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\软需\作业相关\"/>
    </mc:Choice>
  </mc:AlternateContent>
  <xr:revisionPtr revIDLastSave="0" documentId="13_ncr:1_{99F92086-55ED-4652-8F45-8B3403AD6824}" xr6:coauthVersionLast="47" xr6:coauthVersionMax="47" xr10:uidLastSave="{00000000-0000-0000-0000-000000000000}"/>
  <bookViews>
    <workbookView minimized="1" xWindow="4209" yWindow="2511" windowWidth="16457" windowHeight="5606" xr2:uid="{08839355-24D5-4F78-BCE4-7CC3B16D3409}"/>
  </bookViews>
  <sheets>
    <sheet name="Sheet1" sheetId="1" r:id="rId1"/>
  </sheets>
  <definedNames>
    <definedName name="_xlnm._FilterDatabase" localSheetId="0" hidden="1">Sheet1!$A$2:$J$17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11" i="1" s="1"/>
  <c r="F20" i="1"/>
  <c r="G11" i="1" s="1"/>
  <c r="C20" i="1"/>
  <c r="B20" i="1"/>
  <c r="I10" i="1"/>
  <c r="D11" i="1"/>
  <c r="D10" i="1"/>
  <c r="G10" i="1" l="1"/>
  <c r="D19" i="1"/>
  <c r="D13" i="1"/>
  <c r="G12" i="1"/>
  <c r="D5" i="1"/>
  <c r="D14" i="1"/>
  <c r="D15" i="1"/>
  <c r="D6" i="1"/>
  <c r="D12" i="1"/>
  <c r="D18" i="1"/>
  <c r="D16" i="1"/>
  <c r="D4" i="1"/>
  <c r="D9" i="1"/>
  <c r="D3" i="1"/>
  <c r="D17" i="1"/>
  <c r="D8" i="1"/>
  <c r="D7" i="1"/>
  <c r="I14" i="1"/>
  <c r="G6" i="1" l="1"/>
  <c r="G9" i="1"/>
  <c r="G17" i="1"/>
  <c r="G4" i="1"/>
  <c r="G5" i="1"/>
  <c r="G8" i="1"/>
  <c r="G19" i="1"/>
  <c r="G18" i="1"/>
  <c r="G20" i="1"/>
  <c r="G13" i="1"/>
  <c r="G15" i="1"/>
  <c r="G14" i="1"/>
  <c r="G3" i="1"/>
  <c r="G7" i="1"/>
  <c r="G16" i="1"/>
  <c r="I9" i="1"/>
  <c r="I12" i="1"/>
  <c r="I4" i="1"/>
  <c r="I5" i="1"/>
  <c r="I8" i="1"/>
  <c r="I7" i="1"/>
  <c r="I3" i="1"/>
  <c r="I17" i="1"/>
  <c r="I18" i="1"/>
  <c r="I20" i="1"/>
  <c r="I15" i="1"/>
  <c r="I13" i="1"/>
  <c r="I16" i="1"/>
  <c r="I6" i="1"/>
  <c r="I19" i="1"/>
  <c r="D20" i="1"/>
  <c r="E18" i="1" l="1"/>
  <c r="E10" i="1"/>
  <c r="J10" i="1" s="1"/>
  <c r="E11" i="1"/>
  <c r="J11" i="1" s="1"/>
  <c r="E9" i="1"/>
  <c r="E3" i="1"/>
  <c r="E4" i="1"/>
  <c r="E8" i="1"/>
  <c r="E19" i="1"/>
  <c r="E15" i="1"/>
  <c r="E13" i="1"/>
  <c r="E5" i="1"/>
  <c r="E14" i="1"/>
  <c r="E12" i="1"/>
  <c r="E6" i="1"/>
  <c r="E17" i="1"/>
  <c r="E7" i="1"/>
  <c r="E16" i="1"/>
  <c r="J19" i="1" l="1"/>
  <c r="J3" i="1"/>
  <c r="J12" i="1"/>
  <c r="J15" i="1"/>
  <c r="J8" i="1"/>
  <c r="J4" i="1"/>
  <c r="J14" i="1"/>
  <c r="J5" i="1"/>
  <c r="J18" i="1"/>
  <c r="J17" i="1"/>
  <c r="J7" i="1"/>
  <c r="J9" i="1"/>
  <c r="J13" i="1"/>
  <c r="J6" i="1"/>
  <c r="J16" i="1"/>
  <c r="E20" i="1"/>
</calcChain>
</file>

<file path=xl/sharedStrings.xml><?xml version="1.0" encoding="utf-8"?>
<sst xmlns="http://schemas.openxmlformats.org/spreadsheetml/2006/main" count="29" uniqueCount="28">
  <si>
    <t>相对权重</t>
    <phoneticPr fontId="1" type="noConversion"/>
  </si>
  <si>
    <t>特性</t>
    <phoneticPr fontId="1" type="noConversion"/>
  </si>
  <si>
    <t>相对收益</t>
    <phoneticPr fontId="1" type="noConversion"/>
  </si>
  <si>
    <t>相对损失</t>
    <phoneticPr fontId="1" type="noConversion"/>
  </si>
  <si>
    <t>总价值</t>
    <phoneticPr fontId="1" type="noConversion"/>
  </si>
  <si>
    <t>价值%</t>
    <phoneticPr fontId="1" type="noConversion"/>
  </si>
  <si>
    <t>相对成本</t>
    <phoneticPr fontId="1" type="noConversion"/>
  </si>
  <si>
    <t>成本%</t>
    <phoneticPr fontId="1" type="noConversion"/>
  </si>
  <si>
    <t>相对风险</t>
    <phoneticPr fontId="1" type="noConversion"/>
  </si>
  <si>
    <t>风险%</t>
    <phoneticPr fontId="1" type="noConversion"/>
  </si>
  <si>
    <t>优先级</t>
    <phoneticPr fontId="1" type="noConversion"/>
  </si>
  <si>
    <t>用户登录</t>
  </si>
  <si>
    <t>个人设置</t>
    <phoneticPr fontId="1" type="noConversion"/>
  </si>
  <si>
    <t>学习</t>
  </si>
  <si>
    <t>发现</t>
    <phoneticPr fontId="1" type="noConversion"/>
  </si>
  <si>
    <t>提出问题</t>
    <phoneticPr fontId="1" type="noConversion"/>
  </si>
  <si>
    <t>邀请回答</t>
    <phoneticPr fontId="1" type="noConversion"/>
  </si>
  <si>
    <t>创建内容</t>
    <phoneticPr fontId="1" type="noConversion"/>
  </si>
  <si>
    <t>编辑问题</t>
    <phoneticPr fontId="1" type="noConversion"/>
  </si>
  <si>
    <t>等你来答</t>
    <phoneticPr fontId="1" type="noConversion"/>
  </si>
  <si>
    <t>盐选会员管理</t>
    <phoneticPr fontId="1" type="noConversion"/>
  </si>
  <si>
    <t>购买盐选内容</t>
    <phoneticPr fontId="1" type="noConversion"/>
  </si>
  <si>
    <t>续费盐选会员</t>
    <phoneticPr fontId="1" type="noConversion"/>
  </si>
  <si>
    <t>管理社区内容</t>
    <phoneticPr fontId="1" type="noConversion"/>
  </si>
  <si>
    <t>合计</t>
    <phoneticPr fontId="1" type="noConversion"/>
  </si>
  <si>
    <t>回答问题</t>
    <phoneticPr fontId="1" type="noConversion"/>
  </si>
  <si>
    <t>修改内容</t>
    <phoneticPr fontId="1" type="noConversion"/>
  </si>
  <si>
    <t>删除内容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</si>
</sst>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53ED4-7E68-40E0-860C-EAA046DB5A1E}">
  <dimension ref="A1:J20"/>
  <sheetViews>
    <sheetView tabSelected="1" workbookViewId="0">
      <selection sqref="A1:J20"/>
    </sheetView>
  </sheetViews>
  <sheetFormatPr defaultRowHeight="14.15" x14ac:dyDescent="0.35"/>
  <cols>
    <col min="1" max="1" width="14.28515625" customWidth="1"/>
  </cols>
  <sheetData>
    <row r="1" spans="1:10" x14ac:dyDescent="0.35">
      <c r="A1" t="s">
        <v>0</v>
      </c>
      <c r="B1">
        <v>2</v>
      </c>
      <c r="C1">
        <v>1</v>
      </c>
      <c r="F1">
        <v>1</v>
      </c>
      <c r="H1">
        <v>0.5</v>
      </c>
    </row>
    <row r="2" spans="1:10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35">
      <c r="A3" t="s">
        <v>11</v>
      </c>
      <c r="B3">
        <v>3</v>
      </c>
      <c r="C3">
        <v>9</v>
      </c>
      <c r="D3">
        <f>B3*$B$1+C3*$C$1</f>
        <v>15</v>
      </c>
      <c r="E3" s="1">
        <f>D3/$D$20*100</f>
        <v>5.5555555555555554</v>
      </c>
      <c r="F3">
        <v>1</v>
      </c>
      <c r="G3" s="1">
        <f>F3/$F$20*100</f>
        <v>1.4492753623188406</v>
      </c>
      <c r="H3">
        <v>1</v>
      </c>
      <c r="I3" s="1">
        <f>H3/$H$20*100</f>
        <v>1.4492753623188406</v>
      </c>
      <c r="J3" s="2">
        <f>E3/($F$1*G3+$H$1*I3)</f>
        <v>2.5555555555555558</v>
      </c>
    </row>
    <row r="4" spans="1:10" x14ac:dyDescent="0.35">
      <c r="A4" t="s">
        <v>12</v>
      </c>
      <c r="B4">
        <v>5</v>
      </c>
      <c r="C4">
        <v>8</v>
      </c>
      <c r="D4">
        <f>B4*$B$1+C4*$C$1</f>
        <v>18</v>
      </c>
      <c r="E4" s="1">
        <f>D4/$D$20*100</f>
        <v>6.666666666666667</v>
      </c>
      <c r="F4">
        <v>3</v>
      </c>
      <c r="G4" s="1">
        <f>F4/$F$20*100</f>
        <v>4.3478260869565215</v>
      </c>
      <c r="H4">
        <v>1</v>
      </c>
      <c r="I4" s="1">
        <f>H4/$H$20*100</f>
        <v>1.4492753623188406</v>
      </c>
      <c r="J4" s="2">
        <f>E4/($F$1*G4+$H$1*I4)</f>
        <v>1.3142857142857145</v>
      </c>
    </row>
    <row r="5" spans="1:10" x14ac:dyDescent="0.35">
      <c r="A5" t="s">
        <v>15</v>
      </c>
      <c r="B5">
        <v>6</v>
      </c>
      <c r="C5">
        <v>9</v>
      </c>
      <c r="D5">
        <f>B5*$B$1+C5*$C$1</f>
        <v>21</v>
      </c>
      <c r="E5" s="1">
        <f>D5/$D$20*100</f>
        <v>7.7777777777777777</v>
      </c>
      <c r="F5">
        <v>3</v>
      </c>
      <c r="G5" s="1">
        <f>F5/$F$20*100</f>
        <v>4.3478260869565215</v>
      </c>
      <c r="H5">
        <v>4</v>
      </c>
      <c r="I5" s="1">
        <f>H5/$H$20*100</f>
        <v>5.7971014492753623</v>
      </c>
      <c r="J5" s="2">
        <f>E5/($F$1*G5+$H$1*I5)</f>
        <v>1.0733333333333333</v>
      </c>
    </row>
    <row r="6" spans="1:10" x14ac:dyDescent="0.35">
      <c r="A6" t="s">
        <v>19</v>
      </c>
      <c r="B6">
        <v>8</v>
      </c>
      <c r="C6">
        <v>5</v>
      </c>
      <c r="D6">
        <f>B6*$B$1+C6*$C$1</f>
        <v>21</v>
      </c>
      <c r="E6" s="1">
        <f>D6/$D$20*100</f>
        <v>7.7777777777777777</v>
      </c>
      <c r="F6">
        <v>2</v>
      </c>
      <c r="G6" s="1">
        <f>F6/$F$20*100</f>
        <v>2.8985507246376812</v>
      </c>
      <c r="H6">
        <v>6</v>
      </c>
      <c r="I6" s="1">
        <f>H6/$H$20*100</f>
        <v>8.695652173913043</v>
      </c>
      <c r="J6" s="2">
        <f>E6/($F$1*G6+$H$1*I6)</f>
        <v>1.0733333333333333</v>
      </c>
    </row>
    <row r="7" spans="1:10" x14ac:dyDescent="0.35">
      <c r="A7" t="s">
        <v>25</v>
      </c>
      <c r="B7">
        <v>8</v>
      </c>
      <c r="C7">
        <v>9</v>
      </c>
      <c r="D7">
        <f>B7*$B$1+C7*$C$1</f>
        <v>25</v>
      </c>
      <c r="E7" s="1">
        <f>D7/$D$20*100</f>
        <v>9.2592592592592595</v>
      </c>
      <c r="F7">
        <v>3</v>
      </c>
      <c r="G7" s="1">
        <f>F7/$F$20*100</f>
        <v>4.3478260869565215</v>
      </c>
      <c r="H7">
        <v>6</v>
      </c>
      <c r="I7" s="1">
        <f>H7/$H$20*100</f>
        <v>8.695652173913043</v>
      </c>
      <c r="J7" s="2">
        <f>E7/($F$1*G7+$H$1*I7)</f>
        <v>1.0648148148148149</v>
      </c>
    </row>
    <row r="8" spans="1:10" x14ac:dyDescent="0.35">
      <c r="A8" t="s">
        <v>16</v>
      </c>
      <c r="B8">
        <v>7</v>
      </c>
      <c r="C8">
        <v>5</v>
      </c>
      <c r="D8">
        <f>B8*$B$1+C8*$C$1</f>
        <v>19</v>
      </c>
      <c r="E8" s="1">
        <f>D8/$D$20*100</f>
        <v>7.0370370370370372</v>
      </c>
      <c r="F8">
        <v>3</v>
      </c>
      <c r="G8" s="1">
        <f>F8/$F$20*100</f>
        <v>4.3478260869565215</v>
      </c>
      <c r="H8">
        <v>5</v>
      </c>
      <c r="I8" s="1">
        <f>H8/$H$20*100</f>
        <v>7.2463768115942031</v>
      </c>
      <c r="J8" s="2">
        <f>E8/($F$1*G8+$H$1*I8)</f>
        <v>0.88282828282828285</v>
      </c>
    </row>
    <row r="9" spans="1:10" x14ac:dyDescent="0.35">
      <c r="A9" t="s">
        <v>21</v>
      </c>
      <c r="B9">
        <v>9</v>
      </c>
      <c r="C9">
        <v>7</v>
      </c>
      <c r="D9">
        <f>B9*$B$1+C9*$C$1</f>
        <v>25</v>
      </c>
      <c r="E9" s="1">
        <f>D9/$D$20*100</f>
        <v>9.2592592592592595</v>
      </c>
      <c r="F9">
        <v>6</v>
      </c>
      <c r="G9" s="1">
        <f>F9/$F$20*100</f>
        <v>8.695652173913043</v>
      </c>
      <c r="H9">
        <v>3</v>
      </c>
      <c r="I9" s="1">
        <f>H9/$H$20*100</f>
        <v>4.3478260869565215</v>
      </c>
      <c r="J9" s="2">
        <f>E9/($F$1*G9+$H$1*I9)</f>
        <v>0.85185185185185186</v>
      </c>
    </row>
    <row r="10" spans="1:10" x14ac:dyDescent="0.35">
      <c r="A10" t="s">
        <v>27</v>
      </c>
      <c r="B10">
        <v>4</v>
      </c>
      <c r="C10">
        <v>5</v>
      </c>
      <c r="D10">
        <f>B10*$B$1+C10*$C$1</f>
        <v>13</v>
      </c>
      <c r="E10" s="1">
        <f>D10/$D$20*100</f>
        <v>4.8148148148148149</v>
      </c>
      <c r="F10">
        <v>2</v>
      </c>
      <c r="G10" s="1">
        <f>F10/$F$20*100</f>
        <v>2.8985507246376812</v>
      </c>
      <c r="H10">
        <v>4</v>
      </c>
      <c r="I10" s="1">
        <f>H10/$H$20*100</f>
        <v>5.7971014492753623</v>
      </c>
      <c r="J10" s="2">
        <f>E10/($F$1*G10+$H$1*I10)</f>
        <v>0.8305555555555556</v>
      </c>
    </row>
    <row r="11" spans="1:10" x14ac:dyDescent="0.35">
      <c r="A11" t="s">
        <v>26</v>
      </c>
      <c r="B11">
        <v>4</v>
      </c>
      <c r="C11">
        <v>6</v>
      </c>
      <c r="D11">
        <f>B11*$B$1+C11*$C$1</f>
        <v>14</v>
      </c>
      <c r="E11" s="1">
        <f>D11/$D$20*100</f>
        <v>5.1851851851851851</v>
      </c>
      <c r="F11">
        <v>3</v>
      </c>
      <c r="G11" s="1">
        <f>F11/$F$20*100</f>
        <v>4.3478260869565215</v>
      </c>
      <c r="H11">
        <v>4</v>
      </c>
      <c r="I11" s="1">
        <f>H11/$H$20*100</f>
        <v>5.7971014492753623</v>
      </c>
      <c r="J11" s="2">
        <f>E11/($F$1*G11+$H$1*I11)</f>
        <v>0.7155555555555555</v>
      </c>
    </row>
    <row r="12" spans="1:10" x14ac:dyDescent="0.35">
      <c r="A12" t="s">
        <v>20</v>
      </c>
      <c r="B12">
        <v>8</v>
      </c>
      <c r="C12">
        <v>5</v>
      </c>
      <c r="D12">
        <f>B12*$B$1+C12*$C$1</f>
        <v>21</v>
      </c>
      <c r="E12" s="1">
        <f>D12/$D$20*100</f>
        <v>7.7777777777777777</v>
      </c>
      <c r="F12">
        <v>6</v>
      </c>
      <c r="G12" s="1">
        <f>F12/$F$20*100</f>
        <v>8.695652173913043</v>
      </c>
      <c r="H12">
        <v>4</v>
      </c>
      <c r="I12" s="1">
        <f>H12/$H$20*100</f>
        <v>5.7971014492753623</v>
      </c>
      <c r="J12" s="2">
        <f>E12/($F$1*G12+$H$1*I12)</f>
        <v>0.67083333333333328</v>
      </c>
    </row>
    <row r="13" spans="1:10" x14ac:dyDescent="0.35">
      <c r="A13" t="s">
        <v>22</v>
      </c>
      <c r="B13">
        <v>8</v>
      </c>
      <c r="C13">
        <v>6</v>
      </c>
      <c r="D13">
        <f>B13*$B$1+C13*$C$1</f>
        <v>22</v>
      </c>
      <c r="E13" s="1">
        <f>D13/$D$20*100</f>
        <v>8.1481481481481488</v>
      </c>
      <c r="F13">
        <v>7</v>
      </c>
      <c r="G13" s="1">
        <f>F13/$F$20*100</f>
        <v>10.144927536231885</v>
      </c>
      <c r="H13">
        <v>4</v>
      </c>
      <c r="I13" s="1">
        <f>H13/$H$20*100</f>
        <v>5.7971014492753623</v>
      </c>
      <c r="J13" s="2">
        <f>E13/($F$1*G13+$H$1*I13)</f>
        <v>0.62469135802469133</v>
      </c>
    </row>
    <row r="14" spans="1:10" x14ac:dyDescent="0.35">
      <c r="A14" t="s">
        <v>13</v>
      </c>
      <c r="B14">
        <v>5</v>
      </c>
      <c r="C14">
        <v>4</v>
      </c>
      <c r="D14">
        <f>B14*$B$1+C14*$C$1</f>
        <v>14</v>
      </c>
      <c r="E14" s="1">
        <f>D14/$D$20*100</f>
        <v>5.1851851851851851</v>
      </c>
      <c r="F14">
        <v>4</v>
      </c>
      <c r="G14" s="1">
        <f>F14/$F$20*100</f>
        <v>5.7971014492753623</v>
      </c>
      <c r="H14">
        <v>4</v>
      </c>
      <c r="I14" s="1">
        <f>H14/$H$20*100</f>
        <v>5.7971014492753623</v>
      </c>
      <c r="J14" s="2">
        <f>E14/($F$1*G14+$H$1*I14)</f>
        <v>0.59629629629629632</v>
      </c>
    </row>
    <row r="15" spans="1:10" x14ac:dyDescent="0.35">
      <c r="A15" t="s">
        <v>18</v>
      </c>
      <c r="B15">
        <v>4</v>
      </c>
      <c r="C15">
        <v>3</v>
      </c>
      <c r="D15">
        <f>B15*$B$1+C15*$C$1</f>
        <v>11</v>
      </c>
      <c r="E15" s="1">
        <f>D15/$D$20*100</f>
        <v>4.0740740740740744</v>
      </c>
      <c r="F15">
        <v>4</v>
      </c>
      <c r="G15" s="1">
        <f>F15/$F$20*100</f>
        <v>5.7971014492753623</v>
      </c>
      <c r="H15">
        <v>3</v>
      </c>
      <c r="I15" s="1">
        <f>H15/$H$20*100</f>
        <v>4.3478260869565215</v>
      </c>
      <c r="J15" s="2">
        <f>E15/($F$1*G15+$H$1*I15)</f>
        <v>0.51111111111111118</v>
      </c>
    </row>
    <row r="16" spans="1:10" x14ac:dyDescent="0.35">
      <c r="A16" t="s">
        <v>17</v>
      </c>
      <c r="B16">
        <v>5</v>
      </c>
      <c r="C16">
        <v>9</v>
      </c>
      <c r="D16">
        <f>B16*$B$1+C16*$C$1</f>
        <v>19</v>
      </c>
      <c r="E16" s="1">
        <f>D16/$D$20*100</f>
        <v>7.0370370370370372</v>
      </c>
      <c r="F16">
        <v>7</v>
      </c>
      <c r="G16" s="1">
        <f>F16/$F$20*100</f>
        <v>10.144927536231885</v>
      </c>
      <c r="H16">
        <v>6</v>
      </c>
      <c r="I16" s="1">
        <f>H16/$H$20*100</f>
        <v>8.695652173913043</v>
      </c>
      <c r="J16" s="2">
        <f>E16/($F$1*G16+$H$1*I16)</f>
        <v>0.48555555555555557</v>
      </c>
    </row>
    <row r="17" spans="1:10" x14ac:dyDescent="0.35">
      <c r="A17" t="s">
        <v>14</v>
      </c>
      <c r="B17">
        <v>5</v>
      </c>
      <c r="C17">
        <v>2</v>
      </c>
      <c r="D17">
        <f>B17*$B$1+C17*$C$1</f>
        <v>12</v>
      </c>
      <c r="E17" s="1">
        <f>D17/$D$20*100</f>
        <v>4.4444444444444446</v>
      </c>
      <c r="F17">
        <v>5</v>
      </c>
      <c r="G17" s="1">
        <f>F17/$F$20*100</f>
        <v>7.2463768115942031</v>
      </c>
      <c r="H17">
        <v>3</v>
      </c>
      <c r="I17" s="1">
        <f>H17/$H$20*100</f>
        <v>4.3478260869565215</v>
      </c>
      <c r="J17" s="2">
        <f>E17/($F$1*G17+$H$1*I17)</f>
        <v>0.47179487179487178</v>
      </c>
    </row>
    <row r="18" spans="1:10" x14ac:dyDescent="0.35">
      <c r="A18" t="s">
        <v>15</v>
      </c>
      <c r="B18">
        <v>3</v>
      </c>
      <c r="C18">
        <v>8</v>
      </c>
      <c r="D18">
        <f>B18*$B$1+C18*$C$1</f>
        <v>14</v>
      </c>
      <c r="E18" s="1">
        <f>D18/$D$20*100</f>
        <v>5.1851851851851851</v>
      </c>
      <c r="F18">
        <v>6</v>
      </c>
      <c r="G18" s="1">
        <f>F18/$F$20*100</f>
        <v>8.695652173913043</v>
      </c>
      <c r="H18">
        <v>5</v>
      </c>
      <c r="I18" s="1">
        <f>H18/$H$20*100</f>
        <v>7.2463768115942031</v>
      </c>
      <c r="J18" s="2">
        <f>E18/($F$1*G18+$H$1*I18)</f>
        <v>0.42091503267973857</v>
      </c>
    </row>
    <row r="19" spans="1:10" x14ac:dyDescent="0.35">
      <c r="A19" t="s">
        <v>23</v>
      </c>
      <c r="B19">
        <v>4</v>
      </c>
      <c r="C19">
        <v>1</v>
      </c>
      <c r="D19">
        <f>B19*$B$1+C19*$C$1</f>
        <v>9</v>
      </c>
      <c r="E19" s="1">
        <f>D19/$D$20*100</f>
        <v>3.3333333333333335</v>
      </c>
      <c r="F19">
        <v>4</v>
      </c>
      <c r="G19" s="1">
        <f>F19/$F$20*100</f>
        <v>5.7971014492753623</v>
      </c>
      <c r="H19">
        <v>6</v>
      </c>
      <c r="I19" s="1">
        <f>H19/$H$20*100</f>
        <v>8.695652173913043</v>
      </c>
      <c r="J19" s="2">
        <f>E19/($F$1*G19+$H$1*I19)</f>
        <v>0.32857142857142863</v>
      </c>
    </row>
    <row r="20" spans="1:10" x14ac:dyDescent="0.35">
      <c r="A20" t="s">
        <v>24</v>
      </c>
      <c r="B20">
        <f>SUM(B3:B19)</f>
        <v>96</v>
      </c>
      <c r="C20">
        <f>SUM(C3:C19)</f>
        <v>101</v>
      </c>
      <c r="D20">
        <f>SUM(D3:D17)</f>
        <v>270</v>
      </c>
      <c r="E20">
        <f>SUM(E3:E17)</f>
        <v>100.00000000000001</v>
      </c>
      <c r="F20">
        <f>SUM(F3:F19)</f>
        <v>69</v>
      </c>
      <c r="G20">
        <f>F20/$F$20*100</f>
        <v>100</v>
      </c>
      <c r="H20">
        <f>SUM(H3:H19)</f>
        <v>69</v>
      </c>
      <c r="I20">
        <f>H20/$H$20*100</f>
        <v>100</v>
      </c>
    </row>
  </sheetData>
  <autoFilter ref="A2:J17" xr:uid="{4E353ED4-7E68-40E0-860C-EAA046DB5A1E}">
    <sortState xmlns:xlrd2="http://schemas.microsoft.com/office/spreadsheetml/2017/richdata2" ref="A3:J20">
      <sortCondition descending="1" ref="J2:J17"/>
    </sortState>
  </autoFilter>
  <sortState xmlns:xlrd2="http://schemas.microsoft.com/office/spreadsheetml/2017/richdata2" ref="B3:J18">
    <sortCondition descending="1" ref="J3:J18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Yang</dc:creator>
  <cp:lastModifiedBy>Nico Yang</cp:lastModifiedBy>
  <dcterms:created xsi:type="dcterms:W3CDTF">2023-05-13T07:45:03Z</dcterms:created>
  <dcterms:modified xsi:type="dcterms:W3CDTF">2023-06-25T01:00:43Z</dcterms:modified>
</cp:coreProperties>
</file>