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3aa0654ba02473ed/Escritorio/5to SEM/Métodos Númericos/"/>
    </mc:Choice>
  </mc:AlternateContent>
  <xr:revisionPtr revIDLastSave="1" documentId="8_{25B65141-597B-40FC-B484-88795E4B1DE7}" xr6:coauthVersionLast="47" xr6:coauthVersionMax="47" xr10:uidLastSave="{D1F312AA-9717-488A-8E38-01FFBF20BCC6}"/>
  <bookViews>
    <workbookView xWindow="2037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G25" i="1"/>
  <c r="E25" i="1"/>
  <c r="D25" i="1"/>
  <c r="E37" i="1" s="1"/>
  <c r="D42" i="1" s="1"/>
  <c r="G24" i="1"/>
  <c r="F24" i="1"/>
  <c r="D24" i="1"/>
  <c r="G23" i="1"/>
  <c r="F23" i="1"/>
  <c r="E23" i="1"/>
  <c r="F16" i="1"/>
  <c r="F17" i="1"/>
  <c r="F15" i="1"/>
  <c r="F35" i="1" l="1"/>
  <c r="D31" i="1"/>
  <c r="E36" i="1"/>
  <c r="D29" i="1"/>
  <c r="D32" i="1" s="1"/>
  <c r="E35" i="1"/>
  <c r="D40" i="1" s="1"/>
  <c r="F37" i="1" l="1"/>
  <c r="E40" i="1"/>
  <c r="D41" i="1"/>
  <c r="D43" i="1" s="1"/>
  <c r="F36" i="1"/>
  <c r="E41" i="1" l="1"/>
  <c r="E43" i="1" s="1"/>
  <c r="G35" i="1"/>
  <c r="G37" i="1"/>
  <c r="F42" i="1" s="1"/>
  <c r="G36" i="1"/>
  <c r="E42" i="1"/>
  <c r="F40" i="1" l="1"/>
  <c r="H37" i="1"/>
  <c r="G42" i="1" s="1"/>
  <c r="H36" i="1"/>
  <c r="H35" i="1"/>
  <c r="F41" i="1"/>
  <c r="G40" i="1" l="1"/>
  <c r="I36" i="1"/>
  <c r="I37" i="1"/>
  <c r="H42" i="1" s="1"/>
  <c r="G41" i="1"/>
  <c r="G43" i="1" s="1"/>
  <c r="I35" i="1"/>
  <c r="F43" i="1"/>
  <c r="J35" i="1" l="1"/>
  <c r="H41" i="1"/>
  <c r="J36" i="1"/>
  <c r="H40" i="1"/>
  <c r="H43" i="1" s="1"/>
  <c r="J37" i="1"/>
  <c r="I42" i="1" s="1"/>
  <c r="K35" i="1" l="1"/>
  <c r="I41" i="1"/>
  <c r="K36" i="1"/>
  <c r="K37" i="1"/>
  <c r="J42" i="1" s="1"/>
  <c r="I40" i="1"/>
  <c r="I43" i="1" s="1"/>
  <c r="L35" i="1" l="1"/>
  <c r="J41" i="1"/>
  <c r="L36" i="1"/>
  <c r="M35" i="1" s="1"/>
  <c r="J40" i="1"/>
  <c r="L37" i="1"/>
  <c r="J43" i="1" l="1"/>
  <c r="M36" i="1"/>
  <c r="M37" i="1"/>
  <c r="N36" i="1" s="1"/>
  <c r="N35" i="1" l="1"/>
  <c r="N37" i="1"/>
  <c r="O35" i="1" s="1"/>
  <c r="O36" i="1" l="1"/>
  <c r="O37" i="1"/>
  <c r="P36" i="1" s="1"/>
  <c r="P35" i="1" l="1"/>
  <c r="P37" i="1"/>
  <c r="Q35" i="1" s="1"/>
  <c r="Q36" i="1" l="1"/>
  <c r="Q37" i="1"/>
  <c r="R36" i="1" s="1"/>
  <c r="R35" i="1" l="1"/>
  <c r="R37" i="1"/>
  <c r="S35" i="1" s="1"/>
  <c r="S36" i="1" l="1"/>
  <c r="S37" i="1"/>
  <c r="T36" i="1" s="1"/>
  <c r="T35" i="1" l="1"/>
  <c r="T37" i="1"/>
</calcChain>
</file>

<file path=xl/sharedStrings.xml><?xml version="1.0" encoding="utf-8"?>
<sst xmlns="http://schemas.openxmlformats.org/spreadsheetml/2006/main" count="36" uniqueCount="33">
  <si>
    <t>matriz a</t>
  </si>
  <si>
    <t>b</t>
  </si>
  <si>
    <t>1. verificar si la matriz tiene diagonal predominante</t>
  </si>
  <si>
    <t xml:space="preserve"> </t>
  </si>
  <si>
    <t>aii  &gt; sumatoria de los aij</t>
  </si>
  <si>
    <t>(No estrictamente dominante, pero aceptable)</t>
  </si>
  <si>
    <t>abs(52) &gt; abs(30) + abs(18)</t>
  </si>
  <si>
    <t>abs(50) &gt; abs(20) + abs(30)</t>
  </si>
  <si>
    <t>abs(55) &gt; abs(25) + abs(20)</t>
  </si>
  <si>
    <t>2.</t>
  </si>
  <si>
    <t>despejar los elementos de la diagonal</t>
  </si>
  <si>
    <t>x= M x + c</t>
  </si>
  <si>
    <t>M</t>
  </si>
  <si>
    <t>c</t>
  </si>
  <si>
    <t>x1</t>
  </si>
  <si>
    <t>x2</t>
  </si>
  <si>
    <t>x3</t>
  </si>
  <si>
    <t>3.</t>
  </si>
  <si>
    <t>encontrar el alfa = indicador de convergencia</t>
  </si>
  <si>
    <t>alfa1</t>
  </si>
  <si>
    <t>alfa 2</t>
  </si>
  <si>
    <t>si alfa &lt;= 1 el sistema converge</t>
  </si>
  <si>
    <t>alfa 3</t>
  </si>
  <si>
    <t>si alfa &gt; 1  converge o lentamente o no converge</t>
  </si>
  <si>
    <t>maximo</t>
  </si>
  <si>
    <t>4. iterar</t>
  </si>
  <si>
    <t>error</t>
  </si>
  <si>
    <t>e1</t>
  </si>
  <si>
    <t>e2</t>
  </si>
  <si>
    <t>e3</t>
  </si>
  <si>
    <t>max ei</t>
  </si>
  <si>
    <t>tol=</t>
  </si>
  <si>
    <t>el sistema no converge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</si>
</sst>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3" fontId="0" fillId="0" borderId="0" xfId="0" quotePrefix="1" applyNumberFormat="1"/>
    <xf numFmtId="0" fontId="1" fillId="6" borderId="1" xfId="0" applyFont="1" applyFill="1" applyBorder="1"/>
    <xf numFmtId="0" fontId="2" fillId="4" borderId="0" xfId="0" applyFont="1" applyFill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7" borderId="1" xfId="0" applyFill="1" applyBorder="1"/>
    <xf numFmtId="0" fontId="2" fillId="4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742950</xdr:colOff>
      <xdr:row>2</xdr:row>
      <xdr:rowOff>9525</xdr:rowOff>
    </xdr:from>
    <xdr:to>
      <xdr:col>17</xdr:col>
      <xdr:colOff>676528</xdr:colOff>
      <xdr:row>31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25C08E-62D4-4F68-A14E-945AC6DC6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390525"/>
          <a:ext cx="4505578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47"/>
  <sheetViews>
    <sheetView tabSelected="1" workbookViewId="0">
      <selection activeCell="M6" sqref="M6"/>
    </sheetView>
  </sheetViews>
  <sheetFormatPr baseColWidth="10" defaultRowHeight="15" x14ac:dyDescent="0.25"/>
  <cols>
    <col min="4" max="4" width="11.85546875" bestFit="1" customWidth="1"/>
    <col min="6" max="6" width="11.85546875" bestFit="1" customWidth="1"/>
  </cols>
  <sheetData>
    <row r="6" spans="3:7" x14ac:dyDescent="0.25">
      <c r="C6" s="2" t="s">
        <v>0</v>
      </c>
      <c r="D6" s="2"/>
      <c r="E6" s="2"/>
      <c r="G6" s="2" t="s">
        <v>1</v>
      </c>
    </row>
    <row r="7" spans="3:7" x14ac:dyDescent="0.25">
      <c r="C7" s="3">
        <v>52</v>
      </c>
      <c r="D7" s="3">
        <v>30</v>
      </c>
      <c r="E7" s="3">
        <v>18</v>
      </c>
      <c r="F7" s="2"/>
      <c r="G7" s="4">
        <v>4800</v>
      </c>
    </row>
    <row r="8" spans="3:7" x14ac:dyDescent="0.25">
      <c r="C8" s="3">
        <v>20</v>
      </c>
      <c r="D8" s="3">
        <v>50</v>
      </c>
      <c r="E8" s="3">
        <v>30</v>
      </c>
      <c r="F8" s="2"/>
      <c r="G8" s="4">
        <v>5810</v>
      </c>
    </row>
    <row r="9" spans="3:7" x14ac:dyDescent="0.25">
      <c r="C9" s="3">
        <v>25</v>
      </c>
      <c r="D9" s="3">
        <v>20</v>
      </c>
      <c r="E9" s="3">
        <v>55</v>
      </c>
      <c r="F9" s="2"/>
      <c r="G9" s="4">
        <v>5690</v>
      </c>
    </row>
    <row r="11" spans="3:7" x14ac:dyDescent="0.25">
      <c r="C11" s="2" t="s">
        <v>2</v>
      </c>
      <c r="D11" s="2"/>
      <c r="E11" s="2"/>
      <c r="F11" s="2"/>
      <c r="G11" s="2"/>
    </row>
    <row r="12" spans="3:7" x14ac:dyDescent="0.25">
      <c r="C12" s="2" t="s">
        <v>3</v>
      </c>
      <c r="D12" s="2"/>
      <c r="E12" s="2"/>
      <c r="F12" s="2"/>
      <c r="G12" s="2"/>
    </row>
    <row r="13" spans="3:7" x14ac:dyDescent="0.25">
      <c r="C13" s="1" t="s">
        <v>4</v>
      </c>
      <c r="D13" s="1"/>
      <c r="E13" s="1"/>
      <c r="F13" s="1"/>
      <c r="G13" s="2"/>
    </row>
    <row r="14" spans="3:7" x14ac:dyDescent="0.25">
      <c r="C14" s="1"/>
      <c r="D14" s="1"/>
      <c r="E14" s="1"/>
      <c r="F14" s="1"/>
      <c r="G14" s="2"/>
    </row>
    <row r="15" spans="3:7" x14ac:dyDescent="0.25">
      <c r="C15" s="1" t="s">
        <v>6</v>
      </c>
      <c r="D15" s="1"/>
      <c r="E15" s="1"/>
      <c r="F15" s="1" t="b">
        <f>+C7&gt;D7+E7</f>
        <v>1</v>
      </c>
      <c r="G15" s="2"/>
    </row>
    <row r="16" spans="3:7" x14ac:dyDescent="0.25">
      <c r="C16" s="1" t="s">
        <v>7</v>
      </c>
      <c r="D16" s="1"/>
      <c r="E16" s="1"/>
      <c r="F16" s="1" t="b">
        <f>+D8&gt;C8+E8</f>
        <v>0</v>
      </c>
      <c r="G16" s="2" t="s">
        <v>5</v>
      </c>
    </row>
    <row r="17" spans="3:13" x14ac:dyDescent="0.25">
      <c r="C17" s="1" t="s">
        <v>8</v>
      </c>
      <c r="D17" s="1"/>
      <c r="E17" s="1"/>
      <c r="F17" s="1" t="b">
        <f>+E9&gt;D9+C9</f>
        <v>1</v>
      </c>
      <c r="G17" s="2"/>
    </row>
    <row r="20" spans="3:13" x14ac:dyDescent="0.25">
      <c r="C20" s="2" t="s">
        <v>9</v>
      </c>
      <c r="D20" s="2"/>
      <c r="E20" s="2"/>
      <c r="F20" s="2"/>
      <c r="H20" s="2"/>
      <c r="I20" s="2"/>
      <c r="J20" s="2"/>
    </row>
    <row r="21" spans="3:13" x14ac:dyDescent="0.25">
      <c r="C21" s="2" t="s">
        <v>10</v>
      </c>
      <c r="D21" s="2"/>
      <c r="E21" s="2"/>
      <c r="F21" s="2" t="s">
        <v>11</v>
      </c>
      <c r="H21" s="2"/>
      <c r="I21" s="2"/>
      <c r="J21" s="2"/>
    </row>
    <row r="22" spans="3:13" x14ac:dyDescent="0.25">
      <c r="C22" s="2"/>
      <c r="D22" s="2"/>
      <c r="E22" s="2" t="s">
        <v>12</v>
      </c>
      <c r="F22" s="2"/>
      <c r="G22" s="2" t="s">
        <v>13</v>
      </c>
      <c r="H22" s="2"/>
      <c r="I22" s="2"/>
      <c r="J22" s="2"/>
    </row>
    <row r="23" spans="3:13" x14ac:dyDescent="0.25">
      <c r="C23" s="2" t="s">
        <v>14</v>
      </c>
      <c r="D23" s="4">
        <v>0</v>
      </c>
      <c r="E23" s="4">
        <f>+-D7/C7</f>
        <v>-0.57692307692307687</v>
      </c>
      <c r="F23" s="4">
        <f>+-E7/C7</f>
        <v>-0.34615384615384615</v>
      </c>
      <c r="G23" s="5">
        <f>+G7/C7</f>
        <v>92.307692307692307</v>
      </c>
      <c r="H23" s="2"/>
      <c r="I23" s="2"/>
      <c r="J23" s="2"/>
    </row>
    <row r="24" spans="3:13" x14ac:dyDescent="0.25">
      <c r="C24" s="2" t="s">
        <v>15</v>
      </c>
      <c r="D24" s="4">
        <f>+-C8/D8</f>
        <v>-0.4</v>
      </c>
      <c r="E24" s="4">
        <v>0</v>
      </c>
      <c r="F24" s="4">
        <f>+-E8/D8</f>
        <v>-0.6</v>
      </c>
      <c r="G24" s="5">
        <f>+G8/D8</f>
        <v>116.2</v>
      </c>
      <c r="H24" s="2"/>
      <c r="I24" s="2"/>
      <c r="J24" s="2"/>
    </row>
    <row r="25" spans="3:13" x14ac:dyDescent="0.25">
      <c r="C25" s="2" t="s">
        <v>16</v>
      </c>
      <c r="D25" s="4">
        <f>+-C9/E9</f>
        <v>-0.45454545454545453</v>
      </c>
      <c r="E25" s="4">
        <f>+-D9/E9</f>
        <v>-0.36363636363636365</v>
      </c>
      <c r="F25" s="4">
        <v>0</v>
      </c>
      <c r="G25" s="5">
        <f>+G9/E9</f>
        <v>103.45454545454545</v>
      </c>
      <c r="H25" s="2"/>
      <c r="I25" s="2"/>
      <c r="J25" s="2"/>
    </row>
    <row r="27" spans="3:13" x14ac:dyDescent="0.25">
      <c r="C27" s="2" t="s">
        <v>17</v>
      </c>
      <c r="D27" s="2" t="s">
        <v>18</v>
      </c>
      <c r="E27" s="2"/>
      <c r="F27" s="2"/>
      <c r="G27" s="2"/>
      <c r="H27" s="2"/>
      <c r="I27" s="2"/>
      <c r="J27" s="2"/>
      <c r="K27" s="2"/>
      <c r="L27" s="2"/>
      <c r="M27" s="2"/>
    </row>
    <row r="28" spans="3:13" x14ac:dyDescent="0.25"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</row>
    <row r="29" spans="3:13" x14ac:dyDescent="0.25">
      <c r="C29" s="1" t="s">
        <v>19</v>
      </c>
      <c r="D29" s="1">
        <f>+ABS(E23)+ABS(F23)</f>
        <v>0.92307692307692302</v>
      </c>
      <c r="E29" s="1"/>
      <c r="F29" s="1"/>
      <c r="G29" s="1"/>
      <c r="H29" s="1"/>
      <c r="I29" s="1"/>
      <c r="J29" s="2"/>
      <c r="K29" s="6"/>
      <c r="L29" s="2"/>
      <c r="M29" s="2"/>
    </row>
    <row r="30" spans="3:13" x14ac:dyDescent="0.25">
      <c r="C30" s="1" t="s">
        <v>20</v>
      </c>
      <c r="D30" s="1">
        <f>+ABS(D24)+ABS(F24)</f>
        <v>1</v>
      </c>
      <c r="E30" s="1"/>
      <c r="F30" s="1" t="s">
        <v>21</v>
      </c>
      <c r="G30" s="1"/>
      <c r="H30" s="1"/>
      <c r="I30" s="1"/>
      <c r="J30" s="2"/>
      <c r="K30" s="2"/>
      <c r="L30" s="2"/>
      <c r="M30" s="2"/>
    </row>
    <row r="31" spans="3:13" x14ac:dyDescent="0.25">
      <c r="C31" s="1" t="s">
        <v>22</v>
      </c>
      <c r="D31" s="1">
        <f>+ABS(D25)+ABS(E25)</f>
        <v>0.81818181818181812</v>
      </c>
      <c r="E31" s="1"/>
      <c r="F31" s="1" t="s">
        <v>23</v>
      </c>
      <c r="G31" s="1"/>
      <c r="H31" s="1"/>
      <c r="I31" s="1"/>
      <c r="J31" s="2"/>
      <c r="K31" s="2"/>
      <c r="L31" s="2"/>
      <c r="M31" s="2"/>
    </row>
    <row r="32" spans="3:13" x14ac:dyDescent="0.25">
      <c r="C32" s="1" t="s">
        <v>24</v>
      </c>
      <c r="D32" s="7">
        <f>+MAX(D29:D31)</f>
        <v>1</v>
      </c>
      <c r="E32" s="1"/>
      <c r="F32" s="1"/>
      <c r="G32" s="1"/>
      <c r="H32" s="1"/>
      <c r="I32" s="1"/>
      <c r="J32" s="2"/>
      <c r="K32" s="2"/>
      <c r="L32" s="2"/>
      <c r="M32" s="2"/>
    </row>
    <row r="33" spans="3:20" x14ac:dyDescent="0.25">
      <c r="C33" s="2" t="s">
        <v>25</v>
      </c>
      <c r="E33" s="2"/>
      <c r="F33" s="2"/>
      <c r="G33" s="2"/>
      <c r="H33" s="2"/>
      <c r="I33" s="2"/>
      <c r="J33" s="2"/>
      <c r="K33" s="2"/>
      <c r="L33" s="2"/>
      <c r="M33" s="2"/>
    </row>
    <row r="34" spans="3:20" x14ac:dyDescent="0.25">
      <c r="C34" s="2"/>
      <c r="D34" s="2">
        <v>0</v>
      </c>
      <c r="E34" s="2">
        <v>1</v>
      </c>
      <c r="F34" s="2">
        <v>2</v>
      </c>
      <c r="G34" s="2">
        <v>3</v>
      </c>
      <c r="H34" s="2">
        <v>4</v>
      </c>
      <c r="I34" s="2">
        <v>5</v>
      </c>
      <c r="J34" s="2">
        <v>6</v>
      </c>
      <c r="K34" s="2">
        <v>7</v>
      </c>
      <c r="L34" s="2">
        <v>8</v>
      </c>
      <c r="M34" s="2">
        <v>9</v>
      </c>
      <c r="N34" s="2">
        <v>10</v>
      </c>
      <c r="O34" s="2">
        <v>11</v>
      </c>
      <c r="P34" s="2">
        <v>12</v>
      </c>
      <c r="Q34" s="2">
        <v>13</v>
      </c>
      <c r="R34" s="2">
        <v>14</v>
      </c>
      <c r="S34" s="2">
        <v>15</v>
      </c>
      <c r="T34" s="2">
        <v>16</v>
      </c>
    </row>
    <row r="35" spans="3:20" ht="15.75" x14ac:dyDescent="0.25">
      <c r="C35" s="8" t="s">
        <v>14</v>
      </c>
      <c r="D35" s="9">
        <v>0</v>
      </c>
      <c r="E35" s="9">
        <f>$E$23*D36+$F$23*D37+$G$23</f>
        <v>92.307692307692307</v>
      </c>
      <c r="F35" s="9">
        <f t="shared" ref="F35:T35" si="0">$E$23*E36+$F$23*E37+$G$23</f>
        <v>-10.54195804195804</v>
      </c>
      <c r="G35" s="9">
        <f t="shared" si="0"/>
        <v>75.721516944593873</v>
      </c>
      <c r="H35" s="9">
        <f t="shared" si="0"/>
        <v>-5.8071763900435087</v>
      </c>
      <c r="I35" s="9">
        <f t="shared" si="0"/>
        <v>67.854906803793298</v>
      </c>
      <c r="J35" s="9">
        <f t="shared" si="0"/>
        <v>0.50831296313839403</v>
      </c>
      <c r="K35" s="9">
        <f t="shared" si="0"/>
        <v>62.102052857854339</v>
      </c>
      <c r="L35" s="9">
        <f t="shared" si="0"/>
        <v>5.9711888239960729</v>
      </c>
      <c r="M35" s="9">
        <f t="shared" si="0"/>
        <v>57.302455159236089</v>
      </c>
      <c r="N35" s="9">
        <f t="shared" si="0"/>
        <v>10.478119588546747</v>
      </c>
      <c r="O35" s="9">
        <f t="shared" si="0"/>
        <v>53.257891987643958</v>
      </c>
      <c r="P35" s="9">
        <f t="shared" si="0"/>
        <v>14.207482867816026</v>
      </c>
      <c r="Q35" s="9">
        <f t="shared" si="0"/>
        <v>49.869643940901348</v>
      </c>
      <c r="R35" s="9">
        <f t="shared" si="0"/>
        <v>17.308597011235136</v>
      </c>
      <c r="S35" s="9">
        <f t="shared" si="0"/>
        <v>47.040810409104971</v>
      </c>
      <c r="T35" s="9">
        <f t="shared" si="0"/>
        <v>19.892496054750467</v>
      </c>
    </row>
    <row r="36" spans="3:20" ht="15.75" x14ac:dyDescent="0.25">
      <c r="C36" s="8" t="s">
        <v>15</v>
      </c>
      <c r="D36" s="9">
        <v>0</v>
      </c>
      <c r="E36" s="9">
        <f>$D$24*D35+$F$24*D37+$G$24</f>
        <v>116.2</v>
      </c>
      <c r="F36" s="9">
        <f t="shared" ref="F36:T36" si="1">$D$24*E35+$F$24*E37+$G$24</f>
        <v>17.204195804195805</v>
      </c>
      <c r="G36" s="9">
        <f t="shared" si="1"/>
        <v>108.87160839160839</v>
      </c>
      <c r="H36" s="9">
        <f t="shared" si="1"/>
        <v>24.717229204362084</v>
      </c>
      <c r="I36" s="9">
        <f t="shared" si="1"/>
        <v>100.85527155362121</v>
      </c>
      <c r="J36" s="9">
        <f t="shared" si="1"/>
        <v>30.79438463487709</v>
      </c>
      <c r="K36" s="9">
        <f t="shared" si="1"/>
        <v>94.434617736569265</v>
      </c>
      <c r="L36" s="9">
        <f t="shared" si="1"/>
        <v>36.143857221687384</v>
      </c>
      <c r="M36" s="9">
        <f t="shared" si="1"/>
        <v>89.279637301431507</v>
      </c>
      <c r="N36" s="9">
        <f t="shared" si="1"/>
        <v>40.720729191218098</v>
      </c>
      <c r="O36" s="9">
        <f t="shared" si="1"/>
        <v>85.043160801048927</v>
      </c>
      <c r="P36" s="9">
        <f t="shared" si="1"/>
        <v>44.566307643539119</v>
      </c>
      <c r="Q36" s="9">
        <f t="shared" si="1"/>
        <v>81.524030660641714</v>
      </c>
      <c r="R36" s="9">
        <f t="shared" si="1"/>
        <v>47.777741237088733</v>
      </c>
      <c r="S36" s="9">
        <f t="shared" si="1"/>
        <v>78.591707141709961</v>
      </c>
      <c r="T36" s="9">
        <f t="shared" si="1"/>
        <v>50.455709472968778</v>
      </c>
    </row>
    <row r="37" spans="3:20" ht="15.75" x14ac:dyDescent="0.25">
      <c r="C37" s="8" t="s">
        <v>16</v>
      </c>
      <c r="D37" s="9">
        <v>0</v>
      </c>
      <c r="E37" s="9">
        <f>$D$25*D35+$E$25*D36+$G$25</f>
        <v>103.45454545454545</v>
      </c>
      <c r="F37" s="9">
        <f t="shared" ref="F37:T37" si="2">$D$25*E35+$E$25*E36+$G$25</f>
        <v>19.241958041958043</v>
      </c>
      <c r="G37" s="9">
        <f t="shared" si="2"/>
        <v>101.99027336300063</v>
      </c>
      <c r="H37" s="9">
        <f t="shared" si="2"/>
        <v>29.445998337326998</v>
      </c>
      <c r="I37" s="9">
        <f t="shared" si="2"/>
        <v>97.106087739342655</v>
      </c>
      <c r="J37" s="9">
        <f t="shared" si="2"/>
        <v>35.936761796958976</v>
      </c>
      <c r="K37" s="9">
        <f t="shared" si="2"/>
        <v>92.025536058618144</v>
      </c>
      <c r="L37" s="9">
        <f t="shared" si="2"/>
        <v>40.886478614950107</v>
      </c>
      <c r="M37" s="9">
        <f t="shared" si="2"/>
        <v>87.597147908479101</v>
      </c>
      <c r="N37" s="9">
        <f t="shared" si="2"/>
        <v>44.942652272553957</v>
      </c>
      <c r="O37" s="9">
        <f t="shared" si="2"/>
        <v>83.884225935672163</v>
      </c>
      <c r="P37" s="9">
        <f t="shared" si="2"/>
        <v>48.321626987053136</v>
      </c>
      <c r="Q37" s="9">
        <f t="shared" si="2"/>
        <v>80.790668644251213</v>
      </c>
      <c r="R37" s="9">
        <f t="shared" si="2"/>
        <v>51.141423422993313</v>
      </c>
      <c r="S37" s="9">
        <f t="shared" si="2"/>
        <v>78.213277272315395</v>
      </c>
      <c r="T37" s="9">
        <f t="shared" si="2"/>
        <v>53.493556307966841</v>
      </c>
    </row>
    <row r="38" spans="3:2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3:20" ht="16.5" thickBot="1" x14ac:dyDescent="0.3">
      <c r="C39" s="12" t="s">
        <v>26</v>
      </c>
      <c r="D39" s="14"/>
      <c r="E39" s="14"/>
      <c r="F39" s="14"/>
      <c r="G39" s="14"/>
      <c r="H39" s="14"/>
      <c r="I39" s="14"/>
      <c r="J39" s="14"/>
      <c r="K39" s="2"/>
      <c r="L39" s="2"/>
      <c r="M39" s="2"/>
    </row>
    <row r="40" spans="3:20" ht="15.75" x14ac:dyDescent="0.25">
      <c r="C40" s="10" t="s">
        <v>27</v>
      </c>
      <c r="D40" s="13">
        <f>ABS(E35-D35)</f>
        <v>92.307692307692307</v>
      </c>
      <c r="E40" s="13">
        <f>ABS(F35-E35)</f>
        <v>102.84965034965035</v>
      </c>
      <c r="F40" s="13">
        <f t="shared" ref="F40:J40" si="3">ABS(G35-F35)</f>
        <v>86.263474986551913</v>
      </c>
      <c r="G40" s="13">
        <f t="shared" si="3"/>
        <v>81.528693334637381</v>
      </c>
      <c r="H40" s="13">
        <f t="shared" si="3"/>
        <v>73.662083193836807</v>
      </c>
      <c r="I40" s="13">
        <f t="shared" si="3"/>
        <v>67.346593840654904</v>
      </c>
      <c r="J40" s="13">
        <f t="shared" si="3"/>
        <v>61.593739894715945</v>
      </c>
      <c r="K40" s="2"/>
      <c r="L40" s="2"/>
      <c r="M40" s="2"/>
    </row>
    <row r="41" spans="3:20" ht="15.75" x14ac:dyDescent="0.25">
      <c r="C41" s="10" t="s">
        <v>28</v>
      </c>
      <c r="D41" s="9">
        <f t="shared" ref="D41:E42" si="4">ABS(E36-D36)</f>
        <v>116.2</v>
      </c>
      <c r="E41" s="9">
        <f t="shared" si="4"/>
        <v>98.995804195804197</v>
      </c>
      <c r="F41" s="9">
        <f t="shared" ref="F41:J41" si="5">ABS(G36-F36)</f>
        <v>91.667412587412585</v>
      </c>
      <c r="G41" s="9">
        <f t="shared" si="5"/>
        <v>84.154379187246306</v>
      </c>
      <c r="H41" s="9">
        <f t="shared" si="5"/>
        <v>76.138042349259123</v>
      </c>
      <c r="I41" s="9">
        <f t="shared" si="5"/>
        <v>70.060886918744117</v>
      </c>
      <c r="J41" s="9">
        <f t="shared" si="5"/>
        <v>63.640233101692175</v>
      </c>
      <c r="K41" s="2"/>
      <c r="L41" s="2"/>
      <c r="M41" s="2"/>
    </row>
    <row r="42" spans="3:20" ht="15.75" x14ac:dyDescent="0.25">
      <c r="C42" s="10" t="s">
        <v>29</v>
      </c>
      <c r="D42" s="9">
        <f t="shared" si="4"/>
        <v>103.45454545454545</v>
      </c>
      <c r="E42" s="9">
        <f t="shared" si="4"/>
        <v>84.212587412587411</v>
      </c>
      <c r="F42" s="9">
        <f t="shared" ref="F42:J42" si="6">ABS(G37-F37)</f>
        <v>82.748315321042583</v>
      </c>
      <c r="G42" s="9">
        <f t="shared" si="6"/>
        <v>72.544275025673628</v>
      </c>
      <c r="H42" s="9">
        <f t="shared" si="6"/>
        <v>67.660089402015657</v>
      </c>
      <c r="I42" s="9">
        <f t="shared" si="6"/>
        <v>61.169325942383679</v>
      </c>
      <c r="J42" s="9">
        <f t="shared" si="6"/>
        <v>56.088774261659168</v>
      </c>
      <c r="K42" s="2"/>
      <c r="L42" s="2"/>
      <c r="M42" s="2"/>
    </row>
    <row r="43" spans="3:20" ht="15.75" x14ac:dyDescent="0.25">
      <c r="C43" s="10" t="s">
        <v>30</v>
      </c>
      <c r="D43" s="9">
        <f>+MAX(D40:D42)</f>
        <v>116.2</v>
      </c>
      <c r="E43" s="9">
        <f t="shared" ref="E43:J43" si="7">+MAX(E40:E42)</f>
        <v>102.84965034965035</v>
      </c>
      <c r="F43" s="9">
        <f t="shared" si="7"/>
        <v>91.667412587412585</v>
      </c>
      <c r="G43" s="9">
        <f t="shared" si="7"/>
        <v>84.154379187246306</v>
      </c>
      <c r="H43" s="9">
        <f t="shared" si="7"/>
        <v>76.138042349259123</v>
      </c>
      <c r="I43" s="9">
        <f t="shared" si="7"/>
        <v>70.060886918744117</v>
      </c>
      <c r="J43" s="11">
        <f t="shared" si="7"/>
        <v>63.640233101692175</v>
      </c>
      <c r="K43" s="2"/>
      <c r="L43" s="2"/>
      <c r="M43" s="2"/>
    </row>
    <row r="44" spans="3:2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3:20" ht="15.75" x14ac:dyDescent="0.25">
      <c r="C45" s="8" t="s">
        <v>31</v>
      </c>
      <c r="D45" s="2">
        <v>5.0000000000000001E-4</v>
      </c>
      <c r="E45" s="2"/>
      <c r="F45" s="2"/>
      <c r="G45" s="2"/>
      <c r="H45" s="2"/>
      <c r="I45" s="2"/>
      <c r="J45" s="2"/>
      <c r="K45" s="2"/>
      <c r="L45" s="2"/>
      <c r="M45" s="2"/>
    </row>
    <row r="46" spans="3:2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3:20" x14ac:dyDescent="0.25">
      <c r="D47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NICOL LOPEZ</cp:lastModifiedBy>
  <dcterms:created xsi:type="dcterms:W3CDTF">2024-09-17T00:54:44Z</dcterms:created>
  <dcterms:modified xsi:type="dcterms:W3CDTF">2024-09-17T14:16:37Z</dcterms:modified>
</cp:coreProperties>
</file>