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uditor8\Desktop\CONCURSO\"/>
    </mc:Choice>
  </mc:AlternateContent>
  <xr:revisionPtr revIDLastSave="0" documentId="13_ncr:1_{1B133FFD-25A6-459F-88E9-0FDDFD8DB83C}" xr6:coauthVersionLast="47" xr6:coauthVersionMax="47" xr10:uidLastSave="{00000000-0000-0000-0000-000000000000}"/>
  <bookViews>
    <workbookView xWindow="-110" yWindow="-110" windowWidth="19420" windowHeight="10300" tabRatio="903" activeTab="2" xr2:uid="{00000000-000D-0000-FFFF-FFFF00000000}"/>
  </bookViews>
  <sheets>
    <sheet name="SINGLE A" sheetId="14" r:id="rId1"/>
    <sheet name="SINGLE B" sheetId="17" r:id="rId2"/>
    <sheet name="SINGLE C" sheetId="5" r:id="rId3"/>
    <sheet name="ALMA DE MARINERA" sheetId="16" r:id="rId4"/>
    <sheet name="PRE-INFANTE" sheetId="3" r:id="rId5"/>
    <sheet name="INFANTE" sheetId="4" r:id="rId6"/>
    <sheet name="INFANTIL" sheetId="8" r:id="rId7"/>
    <sheet name="NOVEL A" sheetId="6" r:id="rId8"/>
    <sheet name="NOVEL B" sheetId="18" r:id="rId9"/>
    <sheet name="NOVEL C" sheetId="7" state="hidden" r:id="rId10"/>
    <sheet name="JUNIOR" sheetId="9" r:id="rId11"/>
    <sheet name="JUVENIL" sheetId="10" r:id="rId12"/>
    <sheet name="ADULTO" sheetId="11" r:id="rId13"/>
    <sheet name="SENIOR" sheetId="12" r:id="rId14"/>
    <sheet name="ORO" sheetId="19" r:id="rId15"/>
    <sheet name="MASTER" sheetId="13" r:id="rId16"/>
  </sheets>
  <definedNames>
    <definedName name="_xlnm._FilterDatabase" localSheetId="12" hidden="1">ADULTO!$A$9:$I$31</definedName>
    <definedName name="_xlnm._FilterDatabase" localSheetId="3" hidden="1">'ALMA DE MARINERA'!$A$9:$I$31</definedName>
    <definedName name="_xlnm._FilterDatabase" localSheetId="5" hidden="1">INFANTE!$A$9:$I$9</definedName>
    <definedName name="_xlnm._FilterDatabase" localSheetId="6" hidden="1">INFANTIL!$A$9:$I$9</definedName>
    <definedName name="_xlnm._FilterDatabase" localSheetId="10" hidden="1">JUNIOR!$A$9:$I$31</definedName>
    <definedName name="_xlnm._FilterDatabase" localSheetId="11" hidden="1">JUVENIL!$A$9:$I$31</definedName>
    <definedName name="_xlnm._FilterDatabase" localSheetId="15" hidden="1">MASTER!$A$9:$I$9</definedName>
    <definedName name="_xlnm._FilterDatabase" localSheetId="7" hidden="1">'NOVEL A'!$A$9:$I$9</definedName>
    <definedName name="_xlnm._FilterDatabase" localSheetId="8" hidden="1">'NOVEL B'!$A$9:$I$31</definedName>
    <definedName name="_xlnm._FilterDatabase" localSheetId="9" hidden="1">'NOVEL C'!$A$9:$I$9</definedName>
    <definedName name="_xlnm._FilterDatabase" localSheetId="14" hidden="1">ORO!$A$9:$I$9</definedName>
    <definedName name="_xlnm._FilterDatabase" localSheetId="4" hidden="1">'PRE-INFANTE'!$A$9:$I$9</definedName>
    <definedName name="_xlnm._FilterDatabase" localSheetId="13" hidden="1">SENIOR!$A$9:$I$31</definedName>
    <definedName name="_xlnm._FilterDatabase" localSheetId="0" hidden="1">'SINGLE A'!$A$9:$I$31</definedName>
    <definedName name="_xlnm._FilterDatabase" localSheetId="1" hidden="1">'SINGLE B'!$A$9:$I$31</definedName>
    <definedName name="_xlnm._FilterDatabase" localSheetId="2" hidden="1">'SINGLE C'!$A$9:$I$31</definedName>
    <definedName name="_xlnm.Print_Area" localSheetId="12">ADULTO!$A$1:$I$16</definedName>
    <definedName name="_xlnm.Print_Area" localSheetId="3">'ALMA DE MARINERA'!$A$1:$I$15</definedName>
    <definedName name="_xlnm.Print_Area" localSheetId="10">JUNIOR!$A$1:$I$15</definedName>
    <definedName name="_xlnm.Print_Area" localSheetId="8">'NOVEL B'!$A$1:$I$16</definedName>
    <definedName name="_xlnm.Print_Area" localSheetId="13">SENIOR!$A$1:$I$15</definedName>
    <definedName name="_xlnm.Print_Area" localSheetId="0">'SINGLE A'!$A$1:$I$15</definedName>
    <definedName name="_xlnm.Print_Area" localSheetId="1">'SINGLE B'!$A$1:$I$16</definedName>
    <definedName name="_xlnm.Print_Area" localSheetId="2">'SINGLE C'!$A$1:$I$16</definedName>
    <definedName name="Print_Area" localSheetId="12">ADULTO!$A$1:$I$31</definedName>
    <definedName name="Print_Area" localSheetId="3">'ALMA DE MARINERA'!$A$1:$I$31</definedName>
    <definedName name="Print_Area" localSheetId="5">INFANTE!$A$1:$I$31</definedName>
    <definedName name="Print_Area" localSheetId="6">INFANTIL!$A$1:$I$31</definedName>
    <definedName name="Print_Area" localSheetId="10">JUNIOR!$A$1:$I$31</definedName>
    <definedName name="Print_Area" localSheetId="11">JUVENIL!$A$1:$I$31</definedName>
    <definedName name="Print_Area" localSheetId="15">MASTER!$A$1:$I$31</definedName>
    <definedName name="Print_Area" localSheetId="7">'NOVEL A'!$A$1:$I$31</definedName>
    <definedName name="Print_Area" localSheetId="8">'NOVEL B'!$A$1:$I$31</definedName>
    <definedName name="Print_Area" localSheetId="9">'NOVEL C'!$A$1:$I$31</definedName>
    <definedName name="Print_Area" localSheetId="14">ORO!$A$1:$I$31</definedName>
    <definedName name="Print_Area" localSheetId="4">'PRE-INFANTE'!$A$1:$I$31</definedName>
    <definedName name="Print_Area" localSheetId="13">SENIOR!$A$1:$I$31</definedName>
    <definedName name="Print_Area" localSheetId="0">'SINGLE A'!$A$1:$I$31</definedName>
    <definedName name="Print_Area" localSheetId="1">'SINGLE B'!$A$1:$I$31</definedName>
    <definedName name="Print_Area" localSheetId="2">'SINGLE C'!$A$1:$I$31</definedName>
    <definedName name="Print_Titles" localSheetId="1">'SINGLE B'!$1:$9</definedName>
    <definedName name="Print_Titles" localSheetId="2">'SINGLE C'!$1:$9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1" l="1"/>
  <c r="H19" i="11"/>
  <c r="H17" i="11"/>
  <c r="H16" i="11"/>
  <c r="H15" i="11"/>
  <c r="H14" i="11"/>
  <c r="H13" i="11"/>
  <c r="H12" i="11"/>
  <c r="H11" i="11"/>
  <c r="H16" i="10"/>
  <c r="H15" i="10"/>
  <c r="I15" i="10" s="1"/>
  <c r="H14" i="10"/>
  <c r="I14" i="10" s="1"/>
  <c r="H13" i="10"/>
  <c r="H11" i="10"/>
  <c r="H10" i="10"/>
  <c r="I12" i="10"/>
  <c r="H17" i="10"/>
  <c r="H18" i="10"/>
  <c r="H19" i="10"/>
  <c r="H20" i="10"/>
  <c r="H16" i="9"/>
  <c r="H15" i="9"/>
  <c r="H14" i="9"/>
  <c r="H13" i="9"/>
  <c r="H12" i="9"/>
  <c r="H10" i="9"/>
  <c r="H17" i="12"/>
  <c r="H16" i="12"/>
  <c r="H14" i="12"/>
  <c r="H13" i="12"/>
  <c r="H12" i="12"/>
  <c r="H11" i="12"/>
  <c r="H10" i="12"/>
  <c r="H11" i="18"/>
  <c r="H12" i="18"/>
  <c r="H13" i="18"/>
  <c r="H14" i="18"/>
  <c r="H15" i="18"/>
  <c r="H16" i="18"/>
  <c r="H17" i="18"/>
  <c r="H18" i="18"/>
  <c r="H19" i="18"/>
  <c r="H14" i="16"/>
  <c r="H13" i="16"/>
  <c r="H12" i="16"/>
  <c r="H11" i="16"/>
  <c r="H10" i="1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10" i="5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10" i="14"/>
  <c r="H31" i="19" l="1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I15" i="19" s="1"/>
  <c r="I14" i="19"/>
  <c r="H14" i="19"/>
  <c r="H13" i="19"/>
  <c r="I13" i="19" s="1"/>
  <c r="H12" i="19"/>
  <c r="I12" i="19" s="1"/>
  <c r="H11" i="19"/>
  <c r="I11" i="19" s="1"/>
  <c r="H10" i="19"/>
  <c r="I10" i="19" s="1"/>
  <c r="H31" i="5" l="1"/>
  <c r="H30" i="5"/>
  <c r="H29" i="5"/>
  <c r="H28" i="5"/>
  <c r="H27" i="5"/>
  <c r="H26" i="5"/>
  <c r="I19" i="5"/>
  <c r="I18" i="5"/>
  <c r="I17" i="5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I15" i="6" s="1"/>
  <c r="H14" i="6"/>
  <c r="I14" i="6" s="1"/>
  <c r="H13" i="6"/>
  <c r="I13" i="6" s="1"/>
  <c r="H12" i="6"/>
  <c r="H11" i="6"/>
  <c r="H10" i="6"/>
  <c r="H31" i="18"/>
  <c r="H30" i="18"/>
  <c r="H29" i="18"/>
  <c r="H28" i="18"/>
  <c r="H27" i="18"/>
  <c r="H26" i="18"/>
  <c r="H25" i="18"/>
  <c r="H24" i="18"/>
  <c r="H23" i="18"/>
  <c r="H22" i="18"/>
  <c r="H21" i="18"/>
  <c r="H20" i="18"/>
  <c r="I12" i="18"/>
  <c r="H10" i="18"/>
  <c r="I10" i="18" s="1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I15" i="7" s="1"/>
  <c r="H14" i="7"/>
  <c r="I14" i="7" s="1"/>
  <c r="H13" i="7"/>
  <c r="I13" i="7" s="1"/>
  <c r="H12" i="7"/>
  <c r="H11" i="7"/>
  <c r="H10" i="7"/>
  <c r="H31" i="3"/>
  <c r="H30" i="3"/>
  <c r="H29" i="3"/>
  <c r="H28" i="3"/>
  <c r="H27" i="3"/>
  <c r="H26" i="3"/>
  <c r="H25" i="3"/>
  <c r="H24" i="3"/>
  <c r="H23" i="3"/>
  <c r="H22" i="3"/>
  <c r="H21" i="3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31" i="4"/>
  <c r="I31" i="4" s="1"/>
  <c r="H30" i="4"/>
  <c r="I30" i="4" s="1"/>
  <c r="H29" i="4"/>
  <c r="H28" i="4"/>
  <c r="H27" i="4"/>
  <c r="H26" i="4"/>
  <c r="H25" i="4"/>
  <c r="I25" i="4" s="1"/>
  <c r="H24" i="4"/>
  <c r="I24" i="4" s="1"/>
  <c r="H23" i="4"/>
  <c r="I23" i="4" s="1"/>
  <c r="H22" i="4"/>
  <c r="I22" i="4" s="1"/>
  <c r="H21" i="4"/>
  <c r="H20" i="4"/>
  <c r="H19" i="4"/>
  <c r="I19" i="4" s="1"/>
  <c r="H18" i="4"/>
  <c r="I18" i="4" s="1"/>
  <c r="H17" i="4"/>
  <c r="H16" i="4"/>
  <c r="I16" i="4" s="1"/>
  <c r="H15" i="4"/>
  <c r="I15" i="4" s="1"/>
  <c r="H14" i="4"/>
  <c r="H13" i="4"/>
  <c r="H12" i="4"/>
  <c r="H11" i="4"/>
  <c r="H10" i="4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31" i="9"/>
  <c r="I31" i="9" s="1"/>
  <c r="H30" i="9"/>
  <c r="I30" i="9" s="1"/>
  <c r="H29" i="9"/>
  <c r="I29" i="9" s="1"/>
  <c r="H28" i="9"/>
  <c r="I28" i="9" s="1"/>
  <c r="H27" i="9"/>
  <c r="I27" i="9" s="1"/>
  <c r="H26" i="9"/>
  <c r="I26" i="9" s="1"/>
  <c r="H25" i="9"/>
  <c r="I25" i="9" s="1"/>
  <c r="H24" i="9"/>
  <c r="H23" i="9"/>
  <c r="I23" i="9" s="1"/>
  <c r="H22" i="9"/>
  <c r="I22" i="9" s="1"/>
  <c r="H21" i="9"/>
  <c r="I21" i="9" s="1"/>
  <c r="H20" i="9"/>
  <c r="I20" i="9" s="1"/>
  <c r="H19" i="9"/>
  <c r="I19" i="9" s="1"/>
  <c r="H18" i="9"/>
  <c r="I18" i="9" s="1"/>
  <c r="H17" i="9"/>
  <c r="I17" i="9" s="1"/>
  <c r="H11" i="9"/>
  <c r="H31" i="10"/>
  <c r="H30" i="10"/>
  <c r="H29" i="10"/>
  <c r="H28" i="10"/>
  <c r="H27" i="10"/>
  <c r="H26" i="10"/>
  <c r="H25" i="10"/>
  <c r="H24" i="10"/>
  <c r="H23" i="10"/>
  <c r="H22" i="10"/>
  <c r="H21" i="10"/>
  <c r="H12" i="10"/>
  <c r="H31" i="11"/>
  <c r="H30" i="11"/>
  <c r="H29" i="11"/>
  <c r="H28" i="11"/>
  <c r="H27" i="11"/>
  <c r="H26" i="11"/>
  <c r="H25" i="11"/>
  <c r="H24" i="11"/>
  <c r="H23" i="11"/>
  <c r="H22" i="11"/>
  <c r="H21" i="11"/>
  <c r="H20" i="11"/>
  <c r="H18" i="11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5" i="12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I13" i="13" s="1"/>
  <c r="H12" i="13"/>
  <c r="H11" i="13"/>
  <c r="H10" i="13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31" i="17"/>
  <c r="H30" i="17"/>
  <c r="H29" i="17"/>
  <c r="H28" i="17"/>
  <c r="H27" i="17"/>
  <c r="H26" i="17"/>
  <c r="H10" i="17"/>
  <c r="H31" i="14"/>
  <c r="H30" i="14"/>
  <c r="H29" i="14"/>
  <c r="H28" i="14"/>
  <c r="H27" i="14"/>
  <c r="H26" i="14"/>
  <c r="H25" i="14"/>
  <c r="H24" i="14"/>
  <c r="I19" i="14"/>
  <c r="I18" i="14"/>
  <c r="I17" i="14"/>
  <c r="I16" i="14"/>
  <c r="I14" i="13"/>
  <c r="I15" i="13"/>
  <c r="I15" i="8"/>
  <c r="I12" i="6"/>
  <c r="I20" i="5"/>
  <c r="I24" i="9"/>
  <c r="I29" i="4"/>
  <c r="I28" i="4"/>
  <c r="I27" i="4"/>
  <c r="I26" i="4"/>
  <c r="I21" i="4"/>
  <c r="I20" i="4"/>
  <c r="I17" i="4"/>
  <c r="I20" i="14" l="1"/>
  <c r="I10" i="7" l="1"/>
  <c r="I11" i="4"/>
  <c r="I12" i="4"/>
  <c r="I15" i="9"/>
  <c r="I16" i="9"/>
  <c r="I11" i="13" l="1"/>
  <c r="I12" i="13"/>
  <c r="I10" i="13"/>
  <c r="I11" i="6" l="1"/>
  <c r="I13" i="8" l="1"/>
  <c r="I14" i="8"/>
  <c r="I10" i="8"/>
  <c r="I12" i="8"/>
  <c r="I11" i="8"/>
  <c r="I14" i="4"/>
  <c r="I10" i="4"/>
  <c r="I13" i="4"/>
  <c r="I11" i="7"/>
  <c r="I12" i="7"/>
  <c r="I10" i="6"/>
</calcChain>
</file>

<file path=xl/sharedStrings.xml><?xml version="1.0" encoding="utf-8"?>
<sst xmlns="http://schemas.openxmlformats.org/spreadsheetml/2006/main" count="301" uniqueCount="96">
  <si>
    <t>XII Concurso Selectivo Mundial de Marinera 2022</t>
  </si>
  <si>
    <t>Madrid - España</t>
  </si>
  <si>
    <t>CATEGORÍA</t>
  </si>
  <si>
    <t>SINGLE A</t>
  </si>
  <si>
    <t>ETAPA</t>
  </si>
  <si>
    <t>SEMIFINAL</t>
  </si>
  <si>
    <t>NOMBRES</t>
  </si>
  <si>
    <t>N° PAREJA</t>
  </si>
  <si>
    <t>CALIFICACIÓN DE 4 A 7 PUNTOS</t>
  </si>
  <si>
    <t>PUNTAJE TOTAL</t>
  </si>
  <si>
    <t>CLASIFICACIÓN</t>
  </si>
  <si>
    <t>SINGLE B</t>
  </si>
  <si>
    <t>SINGLE C</t>
  </si>
  <si>
    <t>NOBEL A</t>
  </si>
  <si>
    <t>CALIFICACIÓN DE 2 A 7 PUNTOS</t>
  </si>
  <si>
    <t>NOBEL B</t>
  </si>
  <si>
    <t>NOBEL C</t>
  </si>
  <si>
    <t>PRE-INFANTE</t>
  </si>
  <si>
    <t>INFANTE</t>
  </si>
  <si>
    <t>INFANTIL</t>
  </si>
  <si>
    <t>JUNIOR</t>
  </si>
  <si>
    <t>JUVENIL</t>
  </si>
  <si>
    <t>ADULTO</t>
  </si>
  <si>
    <t>SENIOR</t>
  </si>
  <si>
    <t>MASTER</t>
  </si>
  <si>
    <t>ALMA DE MARINERA</t>
  </si>
  <si>
    <t>XIII Concurso Selectivo Mundial de Marinera 2023</t>
  </si>
  <si>
    <t>ORO</t>
  </si>
  <si>
    <t>(*) Presidente</t>
  </si>
  <si>
    <t xml:space="preserve">         </t>
  </si>
  <si>
    <t xml:space="preserve">      XIV Concurso Selectivo Mundial de Marinera 2024</t>
  </si>
  <si>
    <t>XIV Concurso Selectivo Mundial de Marinera 2024</t>
  </si>
  <si>
    <t xml:space="preserve">       XIV Concurso Selectivo Mundial de Marinera 2024</t>
  </si>
  <si>
    <t xml:space="preserve">     XIV Concurso Selectivo Mundial de Marinera 2024</t>
  </si>
  <si>
    <t xml:space="preserve">            XIV Concurso Selectivo Mundial de Marinera 2024</t>
  </si>
  <si>
    <t xml:space="preserve">         Madrid - España</t>
  </si>
  <si>
    <t>Natalia Pastor Lecca</t>
  </si>
  <si>
    <t xml:space="preserve">Aitana Pimentel Vilches </t>
  </si>
  <si>
    <t>Giorgia Rodríguez Flores</t>
  </si>
  <si>
    <t>Victoria Huamán Lino</t>
  </si>
  <si>
    <t xml:space="preserve">Giulia Baldo Sillón </t>
  </si>
  <si>
    <t xml:space="preserve">Claudia Hernández </t>
  </si>
  <si>
    <t>Alessandra Eloísa Gonzáles Sánchez</t>
  </si>
  <si>
    <t>Sumac Belén Buenaño Vega</t>
  </si>
  <si>
    <t>Camila Portal Tantalean</t>
  </si>
  <si>
    <t>Elisabeth Sánchez Soller</t>
  </si>
  <si>
    <t>Sandra Hernández Romaña</t>
  </si>
  <si>
    <t xml:space="preserve">Nicola Battoia </t>
  </si>
  <si>
    <t>Ana María Ranninger</t>
  </si>
  <si>
    <t>Gesica Lucía Ortega Romero</t>
  </si>
  <si>
    <t>Susi Del Pilar Cárdenas Salés</t>
  </si>
  <si>
    <t>Ana Palmira Gazzi</t>
  </si>
  <si>
    <t>Margarita Bolaños Maldonado</t>
  </si>
  <si>
    <t>Cinthya Geraldine Pinedo Chamorro</t>
  </si>
  <si>
    <t>María Isabel Mendoza Paico</t>
  </si>
  <si>
    <t>Maritza Enciso Zegarra</t>
  </si>
  <si>
    <t>Haylu Valery Condori y Mario Rildo Fuertes</t>
  </si>
  <si>
    <t xml:space="preserve">Nicolás Mendoza y Sonia Mendoza </t>
  </si>
  <si>
    <t xml:space="preserve">Alessia Navarro y Ángel Ynocente </t>
  </si>
  <si>
    <t xml:space="preserve">Mayaluz Carrera Villar y José Manuel Carrera </t>
  </si>
  <si>
    <t xml:space="preserve">Ricardo Silva Dávalos y Dianira Dávalos </t>
  </si>
  <si>
    <t xml:space="preserve">Victoria Cárdenas y David Cárdenas </t>
  </si>
  <si>
    <t>Alexis López y Maruxy Oviedo</t>
  </si>
  <si>
    <t xml:space="preserve">Carlos Lezcano y Salet Bobilla </t>
  </si>
  <si>
    <t xml:space="preserve">Jheriko Lagos y Camila Portal </t>
  </si>
  <si>
    <t xml:space="preserve">Dayron Aoki Saíto y Tatiana Loayza </t>
  </si>
  <si>
    <t xml:space="preserve">Piero A. Carmen y Jennifer K. Herrera </t>
  </si>
  <si>
    <t xml:space="preserve">Luis Alejandro Bocanegra y Sarita Corina Vilela </t>
  </si>
  <si>
    <t xml:space="preserve">Mauricio Aguilar y Aprhil Velazco </t>
  </si>
  <si>
    <t>Jorman F. Consuegra y María A. Gutiérrez</t>
  </si>
  <si>
    <t xml:space="preserve">Ernesto Rivera y Liza Rodríguez </t>
  </si>
  <si>
    <t>Francisco Dávila y Valery Rafo Arana</t>
  </si>
  <si>
    <t>Giuseppe Medrano Álvarez y Mishel Stefania Mendivil</t>
  </si>
  <si>
    <t>Matías J. La Cotera y Massiel A. Rafo</t>
  </si>
  <si>
    <t xml:space="preserve">Leonardo Castillo y Adriana Requena </t>
  </si>
  <si>
    <t>Ángel Ynocente y Valeria Viacaba</t>
  </si>
  <si>
    <t xml:space="preserve">Pedro Pachas y Fiorella Cornejo </t>
  </si>
  <si>
    <t xml:space="preserve">Ismael Montero y Zulema Bazán </t>
  </si>
  <si>
    <t>Bryan José Silva y Mayte Hinostroza</t>
  </si>
  <si>
    <t>Héctor Acuña y Desiré Patiño</t>
  </si>
  <si>
    <t>Jesús Vallejos y Thais Prada</t>
  </si>
  <si>
    <t>Alessandro Ramos y Hana Herrera</t>
  </si>
  <si>
    <t>Christian Carrión y Veronika Drozen</t>
  </si>
  <si>
    <t xml:space="preserve">Freddy Pastor y Lesly L. Mendoza </t>
  </si>
  <si>
    <t xml:space="preserve">Eduardo M. Revilla y Claudia N. Mendoza </t>
  </si>
  <si>
    <t xml:space="preserve">Nilton Cárdenas y Rocío Núñez </t>
  </si>
  <si>
    <t xml:space="preserve">Federico Torres y Lesly Gaona </t>
  </si>
  <si>
    <t xml:space="preserve">Mario Samuel Castillo y Lissette Elizabeth </t>
  </si>
  <si>
    <t>Enrique</t>
  </si>
  <si>
    <t>Silvia</t>
  </si>
  <si>
    <t>Lita</t>
  </si>
  <si>
    <t>Liodmila</t>
  </si>
  <si>
    <t>CLASIFICADO</t>
  </si>
  <si>
    <t>Gloria (*)</t>
  </si>
  <si>
    <t>Franklin</t>
  </si>
  <si>
    <t>César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</si>
</sst>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4" tint="-0.499984740745262"/>
      <name val="Calibri Light"/>
      <family val="2"/>
      <scheme val="major"/>
    </font>
    <font>
      <sz val="10"/>
      <color theme="4" tint="-0.499984740745262"/>
      <name val="Calibri Light"/>
      <family val="2"/>
      <scheme val="major"/>
    </font>
    <font>
      <i/>
      <sz val="10"/>
      <color theme="4" tint="-0.499984740745262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b/>
      <sz val="13"/>
      <color theme="4" tint="-0.499984740745262"/>
      <name val="Calibri Light"/>
      <family val="2"/>
      <scheme val="major"/>
    </font>
    <font>
      <sz val="13"/>
      <color theme="4" tint="-0.499984740745262"/>
      <name val="Calibri Light"/>
      <family val="2"/>
      <scheme val="major"/>
    </font>
    <font>
      <sz val="13"/>
      <color theme="1"/>
      <name val="Calibri"/>
      <family val="2"/>
      <scheme val="minor"/>
    </font>
    <font>
      <b/>
      <i/>
      <sz val="10"/>
      <color theme="4" tint="-0.499984740745262"/>
      <name val="Calibri Light"/>
      <family val="2"/>
      <scheme val="major"/>
    </font>
    <font>
      <i/>
      <sz val="10"/>
      <color rgb="FFFF0000"/>
      <name val="Calibri Light"/>
      <family val="2"/>
      <scheme val="major"/>
    </font>
    <font>
      <b/>
      <sz val="20"/>
      <color rgb="FFC00000"/>
      <name val="University-Roman-Normal"/>
    </font>
    <font>
      <b/>
      <sz val="13"/>
      <color rgb="FF20376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 Light"/>
      <family val="2"/>
      <scheme val="major"/>
    </font>
    <font>
      <b/>
      <sz val="10"/>
      <color rgb="FF1F4E78"/>
      <name val="Calibri Light"/>
      <family val="2"/>
    </font>
    <font>
      <sz val="11"/>
      <color theme="8" tint="-0.249977111117893"/>
      <name val="Calibri"/>
      <family val="2"/>
      <scheme val="minor"/>
    </font>
    <font>
      <i/>
      <sz val="10"/>
      <color theme="8" tint="-0.249977111117893"/>
      <name val="Calibri Light"/>
      <family val="2"/>
      <scheme val="major"/>
    </font>
    <font>
      <b/>
      <i/>
      <sz val="10"/>
      <color rgb="FFFF0000"/>
      <name val="Calibri Light"/>
      <family val="2"/>
      <scheme val="major"/>
    </font>
    <font>
      <sz val="10"/>
      <color rgb="FF002060"/>
      <name val="Calibri Light"/>
      <family val="2"/>
      <scheme val="major"/>
    </font>
    <font>
      <sz val="10"/>
      <color theme="8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1E5E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8" fillId="2" borderId="1" xfId="0" quotePrefix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2" borderId="1" xfId="0" quotePrefix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1E5EB"/>
      <color rgb="FFFFC9C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161925</xdr:rowOff>
    </xdr:from>
    <xdr:to>
      <xdr:col>0</xdr:col>
      <xdr:colOff>1543050</xdr:colOff>
      <xdr:row>2</xdr:row>
      <xdr:rowOff>295275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D787D9-7497-4FA9-86EF-935EF142C439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61925"/>
          <a:ext cx="1028700" cy="923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73A743-4A25-4755-A064-8A1C1F2697EE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F1298-1DA2-47BA-A05F-92C210C3C79F}"/>
            </a:ext>
            <a:ext uri="{147F2762-F138-4A5C-976F-8EAC2B608ADB}">
              <a16:predDERef xmlns:a16="http://schemas.microsoft.com/office/drawing/2014/main" pre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FF7A87-80FB-43DB-9E87-2206F8EA1C78}"/>
            </a:ext>
            <a:ext uri="{147F2762-F138-4A5C-976F-8EAC2B608ADB}">
              <a16:predDERef xmlns:a16="http://schemas.microsoft.com/office/drawing/2014/main" pre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AAA97-CC89-4507-A6B8-E7F685AB190B}"/>
            </a:ext>
            <a:ext uri="{147F2762-F138-4A5C-976F-8EAC2B608ADB}">
              <a16:predDERef xmlns:a16="http://schemas.microsoft.com/office/drawing/2014/main" pre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1E80B5-5429-48BE-82EE-030BDB09F335}"/>
            </a:ext>
            <a:ext uri="{147F2762-F138-4A5C-976F-8EAC2B608ADB}">
              <a16:predDERef xmlns:a16="http://schemas.microsoft.com/office/drawing/2014/main" pre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D15D3-5319-4ED1-B9FA-922C8DFA492B}"/>
            </a:ext>
            <a:ext uri="{147F2762-F138-4A5C-976F-8EAC2B608ADB}">
              <a16:predDERef xmlns:a16="http://schemas.microsoft.com/office/drawing/2014/main" pre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182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2BBD19-7FD2-4B5E-98A5-EBDEA888A32E}"/>
            </a:ext>
            <a:ext uri="{147F2762-F138-4A5C-976F-8EAC2B608ADB}">
              <a16:predDERef xmlns:a16="http://schemas.microsoft.com/office/drawing/2014/main" pre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161925</xdr:rowOff>
    </xdr:from>
    <xdr:to>
      <xdr:col>0</xdr:col>
      <xdr:colOff>1543050</xdr:colOff>
      <xdr:row>2</xdr:row>
      <xdr:rowOff>295275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1C6391D-5994-44A8-A816-386975D7221C}"/>
            </a:ext>
            <a:ext uri="{147F2762-F138-4A5C-976F-8EAC2B608ADB}">
              <a16:predDERef xmlns:a16="http://schemas.microsoft.com/office/drawing/2014/main" pred="{CFAB06A0-E3C6-4D35-A185-D010A699C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61925"/>
          <a:ext cx="1028700" cy="923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443084-9B89-43B2-9AC3-37FCA844A686}"/>
            </a:ext>
            <a:ext uri="{147F2762-F138-4A5C-976F-8EAC2B608ADB}">
              <a16:predDERef xmlns:a16="http://schemas.microsoft.com/office/drawing/2014/main" pre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CC296E-E9B5-4D77-A3D4-24DD5AADB2C7}"/>
            </a:ext>
            <a:ext uri="{147F2762-F138-4A5C-976F-8EAC2B608ADB}">
              <a16:predDERef xmlns:a16="http://schemas.microsoft.com/office/drawing/2014/main" pre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5251D-3274-4ED2-9EB7-DB9D677C2FE9}"/>
            </a:ext>
            <a:ext uri="{147F2762-F138-4A5C-976F-8EAC2B608ADB}">
              <a16:predDERef xmlns:a16="http://schemas.microsoft.com/office/drawing/2014/main" pre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7EE81-C6C2-43F7-9DA4-6D16E1D3A60F}"/>
            </a:ext>
            <a:ext uri="{147F2762-F138-4A5C-976F-8EAC2B608ADB}">
              <a16:predDERef xmlns:a16="http://schemas.microsoft.com/office/drawing/2014/main" pre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142875</xdr:rowOff>
    </xdr:from>
    <xdr:to>
      <xdr:col>0</xdr:col>
      <xdr:colOff>1543050</xdr:colOff>
      <xdr:row>2</xdr:row>
      <xdr:rowOff>276225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E1566D-F3FB-4971-BA8E-5113F7BA6848}"/>
            </a:ext>
            <a:ext uri="{147F2762-F138-4A5C-976F-8EAC2B608ADB}">
              <a16:predDERef xmlns:a16="http://schemas.microsoft.com/office/drawing/2014/main" pre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42875"/>
          <a:ext cx="1028700" cy="923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152400</xdr:rowOff>
    </xdr:from>
    <xdr:to>
      <xdr:col>0</xdr:col>
      <xdr:colOff>1543050</xdr:colOff>
      <xdr:row>2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8FBB0-EE93-471E-A9EA-3F59DBEE1D63}"/>
            </a:ext>
            <a:ext uri="{147F2762-F138-4A5C-976F-8EAC2B608ADB}">
              <a16:predDERef xmlns:a16="http://schemas.microsoft.com/office/drawing/2014/main" pre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52400"/>
          <a:ext cx="1028700" cy="923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152400</xdr:rowOff>
    </xdr:from>
    <xdr:to>
      <xdr:col>0</xdr:col>
      <xdr:colOff>1533525</xdr:colOff>
      <xdr:row>2</xdr:row>
      <xdr:rowOff>285750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5BDACBF-975C-43D6-AE71-D407668F9AF6}"/>
            </a:ext>
            <a:ext uri="{147F2762-F138-4A5C-976F-8EAC2B608ADB}">
              <a16:predDERef xmlns:a16="http://schemas.microsoft.com/office/drawing/2014/main" pred="{E232BCFD-B88E-406E-ADE0-665FEAC0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52400"/>
          <a:ext cx="10287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37"/>
  <sheetViews>
    <sheetView view="pageBreakPreview" zoomScaleNormal="90" zoomScaleSheetLayoutView="100" workbookViewId="0">
      <selection activeCell="D6" sqref="D6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34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35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3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21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89</v>
      </c>
      <c r="F8" s="16" t="s">
        <v>90</v>
      </c>
      <c r="G8" s="16" t="s">
        <v>91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36</v>
      </c>
      <c r="B10" s="9">
        <v>310</v>
      </c>
      <c r="C10" s="10">
        <v>5</v>
      </c>
      <c r="D10" s="10">
        <v>7</v>
      </c>
      <c r="E10" s="10">
        <v>6</v>
      </c>
      <c r="F10" s="10">
        <v>7</v>
      </c>
      <c r="G10" s="10">
        <v>6</v>
      </c>
      <c r="H10" s="11">
        <f t="shared" ref="H10:H31" si="0">SUM(C10:G10)</f>
        <v>31</v>
      </c>
      <c r="I10" s="11" t="s">
        <v>92</v>
      </c>
    </row>
    <row r="11" spans="1:9">
      <c r="A11" s="8" t="s">
        <v>37</v>
      </c>
      <c r="B11" s="9">
        <v>311</v>
      </c>
      <c r="C11" s="10">
        <v>6</v>
      </c>
      <c r="D11" s="10">
        <v>6</v>
      </c>
      <c r="E11" s="10">
        <v>5</v>
      </c>
      <c r="F11" s="10">
        <v>6</v>
      </c>
      <c r="G11" s="10">
        <v>6</v>
      </c>
      <c r="H11" s="11">
        <f t="shared" si="0"/>
        <v>29</v>
      </c>
      <c r="I11" s="11"/>
    </row>
    <row r="12" spans="1:9">
      <c r="A12" s="8" t="s">
        <v>38</v>
      </c>
      <c r="B12" s="9">
        <v>316</v>
      </c>
      <c r="C12" s="10">
        <v>6</v>
      </c>
      <c r="D12" s="10">
        <v>6</v>
      </c>
      <c r="E12" s="10">
        <v>6</v>
      </c>
      <c r="F12" s="10">
        <v>6</v>
      </c>
      <c r="G12" s="10">
        <v>6</v>
      </c>
      <c r="H12" s="11">
        <f t="shared" si="0"/>
        <v>30</v>
      </c>
      <c r="I12" s="11" t="s">
        <v>92</v>
      </c>
    </row>
    <row r="13" spans="1:9">
      <c r="A13" s="8" t="s">
        <v>39</v>
      </c>
      <c r="B13" s="9">
        <v>318</v>
      </c>
      <c r="C13" s="10">
        <v>5</v>
      </c>
      <c r="D13" s="10">
        <v>6</v>
      </c>
      <c r="E13" s="10">
        <v>5</v>
      </c>
      <c r="F13" s="10">
        <v>6</v>
      </c>
      <c r="G13" s="10">
        <v>5</v>
      </c>
      <c r="H13" s="11">
        <f t="shared" si="0"/>
        <v>27</v>
      </c>
      <c r="I13" s="11"/>
    </row>
    <row r="14" spans="1:9">
      <c r="A14" s="8" t="s">
        <v>40</v>
      </c>
      <c r="B14" s="9">
        <v>321</v>
      </c>
      <c r="C14" s="10">
        <v>7</v>
      </c>
      <c r="D14" s="10">
        <v>7</v>
      </c>
      <c r="E14" s="10">
        <v>7</v>
      </c>
      <c r="F14" s="10">
        <v>7</v>
      </c>
      <c r="G14" s="10">
        <v>6</v>
      </c>
      <c r="H14" s="11">
        <f t="shared" si="0"/>
        <v>34</v>
      </c>
      <c r="I14" s="11" t="s">
        <v>92</v>
      </c>
    </row>
    <row r="15" spans="1:9">
      <c r="A15" s="8" t="s">
        <v>41</v>
      </c>
      <c r="B15" s="9">
        <v>323</v>
      </c>
      <c r="C15" s="10">
        <v>6</v>
      </c>
      <c r="D15" s="10">
        <v>5</v>
      </c>
      <c r="E15" s="10">
        <v>5</v>
      </c>
      <c r="F15" s="10">
        <v>6</v>
      </c>
      <c r="G15" s="10">
        <v>6</v>
      </c>
      <c r="H15" s="11">
        <f t="shared" si="0"/>
        <v>28</v>
      </c>
      <c r="I15" s="11"/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 t="shared" ref="I16:I19" si="1">IF(H16&gt;=29, "CLASIFICADO","")</f>
        <v/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 t="str">
        <f t="shared" si="1"/>
        <v/>
      </c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 t="str">
        <f t="shared" si="1"/>
        <v/>
      </c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 t="str">
        <f t="shared" si="1"/>
        <v/>
      </c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 t="str">
        <f t="shared" ref="I20" si="2">IF(H20&gt;=30, "CLASIFICADO","")</f>
        <v/>
      </c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9">
      <c r="A32" s="30"/>
      <c r="B32" s="32"/>
      <c r="C32" s="24"/>
      <c r="D32" s="24"/>
      <c r="E32" s="24"/>
      <c r="F32" s="24"/>
      <c r="G32" s="24"/>
      <c r="H32" s="24"/>
    </row>
    <row r="33" spans="1:8">
      <c r="A33" s="30"/>
      <c r="B33" s="32"/>
      <c r="C33" s="24"/>
      <c r="D33" s="24"/>
      <c r="E33" s="24"/>
      <c r="F33" s="24"/>
      <c r="G33" s="24"/>
      <c r="H33" s="24"/>
    </row>
    <row r="34" spans="1:8">
      <c r="A34" s="30"/>
      <c r="B34" s="32"/>
      <c r="C34" s="24"/>
      <c r="D34" s="24"/>
      <c r="E34" s="24"/>
      <c r="F34" s="24"/>
      <c r="G34" s="24"/>
      <c r="H34" s="24"/>
    </row>
    <row r="35" spans="1:8">
      <c r="A35" s="30"/>
      <c r="B35" s="32"/>
      <c r="C35" s="24"/>
      <c r="D35" s="24"/>
      <c r="E35" s="24"/>
      <c r="F35" s="24"/>
      <c r="G35" s="24"/>
      <c r="H35" s="24"/>
    </row>
    <row r="36" spans="1:8">
      <c r="A36" s="30"/>
      <c r="B36" s="32"/>
      <c r="C36" s="24"/>
      <c r="D36" s="24"/>
      <c r="E36" s="24"/>
      <c r="F36" s="24"/>
      <c r="G36" s="24"/>
      <c r="H36" s="24"/>
    </row>
    <row r="37" spans="1:8">
      <c r="A37" s="30"/>
      <c r="B37" s="32"/>
      <c r="C37" s="24"/>
      <c r="D37" s="24"/>
      <c r="E37" s="24"/>
      <c r="F37" s="24"/>
      <c r="G37" s="24"/>
      <c r="H37" s="24"/>
    </row>
  </sheetData>
  <autoFilter ref="A9:I31" xr:uid="{00000000-0009-0000-0000-000000000000}"/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 C32:H37">
    <cfRule type="expression" dxfId="17" priority="1">
      <formula>$I10="CLASIFICADO"</formula>
    </cfRule>
  </conditionalFormatting>
  <conditionalFormatting sqref="F16:F24">
    <cfRule type="expression" dxfId="16" priority="17">
      <formula>$I16="CLASIFICADO"</formula>
    </cfRule>
  </conditionalFormatting>
  <dataValidations count="3">
    <dataValidation type="whole" allowBlank="1" showInputMessage="1" showErrorMessage="1" sqref="B29" xr:uid="{00000000-0002-0000-0000-000000000000}">
      <formula1>100</formula1>
      <formula2>43465</formula2>
    </dataValidation>
    <dataValidation type="whole" allowBlank="1" showInputMessage="1" showErrorMessage="1" errorTitle="ERROR DE PUNTAJE" error="Atención, puntaje no admitido" sqref="C10:G29" xr:uid="{00000000-0002-0000-0000-000001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28" xr:uid="{00000000-0002-0000-0000-000002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horizontalDpi="4294967293" verticalDpi="0" r:id="rId1"/>
  <ignoredErrors>
    <ignoredError sqref="H10:H31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31"/>
  <sheetViews>
    <sheetView zoomScaleNormal="100" workbookViewId="0">
      <selection activeCell="K19" sqref="K19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16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>IF(H10&gt;=20,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>IF(H11&gt;=20, "CLASIFICADO","")</f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>IF(H12&gt;=20, "CLASIFICADO","")</f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 t="shared" ref="I13:I15" si="1">IF(H13&gt;=20, "CLASIFICADO","")</f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4000000}">
    <sortState xmlns:xlrd2="http://schemas.microsoft.com/office/spreadsheetml/2017/richdata2" ref="A10:K12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">
    <cfRule type="expression" dxfId="7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4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4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R33"/>
  <sheetViews>
    <sheetView view="pageBreakPreview" zoomScale="60" zoomScaleNormal="100" workbookViewId="0">
      <selection activeCell="D6" sqref="D6"/>
    </sheetView>
  </sheetViews>
  <sheetFormatPr baseColWidth="10" defaultColWidth="9.08984375" defaultRowHeight="14.5"/>
  <cols>
    <col min="1" max="1" width="49.816406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31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20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94</v>
      </c>
      <c r="F8" s="16" t="s">
        <v>90</v>
      </c>
      <c r="G8" s="16" t="s">
        <v>95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69</v>
      </c>
      <c r="B10" s="9">
        <v>245</v>
      </c>
      <c r="C10" s="10">
        <v>6</v>
      </c>
      <c r="D10" s="10">
        <v>5</v>
      </c>
      <c r="E10" s="10">
        <v>6</v>
      </c>
      <c r="F10" s="10">
        <v>6</v>
      </c>
      <c r="G10" s="10">
        <v>5</v>
      </c>
      <c r="H10" s="11">
        <f t="shared" ref="H10:H31" si="0">SUM(C10:G10)</f>
        <v>28</v>
      </c>
      <c r="I10" s="11"/>
    </row>
    <row r="11" spans="1:9">
      <c r="A11" s="8" t="s">
        <v>70</v>
      </c>
      <c r="B11" s="9">
        <v>246</v>
      </c>
      <c r="C11" s="10">
        <v>5</v>
      </c>
      <c r="D11" s="10">
        <v>6</v>
      </c>
      <c r="E11" s="10">
        <v>6</v>
      </c>
      <c r="F11" s="10">
        <v>7</v>
      </c>
      <c r="G11" s="10">
        <v>6</v>
      </c>
      <c r="H11" s="11">
        <f t="shared" si="0"/>
        <v>30</v>
      </c>
      <c r="I11" s="11"/>
    </row>
    <row r="12" spans="1:9">
      <c r="A12" s="8" t="s">
        <v>71</v>
      </c>
      <c r="B12" s="9">
        <v>247</v>
      </c>
      <c r="C12" s="10">
        <v>7</v>
      </c>
      <c r="D12" s="10">
        <v>7</v>
      </c>
      <c r="E12" s="10">
        <v>6</v>
      </c>
      <c r="F12" s="10">
        <v>7</v>
      </c>
      <c r="G12" s="10">
        <v>6</v>
      </c>
      <c r="H12" s="11">
        <f t="shared" si="0"/>
        <v>33</v>
      </c>
      <c r="I12" s="11" t="s">
        <v>92</v>
      </c>
    </row>
    <row r="13" spans="1:9">
      <c r="A13" s="8" t="s">
        <v>72</v>
      </c>
      <c r="B13" s="9">
        <v>248</v>
      </c>
      <c r="C13" s="10">
        <v>6</v>
      </c>
      <c r="D13" s="10">
        <v>5</v>
      </c>
      <c r="E13" s="10">
        <v>6</v>
      </c>
      <c r="F13" s="10">
        <v>7</v>
      </c>
      <c r="G13" s="10">
        <v>6</v>
      </c>
      <c r="H13" s="11">
        <f t="shared" si="0"/>
        <v>30</v>
      </c>
      <c r="I13" s="11"/>
    </row>
    <row r="14" spans="1:9">
      <c r="A14" s="8" t="s">
        <v>73</v>
      </c>
      <c r="B14" s="9">
        <v>250</v>
      </c>
      <c r="C14" s="10">
        <v>7</v>
      </c>
      <c r="D14" s="10">
        <v>6</v>
      </c>
      <c r="E14" s="10">
        <v>6</v>
      </c>
      <c r="F14" s="10">
        <v>6</v>
      </c>
      <c r="G14" s="10">
        <v>7</v>
      </c>
      <c r="H14" s="11">
        <f t="shared" si="0"/>
        <v>32</v>
      </c>
      <c r="I14" s="11" t="s">
        <v>92</v>
      </c>
    </row>
    <row r="15" spans="1:9">
      <c r="A15" s="8" t="s">
        <v>74</v>
      </c>
      <c r="B15" s="9">
        <v>251</v>
      </c>
      <c r="C15" s="10">
        <v>7</v>
      </c>
      <c r="D15" s="10">
        <v>7</v>
      </c>
      <c r="E15" s="10">
        <v>6</v>
      </c>
      <c r="F15" s="10">
        <v>6</v>
      </c>
      <c r="G15" s="10">
        <v>5</v>
      </c>
      <c r="H15" s="11">
        <f t="shared" si="0"/>
        <v>31</v>
      </c>
      <c r="I15" s="11" t="str">
        <f t="shared" ref="I15:I31" si="1">IF(H15&gt;=30, "CLASIFICADO","")</f>
        <v>CLASIFICADO</v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 t="shared" si="1"/>
        <v/>
      </c>
    </row>
    <row r="17" spans="1:18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 t="str">
        <f t="shared" si="1"/>
        <v/>
      </c>
    </row>
    <row r="18" spans="1:18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 t="str">
        <f t="shared" si="1"/>
        <v/>
      </c>
    </row>
    <row r="19" spans="1:18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 t="str">
        <f t="shared" si="1"/>
        <v/>
      </c>
    </row>
    <row r="20" spans="1:18" ht="15" customHeight="1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 t="str">
        <f t="shared" si="1"/>
        <v/>
      </c>
      <c r="J20" s="33"/>
      <c r="K20" s="33"/>
      <c r="L20" s="33"/>
      <c r="M20" s="33"/>
      <c r="N20" s="33"/>
      <c r="O20" s="33"/>
      <c r="P20" s="33"/>
      <c r="Q20" s="33"/>
      <c r="R20" s="33"/>
    </row>
    <row r="21" spans="1:18" ht="15" customHeight="1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 t="str">
        <f t="shared" si="1"/>
        <v/>
      </c>
      <c r="J21" s="33"/>
      <c r="K21" s="33"/>
      <c r="L21" s="33"/>
      <c r="M21" s="33"/>
      <c r="N21" s="33"/>
      <c r="O21" s="33"/>
      <c r="P21" s="33"/>
      <c r="Q21" s="33"/>
      <c r="R21" s="33"/>
    </row>
    <row r="22" spans="1:18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 t="str">
        <f t="shared" si="1"/>
        <v/>
      </c>
    </row>
    <row r="23" spans="1:18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 t="str">
        <f t="shared" si="1"/>
        <v/>
      </c>
    </row>
    <row r="24" spans="1:18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 t="str">
        <f t="shared" si="1"/>
        <v/>
      </c>
    </row>
    <row r="25" spans="1:18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 t="str">
        <f t="shared" si="1"/>
        <v/>
      </c>
    </row>
    <row r="26" spans="1:18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 t="str">
        <f t="shared" si="1"/>
        <v/>
      </c>
    </row>
    <row r="27" spans="1:18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 t="str">
        <f t="shared" si="1"/>
        <v/>
      </c>
    </row>
    <row r="28" spans="1:18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 t="str">
        <f t="shared" si="1"/>
        <v/>
      </c>
    </row>
    <row r="29" spans="1:18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 t="str">
        <f t="shared" si="1"/>
        <v/>
      </c>
    </row>
    <row r="30" spans="1:18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 t="str">
        <f t="shared" si="1"/>
        <v/>
      </c>
    </row>
    <row r="31" spans="1:18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 t="str">
        <f t="shared" si="1"/>
        <v/>
      </c>
    </row>
    <row r="32" spans="1:18">
      <c r="A32" s="27"/>
      <c r="B32" s="31"/>
      <c r="C32" s="22"/>
      <c r="D32" s="22"/>
      <c r="E32" s="22"/>
      <c r="F32" s="22"/>
      <c r="G32" s="22"/>
      <c r="H32" s="22"/>
    </row>
    <row r="33" spans="1:8">
      <c r="A33" s="27"/>
      <c r="B33" s="31"/>
      <c r="C33" s="22"/>
      <c r="D33" s="22"/>
      <c r="E33" s="22"/>
      <c r="F33" s="22"/>
      <c r="G33" s="22"/>
      <c r="H33" s="22"/>
    </row>
  </sheetData>
  <autoFilter ref="A9:I31" xr:uid="{00000000-0009-0000-0000-000008000000}"/>
  <mergeCells count="12">
    <mergeCell ref="A2:I2"/>
    <mergeCell ref="A3:I3"/>
    <mergeCell ref="A7:A8"/>
    <mergeCell ref="B7:B8"/>
    <mergeCell ref="C7:G7"/>
    <mergeCell ref="H7:H8"/>
    <mergeCell ref="I7:I8"/>
    <mergeCell ref="J20:R20"/>
    <mergeCell ref="J21:R21"/>
    <mergeCell ref="H5:I5"/>
    <mergeCell ref="B5:C5"/>
    <mergeCell ref="F5:G5"/>
  </mergeCells>
  <conditionalFormatting sqref="A32:A33 C32:H33">
    <cfRule type="expression" dxfId="6" priority="3">
      <formula>$I32="CLASIFICADO"</formula>
    </cfRule>
  </conditionalFormatting>
  <conditionalFormatting sqref="A10:I31">
    <cfRule type="expression" dxfId="5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8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8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I32"/>
  <sheetViews>
    <sheetView view="pageBreakPreview" zoomScale="60" zoomScaleNormal="100" workbookViewId="0">
      <selection activeCell="D28" sqref="D28"/>
    </sheetView>
  </sheetViews>
  <sheetFormatPr baseColWidth="10" defaultColWidth="9.08984375" defaultRowHeight="14.5"/>
  <cols>
    <col min="1" max="1" width="54.906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31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21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/>
      <c r="D8" s="25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/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/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 t="shared" ref="I12" si="1">IF(H12&gt;=32, "CLASIFICADO","")</f>
        <v/>
      </c>
    </row>
    <row r="13" spans="1:9">
      <c r="A13" s="8"/>
      <c r="B13" s="9"/>
      <c r="C13" s="10"/>
      <c r="D13" s="18"/>
      <c r="E13" s="10"/>
      <c r="F13" s="10"/>
      <c r="G13" s="10"/>
      <c r="H13" s="11">
        <f t="shared" si="0"/>
        <v>0</v>
      </c>
      <c r="I13" s="11"/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ref="I14:I15" si="2">IF(H14&gt;=25, "CLASIFICADO","")</f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2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9">
      <c r="A32" s="27"/>
      <c r="B32" s="31"/>
      <c r="C32" s="22"/>
      <c r="D32" s="26"/>
      <c r="E32" s="22"/>
      <c r="F32" s="22"/>
      <c r="G32" s="22"/>
      <c r="H32" s="22"/>
    </row>
  </sheetData>
  <autoFilter ref="A9:I31" xr:uid="{00000000-0009-0000-0000-000009000000}"/>
  <mergeCells count="10">
    <mergeCell ref="A2:I2"/>
    <mergeCell ref="A3:I3"/>
    <mergeCell ref="A7:A8"/>
    <mergeCell ref="B7:B8"/>
    <mergeCell ref="C7:G7"/>
    <mergeCell ref="H7:H8"/>
    <mergeCell ref="I7:I8"/>
    <mergeCell ref="H5:I5"/>
    <mergeCell ref="B5:C5"/>
    <mergeCell ref="F5:G5"/>
  </mergeCells>
  <conditionalFormatting sqref="A10:I31 A32 C32:H32">
    <cfRule type="expression" dxfId="4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9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9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I31"/>
  <sheetViews>
    <sheetView view="pageBreakPreview" topLeftCell="A4" zoomScale="90" zoomScaleNormal="100" zoomScaleSheetLayoutView="90" workbookViewId="0">
      <selection activeCell="D6" sqref="D6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30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22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94</v>
      </c>
      <c r="F8" s="16" t="s">
        <v>90</v>
      </c>
      <c r="G8" s="16" t="s">
        <v>95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75</v>
      </c>
      <c r="B10" s="9">
        <v>258</v>
      </c>
      <c r="C10" s="10">
        <v>6</v>
      </c>
      <c r="D10" s="10">
        <v>6</v>
      </c>
      <c r="E10" s="10">
        <v>7</v>
      </c>
      <c r="F10" s="10">
        <v>6</v>
      </c>
      <c r="G10" s="10">
        <v>6</v>
      </c>
      <c r="H10" s="11">
        <f t="shared" ref="H10:H19" si="0">SUM(C10:G10)</f>
        <v>31</v>
      </c>
      <c r="I10" s="11" t="s">
        <v>92</v>
      </c>
    </row>
    <row r="11" spans="1:9">
      <c r="A11" s="8" t="s">
        <v>76</v>
      </c>
      <c r="B11" s="9">
        <v>259</v>
      </c>
      <c r="C11" s="10">
        <v>6</v>
      </c>
      <c r="D11" s="10">
        <v>5</v>
      </c>
      <c r="E11" s="10">
        <v>5</v>
      </c>
      <c r="F11" s="10">
        <v>7</v>
      </c>
      <c r="G11" s="10">
        <v>5</v>
      </c>
      <c r="H11" s="11">
        <f t="shared" si="0"/>
        <v>28</v>
      </c>
      <c r="I11" s="11"/>
    </row>
    <row r="12" spans="1:9">
      <c r="A12" s="8" t="s">
        <v>77</v>
      </c>
      <c r="B12" s="9">
        <v>260</v>
      </c>
      <c r="C12" s="10">
        <v>7</v>
      </c>
      <c r="D12" s="10">
        <v>6</v>
      </c>
      <c r="E12" s="10">
        <v>6</v>
      </c>
      <c r="F12" s="10">
        <v>6</v>
      </c>
      <c r="G12" s="10">
        <v>5</v>
      </c>
      <c r="H12" s="11">
        <f t="shared" si="0"/>
        <v>30</v>
      </c>
      <c r="I12" s="11"/>
    </row>
    <row r="13" spans="1:9">
      <c r="A13" s="8" t="s">
        <v>78</v>
      </c>
      <c r="B13" s="9">
        <v>262</v>
      </c>
      <c r="C13" s="10">
        <v>7</v>
      </c>
      <c r="D13" s="10">
        <v>5</v>
      </c>
      <c r="E13" s="10">
        <v>6</v>
      </c>
      <c r="F13" s="10">
        <v>7</v>
      </c>
      <c r="G13" s="10">
        <v>5</v>
      </c>
      <c r="H13" s="11">
        <f t="shared" si="0"/>
        <v>30</v>
      </c>
      <c r="I13" s="11"/>
    </row>
    <row r="14" spans="1:9">
      <c r="A14" s="8" t="s">
        <v>79</v>
      </c>
      <c r="B14" s="9">
        <v>263</v>
      </c>
      <c r="C14" s="10">
        <v>7</v>
      </c>
      <c r="D14" s="10">
        <v>5</v>
      </c>
      <c r="E14" s="10">
        <v>6</v>
      </c>
      <c r="F14" s="10">
        <v>7</v>
      </c>
      <c r="G14" s="10">
        <v>6</v>
      </c>
      <c r="H14" s="11">
        <f t="shared" si="0"/>
        <v>31</v>
      </c>
      <c r="I14" s="11"/>
    </row>
    <row r="15" spans="1:9">
      <c r="A15" s="8" t="s">
        <v>80</v>
      </c>
      <c r="B15" s="9">
        <v>264</v>
      </c>
      <c r="C15" s="10">
        <v>7</v>
      </c>
      <c r="D15" s="10">
        <v>7</v>
      </c>
      <c r="E15" s="10">
        <v>7</v>
      </c>
      <c r="F15" s="10">
        <v>6</v>
      </c>
      <c r="G15" s="10">
        <v>6</v>
      </c>
      <c r="H15" s="11">
        <f t="shared" si="0"/>
        <v>33</v>
      </c>
      <c r="I15" s="11" t="s">
        <v>92</v>
      </c>
    </row>
    <row r="16" spans="1:9">
      <c r="A16" s="8" t="s">
        <v>81</v>
      </c>
      <c r="B16" s="9">
        <v>265</v>
      </c>
      <c r="C16" s="10">
        <v>6</v>
      </c>
      <c r="D16" s="10">
        <v>7</v>
      </c>
      <c r="E16" s="10">
        <v>7</v>
      </c>
      <c r="F16" s="10">
        <v>6</v>
      </c>
      <c r="G16" s="10">
        <v>7</v>
      </c>
      <c r="H16" s="11">
        <f t="shared" si="0"/>
        <v>33</v>
      </c>
      <c r="I16" s="11" t="s">
        <v>92</v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ref="H18:H31" si="1">SUM(C18:G18)</f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1"/>
        <v>0</v>
      </c>
      <c r="I31" s="11"/>
    </row>
  </sheetData>
  <autoFilter ref="A9:I31" xr:uid="{00000000-0009-0000-0000-00000B000000}"/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">
    <cfRule type="expression" dxfId="3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 B12:B31" xr:uid="{00000000-0002-0000-0B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B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31"/>
  <sheetViews>
    <sheetView view="pageBreakPreview" zoomScale="90" zoomScaleNormal="100" zoomScaleSheetLayoutView="90" workbookViewId="0">
      <selection activeCell="D6" sqref="D6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32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23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94</v>
      </c>
      <c r="F8" s="16" t="s">
        <v>90</v>
      </c>
      <c r="G8" s="16" t="s">
        <v>95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82</v>
      </c>
      <c r="B10" s="9">
        <v>269</v>
      </c>
      <c r="C10" s="10">
        <v>6</v>
      </c>
      <c r="D10" s="10">
        <v>5</v>
      </c>
      <c r="E10" s="10">
        <v>6</v>
      </c>
      <c r="F10" s="10">
        <v>6</v>
      </c>
      <c r="G10" s="10">
        <v>5</v>
      </c>
      <c r="H10" s="11">
        <f t="shared" ref="H10:H17" si="0">SUM(C10:G10)</f>
        <v>28</v>
      </c>
      <c r="I10" s="11"/>
    </row>
    <row r="11" spans="1:9">
      <c r="A11" s="8" t="s">
        <v>83</v>
      </c>
      <c r="B11" s="9">
        <v>272</v>
      </c>
      <c r="C11" s="10">
        <v>5</v>
      </c>
      <c r="D11" s="10">
        <v>6</v>
      </c>
      <c r="E11" s="10">
        <v>6</v>
      </c>
      <c r="F11" s="10">
        <v>6</v>
      </c>
      <c r="G11" s="10">
        <v>6</v>
      </c>
      <c r="H11" s="11">
        <f t="shared" si="0"/>
        <v>29</v>
      </c>
      <c r="I11" s="11" t="s">
        <v>92</v>
      </c>
    </row>
    <row r="12" spans="1:9">
      <c r="A12" s="8" t="s">
        <v>84</v>
      </c>
      <c r="B12" s="9">
        <v>273</v>
      </c>
      <c r="C12" s="10">
        <v>7</v>
      </c>
      <c r="D12" s="10">
        <v>7</v>
      </c>
      <c r="E12" s="10">
        <v>6</v>
      </c>
      <c r="F12" s="10">
        <v>7</v>
      </c>
      <c r="G12" s="10">
        <v>6</v>
      </c>
      <c r="H12" s="11">
        <f t="shared" si="0"/>
        <v>33</v>
      </c>
      <c r="I12" s="11" t="s">
        <v>92</v>
      </c>
    </row>
    <row r="13" spans="1:9">
      <c r="A13" s="8" t="s">
        <v>85</v>
      </c>
      <c r="B13" s="9">
        <v>274</v>
      </c>
      <c r="C13" s="10">
        <v>7</v>
      </c>
      <c r="D13" s="10">
        <v>6</v>
      </c>
      <c r="E13" s="10">
        <v>5</v>
      </c>
      <c r="F13" s="10">
        <v>5</v>
      </c>
      <c r="G13" s="10">
        <v>5</v>
      </c>
      <c r="H13" s="11">
        <f t="shared" si="0"/>
        <v>28</v>
      </c>
      <c r="I13" s="11"/>
    </row>
    <row r="14" spans="1:9">
      <c r="A14" s="8" t="s">
        <v>86</v>
      </c>
      <c r="B14" s="9">
        <v>275</v>
      </c>
      <c r="C14" s="10">
        <v>5</v>
      </c>
      <c r="D14" s="10">
        <v>5</v>
      </c>
      <c r="E14" s="10">
        <v>6</v>
      </c>
      <c r="F14" s="10">
        <v>6</v>
      </c>
      <c r="G14" s="10">
        <v>6</v>
      </c>
      <c r="H14" s="11">
        <f t="shared" si="0"/>
        <v>28</v>
      </c>
      <c r="I14" s="11"/>
    </row>
    <row r="15" spans="1:9">
      <c r="A15" s="8" t="s">
        <v>87</v>
      </c>
      <c r="B15" s="9">
        <v>279</v>
      </c>
      <c r="C15" s="10">
        <v>7</v>
      </c>
      <c r="D15" s="10">
        <v>5</v>
      </c>
      <c r="E15" s="10">
        <v>6</v>
      </c>
      <c r="F15" s="10">
        <v>6</v>
      </c>
      <c r="G15" s="10">
        <v>6</v>
      </c>
      <c r="H15" s="11">
        <f t="shared" ref="H15:H31" si="1">SUM(C15:G15)</f>
        <v>30</v>
      </c>
      <c r="I15" s="11" t="s">
        <v>92</v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1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1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1"/>
        <v>0</v>
      </c>
      <c r="I31" s="11"/>
    </row>
  </sheetData>
  <autoFilter ref="A9:I31" xr:uid="{00000000-0009-0000-0000-00000C000000}"/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">
    <cfRule type="expression" dxfId="2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C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C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BAAA-6931-4ED3-817B-2704E4F1C89B}">
  <sheetPr>
    <tabColor theme="0" tint="-0.249977111117893"/>
  </sheetPr>
  <dimension ref="A1:I31"/>
  <sheetViews>
    <sheetView topLeftCell="A7" zoomScaleNormal="100" workbookViewId="0">
      <selection activeCell="A10" sqref="A10:B10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27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>IF(H10&gt;=25,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>IF(H11&gt;=25, "CLASIFICADO","")</f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>IF(H12&gt;=25, "CLASIFICADO","")</f>
        <v/>
      </c>
    </row>
    <row r="13" spans="1:9">
      <c r="A13" s="8"/>
      <c r="B13" s="9"/>
      <c r="C13" s="18"/>
      <c r="D13" s="10"/>
      <c r="E13" s="10"/>
      <c r="F13" s="10"/>
      <c r="G13" s="10"/>
      <c r="H13" s="11">
        <f t="shared" si="0"/>
        <v>0</v>
      </c>
      <c r="I13" s="11" t="str">
        <f t="shared" ref="I13:I15" si="1">IF(H13&gt;=25, "CLASIFICADO","")</f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D000000}">
    <sortState xmlns:xlrd2="http://schemas.microsoft.com/office/spreadsheetml/2017/richdata2" ref="A10:J14">
      <sortCondition descending="1" ref="H9"/>
    </sortState>
  </autoFilter>
  <mergeCells count="10">
    <mergeCell ref="A7:A8"/>
    <mergeCell ref="B7:B8"/>
    <mergeCell ref="C7:G7"/>
    <mergeCell ref="H7:H8"/>
    <mergeCell ref="I7:I8"/>
    <mergeCell ref="A2:I2"/>
    <mergeCell ref="A3:I3"/>
    <mergeCell ref="B5:C5"/>
    <mergeCell ref="F5:G5"/>
    <mergeCell ref="H5:I5"/>
  </mergeCells>
  <conditionalFormatting sqref="A10:I31">
    <cfRule type="expression" dxfId="1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DD8793F0-3B75-404F-A142-B1A82831EDCA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95D1949F-348D-4173-93E3-4C792565484E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I31"/>
  <sheetViews>
    <sheetView zoomScaleNormal="100" workbookViewId="0">
      <selection activeCell="A10" sqref="A10:B14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24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>IF(H10&gt;=25,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>IF(H11&gt;=25, "CLASIFICADO","")</f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>IF(H12&gt;=25, "CLASIFICADO","")</f>
        <v/>
      </c>
    </row>
    <row r="13" spans="1:9">
      <c r="A13" s="8"/>
      <c r="B13" s="9"/>
      <c r="C13" s="18"/>
      <c r="D13" s="10"/>
      <c r="E13" s="10"/>
      <c r="F13" s="10"/>
      <c r="G13" s="10"/>
      <c r="H13" s="11">
        <f t="shared" si="0"/>
        <v>0</v>
      </c>
      <c r="I13" s="11" t="str">
        <f t="shared" ref="I13:I15" si="1">IF(H13&gt;=25, "CLASIFICADO","")</f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D000000}">
    <sortState xmlns:xlrd2="http://schemas.microsoft.com/office/spreadsheetml/2017/richdata2" ref="A10:J14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H5:I5"/>
    <mergeCell ref="B5:C5"/>
    <mergeCell ref="F5:G5"/>
  </mergeCells>
  <conditionalFormatting sqref="A10:I31">
    <cfRule type="expression" dxfId="0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D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D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AE03-8527-4644-A8CA-2A0792AD3A04}">
  <sheetPr>
    <tabColor rgb="FF92D050"/>
  </sheetPr>
  <dimension ref="A1:J43"/>
  <sheetViews>
    <sheetView view="pageBreakPreview" topLeftCell="A4" zoomScale="60" zoomScaleNormal="100" workbookViewId="0">
      <selection activeCell="D6" sqref="D6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10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10" ht="34.5" customHeight="1">
      <c r="A2" s="33" t="s">
        <v>32</v>
      </c>
      <c r="B2" s="33"/>
      <c r="C2" s="33"/>
      <c r="D2" s="33"/>
      <c r="E2" s="33"/>
      <c r="F2" s="33"/>
      <c r="G2" s="33"/>
      <c r="H2" s="33"/>
      <c r="I2" s="33"/>
    </row>
    <row r="3" spans="1:10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10">
      <c r="A4" s="4"/>
      <c r="B4" s="4"/>
      <c r="C4" s="4"/>
      <c r="D4" s="4"/>
      <c r="E4" s="4"/>
      <c r="F4" s="4"/>
      <c r="G4" s="4"/>
      <c r="H4" s="4"/>
      <c r="I4" s="4"/>
    </row>
    <row r="5" spans="1:10" s="14" customFormat="1" ht="17">
      <c r="A5" s="13" t="s">
        <v>2</v>
      </c>
      <c r="B5" s="36" t="s">
        <v>11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10">
      <c r="A6" s="4"/>
      <c r="B6" s="4"/>
      <c r="C6" s="4"/>
      <c r="D6" s="21" t="s">
        <v>28</v>
      </c>
      <c r="E6" s="4"/>
      <c r="F6" s="4"/>
      <c r="G6" s="4"/>
      <c r="H6" s="4"/>
      <c r="I6" s="4"/>
    </row>
    <row r="7" spans="1:10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10" ht="19.5" customHeight="1">
      <c r="A8" s="34"/>
      <c r="B8" s="34"/>
      <c r="C8" s="16" t="s">
        <v>88</v>
      </c>
      <c r="D8" s="16" t="s">
        <v>93</v>
      </c>
      <c r="E8" s="16" t="s">
        <v>89</v>
      </c>
      <c r="F8" s="16" t="s">
        <v>90</v>
      </c>
      <c r="G8" s="16" t="s">
        <v>91</v>
      </c>
      <c r="H8" s="35"/>
      <c r="I8" s="34"/>
    </row>
    <row r="9" spans="1:10">
      <c r="A9" s="5"/>
      <c r="B9" s="5"/>
      <c r="C9" s="6"/>
      <c r="D9" s="6"/>
      <c r="E9" s="6"/>
      <c r="F9" s="6"/>
      <c r="G9" s="6"/>
      <c r="H9" s="5"/>
      <c r="I9" s="7"/>
    </row>
    <row r="10" spans="1:10">
      <c r="A10" s="8" t="s">
        <v>42</v>
      </c>
      <c r="B10" s="9">
        <v>328</v>
      </c>
      <c r="C10" s="10">
        <v>6</v>
      </c>
      <c r="D10" s="10">
        <v>6</v>
      </c>
      <c r="E10" s="10">
        <v>6</v>
      </c>
      <c r="F10" s="10">
        <v>7</v>
      </c>
      <c r="G10" s="10">
        <v>7</v>
      </c>
      <c r="H10" s="11">
        <f t="shared" ref="H10:H31" si="0">SUM(C10:G10)</f>
        <v>32</v>
      </c>
      <c r="I10" s="11" t="s">
        <v>92</v>
      </c>
      <c r="J10" s="20"/>
    </row>
    <row r="11" spans="1:10">
      <c r="A11" s="8" t="s">
        <v>43</v>
      </c>
      <c r="B11" s="9">
        <v>336</v>
      </c>
      <c r="C11" s="10">
        <v>5</v>
      </c>
      <c r="D11" s="10">
        <v>7</v>
      </c>
      <c r="E11" s="10">
        <v>5</v>
      </c>
      <c r="F11" s="10">
        <v>5</v>
      </c>
      <c r="G11" s="10">
        <v>6</v>
      </c>
      <c r="H11" s="11">
        <f t="shared" si="0"/>
        <v>28</v>
      </c>
      <c r="I11" s="11"/>
      <c r="J11" s="20"/>
    </row>
    <row r="12" spans="1:10">
      <c r="A12" s="8" t="s">
        <v>44</v>
      </c>
      <c r="B12" s="9">
        <v>337</v>
      </c>
      <c r="C12" s="10">
        <v>6</v>
      </c>
      <c r="D12" s="10">
        <v>5</v>
      </c>
      <c r="E12" s="10">
        <v>5</v>
      </c>
      <c r="F12" s="10">
        <v>6</v>
      </c>
      <c r="G12" s="10">
        <v>6</v>
      </c>
      <c r="H12" s="11">
        <f t="shared" si="0"/>
        <v>28</v>
      </c>
      <c r="I12" s="11"/>
      <c r="J12" s="20"/>
    </row>
    <row r="13" spans="1:10">
      <c r="A13" s="8" t="s">
        <v>45</v>
      </c>
      <c r="B13" s="9">
        <v>339</v>
      </c>
      <c r="C13" s="10">
        <v>6</v>
      </c>
      <c r="D13" s="10">
        <v>5</v>
      </c>
      <c r="E13" s="10">
        <v>6</v>
      </c>
      <c r="F13" s="10">
        <v>6</v>
      </c>
      <c r="G13" s="10">
        <v>5</v>
      </c>
      <c r="H13" s="11">
        <f t="shared" si="0"/>
        <v>28</v>
      </c>
      <c r="I13" s="11"/>
    </row>
    <row r="14" spans="1:10">
      <c r="A14" s="8" t="s">
        <v>46</v>
      </c>
      <c r="B14" s="9">
        <v>341</v>
      </c>
      <c r="C14" s="10">
        <v>6</v>
      </c>
      <c r="D14" s="10">
        <v>5</v>
      </c>
      <c r="E14" s="10">
        <v>5</v>
      </c>
      <c r="F14" s="10">
        <v>6</v>
      </c>
      <c r="G14" s="10">
        <v>6</v>
      </c>
      <c r="H14" s="11">
        <f t="shared" si="0"/>
        <v>28</v>
      </c>
      <c r="I14" s="11"/>
    </row>
    <row r="15" spans="1:10">
      <c r="A15" s="8" t="s">
        <v>47</v>
      </c>
      <c r="B15" s="9">
        <v>343</v>
      </c>
      <c r="C15" s="10">
        <v>7</v>
      </c>
      <c r="D15" s="10">
        <v>7</v>
      </c>
      <c r="E15" s="10">
        <v>5</v>
      </c>
      <c r="F15" s="10">
        <v>6</v>
      </c>
      <c r="G15" s="10">
        <v>7</v>
      </c>
      <c r="H15" s="11">
        <f t="shared" si="0"/>
        <v>32</v>
      </c>
      <c r="I15" s="11" t="s">
        <v>92</v>
      </c>
      <c r="J15" s="20"/>
    </row>
    <row r="16" spans="1:10">
      <c r="A16" s="8" t="s">
        <v>48</v>
      </c>
      <c r="B16" s="9">
        <v>345</v>
      </c>
      <c r="C16" s="10">
        <v>6</v>
      </c>
      <c r="D16" s="10">
        <v>6</v>
      </c>
      <c r="E16" s="10">
        <v>5</v>
      </c>
      <c r="F16" s="10">
        <v>7</v>
      </c>
      <c r="G16" s="10">
        <v>6</v>
      </c>
      <c r="H16" s="11">
        <f t="shared" si="0"/>
        <v>30</v>
      </c>
      <c r="I16" s="11" t="s">
        <v>92</v>
      </c>
      <c r="J16" s="20"/>
    </row>
    <row r="17" spans="1:10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10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10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10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  <c r="J20" s="20"/>
    </row>
    <row r="21" spans="1:10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  <c r="J21" s="20"/>
    </row>
    <row r="22" spans="1:10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10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10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10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10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10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10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10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10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10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10">
      <c r="A32" s="28"/>
      <c r="B32" s="32"/>
      <c r="C32" s="22"/>
      <c r="D32" s="22"/>
      <c r="E32" s="22"/>
      <c r="F32" s="22"/>
      <c r="G32" s="22"/>
      <c r="H32" s="22"/>
    </row>
    <row r="33" spans="1:8">
      <c r="A33" s="28"/>
      <c r="B33" s="32"/>
      <c r="C33" s="23"/>
      <c r="D33" s="22"/>
      <c r="E33" s="22"/>
      <c r="F33" s="22"/>
      <c r="G33" s="22"/>
      <c r="H33" s="22"/>
    </row>
    <row r="34" spans="1:8">
      <c r="A34" s="28"/>
      <c r="B34" s="32"/>
      <c r="C34" s="22"/>
      <c r="D34" s="22"/>
      <c r="E34" s="22"/>
      <c r="F34" s="22"/>
      <c r="G34" s="22"/>
      <c r="H34" s="22"/>
    </row>
    <row r="35" spans="1:8">
      <c r="A35" s="28"/>
      <c r="B35" s="32"/>
      <c r="C35" s="22"/>
      <c r="D35" s="22"/>
      <c r="E35" s="22"/>
      <c r="F35" s="22"/>
      <c r="G35" s="22"/>
      <c r="H35" s="22"/>
    </row>
    <row r="36" spans="1:8">
      <c r="A36" s="28"/>
      <c r="B36" s="32"/>
      <c r="C36" s="22"/>
      <c r="D36" s="22"/>
      <c r="E36" s="22"/>
      <c r="F36" s="22"/>
      <c r="G36" s="22"/>
      <c r="H36" s="22"/>
    </row>
    <row r="37" spans="1:8">
      <c r="A37" s="28"/>
      <c r="B37" s="32"/>
      <c r="C37" s="22"/>
      <c r="D37" s="22"/>
      <c r="E37" s="22"/>
      <c r="F37" s="22"/>
      <c r="G37" s="22"/>
      <c r="H37" s="22"/>
    </row>
    <row r="38" spans="1:8">
      <c r="A38" s="28"/>
      <c r="B38" s="32"/>
      <c r="C38" s="22"/>
      <c r="D38" s="22"/>
      <c r="E38" s="22"/>
      <c r="F38" s="22"/>
      <c r="G38" s="22"/>
      <c r="H38" s="22"/>
    </row>
    <row r="39" spans="1:8">
      <c r="A39" s="28"/>
      <c r="B39" s="32"/>
      <c r="C39" s="22"/>
      <c r="D39" s="22"/>
      <c r="E39" s="22"/>
      <c r="F39" s="22"/>
      <c r="G39" s="22"/>
      <c r="H39" s="22"/>
    </row>
    <row r="40" spans="1:8">
      <c r="A40" s="28"/>
      <c r="B40" s="32"/>
      <c r="C40" s="22"/>
      <c r="D40" s="22"/>
      <c r="E40" s="22"/>
      <c r="F40" s="22"/>
      <c r="G40" s="22"/>
      <c r="H40" s="22"/>
    </row>
    <row r="41" spans="1:8">
      <c r="A41" s="28"/>
      <c r="B41" s="32"/>
      <c r="C41" s="22"/>
      <c r="D41" s="22"/>
      <c r="E41" s="22"/>
      <c r="F41" s="22"/>
      <c r="G41" s="22"/>
      <c r="H41" s="22"/>
    </row>
    <row r="42" spans="1:8">
      <c r="A42" s="28"/>
      <c r="B42" s="32"/>
      <c r="C42" s="22"/>
      <c r="D42" s="22"/>
      <c r="E42" s="22"/>
      <c r="F42" s="22"/>
      <c r="G42" s="22"/>
      <c r="H42" s="22"/>
    </row>
    <row r="43" spans="1:8">
      <c r="A43" s="28"/>
      <c r="B43" s="32"/>
      <c r="C43" s="22"/>
      <c r="D43" s="22"/>
      <c r="E43" s="22"/>
      <c r="F43" s="22"/>
      <c r="G43" s="22"/>
      <c r="H43" s="22"/>
    </row>
  </sheetData>
  <autoFilter ref="A9:I31" xr:uid="{00000000-0009-0000-0000-000001000000}"/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 C32:H32 D33:H33 C34:H43">
    <cfRule type="expression" dxfId="15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904B383-FFED-42E0-8FE3-12F69E9E1F41}">
      <formula1>COUNTIF($B:$B, B10)=1</formula1>
    </dataValidation>
    <dataValidation type="whole" allowBlank="1" showInputMessage="1" showErrorMessage="1" errorTitle="ERROR DE PUNTAJE" error="Atención, puntaje no admitido" sqref="C10:G31" xr:uid="{8BF1EB35-AB54-42E9-BD99-67FEA6C17A14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ignoredErrors>
    <ignoredError sqref="H10:H1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39"/>
  <sheetViews>
    <sheetView tabSelected="1" view="pageBreakPreview" topLeftCell="A2" zoomScale="60" zoomScaleNormal="100" workbookViewId="0">
      <selection activeCell="D6" sqref="D6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33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12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21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89</v>
      </c>
      <c r="F8" s="16" t="s">
        <v>90</v>
      </c>
      <c r="G8" s="16" t="s">
        <v>91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49</v>
      </c>
      <c r="B10" s="9">
        <v>352</v>
      </c>
      <c r="C10" s="10">
        <v>7</v>
      </c>
      <c r="D10" s="10">
        <v>5</v>
      </c>
      <c r="E10" s="10">
        <v>5</v>
      </c>
      <c r="F10" s="10">
        <v>5</v>
      </c>
      <c r="G10" s="10">
        <v>5</v>
      </c>
      <c r="H10" s="11">
        <f t="shared" ref="H10:H31" si="0">SUM(C10:G10)</f>
        <v>27</v>
      </c>
      <c r="I10" s="11"/>
    </row>
    <row r="11" spans="1:9">
      <c r="A11" s="8" t="s">
        <v>50</v>
      </c>
      <c r="B11" s="9">
        <v>354</v>
      </c>
      <c r="C11" s="10">
        <v>6</v>
      </c>
      <c r="D11" s="10">
        <v>4</v>
      </c>
      <c r="E11" s="10">
        <v>5</v>
      </c>
      <c r="F11" s="10">
        <v>5</v>
      </c>
      <c r="G11" s="10">
        <v>5</v>
      </c>
      <c r="H11" s="11">
        <f t="shared" si="0"/>
        <v>25</v>
      </c>
      <c r="I11" s="11"/>
    </row>
    <row r="12" spans="1:9">
      <c r="A12" s="8" t="s">
        <v>51</v>
      </c>
      <c r="B12" s="9">
        <v>355</v>
      </c>
      <c r="C12" s="10">
        <v>5</v>
      </c>
      <c r="D12" s="10">
        <v>4</v>
      </c>
      <c r="E12" s="10">
        <v>5</v>
      </c>
      <c r="F12" s="10">
        <v>6</v>
      </c>
      <c r="G12" s="10">
        <v>5</v>
      </c>
      <c r="H12" s="11">
        <f t="shared" si="0"/>
        <v>25</v>
      </c>
      <c r="I12" s="11"/>
    </row>
    <row r="13" spans="1:9">
      <c r="A13" s="8" t="s">
        <v>52</v>
      </c>
      <c r="B13" s="9">
        <v>356</v>
      </c>
      <c r="C13" s="10">
        <v>7</v>
      </c>
      <c r="D13" s="10">
        <v>6</v>
      </c>
      <c r="E13" s="10">
        <v>6</v>
      </c>
      <c r="F13" s="10">
        <v>6</v>
      </c>
      <c r="G13" s="10">
        <v>6</v>
      </c>
      <c r="H13" s="11">
        <f t="shared" si="0"/>
        <v>31</v>
      </c>
      <c r="I13" s="11" t="s">
        <v>92</v>
      </c>
    </row>
    <row r="14" spans="1:9">
      <c r="A14" s="8" t="s">
        <v>55</v>
      </c>
      <c r="B14" s="9">
        <v>357</v>
      </c>
      <c r="C14" s="10">
        <v>6</v>
      </c>
      <c r="D14" s="10">
        <v>5</v>
      </c>
      <c r="E14" s="10">
        <v>4</v>
      </c>
      <c r="F14" s="10">
        <v>6</v>
      </c>
      <c r="G14" s="10">
        <v>5</v>
      </c>
      <c r="H14" s="11">
        <f t="shared" si="0"/>
        <v>26</v>
      </c>
      <c r="I14" s="11"/>
    </row>
    <row r="15" spans="1:9">
      <c r="A15" s="8" t="s">
        <v>53</v>
      </c>
      <c r="B15" s="9">
        <v>325</v>
      </c>
      <c r="C15" s="10">
        <v>7</v>
      </c>
      <c r="D15" s="10">
        <v>7</v>
      </c>
      <c r="E15" s="10">
        <v>5</v>
      </c>
      <c r="F15" s="10">
        <v>6</v>
      </c>
      <c r="G15" s="10">
        <v>5</v>
      </c>
      <c r="H15" s="11">
        <f t="shared" si="0"/>
        <v>30</v>
      </c>
      <c r="I15" s="11" t="s">
        <v>92</v>
      </c>
    </row>
    <row r="16" spans="1:9">
      <c r="A16" s="8" t="s">
        <v>54</v>
      </c>
      <c r="B16" s="9">
        <v>335</v>
      </c>
      <c r="C16" s="10">
        <v>7</v>
      </c>
      <c r="D16" s="10">
        <v>6</v>
      </c>
      <c r="E16" s="10">
        <v>6</v>
      </c>
      <c r="F16" s="10">
        <v>5</v>
      </c>
      <c r="G16" s="10">
        <v>6</v>
      </c>
      <c r="H16" s="11">
        <f t="shared" si="0"/>
        <v>30</v>
      </c>
      <c r="I16" s="11" t="s">
        <v>92</v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 t="str">
        <f t="shared" ref="I17:I20" si="1">IF(H17&gt;=30, "CLASIFICADO","")</f>
        <v/>
      </c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 t="str">
        <f t="shared" si="1"/>
        <v/>
      </c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 t="str">
        <f t="shared" si="1"/>
        <v/>
      </c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 t="str">
        <f t="shared" si="1"/>
        <v/>
      </c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9">
      <c r="A32" s="29"/>
      <c r="B32" s="32"/>
      <c r="C32" s="22"/>
      <c r="D32" s="22"/>
      <c r="E32" s="22"/>
      <c r="F32" s="22"/>
      <c r="G32" s="22"/>
      <c r="H32" s="22"/>
    </row>
    <row r="33" spans="1:8">
      <c r="A33" s="29"/>
      <c r="B33" s="32"/>
      <c r="C33" s="22"/>
      <c r="D33" s="22"/>
      <c r="E33" s="22"/>
      <c r="F33" s="22"/>
      <c r="G33" s="22"/>
      <c r="H33" s="22"/>
    </row>
    <row r="34" spans="1:8">
      <c r="A34" s="29"/>
      <c r="B34" s="32"/>
      <c r="C34" s="22"/>
      <c r="D34" s="26"/>
      <c r="E34" s="22"/>
      <c r="F34" s="22"/>
      <c r="G34" s="22"/>
      <c r="H34" s="22"/>
    </row>
    <row r="35" spans="1:8">
      <c r="A35" s="29"/>
      <c r="B35" s="32"/>
      <c r="C35" s="22"/>
      <c r="D35" s="22"/>
      <c r="E35" s="22"/>
      <c r="F35" s="22"/>
      <c r="G35" s="22"/>
      <c r="H35" s="22"/>
    </row>
    <row r="36" spans="1:8">
      <c r="A36" s="29"/>
      <c r="B36" s="32"/>
      <c r="C36" s="22"/>
      <c r="D36" s="22"/>
      <c r="E36" s="22"/>
      <c r="F36" s="22"/>
      <c r="G36" s="22"/>
      <c r="H36" s="22"/>
    </row>
    <row r="37" spans="1:8">
      <c r="A37" s="29"/>
      <c r="B37" s="32"/>
      <c r="C37" s="22"/>
      <c r="D37" s="22"/>
      <c r="E37" s="22"/>
      <c r="F37" s="22"/>
      <c r="G37" s="22"/>
      <c r="H37" s="22"/>
    </row>
    <row r="38" spans="1:8">
      <c r="A38" s="29"/>
      <c r="B38" s="32"/>
      <c r="C38" s="22"/>
      <c r="D38" s="22"/>
      <c r="E38" s="22"/>
      <c r="F38" s="22"/>
      <c r="G38" s="22"/>
      <c r="H38" s="22"/>
    </row>
    <row r="39" spans="1:8">
      <c r="A39" s="29"/>
      <c r="B39" s="32"/>
      <c r="C39" s="22"/>
      <c r="D39" s="22"/>
      <c r="E39" s="22"/>
      <c r="F39" s="22"/>
      <c r="G39" s="22"/>
      <c r="H39" s="22"/>
    </row>
  </sheetData>
  <autoFilter ref="A9:I31" xr:uid="{00000000-0009-0000-0000-000001000000}"/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 C32:H39">
    <cfRule type="expression" dxfId="14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00000000-0002-0000-01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00000000-0002-0000-01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I31"/>
  <sheetViews>
    <sheetView view="pageBreakPreview" topLeftCell="A3" zoomScale="60" zoomScaleNormal="100" workbookViewId="0">
      <selection activeCell="D6" sqref="D6"/>
    </sheetView>
  </sheetViews>
  <sheetFormatPr baseColWidth="10" defaultColWidth="9.08984375" defaultRowHeight="14.5"/>
  <cols>
    <col min="1" max="1" width="51.63281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31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25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21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6" t="s">
        <v>88</v>
      </c>
      <c r="D8" s="16" t="s">
        <v>93</v>
      </c>
      <c r="E8" s="16" t="s">
        <v>89</v>
      </c>
      <c r="F8" s="16" t="s">
        <v>90</v>
      </c>
      <c r="G8" s="16" t="s">
        <v>91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56</v>
      </c>
      <c r="B10" s="9">
        <v>359</v>
      </c>
      <c r="C10" s="10">
        <v>5</v>
      </c>
      <c r="D10" s="10">
        <v>5</v>
      </c>
      <c r="E10" s="10">
        <v>5</v>
      </c>
      <c r="F10" s="10">
        <v>6</v>
      </c>
      <c r="G10" s="10">
        <v>5</v>
      </c>
      <c r="H10" s="11">
        <f t="shared" ref="H10:H14" si="0">SUM(C10:G10)</f>
        <v>26</v>
      </c>
      <c r="I10" s="11"/>
    </row>
    <row r="11" spans="1:9">
      <c r="A11" s="8" t="s">
        <v>57</v>
      </c>
      <c r="B11" s="9">
        <v>360</v>
      </c>
      <c r="C11" s="10">
        <v>6</v>
      </c>
      <c r="D11" s="10">
        <v>7</v>
      </c>
      <c r="E11" s="10">
        <v>6</v>
      </c>
      <c r="F11" s="10">
        <v>6</v>
      </c>
      <c r="G11" s="10">
        <v>6</v>
      </c>
      <c r="H11" s="11">
        <f t="shared" si="0"/>
        <v>31</v>
      </c>
      <c r="I11" s="11" t="s">
        <v>92</v>
      </c>
    </row>
    <row r="12" spans="1:9">
      <c r="A12" s="8" t="s">
        <v>58</v>
      </c>
      <c r="B12" s="9">
        <v>363</v>
      </c>
      <c r="C12" s="10">
        <v>7</v>
      </c>
      <c r="D12" s="10">
        <v>6</v>
      </c>
      <c r="E12" s="10">
        <v>5</v>
      </c>
      <c r="F12" s="10">
        <v>5</v>
      </c>
      <c r="G12" s="10">
        <v>5</v>
      </c>
      <c r="H12" s="11">
        <f t="shared" si="0"/>
        <v>28</v>
      </c>
      <c r="I12" s="11" t="s">
        <v>92</v>
      </c>
    </row>
    <row r="13" spans="1:9">
      <c r="A13" s="8" t="s">
        <v>59</v>
      </c>
      <c r="B13" s="9">
        <v>365</v>
      </c>
      <c r="C13" s="10">
        <v>5</v>
      </c>
      <c r="D13" s="10">
        <v>7</v>
      </c>
      <c r="E13" s="10">
        <v>5</v>
      </c>
      <c r="F13" s="10">
        <v>5</v>
      </c>
      <c r="G13" s="10">
        <v>5</v>
      </c>
      <c r="H13" s="11">
        <f t="shared" si="0"/>
        <v>27</v>
      </c>
      <c r="I13" s="11"/>
    </row>
    <row r="14" spans="1:9">
      <c r="A14" s="8" t="s">
        <v>60</v>
      </c>
      <c r="B14" s="9">
        <v>366</v>
      </c>
      <c r="C14" s="10">
        <v>5</v>
      </c>
      <c r="D14" s="10">
        <v>5</v>
      </c>
      <c r="E14" s="10">
        <v>5</v>
      </c>
      <c r="F14" s="10">
        <v>6</v>
      </c>
      <c r="G14" s="10">
        <v>5</v>
      </c>
      <c r="H14" s="11">
        <f t="shared" si="0"/>
        <v>26</v>
      </c>
      <c r="I14" s="11"/>
    </row>
    <row r="15" spans="1:9">
      <c r="A15" s="8" t="s">
        <v>61</v>
      </c>
      <c r="B15" s="9">
        <v>369</v>
      </c>
      <c r="C15" s="10">
        <v>7</v>
      </c>
      <c r="D15" s="10">
        <v>6</v>
      </c>
      <c r="E15" s="10">
        <v>6</v>
      </c>
      <c r="F15" s="10">
        <v>6</v>
      </c>
      <c r="G15" s="10">
        <v>5</v>
      </c>
      <c r="H15" s="11">
        <f t="shared" ref="H15:H31" si="1">SUM(C15:G15)</f>
        <v>30</v>
      </c>
      <c r="I15" s="11" t="s">
        <v>92</v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1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1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1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1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1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1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1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1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1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1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1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1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1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1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1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1"/>
        <v>0</v>
      </c>
      <c r="I31" s="11"/>
    </row>
  </sheetData>
  <autoFilter ref="A9:I31" xr:uid="{00000000-0009-0000-0000-00000E000000}">
    <sortState xmlns:xlrd2="http://schemas.microsoft.com/office/spreadsheetml/2017/richdata2" ref="A10:J12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H5:I5"/>
    <mergeCell ref="B5:C5"/>
    <mergeCell ref="F5:G5"/>
  </mergeCells>
  <conditionalFormatting sqref="A10:I31">
    <cfRule type="expression" dxfId="13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00000000-0002-0000-0E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00000000-0002-0000-0E00-00000100000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I31"/>
  <sheetViews>
    <sheetView zoomScaleNormal="100" workbookViewId="0">
      <selection activeCell="B10" sqref="B10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17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9"/>
      <c r="E8" s="15"/>
      <c r="F8" s="15"/>
      <c r="G8" s="19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>IF(H10&gt;=25,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>IF(H11&gt;=25, "CLASIFICADO","")</f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>IF(H12&gt;=25, "CLASIFICADO","")</f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>IF(H13&gt;=25, "CLASIFICADO","")</f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>IF(H14&gt;=25, "CLASIFICADO","")</f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ref="I15:I20" si="1">IF(H15&gt;=25, "CLASIFICADO","")</f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 t="shared" si="1"/>
        <v/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 t="str">
        <f t="shared" si="1"/>
        <v/>
      </c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 t="str">
        <f t="shared" si="1"/>
        <v/>
      </c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 t="str">
        <f t="shared" si="1"/>
        <v/>
      </c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 t="str">
        <f t="shared" si="1"/>
        <v/>
      </c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5000000}">
    <sortState xmlns:xlrd2="http://schemas.microsoft.com/office/spreadsheetml/2017/richdata2" ref="A10:M12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">
    <cfRule type="expression" dxfId="12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00000000-0002-0000-0500-000000000000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1:B31" xr:uid="{00000000-0002-0000-0500-000001000000}">
      <formula1>COUNTIF($B:$B, B11)=1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I31"/>
  <sheetViews>
    <sheetView zoomScaleNormal="100" workbookViewId="0">
      <selection activeCell="A10" sqref="A10:B11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18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 t="shared" ref="I10:I31" si="1">IF(H10&gt;=29,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 t="shared" si="1"/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 t="shared" si="1"/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 t="shared" si="1"/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 t="str">
        <f t="shared" si="1"/>
        <v/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 t="str">
        <f t="shared" si="1"/>
        <v/>
      </c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 t="str">
        <f t="shared" si="1"/>
        <v/>
      </c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 t="str">
        <f t="shared" si="1"/>
        <v/>
      </c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 t="str">
        <f t="shared" si="1"/>
        <v/>
      </c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 t="str">
        <f t="shared" si="1"/>
        <v/>
      </c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 t="str">
        <f t="shared" si="1"/>
        <v/>
      </c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 t="str">
        <f t="shared" si="1"/>
        <v/>
      </c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 t="str">
        <f t="shared" si="1"/>
        <v/>
      </c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 t="str">
        <f t="shared" si="1"/>
        <v/>
      </c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 t="str">
        <f t="shared" si="1"/>
        <v/>
      </c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 t="str">
        <f t="shared" si="1"/>
        <v/>
      </c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 t="str">
        <f t="shared" si="1"/>
        <v/>
      </c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 t="str">
        <f t="shared" si="1"/>
        <v/>
      </c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 t="str">
        <f t="shared" si="1"/>
        <v/>
      </c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 t="str">
        <f t="shared" si="1"/>
        <v/>
      </c>
    </row>
  </sheetData>
  <autoFilter ref="A9:I9" xr:uid="{00000000-0009-0000-0000-000006000000}">
    <sortState xmlns:xlrd2="http://schemas.microsoft.com/office/spreadsheetml/2017/richdata2" ref="A10:K31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H5:I5"/>
    <mergeCell ref="B5:C5"/>
    <mergeCell ref="F5:G5"/>
  </mergeCells>
  <conditionalFormatting sqref="A10:I31">
    <cfRule type="expression" dxfId="11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6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6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I31"/>
  <sheetViews>
    <sheetView topLeftCell="A7" zoomScaleNormal="100" workbookViewId="0">
      <selection activeCell="A10" sqref="A10:B11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26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19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8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 t="shared" ref="I10:I15" si="1">IF(H10&gt;=30,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 t="shared" si="1"/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 t="shared" si="1"/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 t="shared" si="1"/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7000000}">
    <sortState xmlns:xlrd2="http://schemas.microsoft.com/office/spreadsheetml/2017/richdata2" ref="A10:L14">
      <sortCondition descending="1" ref="H9"/>
    </sortState>
  </autoFilter>
  <sortState xmlns:xlrd2="http://schemas.microsoft.com/office/spreadsheetml/2017/richdata2" ref="A10:I14">
    <sortCondition descending="1" ref="H10:H14"/>
    <sortCondition ref="B10:B14"/>
  </sortState>
  <mergeCells count="10">
    <mergeCell ref="A2:I2"/>
    <mergeCell ref="A3:I3"/>
    <mergeCell ref="A7:A8"/>
    <mergeCell ref="B7:B8"/>
    <mergeCell ref="C7:G7"/>
    <mergeCell ref="H7:H8"/>
    <mergeCell ref="I7:I8"/>
    <mergeCell ref="H5:I5"/>
    <mergeCell ref="B5:C5"/>
    <mergeCell ref="F5:G5"/>
  </mergeCells>
  <conditionalFormatting sqref="A10:I31">
    <cfRule type="expression" dxfId="10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7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7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I31"/>
  <sheetViews>
    <sheetView zoomScaleNormal="100" workbookViewId="0">
      <selection activeCell="A10" sqref="A10:B15"/>
    </sheetView>
  </sheetViews>
  <sheetFormatPr baseColWidth="10" defaultColWidth="9.08984375" defaultRowHeight="14.5"/>
  <cols>
    <col min="1" max="1" width="36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0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13</v>
      </c>
      <c r="C5" s="36"/>
      <c r="D5" s="12"/>
      <c r="E5" s="12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 ht="19.5" customHeight="1">
      <c r="A7" s="34" t="s">
        <v>6</v>
      </c>
      <c r="B7" s="34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4"/>
      <c r="C8" s="15"/>
      <c r="D8" s="17"/>
      <c r="E8" s="16"/>
      <c r="F8" s="16"/>
      <c r="G8" s="17"/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/>
      <c r="B10" s="9"/>
      <c r="C10" s="10"/>
      <c r="D10" s="10"/>
      <c r="E10" s="10"/>
      <c r="F10" s="10"/>
      <c r="G10" s="10"/>
      <c r="H10" s="11">
        <f t="shared" ref="H10:H31" si="0">SUM(C10:G10)</f>
        <v>0</v>
      </c>
      <c r="I10" s="11" t="str">
        <f>IF(H10&gt;=20, "CLASIFICADO","")</f>
        <v/>
      </c>
    </row>
    <row r="11" spans="1:9">
      <c r="A11" s="8"/>
      <c r="B11" s="9"/>
      <c r="C11" s="10"/>
      <c r="D11" s="10"/>
      <c r="E11" s="10"/>
      <c r="F11" s="10"/>
      <c r="G11" s="10"/>
      <c r="H11" s="11">
        <f t="shared" si="0"/>
        <v>0</v>
      </c>
      <c r="I11" s="11" t="str">
        <f>IF(H11&gt;=20, "CLASIFICADO","")</f>
        <v/>
      </c>
    </row>
    <row r="12" spans="1:9">
      <c r="A12" s="8"/>
      <c r="B12" s="9"/>
      <c r="C12" s="10"/>
      <c r="D12" s="10"/>
      <c r="E12" s="10"/>
      <c r="F12" s="10"/>
      <c r="G12" s="10"/>
      <c r="H12" s="11">
        <f t="shared" si="0"/>
        <v>0</v>
      </c>
      <c r="I12" s="11" t="str">
        <f t="shared" ref="I12:I15" si="1">IF(H12&gt;=20, "CLASIFICADO","")</f>
        <v/>
      </c>
    </row>
    <row r="13" spans="1:9">
      <c r="A13" s="8"/>
      <c r="B13" s="9"/>
      <c r="C13" s="10"/>
      <c r="D13" s="10"/>
      <c r="E13" s="10"/>
      <c r="F13" s="10"/>
      <c r="G13" s="10"/>
      <c r="H13" s="11">
        <f t="shared" si="0"/>
        <v>0</v>
      </c>
      <c r="I13" s="11" t="str">
        <f t="shared" si="1"/>
        <v/>
      </c>
    </row>
    <row r="14" spans="1:9">
      <c r="A14" s="8"/>
      <c r="B14" s="9"/>
      <c r="C14" s="10"/>
      <c r="D14" s="10"/>
      <c r="E14" s="10"/>
      <c r="F14" s="10"/>
      <c r="G14" s="10"/>
      <c r="H14" s="11">
        <f t="shared" si="0"/>
        <v>0</v>
      </c>
      <c r="I14" s="11" t="str">
        <f t="shared" si="1"/>
        <v/>
      </c>
    </row>
    <row r="15" spans="1:9">
      <c r="A15" s="8"/>
      <c r="B15" s="9"/>
      <c r="C15" s="10"/>
      <c r="D15" s="10"/>
      <c r="E15" s="10"/>
      <c r="F15" s="10"/>
      <c r="G15" s="10"/>
      <c r="H15" s="11">
        <f t="shared" si="0"/>
        <v>0</v>
      </c>
      <c r="I15" s="11" t="str">
        <f t="shared" si="1"/>
        <v/>
      </c>
    </row>
    <row r="16" spans="1:9">
      <c r="A16" s="8"/>
      <c r="B16" s="9"/>
      <c r="C16" s="10"/>
      <c r="D16" s="10"/>
      <c r="E16" s="10"/>
      <c r="F16" s="10"/>
      <c r="G16" s="10"/>
      <c r="H16" s="11">
        <f t="shared" si="0"/>
        <v>0</v>
      </c>
      <c r="I16" s="11"/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</sheetData>
  <autoFilter ref="A9:I9" xr:uid="{00000000-0009-0000-0000-000003000000}">
    <sortState xmlns:xlrd2="http://schemas.microsoft.com/office/spreadsheetml/2017/richdata2" ref="A10:K15">
      <sortCondition descending="1" ref="H9"/>
    </sortState>
  </autoFilter>
  <mergeCells count="10">
    <mergeCell ref="A2:I2"/>
    <mergeCell ref="A3:I3"/>
    <mergeCell ref="A7:A8"/>
    <mergeCell ref="B7:B8"/>
    <mergeCell ref="C7:G7"/>
    <mergeCell ref="H7:H8"/>
    <mergeCell ref="I7:I8"/>
    <mergeCell ref="B5:C5"/>
    <mergeCell ref="H5:I5"/>
    <mergeCell ref="F5:G5"/>
  </mergeCells>
  <conditionalFormatting sqref="A10:I31">
    <cfRule type="expression" dxfId="9" priority="1">
      <formula>$I10="CLASIFICADO"</formula>
    </cfRule>
  </conditionalFormatting>
  <dataValidations count="2">
    <dataValidation type="custom" allowBlank="1" showInputMessage="1" showErrorMessage="1" errorTitle="NUMERO DE PAREJA ERRADO" error="Atención, el numero de pareja ya ha sido utilizado" sqref="B10:B31" xr:uid="{00000000-0002-0000-0300-000000000000}">
      <formula1>COUNTIF($B:$B, B10)=1</formula1>
    </dataValidation>
    <dataValidation type="whole" allowBlank="1" showInputMessage="1" showErrorMessage="1" errorTitle="ERROR DE PUNTAJE" error="Atención, puntaje no admitido" sqref="C10:G31" xr:uid="{00000000-0002-0000-0300-000001000000}">
      <formula1>2</formula1>
      <formula2>7</formula2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69D5-F267-4BE3-8A98-16AAD9DFA666}">
  <sheetPr>
    <tabColor rgb="FF92D050"/>
  </sheetPr>
  <dimension ref="A1:I37"/>
  <sheetViews>
    <sheetView view="pageBreakPreview" topLeftCell="A3" zoomScale="60" zoomScaleNormal="100" workbookViewId="0">
      <selection activeCell="D6" sqref="D6"/>
    </sheetView>
  </sheetViews>
  <sheetFormatPr baseColWidth="10" defaultColWidth="9.08984375" defaultRowHeight="14.5"/>
  <cols>
    <col min="1" max="1" width="43.90625" bestFit="1" customWidth="1"/>
    <col min="2" max="2" width="9.08984375" style="1" bestFit="1" customWidth="1"/>
    <col min="3" max="7" width="13.6328125" customWidth="1"/>
    <col min="8" max="8" width="7.90625" customWidth="1"/>
    <col min="9" max="9" width="12.453125" bestFit="1" customWidth="1"/>
  </cols>
  <sheetData>
    <row r="1" spans="1:9" ht="27.75" customHeight="1">
      <c r="A1" s="2"/>
      <c r="B1" s="3"/>
      <c r="C1" s="2"/>
      <c r="D1" s="2"/>
      <c r="E1" s="2"/>
      <c r="F1" s="2"/>
      <c r="G1" s="2"/>
      <c r="H1" s="2"/>
      <c r="I1" s="2"/>
    </row>
    <row r="2" spans="1:9" ht="34.5" customHeight="1">
      <c r="A2" s="33" t="s">
        <v>32</v>
      </c>
      <c r="B2" s="33"/>
      <c r="C2" s="33"/>
      <c r="D2" s="33"/>
      <c r="E2" s="33"/>
      <c r="F2" s="33"/>
      <c r="G2" s="33"/>
      <c r="H2" s="33"/>
      <c r="I2" s="33"/>
    </row>
    <row r="3" spans="1:9" ht="34.5" customHeight="1">
      <c r="A3" s="33" t="s">
        <v>1</v>
      </c>
      <c r="B3" s="33"/>
      <c r="C3" s="33"/>
      <c r="D3" s="33"/>
      <c r="E3" s="33"/>
      <c r="F3" s="33"/>
      <c r="G3" s="33"/>
      <c r="H3" s="33"/>
      <c r="I3" s="33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 s="14" customFormat="1" ht="17">
      <c r="A5" s="13" t="s">
        <v>2</v>
      </c>
      <c r="B5" s="36" t="s">
        <v>15</v>
      </c>
      <c r="C5" s="36"/>
      <c r="D5" s="40"/>
      <c r="E5" s="40"/>
      <c r="F5" s="37" t="s">
        <v>4</v>
      </c>
      <c r="G5" s="37"/>
      <c r="H5" s="36" t="s">
        <v>5</v>
      </c>
      <c r="I5" s="36"/>
    </row>
    <row r="6" spans="1:9">
      <c r="A6" s="4"/>
      <c r="B6" s="4"/>
      <c r="C6" s="4"/>
      <c r="D6" s="4" t="s">
        <v>28</v>
      </c>
      <c r="E6" s="4"/>
      <c r="F6" s="4"/>
      <c r="G6" s="4"/>
      <c r="H6" s="4"/>
      <c r="I6" s="4"/>
    </row>
    <row r="7" spans="1:9" ht="19.5" customHeight="1">
      <c r="A7" s="34" t="s">
        <v>6</v>
      </c>
      <c r="B7" s="38" t="s">
        <v>7</v>
      </c>
      <c r="C7" s="34" t="s">
        <v>14</v>
      </c>
      <c r="D7" s="34"/>
      <c r="E7" s="34"/>
      <c r="F7" s="34"/>
      <c r="G7" s="34"/>
      <c r="H7" s="35" t="s">
        <v>9</v>
      </c>
      <c r="I7" s="34" t="s">
        <v>10</v>
      </c>
    </row>
    <row r="8" spans="1:9" ht="19.5" customHeight="1">
      <c r="A8" s="34"/>
      <c r="B8" s="39"/>
      <c r="C8" s="16" t="s">
        <v>88</v>
      </c>
      <c r="D8" s="16" t="s">
        <v>93</v>
      </c>
      <c r="E8" s="16" t="s">
        <v>94</v>
      </c>
      <c r="F8" s="16" t="s">
        <v>90</v>
      </c>
      <c r="G8" s="16" t="s">
        <v>95</v>
      </c>
      <c r="H8" s="35"/>
      <c r="I8" s="34"/>
    </row>
    <row r="9" spans="1:9">
      <c r="A9" s="5"/>
      <c r="B9" s="5"/>
      <c r="C9" s="6"/>
      <c r="D9" s="6"/>
      <c r="E9" s="6"/>
      <c r="F9" s="6"/>
      <c r="G9" s="6"/>
      <c r="H9" s="5"/>
      <c r="I9" s="7"/>
    </row>
    <row r="10" spans="1:9">
      <c r="A10" s="8" t="s">
        <v>62</v>
      </c>
      <c r="B10" s="9">
        <v>292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1">
        <f t="shared" ref="H10:H31" si="0">SUM(C10:G10)</f>
        <v>25</v>
      </c>
      <c r="I10" s="11" t="str">
        <f>IF(H10&gt;=30, "CLASIFICADO","")</f>
        <v/>
      </c>
    </row>
    <row r="11" spans="1:9">
      <c r="A11" s="8" t="s">
        <v>63</v>
      </c>
      <c r="B11" s="9">
        <v>294</v>
      </c>
      <c r="C11" s="10">
        <v>7</v>
      </c>
      <c r="D11" s="10">
        <v>6</v>
      </c>
      <c r="E11" s="10">
        <v>6</v>
      </c>
      <c r="F11" s="10">
        <v>6</v>
      </c>
      <c r="G11" s="10">
        <v>6</v>
      </c>
      <c r="H11" s="11">
        <f t="shared" si="0"/>
        <v>31</v>
      </c>
      <c r="I11" s="11" t="s">
        <v>92</v>
      </c>
    </row>
    <row r="12" spans="1:9">
      <c r="A12" s="8" t="s">
        <v>64</v>
      </c>
      <c r="B12" s="9">
        <v>296</v>
      </c>
      <c r="C12" s="10">
        <v>5</v>
      </c>
      <c r="D12" s="10">
        <v>6</v>
      </c>
      <c r="E12" s="10">
        <v>6</v>
      </c>
      <c r="F12" s="10">
        <v>5</v>
      </c>
      <c r="G12" s="10">
        <v>6</v>
      </c>
      <c r="H12" s="11">
        <f t="shared" si="0"/>
        <v>28</v>
      </c>
      <c r="I12" s="11" t="str">
        <f t="shared" ref="I12" si="1">IF(H12&gt;=30, "CLASIFICADO","")</f>
        <v/>
      </c>
    </row>
    <row r="13" spans="1:9">
      <c r="A13" s="8" t="s">
        <v>65</v>
      </c>
      <c r="B13" s="9">
        <v>297</v>
      </c>
      <c r="C13" s="10">
        <v>7</v>
      </c>
      <c r="D13" s="10">
        <v>7</v>
      </c>
      <c r="E13" s="10">
        <v>5</v>
      </c>
      <c r="F13" s="10">
        <v>6</v>
      </c>
      <c r="G13" s="10">
        <v>5</v>
      </c>
      <c r="H13" s="11">
        <f t="shared" si="0"/>
        <v>30</v>
      </c>
      <c r="I13" s="11" t="s">
        <v>92</v>
      </c>
    </row>
    <row r="14" spans="1:9">
      <c r="A14" s="8" t="s">
        <v>66</v>
      </c>
      <c r="B14" s="9">
        <v>298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1">
        <f t="shared" si="0"/>
        <v>25</v>
      </c>
      <c r="I14" s="11"/>
    </row>
    <row r="15" spans="1:9">
      <c r="A15" s="8" t="s">
        <v>67</v>
      </c>
      <c r="B15" s="9">
        <v>301</v>
      </c>
      <c r="C15" s="10">
        <v>6</v>
      </c>
      <c r="D15" s="10">
        <v>6</v>
      </c>
      <c r="E15" s="10">
        <v>6</v>
      </c>
      <c r="F15" s="10">
        <v>6</v>
      </c>
      <c r="G15" s="10">
        <v>6</v>
      </c>
      <c r="H15" s="11">
        <f t="shared" si="0"/>
        <v>30</v>
      </c>
      <c r="I15" s="11"/>
    </row>
    <row r="16" spans="1:9">
      <c r="A16" s="8" t="s">
        <v>68</v>
      </c>
      <c r="B16" s="9">
        <v>303</v>
      </c>
      <c r="C16" s="10">
        <v>7</v>
      </c>
      <c r="D16" s="10">
        <v>7</v>
      </c>
      <c r="E16" s="10">
        <v>5</v>
      </c>
      <c r="F16" s="10">
        <v>6</v>
      </c>
      <c r="G16" s="10">
        <v>5</v>
      </c>
      <c r="H16" s="11">
        <f t="shared" si="0"/>
        <v>30</v>
      </c>
      <c r="I16" s="11" t="s">
        <v>92</v>
      </c>
    </row>
    <row r="17" spans="1:9">
      <c r="A17" s="8"/>
      <c r="B17" s="9"/>
      <c r="C17" s="10"/>
      <c r="D17" s="10"/>
      <c r="E17" s="10"/>
      <c r="F17" s="10"/>
      <c r="G17" s="10"/>
      <c r="H17" s="11">
        <f t="shared" si="0"/>
        <v>0</v>
      </c>
      <c r="I17" s="11"/>
    </row>
    <row r="18" spans="1:9">
      <c r="A18" s="8"/>
      <c r="B18" s="9"/>
      <c r="C18" s="10"/>
      <c r="D18" s="10"/>
      <c r="E18" s="10"/>
      <c r="F18" s="10"/>
      <c r="G18" s="10"/>
      <c r="H18" s="11">
        <f t="shared" si="0"/>
        <v>0</v>
      </c>
      <c r="I18" s="11"/>
    </row>
    <row r="19" spans="1:9">
      <c r="A19" s="8"/>
      <c r="B19" s="9"/>
      <c r="C19" s="10"/>
      <c r="D19" s="10"/>
      <c r="E19" s="10"/>
      <c r="F19" s="10"/>
      <c r="G19" s="10"/>
      <c r="H19" s="11">
        <f t="shared" si="0"/>
        <v>0</v>
      </c>
      <c r="I19" s="11"/>
    </row>
    <row r="20" spans="1:9">
      <c r="A20" s="8"/>
      <c r="B20" s="9"/>
      <c r="C20" s="10"/>
      <c r="D20" s="10"/>
      <c r="E20" s="10"/>
      <c r="F20" s="10"/>
      <c r="G20" s="10"/>
      <c r="H20" s="11">
        <f t="shared" si="0"/>
        <v>0</v>
      </c>
      <c r="I20" s="11"/>
    </row>
    <row r="21" spans="1:9">
      <c r="A21" s="8"/>
      <c r="B21" s="9"/>
      <c r="C21" s="10"/>
      <c r="D21" s="10"/>
      <c r="E21" s="10"/>
      <c r="F21" s="10"/>
      <c r="G21" s="10"/>
      <c r="H21" s="11">
        <f t="shared" si="0"/>
        <v>0</v>
      </c>
      <c r="I21" s="11"/>
    </row>
    <row r="22" spans="1:9">
      <c r="A22" s="8"/>
      <c r="B22" s="9"/>
      <c r="C22" s="10"/>
      <c r="D22" s="10"/>
      <c r="E22" s="10"/>
      <c r="F22" s="10"/>
      <c r="G22" s="10"/>
      <c r="H22" s="11">
        <f t="shared" si="0"/>
        <v>0</v>
      </c>
      <c r="I22" s="11"/>
    </row>
    <row r="23" spans="1:9">
      <c r="A23" s="8"/>
      <c r="B23" s="9"/>
      <c r="C23" s="10"/>
      <c r="D23" s="10"/>
      <c r="E23" s="10"/>
      <c r="F23" s="10"/>
      <c r="G23" s="10"/>
      <c r="H23" s="11">
        <f t="shared" si="0"/>
        <v>0</v>
      </c>
      <c r="I23" s="11"/>
    </row>
    <row r="24" spans="1:9">
      <c r="A24" s="8"/>
      <c r="B24" s="9"/>
      <c r="C24" s="10"/>
      <c r="D24" s="10"/>
      <c r="E24" s="10"/>
      <c r="F24" s="10"/>
      <c r="G24" s="10"/>
      <c r="H24" s="11">
        <f t="shared" si="0"/>
        <v>0</v>
      </c>
      <c r="I24" s="11"/>
    </row>
    <row r="25" spans="1:9">
      <c r="A25" s="8"/>
      <c r="B25" s="9"/>
      <c r="C25" s="10"/>
      <c r="D25" s="10"/>
      <c r="E25" s="10"/>
      <c r="F25" s="10"/>
      <c r="G25" s="10"/>
      <c r="H25" s="11">
        <f t="shared" si="0"/>
        <v>0</v>
      </c>
      <c r="I25" s="11"/>
    </row>
    <row r="26" spans="1:9">
      <c r="A26" s="8"/>
      <c r="B26" s="9"/>
      <c r="C26" s="10"/>
      <c r="D26" s="10"/>
      <c r="E26" s="10"/>
      <c r="F26" s="10"/>
      <c r="G26" s="10"/>
      <c r="H26" s="11">
        <f t="shared" si="0"/>
        <v>0</v>
      </c>
      <c r="I26" s="11"/>
    </row>
    <row r="27" spans="1:9">
      <c r="A27" s="8"/>
      <c r="B27" s="9"/>
      <c r="C27" s="10"/>
      <c r="D27" s="10"/>
      <c r="E27" s="10"/>
      <c r="F27" s="10"/>
      <c r="G27" s="10"/>
      <c r="H27" s="11">
        <f t="shared" si="0"/>
        <v>0</v>
      </c>
      <c r="I27" s="11"/>
    </row>
    <row r="28" spans="1:9">
      <c r="A28" s="8"/>
      <c r="B28" s="9"/>
      <c r="C28" s="10"/>
      <c r="D28" s="10"/>
      <c r="E28" s="10"/>
      <c r="F28" s="10"/>
      <c r="G28" s="10"/>
      <c r="H28" s="11">
        <f t="shared" si="0"/>
        <v>0</v>
      </c>
      <c r="I28" s="11"/>
    </row>
    <row r="29" spans="1:9">
      <c r="A29" s="8"/>
      <c r="B29" s="9"/>
      <c r="C29" s="10"/>
      <c r="D29" s="10"/>
      <c r="E29" s="10"/>
      <c r="F29" s="10"/>
      <c r="G29" s="10"/>
      <c r="H29" s="11">
        <f t="shared" si="0"/>
        <v>0</v>
      </c>
      <c r="I29" s="11"/>
    </row>
    <row r="30" spans="1:9">
      <c r="A30" s="8"/>
      <c r="B30" s="9"/>
      <c r="C30" s="10"/>
      <c r="D30" s="10"/>
      <c r="E30" s="10"/>
      <c r="F30" s="10"/>
      <c r="G30" s="10"/>
      <c r="H30" s="11">
        <f t="shared" si="0"/>
        <v>0</v>
      </c>
      <c r="I30" s="11"/>
    </row>
    <row r="31" spans="1:9">
      <c r="A31" s="8"/>
      <c r="B31" s="9"/>
      <c r="C31" s="10"/>
      <c r="D31" s="10"/>
      <c r="E31" s="10"/>
      <c r="F31" s="10"/>
      <c r="G31" s="10"/>
      <c r="H31" s="11">
        <f t="shared" si="0"/>
        <v>0</v>
      </c>
      <c r="I31" s="11"/>
    </row>
    <row r="32" spans="1:9">
      <c r="A32" s="27"/>
      <c r="B32" s="31"/>
      <c r="C32" s="22"/>
      <c r="D32" s="22"/>
      <c r="E32" s="22"/>
      <c r="F32" s="22"/>
      <c r="G32" s="22"/>
      <c r="H32" s="22"/>
    </row>
    <row r="33" spans="1:8">
      <c r="A33" s="27"/>
      <c r="B33" s="31"/>
      <c r="C33" s="22"/>
      <c r="D33" s="22"/>
      <c r="E33" s="22"/>
      <c r="F33" s="22"/>
      <c r="G33" s="22"/>
      <c r="H33" s="22"/>
    </row>
    <row r="37" spans="1:8">
      <c r="A37" t="s">
        <v>29</v>
      </c>
    </row>
  </sheetData>
  <autoFilter ref="A9:I31" xr:uid="{00000000-0009-0000-0000-000004000000}"/>
  <mergeCells count="11">
    <mergeCell ref="F5:G5"/>
    <mergeCell ref="A2:I2"/>
    <mergeCell ref="A3:I3"/>
    <mergeCell ref="A7:A8"/>
    <mergeCell ref="B7:B8"/>
    <mergeCell ref="C7:G7"/>
    <mergeCell ref="H7:H8"/>
    <mergeCell ref="I7:I8"/>
    <mergeCell ref="B5:C5"/>
    <mergeCell ref="D5:E5"/>
    <mergeCell ref="H5:I5"/>
  </mergeCells>
  <conditionalFormatting sqref="A10:I31 A32:A33 C32:H33">
    <cfRule type="expression" dxfId="8" priority="1">
      <formula>$I10="CLASIFICADO"</formula>
    </cfRule>
  </conditionalFormatting>
  <dataValidations count="2">
    <dataValidation type="whole" allowBlank="1" showInputMessage="1" showErrorMessage="1" errorTitle="ERROR DE PUNTAJE" error="Atención, puntaje no admitido" sqref="C10:G31" xr:uid="{191B46A9-65AE-4946-990D-B6D6F9325585}">
      <formula1>2</formula1>
      <formula2>7</formula2>
    </dataValidation>
    <dataValidation type="custom" allowBlank="1" showInputMessage="1" showErrorMessage="1" errorTitle="NUMERO DE PAREJA ERRADO" error="Atención, el numero de pareja ya ha sido utilizado" sqref="B10:B31" xr:uid="{3D6EE848-A596-4920-AC8C-6359FB709C70}">
      <formula1>COUNTIF($B:$B, B10)=1</formula1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26</vt:i4>
      </vt:variant>
    </vt:vector>
  </HeadingPairs>
  <TitlesOfParts>
    <vt:vector size="42" baseType="lpstr">
      <vt:lpstr>SINGLE A</vt:lpstr>
      <vt:lpstr>SINGLE B</vt:lpstr>
      <vt:lpstr>SINGLE C</vt:lpstr>
      <vt:lpstr>ALMA DE MARINERA</vt:lpstr>
      <vt:lpstr>PRE-INFANTE</vt:lpstr>
      <vt:lpstr>INFANTE</vt:lpstr>
      <vt:lpstr>INFANTIL</vt:lpstr>
      <vt:lpstr>NOVEL A</vt:lpstr>
      <vt:lpstr>NOVEL B</vt:lpstr>
      <vt:lpstr>NOVEL C</vt:lpstr>
      <vt:lpstr>JUNIOR</vt:lpstr>
      <vt:lpstr>JUVENIL</vt:lpstr>
      <vt:lpstr>ADULTO</vt:lpstr>
      <vt:lpstr>SENIOR</vt:lpstr>
      <vt:lpstr>ORO</vt:lpstr>
      <vt:lpstr>MASTER</vt:lpstr>
      <vt:lpstr>ADULTO!Área_de_impresión</vt:lpstr>
      <vt:lpstr>'ALMA DE MARINERA'!Área_de_impresión</vt:lpstr>
      <vt:lpstr>JUNIOR!Área_de_impresión</vt:lpstr>
      <vt:lpstr>'NOVEL B'!Área_de_impresión</vt:lpstr>
      <vt:lpstr>SENIOR!Área_de_impresión</vt:lpstr>
      <vt:lpstr>'SINGLE A'!Área_de_impresión</vt:lpstr>
      <vt:lpstr>'SINGLE B'!Área_de_impresión</vt:lpstr>
      <vt:lpstr>'SINGLE C'!Área_de_impresión</vt:lpstr>
      <vt:lpstr>ADULTO!Print_Area</vt:lpstr>
      <vt:lpstr>'ALMA DE MARINERA'!Print_Area</vt:lpstr>
      <vt:lpstr>INFANTE!Print_Area</vt:lpstr>
      <vt:lpstr>INFANTIL!Print_Area</vt:lpstr>
      <vt:lpstr>JUNIOR!Print_Area</vt:lpstr>
      <vt:lpstr>JUVENIL!Print_Area</vt:lpstr>
      <vt:lpstr>MASTER!Print_Area</vt:lpstr>
      <vt:lpstr>'NOVEL A'!Print_Area</vt:lpstr>
      <vt:lpstr>'NOVEL B'!Print_Area</vt:lpstr>
      <vt:lpstr>'NOVEL C'!Print_Area</vt:lpstr>
      <vt:lpstr>ORO!Print_Area</vt:lpstr>
      <vt:lpstr>'PRE-INFANTE'!Print_Area</vt:lpstr>
      <vt:lpstr>SENIOR!Print_Area</vt:lpstr>
      <vt:lpstr>'SINGLE A'!Print_Area</vt:lpstr>
      <vt:lpstr>'SINGLE B'!Print_Area</vt:lpstr>
      <vt:lpstr>'SINGLE C'!Print_Area</vt:lpstr>
      <vt:lpstr>'SINGLE B'!Print_Titles</vt:lpstr>
      <vt:lpstr>'SINGLE C'!Print_Titles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Moscol</dc:creator>
  <cp:keywords/>
  <dc:description/>
  <cp:lastModifiedBy>Auditor8</cp:lastModifiedBy>
  <cp:revision/>
  <cp:lastPrinted>2024-09-08T15:35:57Z</cp:lastPrinted>
  <dcterms:created xsi:type="dcterms:W3CDTF">2018-05-04T15:44:25Z</dcterms:created>
  <dcterms:modified xsi:type="dcterms:W3CDTF">2024-09-08T15:37:21Z</dcterms:modified>
  <cp:category/>
  <cp:contentStatus/>
</cp:coreProperties>
</file>