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42oio\Documents\GitHub\OceanInvader\doc\UX\"/>
    </mc:Choice>
  </mc:AlternateContent>
  <xr:revisionPtr revIDLastSave="0" documentId="13_ncr:1_{2BC0E307-6DB2-446A-B0A2-CF9E9BD4ED67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<sst xmlns="http://schemas.openxmlformats.org/spreadsheetml/2006/main" count="40" uniqueCount="35">
  <si>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</si>
  <si>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</si>
  <si>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</si>
  <si>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</si>
  <si>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</si>
  <si>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</si>
  <si>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</si>
  <si>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</si>
  <si>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</si>
  <si>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</si>
  <si>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</si>
  <si>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</si>
  <si>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</si>
  <si>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</si>
  <si>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</si>
  <si>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</si>
  <si>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</si>
  <si>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</si>
  <si>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</si>
  <si>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</si>
  <si>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</si>
  <si>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</si>
  <si>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</si>
  <si>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</si>
  <si>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</si>
  <si>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</si>
  <si>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</si>
  <si>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</si>
  <si>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Golaz Nicola</t>
  </si>
  <si>
    <t>P_ShootMeUP-UX</t>
  </si>
  <si>
    <t>26.08.2024 à 08h00 au 01.11.2024 à 17h30</t>
  </si>
  <si>
    <t>Création de la ToDoList et du journal de travaille</t>
  </si>
  <si>
    <t xml:space="preserve">Réalisation des personas sur figma, Le jeune de 15 ans est presque terminé </t>
  </si>
  <si>
    <t>Création du deuxième persona, Elise, 27 ans</t>
  </si>
  <si>
    <t>Commencement du menu principal en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</si>
</sst>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5" sqref="F15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2 heures 30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60</v>
      </c>
      <c r="D4" s="19">
        <f>SUBTOTAL(9,$D$7:$D$531)</f>
        <v>90</v>
      </c>
      <c r="E4" s="29">
        <f>SUM(C4:D4)</f>
        <v>150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25</v>
      </c>
      <c r="E7" s="35" t="s">
        <v>2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35</v>
      </c>
      <c r="E8" s="39"/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45541</v>
      </c>
      <c r="C9" s="41">
        <v>1</v>
      </c>
      <c r="D9" s="42"/>
      <c r="E9" s="43"/>
      <c r="F9" s="28" t="s">
        <v>33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30</v>
      </c>
      <c r="E10" s="39"/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 t="str">
        <f>IF(ISBLANK(B11),"",_xlfn.ISOWEEKNUM('Journal de travail'!$B11))</f>
        <v/>
      </c>
      <c r="B11" s="40"/>
      <c r="C11" s="41"/>
      <c r="D11" s="42"/>
      <c r="E11" s="43"/>
      <c r="F11" s="28"/>
      <c r="G11" s="46"/>
      <c r="M11" t="s">
        <v>4</v>
      </c>
      <c r="N11">
        <v>4</v>
      </c>
      <c r="O11">
        <v>15</v>
      </c>
    </row>
    <row r="12" spans="1:15" x14ac:dyDescent="0.25">
      <c r="A12" s="73" t="str">
        <f>IF(ISBLANK(B12),"",_xlfn.ISOWEEKNUM('Journal de travail'!$B12))</f>
        <v/>
      </c>
      <c r="B12" s="36"/>
      <c r="C12" s="37"/>
      <c r="D12" s="38"/>
      <c r="E12" s="39"/>
      <c r="F12" s="28"/>
      <c r="G12" s="45"/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25</v>
      </c>
      <c r="C6">
        <f t="shared" ref="C6:C9" si="0">SUM(A6:B6)</f>
        <v>25</v>
      </c>
      <c r="E6" s="21" t="str">
        <f>'Journal de travail'!M8</f>
        <v>Analyse</v>
      </c>
      <c r="F6" s="50" t="str">
        <f>QUOTIENT(SUM(A6:B6),60)&amp;" h "&amp;TEXT(MOD(SUM(A6:B6),60), "00")&amp;" min"</f>
        <v>0 h 25 min</v>
      </c>
      <c r="G6" s="47">
        <f>SUM(A6:B6)/$C$10</f>
        <v>1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00 min</v>
      </c>
      <c r="G7" s="56">
        <f t="shared" ref="G7:G9" si="2">SUM(A7:B7)/$C$10</f>
        <v>0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0</v>
      </c>
      <c r="C9">
        <f t="shared" si="0"/>
        <v>0</v>
      </c>
      <c r="E9" s="23" t="str">
        <f>'Journal de travail'!M11</f>
        <v>Documentation</v>
      </c>
      <c r="F9" s="55" t="str">
        <f t="shared" si="1"/>
        <v>0 h 00 min</v>
      </c>
      <c r="G9" s="56">
        <f t="shared" si="2"/>
        <v>0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0</v>
      </c>
      <c r="B10">
        <f>SUM(B6:B9)</f>
        <v>25</v>
      </c>
      <c r="C10">
        <f>SUM(A10:B10)</f>
        <v>25</v>
      </c>
      <c r="E10" s="20" t="s">
        <v>18</v>
      </c>
      <c r="F10" s="50" t="str">
        <f t="shared" si="1"/>
        <v>0 h 25 min</v>
      </c>
      <c r="G10" s="57">
        <f>C10/C11</f>
        <v>4.734848484848485E-3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Nicola Golaz</cp:lastModifiedBy>
  <cp:revision/>
  <dcterms:created xsi:type="dcterms:W3CDTF">2023-11-21T20:00:34Z</dcterms:created>
  <dcterms:modified xsi:type="dcterms:W3CDTF">2024-09-06T14:26:23Z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