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versita\Magistrale\Tesi\Progetto\2. Confronto con LLM\"/>
    </mc:Choice>
  </mc:AlternateContent>
  <xr:revisionPtr revIDLastSave="0" documentId="13_ncr:1_{B892EF25-41EC-41FD-96B0-E33EC4485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L3" i="1"/>
  <c r="L15" i="1" s="1"/>
  <c r="L17" i="1"/>
  <c r="L16" i="1"/>
  <c r="K16" i="1"/>
  <c r="K17" i="1"/>
  <c r="K15" i="1"/>
  <c r="J17" i="1"/>
  <c r="J16" i="1"/>
  <c r="J15" i="1"/>
  <c r="L11" i="1"/>
  <c r="K12" i="1"/>
  <c r="K11" i="1"/>
  <c r="J12" i="1"/>
  <c r="J11" i="1"/>
  <c r="L7" i="1"/>
  <c r="L6" i="1"/>
  <c r="L5" i="1"/>
  <c r="L4" i="1"/>
  <c r="K7" i="1"/>
  <c r="K5" i="1"/>
  <c r="K2" i="1"/>
  <c r="K3" i="1"/>
  <c r="K4" i="1"/>
  <c r="K6" i="1"/>
  <c r="L2" i="1"/>
  <c r="J7" i="1"/>
  <c r="J6" i="1"/>
  <c r="J5" i="1"/>
  <c r="J4" i="1"/>
  <c r="J3" i="1"/>
  <c r="J2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2" i="1" l="1"/>
</calcChain>
</file>

<file path=xl/sharedStrings.xml><?xml version="1.0" encoding="utf-8"?>
<sst xmlns="http://schemas.openxmlformats.org/spreadsheetml/2006/main" count="192" uniqueCount="29">
  <si>
    <t>Model</t>
  </si>
  <si>
    <t>Campaign</t>
  </si>
  <si>
    <t>Strong Ternaries</t>
  </si>
  <si>
    <t>Weak Ternaries</t>
  </si>
  <si>
    <t>Q4_TEMP0.7</t>
  </si>
  <si>
    <t>Coronavirus and vaccines in America</t>
  </si>
  <si>
    <t>SimilarityResults1.xlsx</t>
  </si>
  <si>
    <t>SimilarityResults2.xlsx</t>
  </si>
  <si>
    <t>SimilarityResults3.xlsx</t>
  </si>
  <si>
    <t>Vaccines and illnesses fake news</t>
  </si>
  <si>
    <t>Viral Fake Election News</t>
  </si>
  <si>
    <t>Q4_TEMP0.9</t>
  </si>
  <si>
    <t>Q5_TEMP0.7</t>
  </si>
  <si>
    <t>Q5_TEMP0.9</t>
  </si>
  <si>
    <t>Q8_TEMP0.7</t>
  </si>
  <si>
    <t>Q8_TEMP0.9</t>
  </si>
  <si>
    <t>Total Ternaries</t>
  </si>
  <si>
    <t>File N.</t>
  </si>
  <si>
    <t>0.7</t>
  </si>
  <si>
    <t>0.9</t>
  </si>
  <si>
    <t>Q4</t>
  </si>
  <si>
    <t>Q5</t>
  </si>
  <si>
    <t>Q8</t>
  </si>
  <si>
    <t>Temperature</t>
  </si>
  <si>
    <t>Quantization</t>
  </si>
  <si>
    <t>Total Triples</t>
  </si>
  <si>
    <t>Weak Triples</t>
  </si>
  <si>
    <t>Strong Triples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</si>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</sst>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N.</a:t>
            </a:r>
            <a:r>
              <a:rPr lang="it-IT" baseline="0"/>
              <a:t> triples for models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 Triples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Sheet1!$I$2:$I$7</c:f>
              <c:strCache>
                <c:ptCount val="6"/>
                <c:pt idx="0">
                  <c:v>Q4_TEMP0.7</c:v>
                </c:pt>
                <c:pt idx="1">
                  <c:v>Q4_TEMP0.9</c:v>
                </c:pt>
                <c:pt idx="2">
                  <c:v>Q5_TEMP0.7</c:v>
                </c:pt>
                <c:pt idx="3">
                  <c:v>Q5_TEMP0.9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74</c:v>
                </c:pt>
                <c:pt idx="1">
                  <c:v>104</c:v>
                </c:pt>
                <c:pt idx="2">
                  <c:v>235</c:v>
                </c:pt>
                <c:pt idx="3">
                  <c:v>124</c:v>
                </c:pt>
                <c:pt idx="4">
                  <c:v>128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F40-8E11-50119694536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Weak Triples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Sheet1!$I$2:$I$7</c:f>
              <c:strCache>
                <c:ptCount val="6"/>
                <c:pt idx="0">
                  <c:v>Q4_TEMP0.7</c:v>
                </c:pt>
                <c:pt idx="1">
                  <c:v>Q4_TEMP0.9</c:v>
                </c:pt>
                <c:pt idx="2">
                  <c:v>Q5_TEMP0.7</c:v>
                </c:pt>
                <c:pt idx="3">
                  <c:v>Q5_TEMP0.9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24</c:v>
                </c:pt>
                <c:pt idx="1">
                  <c:v>17</c:v>
                </c:pt>
                <c:pt idx="2">
                  <c:v>97</c:v>
                </c:pt>
                <c:pt idx="3">
                  <c:v>44</c:v>
                </c:pt>
                <c:pt idx="4">
                  <c:v>63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5-4F40-8E11-50119694536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Strong Triples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Sheet1!$I$2:$I$7</c:f>
              <c:strCache>
                <c:ptCount val="6"/>
                <c:pt idx="0">
                  <c:v>Q4_TEMP0.7</c:v>
                </c:pt>
                <c:pt idx="1">
                  <c:v>Q4_TEMP0.9</c:v>
                </c:pt>
                <c:pt idx="2">
                  <c:v>Q5_TEMP0.7</c:v>
                </c:pt>
                <c:pt idx="3">
                  <c:v>Q5_TEMP0.9</c:v>
                </c:pt>
                <c:pt idx="4">
                  <c:v>Q8_TEMP0.7</c:v>
                </c:pt>
                <c:pt idx="5">
                  <c:v>Q8_TEMP0.9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50</c:v>
                </c:pt>
                <c:pt idx="1">
                  <c:v>87</c:v>
                </c:pt>
                <c:pt idx="2">
                  <c:v>138</c:v>
                </c:pt>
                <c:pt idx="3">
                  <c:v>80</c:v>
                </c:pt>
                <c:pt idx="4">
                  <c:v>65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5-4F40-8E11-501196945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7570543"/>
        <c:axId val="327571023"/>
      </c:barChart>
      <c:catAx>
        <c:axId val="3275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571023"/>
        <c:crosses val="autoZero"/>
        <c:auto val="1"/>
        <c:lblAlgn val="ctr"/>
        <c:lblOffset val="100"/>
        <c:noMultiLvlLbl val="0"/>
      </c:catAx>
      <c:valAx>
        <c:axId val="327571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5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N. triples for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 Triples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Sheet1!$I$10:$I$12</c15:sqref>
                  </c15:fullRef>
                </c:ext>
              </c:extLst>
              <c:f>Sheet1!$I$11:$I$12</c:f>
              <c:strCache>
                <c:ptCount val="2"/>
                <c:pt idx="0">
                  <c:v>0.7</c:v>
                </c:pt>
                <c:pt idx="1">
                  <c:v>0.9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Sheet1!$J$10:$J$12</c15:sqref>
                  </c15:fullRef>
                </c:ext>
              </c:extLst>
              <c:f>Sheet1!$J$11:$J$12</c:f>
              <c:numCache>
                <c:formatCode>General</c:formatCode>
                <c:ptCount val="2"/>
                <c:pt idx="0">
                  <c:v>437</c:v>
                </c:pt>
                <c:pt idx="1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4E09-9E5C-BE700B91A02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Weak Triples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Sheet1!$I$10:$I$12</c15:sqref>
                  </c15:fullRef>
                </c:ext>
              </c:extLst>
              <c:f>Sheet1!$I$11:$I$12</c:f>
              <c:strCache>
                <c:ptCount val="2"/>
                <c:pt idx="0">
                  <c:v>0.7</c:v>
                </c:pt>
                <c:pt idx="1">
                  <c:v>0.9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Sheet1!$K$10:$K$12</c15:sqref>
                  </c15:fullRef>
                </c:ext>
              </c:extLst>
              <c:f>Sheet1!$K$11:$K$12</c:f>
              <c:numCache>
                <c:formatCode>General</c:formatCode>
                <c:ptCount val="2"/>
                <c:pt idx="0">
                  <c:v>184</c:v>
                </c:pt>
                <c:pt idx="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6-4E09-9E5C-BE700B91A02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Strong Triples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Sheet1!$I$10:$I$12</c15:sqref>
                  </c15:fullRef>
                </c:ext>
              </c:extLst>
              <c:f>Sheet1!$I$11:$I$12</c:f>
              <c:strCache>
                <c:ptCount val="2"/>
                <c:pt idx="0">
                  <c:v>0.7</c:v>
                </c:pt>
                <c:pt idx="1">
                  <c:v>0.9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Sheet1!$L$10:$L$12</c15:sqref>
                  </c15:fullRef>
                </c:ext>
              </c:extLst>
              <c:f>Sheet1!$L$11:$L$12</c:f>
              <c:numCache>
                <c:formatCode>General</c:formatCode>
                <c:ptCount val="2"/>
                <c:pt idx="0">
                  <c:v>253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6-4E09-9E5C-BE700B91A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7570543"/>
        <c:axId val="327571023"/>
      </c:barChart>
      <c:catAx>
        <c:axId val="3275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571023"/>
        <c:crosses val="autoZero"/>
        <c:auto val="1"/>
        <c:lblAlgn val="ctr"/>
        <c:lblOffset val="100"/>
        <c:noMultiLvlLbl val="0"/>
      </c:catAx>
      <c:valAx>
        <c:axId val="327571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5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N. triples for quantizations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 Triples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Sheet1!$I$15:$I$17</c:f>
              <c:strCache>
                <c:ptCount val="3"/>
                <c:pt idx="0">
                  <c:v>Q4</c:v>
                </c:pt>
                <c:pt idx="1">
                  <c:v>Q5</c:v>
                </c:pt>
                <c:pt idx="2">
                  <c:v>Q8</c:v>
                </c:pt>
              </c:strCache>
            </c:strRef>
          </c:cat>
          <c:val>
            <c:numRef>
              <c:f>Sheet1!$J$15:$J$17</c:f>
              <c:numCache>
                <c:formatCode>General</c:formatCode>
                <c:ptCount val="3"/>
                <c:pt idx="0">
                  <c:v>178</c:v>
                </c:pt>
                <c:pt idx="1">
                  <c:v>359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5-4685-8987-A463D606B5A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Weak Triples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Sheet1!$I$15:$I$17</c:f>
              <c:strCache>
                <c:ptCount val="3"/>
                <c:pt idx="0">
                  <c:v>Q4</c:v>
                </c:pt>
                <c:pt idx="1">
                  <c:v>Q5</c:v>
                </c:pt>
                <c:pt idx="2">
                  <c:v>Q8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3"/>
                <c:pt idx="0">
                  <c:v>41</c:v>
                </c:pt>
                <c:pt idx="1">
                  <c:v>141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5-4685-8987-A463D606B5A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Strong Triples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Sheet1!$I$15:$I$17</c:f>
              <c:strCache>
                <c:ptCount val="3"/>
                <c:pt idx="0">
                  <c:v>Q4</c:v>
                </c:pt>
                <c:pt idx="1">
                  <c:v>Q5</c:v>
                </c:pt>
                <c:pt idx="2">
                  <c:v>Q8</c:v>
                </c:pt>
              </c:strCache>
            </c:strRef>
          </c:cat>
          <c:val>
            <c:numRef>
              <c:f>Sheet1!$L$15:$L$17</c:f>
              <c:numCache>
                <c:formatCode>General</c:formatCode>
                <c:ptCount val="3"/>
                <c:pt idx="0">
                  <c:v>137</c:v>
                </c:pt>
                <c:pt idx="1">
                  <c:v>218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5-4685-8987-A463D606B5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7570543"/>
        <c:axId val="327571023"/>
      </c:barChart>
      <c:catAx>
        <c:axId val="3275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571023"/>
        <c:crosses val="autoZero"/>
        <c:auto val="1"/>
        <c:lblAlgn val="ctr"/>
        <c:lblOffset val="100"/>
        <c:noMultiLvlLbl val="0"/>
      </c:catAx>
      <c:valAx>
        <c:axId val="327571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57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19</xdr:row>
      <xdr:rowOff>64770</xdr:rowOff>
    </xdr:from>
    <xdr:to>
      <xdr:col>12</xdr:col>
      <xdr:colOff>289560</xdr:colOff>
      <xdr:row>34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D42B27-DFBC-9791-FAF1-29F94B164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34</xdr:row>
      <xdr:rowOff>144780</xdr:rowOff>
    </xdr:from>
    <xdr:to>
      <xdr:col>12</xdr:col>
      <xdr:colOff>289560</xdr:colOff>
      <xdr:row>49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22F0B2-BA30-435D-BD01-C18F2FD3C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281940</xdr:colOff>
      <xdr:row>50</xdr:row>
      <xdr:rowOff>76200</xdr:rowOff>
    </xdr:from>
    <xdr:to>
      <xdr:col>12</xdr:col>
      <xdr:colOff>297180</xdr:colOff>
      <xdr:row>65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393DF5-DB67-4B28-B103-24498ED8A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workbookViewId="0">
      <selection activeCell="H8" sqref="H8"/>
    </sheetView>
  </sheetViews>
  <sheetFormatPr defaultRowHeight="14.4" x14ac:dyDescent="0.3"/>
  <cols>
    <col min="1" max="1" width="13.44140625" customWidth="1"/>
    <col min="2" max="2" width="31.21875" customWidth="1"/>
    <col min="3" max="3" width="20.88671875" customWidth="1"/>
    <col min="4" max="4" width="14.5546875" customWidth="1"/>
    <col min="5" max="5" width="15.44140625" customWidth="1"/>
    <col min="6" max="6" width="13" customWidth="1"/>
    <col min="9" max="9" width="13.88671875" customWidth="1"/>
    <col min="10" max="10" width="12.88671875" customWidth="1"/>
    <col min="11" max="11" width="15.44140625" customWidth="1"/>
    <col min="12" max="12" width="15.33203125" customWidth="1"/>
  </cols>
  <sheetData>
    <row r="1" spans="1:12" x14ac:dyDescent="0.3">
      <c r="A1" s="1" t="s">
        <v>0</v>
      </c>
      <c r="B1" s="1" t="s">
        <v>1</v>
      </c>
      <c r="C1" s="2" t="s">
        <v>17</v>
      </c>
      <c r="D1" s="1" t="s">
        <v>2</v>
      </c>
      <c r="E1" s="1" t="s">
        <v>3</v>
      </c>
      <c r="F1" s="4" t="s">
        <v>16</v>
      </c>
      <c r="I1" s="1" t="s">
        <v>0</v>
      </c>
      <c r="J1" s="4" t="s">
        <v>25</v>
      </c>
      <c r="K1" s="1" t="s">
        <v>26</v>
      </c>
      <c r="L1" s="1" t="s">
        <v>27</v>
      </c>
    </row>
    <row r="2" spans="1:12" x14ac:dyDescent="0.3">
      <c r="A2" t="s">
        <v>4</v>
      </c>
      <c r="B2" t="s">
        <v>5</v>
      </c>
      <c r="C2" t="s">
        <v>6</v>
      </c>
      <c r="D2">
        <v>2</v>
      </c>
      <c r="E2">
        <v>0</v>
      </c>
      <c r="F2">
        <f>SUM(D2,E2)</f>
        <v>2</v>
      </c>
      <c r="I2" t="s">
        <v>4</v>
      </c>
      <c r="J2" s="3">
        <f>SUM(F2:F10)</f>
        <v>74</v>
      </c>
      <c r="K2">
        <f>SUM(E2:E10)</f>
        <v>24</v>
      </c>
      <c r="L2" s="3">
        <f>SUM(D2:D10)</f>
        <v>50</v>
      </c>
    </row>
    <row r="3" spans="1:12" x14ac:dyDescent="0.3">
      <c r="A3" t="s">
        <v>4</v>
      </c>
      <c r="B3" t="s">
        <v>5</v>
      </c>
      <c r="C3" t="s">
        <v>7</v>
      </c>
      <c r="D3">
        <v>1</v>
      </c>
      <c r="E3">
        <v>1</v>
      </c>
      <c r="F3">
        <f t="shared" ref="F3:F55" si="0">SUM(D3,E3)</f>
        <v>2</v>
      </c>
      <c r="I3" t="s">
        <v>11</v>
      </c>
      <c r="J3">
        <f>SUM(F11:F19)</f>
        <v>104</v>
      </c>
      <c r="K3" s="3">
        <f>SUM(E11:E19)</f>
        <v>17</v>
      </c>
      <c r="L3">
        <f>SUM(D11:D19)</f>
        <v>87</v>
      </c>
    </row>
    <row r="4" spans="1:12" x14ac:dyDescent="0.3">
      <c r="A4" t="s">
        <v>4</v>
      </c>
      <c r="B4" t="s">
        <v>5</v>
      </c>
      <c r="C4" t="s">
        <v>8</v>
      </c>
      <c r="D4">
        <v>1</v>
      </c>
      <c r="E4">
        <v>4</v>
      </c>
      <c r="F4">
        <f t="shared" si="0"/>
        <v>5</v>
      </c>
      <c r="I4" t="s">
        <v>12</v>
      </c>
      <c r="J4" s="3">
        <f>SUM(F20:F28)</f>
        <v>235</v>
      </c>
      <c r="K4">
        <f>SUM(E20:E28)</f>
        <v>97</v>
      </c>
      <c r="L4" s="3">
        <f>SUM(D20:D28)</f>
        <v>138</v>
      </c>
    </row>
    <row r="5" spans="1:12" x14ac:dyDescent="0.3">
      <c r="A5" t="s">
        <v>4</v>
      </c>
      <c r="B5" t="s">
        <v>9</v>
      </c>
      <c r="C5" t="s">
        <v>6</v>
      </c>
      <c r="D5">
        <v>0</v>
      </c>
      <c r="E5">
        <v>1</v>
      </c>
      <c r="F5">
        <f t="shared" si="0"/>
        <v>1</v>
      </c>
      <c r="I5" t="s">
        <v>13</v>
      </c>
      <c r="J5">
        <f>SUM(F29:F37)</f>
        <v>124</v>
      </c>
      <c r="K5">
        <f>SUM(E29:E37)</f>
        <v>44</v>
      </c>
      <c r="L5">
        <f>SUM(D29:D37)</f>
        <v>80</v>
      </c>
    </row>
    <row r="6" spans="1:12" x14ac:dyDescent="0.3">
      <c r="A6" t="s">
        <v>4</v>
      </c>
      <c r="B6" t="s">
        <v>9</v>
      </c>
      <c r="C6" t="s">
        <v>7</v>
      </c>
      <c r="D6">
        <v>0</v>
      </c>
      <c r="E6">
        <v>0</v>
      </c>
      <c r="F6">
        <f t="shared" si="0"/>
        <v>0</v>
      </c>
      <c r="I6" t="s">
        <v>14</v>
      </c>
      <c r="J6">
        <f>SUM(F38:F46)</f>
        <v>128</v>
      </c>
      <c r="K6">
        <f>SUM(E38:E46)</f>
        <v>63</v>
      </c>
      <c r="L6">
        <f>SUM(D38:D46)</f>
        <v>65</v>
      </c>
    </row>
    <row r="7" spans="1:12" x14ac:dyDescent="0.3">
      <c r="A7" t="s">
        <v>4</v>
      </c>
      <c r="B7" t="s">
        <v>9</v>
      </c>
      <c r="C7" t="s">
        <v>8</v>
      </c>
      <c r="D7">
        <v>1</v>
      </c>
      <c r="E7">
        <v>3</v>
      </c>
      <c r="F7">
        <f t="shared" si="0"/>
        <v>4</v>
      </c>
      <c r="I7" t="s">
        <v>15</v>
      </c>
      <c r="J7">
        <f>SUM(F47:F55)</f>
        <v>218</v>
      </c>
      <c r="K7" s="3">
        <f>SUM(E47:E55)</f>
        <v>113</v>
      </c>
      <c r="L7">
        <f>SUM(D47:D55)</f>
        <v>105</v>
      </c>
    </row>
    <row r="8" spans="1:12" x14ac:dyDescent="0.3">
      <c r="A8" t="s">
        <v>4</v>
      </c>
      <c r="B8" t="s">
        <v>10</v>
      </c>
      <c r="C8" t="s">
        <v>6</v>
      </c>
      <c r="D8">
        <v>4</v>
      </c>
      <c r="E8">
        <v>6</v>
      </c>
      <c r="F8">
        <f t="shared" si="0"/>
        <v>10</v>
      </c>
      <c r="I8" t="s">
        <v>28</v>
      </c>
      <c r="J8">
        <f>AVERAGE(J2:J7)</f>
        <v>147.16666666666666</v>
      </c>
      <c r="K8">
        <f>AVERAGE(K2:K7)</f>
        <v>59.666666666666664</v>
      </c>
      <c r="L8">
        <f>AVERAGE(L2:L7)</f>
        <v>87.5</v>
      </c>
    </row>
    <row r="9" spans="1:12" x14ac:dyDescent="0.3">
      <c r="A9" t="s">
        <v>4</v>
      </c>
      <c r="B9" t="s">
        <v>10</v>
      </c>
      <c r="C9" t="s">
        <v>7</v>
      </c>
      <c r="D9">
        <v>22</v>
      </c>
      <c r="E9">
        <v>8</v>
      </c>
      <c r="F9">
        <f t="shared" si="0"/>
        <v>30</v>
      </c>
    </row>
    <row r="10" spans="1:12" x14ac:dyDescent="0.3">
      <c r="A10" t="s">
        <v>4</v>
      </c>
      <c r="B10" t="s">
        <v>10</v>
      </c>
      <c r="C10" t="s">
        <v>8</v>
      </c>
      <c r="D10">
        <v>19</v>
      </c>
      <c r="E10">
        <v>1</v>
      </c>
      <c r="F10">
        <f t="shared" si="0"/>
        <v>20</v>
      </c>
      <c r="I10" s="4" t="s">
        <v>23</v>
      </c>
      <c r="J10" s="4" t="s">
        <v>25</v>
      </c>
      <c r="K10" s="1" t="s">
        <v>26</v>
      </c>
      <c r="L10" s="1" t="s">
        <v>27</v>
      </c>
    </row>
    <row r="11" spans="1:12" x14ac:dyDescent="0.3">
      <c r="A11" t="s">
        <v>11</v>
      </c>
      <c r="B11" t="s">
        <v>5</v>
      </c>
      <c r="C11" t="s">
        <v>6</v>
      </c>
      <c r="D11">
        <v>0</v>
      </c>
      <c r="E11">
        <v>2</v>
      </c>
      <c r="F11">
        <f t="shared" si="0"/>
        <v>2</v>
      </c>
      <c r="I11" t="s">
        <v>18</v>
      </c>
      <c r="J11">
        <f t="shared" ref="J11:L12" si="1">SUM(J2,J4,J6)</f>
        <v>437</v>
      </c>
      <c r="K11">
        <f t="shared" si="1"/>
        <v>184</v>
      </c>
      <c r="L11">
        <f t="shared" si="1"/>
        <v>253</v>
      </c>
    </row>
    <row r="12" spans="1:12" x14ac:dyDescent="0.3">
      <c r="A12" t="s">
        <v>11</v>
      </c>
      <c r="B12" t="s">
        <v>5</v>
      </c>
      <c r="C12" t="s">
        <v>7</v>
      </c>
      <c r="D12">
        <v>4</v>
      </c>
      <c r="E12">
        <v>0</v>
      </c>
      <c r="F12">
        <f t="shared" si="0"/>
        <v>4</v>
      </c>
      <c r="I12" t="s">
        <v>19</v>
      </c>
      <c r="J12">
        <f t="shared" si="1"/>
        <v>446</v>
      </c>
      <c r="K12">
        <f t="shared" si="1"/>
        <v>174</v>
      </c>
      <c r="L12">
        <f t="shared" si="1"/>
        <v>272</v>
      </c>
    </row>
    <row r="13" spans="1:12" x14ac:dyDescent="0.3">
      <c r="A13" t="s">
        <v>11</v>
      </c>
      <c r="B13" t="s">
        <v>5</v>
      </c>
      <c r="C13" t="s">
        <v>8</v>
      </c>
      <c r="D13">
        <v>4</v>
      </c>
      <c r="E13">
        <v>1</v>
      </c>
      <c r="F13">
        <f t="shared" si="0"/>
        <v>5</v>
      </c>
    </row>
    <row r="14" spans="1:12" x14ac:dyDescent="0.3">
      <c r="A14" t="s">
        <v>11</v>
      </c>
      <c r="B14" t="s">
        <v>9</v>
      </c>
      <c r="C14" t="s">
        <v>6</v>
      </c>
      <c r="D14">
        <v>0</v>
      </c>
      <c r="E14">
        <v>2</v>
      </c>
      <c r="F14">
        <f t="shared" si="0"/>
        <v>2</v>
      </c>
      <c r="I14" s="4" t="s">
        <v>24</v>
      </c>
      <c r="J14" s="4" t="s">
        <v>25</v>
      </c>
      <c r="K14" s="1" t="s">
        <v>26</v>
      </c>
      <c r="L14" s="1" t="s">
        <v>27</v>
      </c>
    </row>
    <row r="15" spans="1:12" x14ac:dyDescent="0.3">
      <c r="A15" t="s">
        <v>11</v>
      </c>
      <c r="B15" t="s">
        <v>9</v>
      </c>
      <c r="C15" t="s">
        <v>7</v>
      </c>
      <c r="D15">
        <v>0</v>
      </c>
      <c r="E15">
        <v>1</v>
      </c>
      <c r="F15">
        <f t="shared" si="0"/>
        <v>1</v>
      </c>
      <c r="I15" t="s">
        <v>20</v>
      </c>
      <c r="J15">
        <f>SUM(J2:J3)</f>
        <v>178</v>
      </c>
      <c r="K15">
        <f>SUM(K2:K3)</f>
        <v>41</v>
      </c>
      <c r="L15">
        <f>SUM(L2:L3)</f>
        <v>137</v>
      </c>
    </row>
    <row r="16" spans="1:12" x14ac:dyDescent="0.3">
      <c r="A16" t="s">
        <v>11</v>
      </c>
      <c r="B16" t="s">
        <v>9</v>
      </c>
      <c r="C16" t="s">
        <v>8</v>
      </c>
      <c r="D16">
        <v>4</v>
      </c>
      <c r="E16">
        <v>2</v>
      </c>
      <c r="F16">
        <f t="shared" si="0"/>
        <v>6</v>
      </c>
      <c r="I16" t="s">
        <v>21</v>
      </c>
      <c r="J16">
        <f>SUM(J4:J5)</f>
        <v>359</v>
      </c>
      <c r="K16">
        <f>SUM(K4:K5)</f>
        <v>141</v>
      </c>
      <c r="L16">
        <f>SUM(L4:L5)</f>
        <v>218</v>
      </c>
    </row>
    <row r="17" spans="1:12" x14ac:dyDescent="0.3">
      <c r="A17" t="s">
        <v>11</v>
      </c>
      <c r="B17" t="s">
        <v>10</v>
      </c>
      <c r="C17" t="s">
        <v>6</v>
      </c>
      <c r="D17">
        <v>28</v>
      </c>
      <c r="E17">
        <v>3</v>
      </c>
      <c r="F17">
        <f t="shared" si="0"/>
        <v>31</v>
      </c>
      <c r="I17" t="s">
        <v>22</v>
      </c>
      <c r="J17">
        <f>SUM(J6:J7)</f>
        <v>346</v>
      </c>
      <c r="K17">
        <f>SUM(K6:K7)</f>
        <v>176</v>
      </c>
      <c r="L17">
        <f>SUM(L6:L7)</f>
        <v>170</v>
      </c>
    </row>
    <row r="18" spans="1:12" x14ac:dyDescent="0.3">
      <c r="A18" t="s">
        <v>11</v>
      </c>
      <c r="B18" t="s">
        <v>10</v>
      </c>
      <c r="C18" t="s">
        <v>7</v>
      </c>
      <c r="D18">
        <v>6</v>
      </c>
      <c r="E18">
        <v>1</v>
      </c>
      <c r="F18">
        <f t="shared" si="0"/>
        <v>7</v>
      </c>
    </row>
    <row r="19" spans="1:12" x14ac:dyDescent="0.3">
      <c r="A19" t="s">
        <v>11</v>
      </c>
      <c r="B19" t="s">
        <v>10</v>
      </c>
      <c r="C19" t="s">
        <v>8</v>
      </c>
      <c r="D19">
        <v>41</v>
      </c>
      <c r="E19">
        <v>5</v>
      </c>
      <c r="F19">
        <f t="shared" si="0"/>
        <v>46</v>
      </c>
    </row>
    <row r="20" spans="1:12" x14ac:dyDescent="0.3">
      <c r="A20" t="s">
        <v>12</v>
      </c>
      <c r="B20" t="s">
        <v>5</v>
      </c>
      <c r="C20" t="s">
        <v>6</v>
      </c>
      <c r="D20">
        <v>3</v>
      </c>
      <c r="E20">
        <v>6</v>
      </c>
      <c r="F20">
        <f t="shared" si="0"/>
        <v>9</v>
      </c>
    </row>
    <row r="21" spans="1:12" x14ac:dyDescent="0.3">
      <c r="A21" t="s">
        <v>12</v>
      </c>
      <c r="B21" t="s">
        <v>5</v>
      </c>
      <c r="C21" t="s">
        <v>7</v>
      </c>
      <c r="D21">
        <v>0</v>
      </c>
      <c r="E21">
        <v>3</v>
      </c>
      <c r="F21">
        <f t="shared" si="0"/>
        <v>3</v>
      </c>
    </row>
    <row r="22" spans="1:12" x14ac:dyDescent="0.3">
      <c r="A22" t="s">
        <v>12</v>
      </c>
      <c r="B22" t="s">
        <v>5</v>
      </c>
      <c r="C22" t="s">
        <v>8</v>
      </c>
      <c r="D22">
        <v>5</v>
      </c>
      <c r="E22">
        <v>4</v>
      </c>
      <c r="F22">
        <f t="shared" si="0"/>
        <v>9</v>
      </c>
    </row>
    <row r="23" spans="1:12" x14ac:dyDescent="0.3">
      <c r="A23" t="s">
        <v>12</v>
      </c>
      <c r="B23" t="s">
        <v>9</v>
      </c>
      <c r="C23" t="s">
        <v>6</v>
      </c>
      <c r="D23">
        <v>0</v>
      </c>
      <c r="E23">
        <v>5</v>
      </c>
      <c r="F23">
        <f t="shared" si="0"/>
        <v>5</v>
      </c>
    </row>
    <row r="24" spans="1:12" x14ac:dyDescent="0.3">
      <c r="A24" t="s">
        <v>12</v>
      </c>
      <c r="B24" t="s">
        <v>9</v>
      </c>
      <c r="C24" t="s">
        <v>7</v>
      </c>
      <c r="D24">
        <v>4</v>
      </c>
      <c r="E24">
        <v>7</v>
      </c>
      <c r="F24">
        <f t="shared" si="0"/>
        <v>11</v>
      </c>
    </row>
    <row r="25" spans="1:12" x14ac:dyDescent="0.3">
      <c r="A25" t="s">
        <v>12</v>
      </c>
      <c r="B25" t="s">
        <v>9</v>
      </c>
      <c r="C25" t="s">
        <v>8</v>
      </c>
      <c r="D25">
        <v>4</v>
      </c>
      <c r="E25">
        <v>5</v>
      </c>
      <c r="F25">
        <f t="shared" si="0"/>
        <v>9</v>
      </c>
    </row>
    <row r="26" spans="1:12" x14ac:dyDescent="0.3">
      <c r="A26" t="s">
        <v>12</v>
      </c>
      <c r="B26" t="s">
        <v>10</v>
      </c>
      <c r="C26" t="s">
        <v>6</v>
      </c>
      <c r="D26">
        <v>37</v>
      </c>
      <c r="E26">
        <v>22</v>
      </c>
      <c r="F26">
        <f t="shared" si="0"/>
        <v>59</v>
      </c>
    </row>
    <row r="27" spans="1:12" x14ac:dyDescent="0.3">
      <c r="A27" t="s">
        <v>12</v>
      </c>
      <c r="B27" t="s">
        <v>10</v>
      </c>
      <c r="C27" t="s">
        <v>7</v>
      </c>
      <c r="D27">
        <v>79</v>
      </c>
      <c r="E27">
        <v>32</v>
      </c>
      <c r="F27">
        <f t="shared" si="0"/>
        <v>111</v>
      </c>
    </row>
    <row r="28" spans="1:12" x14ac:dyDescent="0.3">
      <c r="A28" t="s">
        <v>12</v>
      </c>
      <c r="B28" t="s">
        <v>10</v>
      </c>
      <c r="C28" t="s">
        <v>8</v>
      </c>
      <c r="D28">
        <v>6</v>
      </c>
      <c r="E28">
        <v>13</v>
      </c>
      <c r="F28">
        <f t="shared" si="0"/>
        <v>19</v>
      </c>
    </row>
    <row r="29" spans="1:12" x14ac:dyDescent="0.3">
      <c r="A29" t="s">
        <v>13</v>
      </c>
      <c r="B29" t="s">
        <v>5</v>
      </c>
      <c r="C29" t="s">
        <v>6</v>
      </c>
      <c r="D29">
        <v>2</v>
      </c>
      <c r="E29">
        <v>5</v>
      </c>
      <c r="F29">
        <f t="shared" si="0"/>
        <v>7</v>
      </c>
    </row>
    <row r="30" spans="1:12" x14ac:dyDescent="0.3">
      <c r="A30" t="s">
        <v>13</v>
      </c>
      <c r="B30" t="s">
        <v>5</v>
      </c>
      <c r="C30" t="s">
        <v>7</v>
      </c>
      <c r="D30">
        <v>2</v>
      </c>
      <c r="E30">
        <v>5</v>
      </c>
      <c r="F30">
        <f t="shared" si="0"/>
        <v>7</v>
      </c>
    </row>
    <row r="31" spans="1:12" x14ac:dyDescent="0.3">
      <c r="A31" t="s">
        <v>13</v>
      </c>
      <c r="B31" t="s">
        <v>5</v>
      </c>
      <c r="C31" t="s">
        <v>8</v>
      </c>
      <c r="D31">
        <v>3</v>
      </c>
      <c r="E31">
        <v>3</v>
      </c>
      <c r="F31">
        <f t="shared" si="0"/>
        <v>6</v>
      </c>
    </row>
    <row r="32" spans="1:12" x14ac:dyDescent="0.3">
      <c r="A32" t="s">
        <v>13</v>
      </c>
      <c r="B32" t="s">
        <v>9</v>
      </c>
      <c r="C32" t="s">
        <v>6</v>
      </c>
      <c r="D32">
        <v>5</v>
      </c>
      <c r="E32">
        <v>7</v>
      </c>
      <c r="F32">
        <f t="shared" si="0"/>
        <v>12</v>
      </c>
    </row>
    <row r="33" spans="1:6" x14ac:dyDescent="0.3">
      <c r="A33" t="s">
        <v>13</v>
      </c>
      <c r="B33" t="s">
        <v>9</v>
      </c>
      <c r="C33" t="s">
        <v>7</v>
      </c>
      <c r="D33">
        <v>7</v>
      </c>
      <c r="E33">
        <v>5</v>
      </c>
      <c r="F33">
        <f t="shared" si="0"/>
        <v>12</v>
      </c>
    </row>
    <row r="34" spans="1:6" x14ac:dyDescent="0.3">
      <c r="A34" t="s">
        <v>13</v>
      </c>
      <c r="B34" t="s">
        <v>9</v>
      </c>
      <c r="C34" t="s">
        <v>8</v>
      </c>
      <c r="D34">
        <v>8</v>
      </c>
      <c r="E34">
        <v>2</v>
      </c>
      <c r="F34">
        <f t="shared" si="0"/>
        <v>10</v>
      </c>
    </row>
    <row r="35" spans="1:6" x14ac:dyDescent="0.3">
      <c r="A35" t="s">
        <v>13</v>
      </c>
      <c r="B35" t="s">
        <v>10</v>
      </c>
      <c r="C35" t="s">
        <v>6</v>
      </c>
      <c r="D35">
        <v>13</v>
      </c>
      <c r="E35">
        <v>5</v>
      </c>
      <c r="F35">
        <f t="shared" si="0"/>
        <v>18</v>
      </c>
    </row>
    <row r="36" spans="1:6" x14ac:dyDescent="0.3">
      <c r="A36" t="s">
        <v>13</v>
      </c>
      <c r="B36" t="s">
        <v>10</v>
      </c>
      <c r="C36" t="s">
        <v>7</v>
      </c>
      <c r="D36">
        <v>19</v>
      </c>
      <c r="E36">
        <v>11</v>
      </c>
      <c r="F36">
        <f t="shared" si="0"/>
        <v>30</v>
      </c>
    </row>
    <row r="37" spans="1:6" x14ac:dyDescent="0.3">
      <c r="A37" t="s">
        <v>13</v>
      </c>
      <c r="B37" t="s">
        <v>10</v>
      </c>
      <c r="C37" t="s">
        <v>8</v>
      </c>
      <c r="D37">
        <v>21</v>
      </c>
      <c r="E37">
        <v>1</v>
      </c>
      <c r="F37">
        <f t="shared" si="0"/>
        <v>22</v>
      </c>
    </row>
    <row r="38" spans="1:6" x14ac:dyDescent="0.3">
      <c r="A38" t="s">
        <v>14</v>
      </c>
      <c r="B38" t="s">
        <v>5</v>
      </c>
      <c r="C38" t="s">
        <v>6</v>
      </c>
      <c r="D38">
        <v>5</v>
      </c>
      <c r="E38">
        <v>1</v>
      </c>
      <c r="F38">
        <f t="shared" si="0"/>
        <v>6</v>
      </c>
    </row>
    <row r="39" spans="1:6" x14ac:dyDescent="0.3">
      <c r="A39" t="s">
        <v>14</v>
      </c>
      <c r="B39" t="s">
        <v>5</v>
      </c>
      <c r="C39" t="s">
        <v>7</v>
      </c>
      <c r="D39">
        <v>2</v>
      </c>
      <c r="E39">
        <v>2</v>
      </c>
      <c r="F39">
        <f t="shared" si="0"/>
        <v>4</v>
      </c>
    </row>
    <row r="40" spans="1:6" x14ac:dyDescent="0.3">
      <c r="A40" t="s">
        <v>14</v>
      </c>
      <c r="B40" t="s">
        <v>5</v>
      </c>
      <c r="C40" t="s">
        <v>8</v>
      </c>
      <c r="D40">
        <v>2</v>
      </c>
      <c r="E40">
        <v>4</v>
      </c>
      <c r="F40">
        <f t="shared" si="0"/>
        <v>6</v>
      </c>
    </row>
    <row r="41" spans="1:6" x14ac:dyDescent="0.3">
      <c r="A41" t="s">
        <v>14</v>
      </c>
      <c r="B41" t="s">
        <v>9</v>
      </c>
      <c r="C41" t="s">
        <v>6</v>
      </c>
      <c r="D41">
        <v>1</v>
      </c>
      <c r="E41">
        <v>3</v>
      </c>
      <c r="F41">
        <f t="shared" si="0"/>
        <v>4</v>
      </c>
    </row>
    <row r="42" spans="1:6" x14ac:dyDescent="0.3">
      <c r="A42" t="s">
        <v>14</v>
      </c>
      <c r="B42" t="s">
        <v>9</v>
      </c>
      <c r="C42" t="s">
        <v>7</v>
      </c>
      <c r="D42">
        <v>2</v>
      </c>
      <c r="E42">
        <v>3</v>
      </c>
      <c r="F42">
        <f t="shared" si="0"/>
        <v>5</v>
      </c>
    </row>
    <row r="43" spans="1:6" x14ac:dyDescent="0.3">
      <c r="A43" t="s">
        <v>14</v>
      </c>
      <c r="B43" t="s">
        <v>9</v>
      </c>
      <c r="C43" t="s">
        <v>8</v>
      </c>
      <c r="D43">
        <v>1</v>
      </c>
      <c r="E43">
        <v>3</v>
      </c>
      <c r="F43">
        <f t="shared" si="0"/>
        <v>4</v>
      </c>
    </row>
    <row r="44" spans="1:6" x14ac:dyDescent="0.3">
      <c r="A44" t="s">
        <v>14</v>
      </c>
      <c r="B44" t="s">
        <v>10</v>
      </c>
      <c r="C44" t="s">
        <v>6</v>
      </c>
      <c r="D44">
        <v>21</v>
      </c>
      <c r="E44">
        <v>34</v>
      </c>
      <c r="F44">
        <f t="shared" si="0"/>
        <v>55</v>
      </c>
    </row>
    <row r="45" spans="1:6" x14ac:dyDescent="0.3">
      <c r="A45" t="s">
        <v>14</v>
      </c>
      <c r="B45" t="s">
        <v>10</v>
      </c>
      <c r="C45" t="s">
        <v>7</v>
      </c>
      <c r="D45">
        <v>18</v>
      </c>
      <c r="E45">
        <v>2</v>
      </c>
      <c r="F45">
        <f t="shared" si="0"/>
        <v>20</v>
      </c>
    </row>
    <row r="46" spans="1:6" x14ac:dyDescent="0.3">
      <c r="A46" t="s">
        <v>14</v>
      </c>
      <c r="B46" t="s">
        <v>10</v>
      </c>
      <c r="C46" t="s">
        <v>8</v>
      </c>
      <c r="D46">
        <v>13</v>
      </c>
      <c r="E46">
        <v>11</v>
      </c>
      <c r="F46">
        <f t="shared" si="0"/>
        <v>24</v>
      </c>
    </row>
    <row r="47" spans="1:6" x14ac:dyDescent="0.3">
      <c r="A47" t="s">
        <v>15</v>
      </c>
      <c r="B47" t="s">
        <v>5</v>
      </c>
      <c r="C47" t="s">
        <v>6</v>
      </c>
      <c r="D47">
        <v>6</v>
      </c>
      <c r="E47">
        <v>3</v>
      </c>
      <c r="F47">
        <f t="shared" si="0"/>
        <v>9</v>
      </c>
    </row>
    <row r="48" spans="1:6" x14ac:dyDescent="0.3">
      <c r="A48" t="s">
        <v>15</v>
      </c>
      <c r="B48" t="s">
        <v>5</v>
      </c>
      <c r="C48" t="s">
        <v>7</v>
      </c>
      <c r="D48">
        <v>0</v>
      </c>
      <c r="E48">
        <v>0</v>
      </c>
      <c r="F48">
        <f t="shared" si="0"/>
        <v>0</v>
      </c>
    </row>
    <row r="49" spans="1:6" x14ac:dyDescent="0.3">
      <c r="A49" t="s">
        <v>15</v>
      </c>
      <c r="B49" t="s">
        <v>5</v>
      </c>
      <c r="C49" t="s">
        <v>8</v>
      </c>
      <c r="D49">
        <v>1</v>
      </c>
      <c r="E49">
        <v>1</v>
      </c>
      <c r="F49">
        <f t="shared" si="0"/>
        <v>2</v>
      </c>
    </row>
    <row r="50" spans="1:6" x14ac:dyDescent="0.3">
      <c r="A50" t="s">
        <v>15</v>
      </c>
      <c r="B50" t="s">
        <v>9</v>
      </c>
      <c r="C50" t="s">
        <v>6</v>
      </c>
      <c r="D50">
        <v>0</v>
      </c>
      <c r="E50">
        <v>3</v>
      </c>
      <c r="F50">
        <f t="shared" si="0"/>
        <v>3</v>
      </c>
    </row>
    <row r="51" spans="1:6" x14ac:dyDescent="0.3">
      <c r="A51" t="s">
        <v>15</v>
      </c>
      <c r="B51" t="s">
        <v>9</v>
      </c>
      <c r="C51" t="s">
        <v>7</v>
      </c>
      <c r="D51">
        <v>0</v>
      </c>
      <c r="E51">
        <v>13</v>
      </c>
      <c r="F51">
        <f t="shared" si="0"/>
        <v>13</v>
      </c>
    </row>
    <row r="52" spans="1:6" x14ac:dyDescent="0.3">
      <c r="A52" t="s">
        <v>15</v>
      </c>
      <c r="B52" t="s">
        <v>9</v>
      </c>
      <c r="C52" t="s">
        <v>8</v>
      </c>
      <c r="D52">
        <v>8</v>
      </c>
      <c r="E52">
        <v>8</v>
      </c>
      <c r="F52">
        <f t="shared" si="0"/>
        <v>16</v>
      </c>
    </row>
    <row r="53" spans="1:6" x14ac:dyDescent="0.3">
      <c r="A53" t="s">
        <v>15</v>
      </c>
      <c r="B53" t="s">
        <v>10</v>
      </c>
      <c r="C53" t="s">
        <v>6</v>
      </c>
      <c r="D53">
        <v>29</v>
      </c>
      <c r="E53">
        <v>62</v>
      </c>
      <c r="F53">
        <f t="shared" si="0"/>
        <v>91</v>
      </c>
    </row>
    <row r="54" spans="1:6" x14ac:dyDescent="0.3">
      <c r="A54" t="s">
        <v>15</v>
      </c>
      <c r="B54" t="s">
        <v>10</v>
      </c>
      <c r="C54" t="s">
        <v>7</v>
      </c>
      <c r="D54">
        <v>21</v>
      </c>
      <c r="E54">
        <v>16</v>
      </c>
      <c r="F54">
        <f t="shared" si="0"/>
        <v>37</v>
      </c>
    </row>
    <row r="55" spans="1:6" x14ac:dyDescent="0.3">
      <c r="A55" t="s">
        <v>15</v>
      </c>
      <c r="B55" t="s">
        <v>10</v>
      </c>
      <c r="C55" t="s">
        <v>8</v>
      </c>
      <c r="D55">
        <v>40</v>
      </c>
      <c r="E55">
        <v>7</v>
      </c>
      <c r="F55">
        <f t="shared" si="0"/>
        <v>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 GUARINO</cp:lastModifiedBy>
  <dcterms:created xsi:type="dcterms:W3CDTF">2024-10-09T14:25:04Z</dcterms:created>
  <dcterms:modified xsi:type="dcterms:W3CDTF">2024-10-16T17:54:32Z</dcterms:modified>
</cp:coreProperties>
</file>