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or\Documents\GitHub\Semester-Project-PED1\Calculation\"/>
    </mc:Choice>
  </mc:AlternateContent>
  <xr:revisionPtr revIDLastSave="0" documentId="13_ncr:1_{1FB0FA6A-8B8A-4E9F-BC8D-3CAEB3069A62}" xr6:coauthVersionLast="37" xr6:coauthVersionMax="37" xr10:uidLastSave="{00000000-0000-0000-0000-000000000000}"/>
  <bookViews>
    <workbookView xWindow="0" yWindow="0" windowWidth="17256" windowHeight="5652" xr2:uid="{32A6D5BA-4118-431B-8097-8870E57FD037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0" i="2" l="1"/>
  <c r="O61" i="2"/>
  <c r="O62" i="2"/>
  <c r="O63" i="2"/>
  <c r="O64" i="2"/>
  <c r="O65" i="2"/>
  <c r="O66" i="2"/>
  <c r="O67" i="2"/>
  <c r="O59" i="2"/>
  <c r="P36" i="2"/>
  <c r="O37" i="2"/>
  <c r="O38" i="2"/>
  <c r="O39" i="2"/>
  <c r="O40" i="2"/>
  <c r="O41" i="2"/>
  <c r="O42" i="2"/>
  <c r="O43" i="2"/>
  <c r="O44" i="2"/>
  <c r="O36" i="2"/>
  <c r="P14" i="2"/>
  <c r="P15" i="2"/>
  <c r="P16" i="2"/>
  <c r="P17" i="2"/>
  <c r="P18" i="2"/>
  <c r="P19" i="2"/>
  <c r="P20" i="2"/>
  <c r="P21" i="2"/>
  <c r="P13" i="2"/>
  <c r="O13" i="2"/>
  <c r="O14" i="2"/>
  <c r="O15" i="2"/>
  <c r="O16" i="2"/>
  <c r="O17" i="2"/>
  <c r="O18" i="2"/>
  <c r="O19" i="2"/>
  <c r="O20" i="2"/>
  <c r="O21" i="2"/>
  <c r="O60" i="1"/>
  <c r="O61" i="1"/>
  <c r="O62" i="1"/>
  <c r="O63" i="1"/>
  <c r="O64" i="1"/>
  <c r="O65" i="1"/>
  <c r="O66" i="1"/>
  <c r="O67" i="1"/>
  <c r="O59" i="1"/>
  <c r="O37" i="1"/>
  <c r="O38" i="1"/>
  <c r="O39" i="1"/>
  <c r="O40" i="1"/>
  <c r="O41" i="1"/>
  <c r="O42" i="1"/>
  <c r="O43" i="1"/>
  <c r="O44" i="1"/>
  <c r="O36" i="1"/>
  <c r="O14" i="1"/>
  <c r="O15" i="1"/>
  <c r="O16" i="1"/>
  <c r="O17" i="1"/>
  <c r="O18" i="1"/>
  <c r="O19" i="1"/>
  <c r="O20" i="1"/>
  <c r="O21" i="1"/>
  <c r="O13" i="1"/>
  <c r="P37" i="2" l="1"/>
  <c r="P38" i="2"/>
  <c r="P39" i="2"/>
  <c r="P40" i="2"/>
  <c r="P41" i="2"/>
  <c r="P42" i="2"/>
  <c r="P43" i="2"/>
  <c r="P44" i="2"/>
  <c r="Q39" i="2"/>
  <c r="P67" i="1"/>
  <c r="P66" i="1"/>
  <c r="P65" i="1"/>
  <c r="P64" i="1"/>
  <c r="P63" i="1"/>
  <c r="P62" i="1"/>
  <c r="P61" i="1"/>
  <c r="P60" i="1"/>
  <c r="P59" i="1"/>
  <c r="P44" i="1"/>
  <c r="P43" i="1"/>
  <c r="P42" i="1"/>
  <c r="P41" i="1"/>
  <c r="P40" i="1"/>
  <c r="P39" i="1"/>
  <c r="P38" i="1"/>
  <c r="P37" i="1"/>
  <c r="P36" i="1"/>
  <c r="P14" i="1"/>
  <c r="P15" i="1"/>
  <c r="P16" i="1"/>
  <c r="P17" i="1"/>
  <c r="P18" i="1"/>
  <c r="P19" i="1"/>
  <c r="P20" i="1"/>
  <c r="P21" i="1"/>
  <c r="P13" i="1"/>
  <c r="Q43" i="2" l="1"/>
  <c r="Q37" i="2"/>
  <c r="Q40" i="2"/>
  <c r="Q41" i="2"/>
  <c r="P59" i="2"/>
  <c r="P60" i="2"/>
  <c r="P61" i="2"/>
  <c r="P62" i="2"/>
  <c r="Q62" i="2" s="1"/>
  <c r="P63" i="2"/>
  <c r="Q63" i="2" s="1"/>
  <c r="P64" i="2"/>
  <c r="P65" i="2"/>
  <c r="P66" i="2"/>
  <c r="Q66" i="2" s="1"/>
  <c r="P67" i="2"/>
  <c r="Q67" i="2" s="1"/>
  <c r="Q16" i="2"/>
  <c r="Q19" i="2"/>
  <c r="Q20" i="2"/>
  <c r="Q64" i="2" l="1"/>
  <c r="Q60" i="2"/>
  <c r="Q42" i="2"/>
  <c r="Q38" i="2"/>
  <c r="Q17" i="2"/>
  <c r="Q65" i="2"/>
  <c r="Q59" i="2"/>
  <c r="Q15" i="2"/>
  <c r="Q61" i="2"/>
  <c r="Q13" i="2"/>
  <c r="Q18" i="2"/>
  <c r="Q14" i="2"/>
  <c r="Q21" i="2"/>
  <c r="Q44" i="2"/>
  <c r="Q36" i="2"/>
</calcChain>
</file>

<file path=xl/sharedStrings.xml><?xml version="1.0" encoding="utf-8"?>
<sst xmlns="http://schemas.openxmlformats.org/spreadsheetml/2006/main" count="73" uniqueCount="29">
  <si>
    <t>Power PV</t>
  </si>
  <si>
    <t>Vin</t>
  </si>
  <si>
    <t>Iin</t>
  </si>
  <si>
    <t>Number of MICs</t>
  </si>
  <si>
    <t>M</t>
  </si>
  <si>
    <t>Vout</t>
  </si>
  <si>
    <t>Frequency [kHz]</t>
  </si>
  <si>
    <t>IL</t>
  </si>
  <si>
    <t>Cin</t>
  </si>
  <si>
    <t>Cout</t>
  </si>
  <si>
    <t>Ripple [%]</t>
  </si>
  <si>
    <t>L</t>
  </si>
  <si>
    <t>MAX (comb)</t>
  </si>
  <si>
    <t>Mode</t>
  </si>
  <si>
    <t>Boost</t>
  </si>
  <si>
    <t>Buck-Boost</t>
  </si>
  <si>
    <t>Buck</t>
  </si>
  <si>
    <t>L[H]</t>
  </si>
  <si>
    <t>Cin[F]</t>
  </si>
  <si>
    <t>Cout[F]</t>
  </si>
  <si>
    <t>CoutMax [uF]</t>
  </si>
  <si>
    <t>Cin[uF]</t>
  </si>
  <si>
    <t>Cin[uF] (300W)</t>
  </si>
  <si>
    <t>Lmax [uH]</t>
  </si>
  <si>
    <t>Lmax [uH] (300W)</t>
  </si>
  <si>
    <t>CoutMax[uF] (300W)</t>
  </si>
  <si>
    <t>Cout[uF]</t>
  </si>
  <si>
    <t>L[mH]</t>
  </si>
  <si>
    <t>Cout[mF]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</si>
</sst>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4" borderId="0" xfId="0" applyFill="1"/>
    <xf numFmtId="11" fontId="0" fillId="4" borderId="0" xfId="0" applyNumberFormat="1" applyFill="1"/>
    <xf numFmtId="2" fontId="0" fillId="4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5CFF-1D43-461F-98A5-0D6846AA27A9}">
  <dimension ref="B2:P78"/>
  <sheetViews>
    <sheetView tabSelected="1" workbookViewId="0">
      <selection activeCell="M39" sqref="M39"/>
    </sheetView>
  </sheetViews>
  <sheetFormatPr baseColWidth="10" defaultRowHeight="14.4" x14ac:dyDescent="0.3"/>
  <cols>
    <col min="3" max="3" width="11.109375" customWidth="1"/>
  </cols>
  <sheetData>
    <row r="2" spans="2:16" x14ac:dyDescent="0.3">
      <c r="B2" s="1" t="s">
        <v>0</v>
      </c>
      <c r="C2" s="1">
        <v>300</v>
      </c>
      <c r="E2" s="11" t="s">
        <v>10</v>
      </c>
      <c r="F2" t="s">
        <v>7</v>
      </c>
      <c r="G2">
        <v>10</v>
      </c>
    </row>
    <row r="3" spans="2:16" x14ac:dyDescent="0.3">
      <c r="B3" t="s">
        <v>1</v>
      </c>
      <c r="C3" s="2">
        <v>32.586642214477003</v>
      </c>
      <c r="E3" s="11"/>
      <c r="F3" t="s">
        <v>8</v>
      </c>
      <c r="G3">
        <v>0.1</v>
      </c>
    </row>
    <row r="4" spans="2:16" x14ac:dyDescent="0.3">
      <c r="B4" t="s">
        <v>2</v>
      </c>
      <c r="C4">
        <v>9.2062262207157293</v>
      </c>
      <c r="E4" s="11"/>
      <c r="F4" t="s">
        <v>9</v>
      </c>
      <c r="G4">
        <v>0.5</v>
      </c>
    </row>
    <row r="7" spans="2:16" x14ac:dyDescent="0.3">
      <c r="B7" t="s">
        <v>3</v>
      </c>
      <c r="C7">
        <v>4</v>
      </c>
      <c r="D7">
        <v>5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2:16" x14ac:dyDescent="0.3">
      <c r="B8" t="s">
        <v>5</v>
      </c>
      <c r="C8">
        <v>90</v>
      </c>
      <c r="D8">
        <v>72</v>
      </c>
      <c r="E8">
        <v>60</v>
      </c>
      <c r="F8">
        <v>51.428571428571402</v>
      </c>
      <c r="G8">
        <v>45</v>
      </c>
      <c r="H8">
        <v>40</v>
      </c>
      <c r="I8">
        <v>36</v>
      </c>
      <c r="J8">
        <v>32.727272727272698</v>
      </c>
      <c r="K8">
        <v>30</v>
      </c>
      <c r="L8">
        <v>27.692307692307701</v>
      </c>
      <c r="M8">
        <v>25.714285714285701</v>
      </c>
      <c r="N8">
        <v>24</v>
      </c>
    </row>
    <row r="9" spans="2:16" x14ac:dyDescent="0.3">
      <c r="B9" t="s">
        <v>4</v>
      </c>
      <c r="C9">
        <v>2.7607361963190198</v>
      </c>
      <c r="D9">
        <v>2.20858895705521</v>
      </c>
      <c r="E9">
        <v>1.8404907975460101</v>
      </c>
      <c r="F9">
        <v>1.5775635407537201</v>
      </c>
      <c r="G9">
        <v>1.3803680981595099</v>
      </c>
      <c r="H9">
        <v>1.22699386503067</v>
      </c>
      <c r="I9">
        <v>1.1042944785276101</v>
      </c>
      <c r="J9">
        <v>1.0039040713887299</v>
      </c>
      <c r="K9">
        <v>0.92024539877300604</v>
      </c>
      <c r="L9">
        <v>0.84945729117508295</v>
      </c>
      <c r="M9">
        <v>0.78878177037686203</v>
      </c>
      <c r="N9">
        <v>0.73619631901840499</v>
      </c>
    </row>
    <row r="10" spans="2:16" x14ac:dyDescent="0.3">
      <c r="B10" t="s">
        <v>13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16</v>
      </c>
    </row>
    <row r="11" spans="2:16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6" x14ac:dyDescent="0.3">
      <c r="B12" t="s">
        <v>6</v>
      </c>
      <c r="C12" s="12" t="s">
        <v>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t="s">
        <v>27</v>
      </c>
      <c r="P12" t="s">
        <v>6</v>
      </c>
    </row>
    <row r="13" spans="2:16" x14ac:dyDescent="0.3">
      <c r="B13">
        <v>20</v>
      </c>
      <c r="C13">
        <v>1.12967451851852E-3</v>
      </c>
      <c r="D13">
        <v>9.6927648148148102E-4</v>
      </c>
      <c r="E13">
        <v>8.0887844444444497E-4</v>
      </c>
      <c r="F13" s="4">
        <v>6.4848040740740696E-4</v>
      </c>
      <c r="G13" s="4">
        <v>4.8808237037036999E-4</v>
      </c>
      <c r="H13">
        <v>5.37688429499098E-4</v>
      </c>
      <c r="I13">
        <v>4.8779879131994301E-4</v>
      </c>
      <c r="J13">
        <v>4.44543767224035E-4</v>
      </c>
      <c r="K13">
        <v>4.0679704804580998E-4</v>
      </c>
      <c r="L13">
        <v>3.73661568945164E-4</v>
      </c>
      <c r="M13">
        <v>3.4441571498153599E-4</v>
      </c>
      <c r="N13">
        <v>2.53251533742331E-4</v>
      </c>
      <c r="O13">
        <f>1000*MAX(C13:N13)</f>
        <v>1.12967451851852</v>
      </c>
      <c r="P13">
        <f>B13</f>
        <v>20</v>
      </c>
    </row>
    <row r="14" spans="2:16" x14ac:dyDescent="0.3">
      <c r="B14">
        <v>30</v>
      </c>
      <c r="C14">
        <v>7.5311634567901196E-4</v>
      </c>
      <c r="D14">
        <v>6.4618432098765405E-4</v>
      </c>
      <c r="E14" s="4">
        <v>5.3925229629629603E-4</v>
      </c>
      <c r="F14" s="4">
        <v>4.3232027160493801E-4</v>
      </c>
      <c r="G14" s="4">
        <v>3.2538824691357999E-4</v>
      </c>
      <c r="H14" s="4">
        <v>3.5845895299939899E-4</v>
      </c>
      <c r="I14">
        <v>3.25199194213295E-4</v>
      </c>
      <c r="J14">
        <v>2.9636251148269002E-4</v>
      </c>
      <c r="K14">
        <v>2.7119803203054001E-4</v>
      </c>
      <c r="L14">
        <v>2.4910771263010899E-4</v>
      </c>
      <c r="M14">
        <v>2.2961047665435701E-4</v>
      </c>
      <c r="N14">
        <v>1.68834355828221E-4</v>
      </c>
      <c r="O14">
        <f t="shared" ref="O14:O21" si="0">1000*MAX(C14:N14)</f>
        <v>0.75311634567901198</v>
      </c>
      <c r="P14">
        <f t="shared" ref="P14:P21" si="1">B14</f>
        <v>30</v>
      </c>
    </row>
    <row r="15" spans="2:16" x14ac:dyDescent="0.3">
      <c r="B15">
        <v>40</v>
      </c>
      <c r="C15">
        <v>5.6483725925925903E-4</v>
      </c>
      <c r="D15">
        <v>4.84638240740741E-4</v>
      </c>
      <c r="E15" s="4">
        <v>4.04439222222222E-4</v>
      </c>
      <c r="F15" s="4">
        <v>3.2424020370370402E-4</v>
      </c>
      <c r="G15" s="4">
        <v>2.4404118518518499E-4</v>
      </c>
      <c r="H15" s="4">
        <v>2.68844214749549E-4</v>
      </c>
      <c r="I15">
        <v>2.4389939565997199E-4</v>
      </c>
      <c r="J15">
        <v>2.2227188361201799E-4</v>
      </c>
      <c r="K15">
        <v>2.0339852402290499E-4</v>
      </c>
      <c r="L15">
        <v>1.86830784472582E-4</v>
      </c>
      <c r="M15">
        <v>1.7220785749076799E-4</v>
      </c>
      <c r="N15">
        <v>1.2662576687116599E-4</v>
      </c>
      <c r="O15">
        <f t="shared" si="0"/>
        <v>0.56483725925925898</v>
      </c>
      <c r="P15">
        <f t="shared" si="1"/>
        <v>40</v>
      </c>
    </row>
    <row r="16" spans="2:16" x14ac:dyDescent="0.3">
      <c r="B16" s="6">
        <v>50</v>
      </c>
      <c r="C16" s="6">
        <v>4.5186980740740703E-4</v>
      </c>
      <c r="D16" s="7">
        <v>3.8771059259259298E-4</v>
      </c>
      <c r="E16" s="7">
        <v>3.2355137777777802E-4</v>
      </c>
      <c r="F16" s="7">
        <v>2.59392162962963E-4</v>
      </c>
      <c r="G16" s="7">
        <v>1.9523294814814801E-4</v>
      </c>
      <c r="H16" s="7">
        <v>2.1507537179963899E-4</v>
      </c>
      <c r="I16" s="7">
        <v>1.9511951652797699E-4</v>
      </c>
      <c r="J16" s="6">
        <v>1.77817506889614E-4</v>
      </c>
      <c r="K16" s="7">
        <v>1.6271881921832399E-4</v>
      </c>
      <c r="L16" s="7">
        <v>1.4946462757806501E-4</v>
      </c>
      <c r="M16" s="7">
        <v>1.37766285992614E-4</v>
      </c>
      <c r="N16" s="6">
        <v>1.0130061349693301E-4</v>
      </c>
      <c r="O16" s="6">
        <f t="shared" si="0"/>
        <v>0.45186980740740701</v>
      </c>
      <c r="P16" s="6">
        <f t="shared" si="1"/>
        <v>50</v>
      </c>
    </row>
    <row r="17" spans="2:16" x14ac:dyDescent="0.3">
      <c r="B17">
        <v>60</v>
      </c>
      <c r="C17" s="4">
        <v>3.7655817283950598E-4</v>
      </c>
      <c r="D17" s="4">
        <v>3.2309216049382703E-4</v>
      </c>
      <c r="E17" s="4">
        <v>2.6962614814814802E-4</v>
      </c>
      <c r="F17" s="4">
        <v>2.1616013580246901E-4</v>
      </c>
      <c r="G17" s="4">
        <v>1.6269412345679E-4</v>
      </c>
      <c r="H17" s="4">
        <v>1.7922947649969901E-4</v>
      </c>
      <c r="I17" s="4">
        <v>1.6259959710664799E-4</v>
      </c>
      <c r="J17" s="4">
        <v>1.4818125574134501E-4</v>
      </c>
      <c r="K17" s="4">
        <v>1.3559901601527E-4</v>
      </c>
      <c r="L17" s="4">
        <v>1.2455385631505501E-4</v>
      </c>
      <c r="M17" s="4">
        <v>1.1480523832717901E-4</v>
      </c>
      <c r="N17" s="4">
        <v>8.4417177914110394E-5</v>
      </c>
      <c r="O17">
        <f t="shared" si="0"/>
        <v>0.37655817283950599</v>
      </c>
      <c r="P17">
        <f t="shared" si="1"/>
        <v>60</v>
      </c>
    </row>
    <row r="18" spans="2:16" x14ac:dyDescent="0.3">
      <c r="B18">
        <v>70</v>
      </c>
      <c r="C18" s="4">
        <v>3.2276414814814801E-4</v>
      </c>
      <c r="D18" s="4">
        <v>2.7693613756613798E-4</v>
      </c>
      <c r="E18" s="4">
        <v>2.3110812698412699E-4</v>
      </c>
      <c r="F18" s="4">
        <v>1.8528011640211599E-4</v>
      </c>
      <c r="G18" s="4">
        <v>1.3945210582010599E-4</v>
      </c>
      <c r="H18" s="4">
        <v>1.5362526557117099E-4</v>
      </c>
      <c r="I18" s="4">
        <v>1.3937108323426901E-4</v>
      </c>
      <c r="J18" s="4">
        <v>1.2701250492115301E-4</v>
      </c>
      <c r="K18" s="4">
        <v>1.1622772801308901E-4</v>
      </c>
      <c r="L18" s="4">
        <v>1.0676044827004701E-4</v>
      </c>
      <c r="M18" s="4">
        <v>9.8404489994724606E-5</v>
      </c>
      <c r="N18" s="4">
        <v>7.2357581069237498E-5</v>
      </c>
      <c r="O18">
        <f t="shared" si="0"/>
        <v>0.32276414814814802</v>
      </c>
      <c r="P18">
        <f t="shared" si="1"/>
        <v>70</v>
      </c>
    </row>
    <row r="19" spans="2:16" x14ac:dyDescent="0.3">
      <c r="B19">
        <v>80</v>
      </c>
      <c r="C19" s="4">
        <v>2.8241862962963E-4</v>
      </c>
      <c r="D19" s="4">
        <v>2.4231912037037001E-4</v>
      </c>
      <c r="E19" s="4">
        <v>2.02219611111111E-4</v>
      </c>
      <c r="F19" s="4">
        <v>1.6212010185185201E-4</v>
      </c>
      <c r="G19" s="4">
        <v>1.22020592592593E-4</v>
      </c>
      <c r="H19" s="4">
        <v>1.3442210737477499E-4</v>
      </c>
      <c r="I19" s="4">
        <v>1.21949697829986E-4</v>
      </c>
      <c r="J19" s="4">
        <v>1.1113594180600899E-4</v>
      </c>
      <c r="K19" s="4">
        <v>1.01699262011453E-4</v>
      </c>
      <c r="L19" s="4">
        <v>9.3415392236290904E-5</v>
      </c>
      <c r="M19" s="4">
        <v>8.6103928745383997E-5</v>
      </c>
      <c r="N19" s="4">
        <v>6.3312883435582805E-5</v>
      </c>
      <c r="O19">
        <f t="shared" si="0"/>
        <v>0.28241862962962999</v>
      </c>
      <c r="P19">
        <f t="shared" si="1"/>
        <v>80</v>
      </c>
    </row>
    <row r="20" spans="2:16" x14ac:dyDescent="0.3">
      <c r="B20">
        <v>90</v>
      </c>
      <c r="C20" s="4">
        <v>2.5103878189300399E-4</v>
      </c>
      <c r="D20" s="4">
        <v>2.1539477366255101E-4</v>
      </c>
      <c r="E20" s="4">
        <v>1.79750765432099E-4</v>
      </c>
      <c r="F20" s="4">
        <v>1.4410675720164599E-4</v>
      </c>
      <c r="G20" s="4">
        <v>1.08462748971193E-4</v>
      </c>
      <c r="H20" s="4">
        <v>1.19486317666466E-4</v>
      </c>
      <c r="I20" s="4">
        <v>1.08399731404432E-4</v>
      </c>
      <c r="J20" s="4">
        <v>9.8787503827563398E-5</v>
      </c>
      <c r="K20" s="4">
        <v>9.0399344010180097E-5</v>
      </c>
      <c r="L20" s="4">
        <v>8.3035904210036402E-5</v>
      </c>
      <c r="M20" s="4">
        <v>7.6536825551452503E-5</v>
      </c>
      <c r="N20" s="4">
        <v>5.6278118609406997E-5</v>
      </c>
      <c r="O20">
        <f t="shared" si="0"/>
        <v>0.25103878189300399</v>
      </c>
      <c r="P20">
        <f t="shared" si="1"/>
        <v>90</v>
      </c>
    </row>
    <row r="21" spans="2:16" x14ac:dyDescent="0.3">
      <c r="B21">
        <v>100</v>
      </c>
      <c r="C21" s="4">
        <v>2.25934903703704E-4</v>
      </c>
      <c r="D21" s="4">
        <v>1.93855296296296E-4</v>
      </c>
      <c r="E21" s="4">
        <v>1.6177568888888901E-4</v>
      </c>
      <c r="F21" s="4">
        <v>1.2969608148148199E-4</v>
      </c>
      <c r="G21" s="4">
        <v>9.76164740740741E-5</v>
      </c>
      <c r="H21" s="4">
        <v>1.0753768589982E-4</v>
      </c>
      <c r="I21" s="4">
        <v>9.7559758263988605E-5</v>
      </c>
      <c r="J21" s="4">
        <v>8.8908753444807097E-5</v>
      </c>
      <c r="K21" s="4">
        <v>8.1359409609162105E-5</v>
      </c>
      <c r="L21" s="4">
        <v>7.4732313789032696E-5</v>
      </c>
      <c r="M21" s="4">
        <v>6.8883142996307203E-5</v>
      </c>
      <c r="N21" s="4">
        <v>5.06503067484663E-5</v>
      </c>
      <c r="O21">
        <f t="shared" si="0"/>
        <v>0.225934903703704</v>
      </c>
      <c r="P21">
        <f t="shared" si="1"/>
        <v>100</v>
      </c>
    </row>
    <row r="22" spans="2:16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6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6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6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6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6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6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6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6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6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6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5" spans="2:16" x14ac:dyDescent="0.3">
      <c r="B35" t="s">
        <v>6</v>
      </c>
      <c r="C35" s="12" t="s">
        <v>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t="s">
        <v>28</v>
      </c>
      <c r="P35" t="s">
        <v>6</v>
      </c>
    </row>
    <row r="36" spans="2:16" x14ac:dyDescent="0.3">
      <c r="B36">
        <v>20</v>
      </c>
      <c r="C36" s="4">
        <v>1.18106995884774E-3</v>
      </c>
      <c r="D36" s="4">
        <v>1.58339763374486E-3</v>
      </c>
      <c r="E36" s="4">
        <v>1.9027777777777799E-3</v>
      </c>
      <c r="F36" s="4">
        <v>2.0763245884773702E-3</v>
      </c>
      <c r="G36" s="4">
        <v>2.0411522633744898E-3</v>
      </c>
      <c r="H36">
        <v>2.84588939735446E-3</v>
      </c>
      <c r="I36">
        <v>3.18744740711778E-3</v>
      </c>
      <c r="J36">
        <v>3.5148128349577899E-3</v>
      </c>
      <c r="K36">
        <v>3.8277414284110301E-3</v>
      </c>
      <c r="L36">
        <v>4.12636314040098E-3</v>
      </c>
      <c r="M36">
        <v>4.4110434764447898E-3</v>
      </c>
      <c r="N36">
        <v>3.7233761288756901E-3</v>
      </c>
      <c r="O36" s="5">
        <f>1000*MAX(C36:N36)</f>
        <v>4.4110434764447897</v>
      </c>
      <c r="P36">
        <f>B36</f>
        <v>20</v>
      </c>
    </row>
    <row r="37" spans="2:16" x14ac:dyDescent="0.3">
      <c r="B37">
        <v>30</v>
      </c>
      <c r="C37" s="4">
        <v>7.8737997256515802E-4</v>
      </c>
      <c r="D37" s="4">
        <v>1.0555984224965701E-3</v>
      </c>
      <c r="E37" s="4">
        <v>1.26851851851852E-3</v>
      </c>
      <c r="F37" s="4">
        <v>1.3842163923182399E-3</v>
      </c>
      <c r="G37" s="4">
        <v>1.36076817558299E-3</v>
      </c>
      <c r="H37">
        <v>1.89725959823631E-3</v>
      </c>
      <c r="I37">
        <v>2.1249649380785198E-3</v>
      </c>
      <c r="J37">
        <v>2.3432085566385298E-3</v>
      </c>
      <c r="K37">
        <v>2.5518276189406899E-3</v>
      </c>
      <c r="L37">
        <v>2.7509087602673198E-3</v>
      </c>
      <c r="M37">
        <v>2.9406956509631902E-3</v>
      </c>
      <c r="N37">
        <v>2.4822507525837901E-3</v>
      </c>
      <c r="O37" s="5">
        <f t="shared" ref="O37:O44" si="2">1000*MAX(C37:N37)</f>
        <v>2.9406956509631903</v>
      </c>
      <c r="P37">
        <f t="shared" ref="P37:P44" si="3">B37</f>
        <v>30</v>
      </c>
    </row>
    <row r="38" spans="2:16" x14ac:dyDescent="0.3">
      <c r="B38">
        <v>40</v>
      </c>
      <c r="C38" s="4">
        <v>5.9053497942386805E-4</v>
      </c>
      <c r="D38" s="4">
        <v>7.9169881687242796E-4</v>
      </c>
      <c r="E38" s="4">
        <v>9.5138888888888899E-4</v>
      </c>
      <c r="F38" s="4">
        <v>1.0381622942386801E-3</v>
      </c>
      <c r="G38" s="4">
        <v>1.0205761316872399E-3</v>
      </c>
      <c r="H38" s="4">
        <v>1.42294469867723E-3</v>
      </c>
      <c r="I38">
        <v>1.59372370355889E-3</v>
      </c>
      <c r="J38">
        <v>1.7574064174789E-3</v>
      </c>
      <c r="K38">
        <v>1.9138707142055101E-3</v>
      </c>
      <c r="L38">
        <v>2.06318157020049E-3</v>
      </c>
      <c r="M38">
        <v>2.2055217382223901E-3</v>
      </c>
      <c r="N38">
        <v>1.8616880644378401E-3</v>
      </c>
      <c r="O38" s="5">
        <f t="shared" si="2"/>
        <v>2.2055217382223899</v>
      </c>
      <c r="P38">
        <f t="shared" si="3"/>
        <v>40</v>
      </c>
    </row>
    <row r="39" spans="2:16" x14ac:dyDescent="0.3">
      <c r="B39" s="6">
        <v>50</v>
      </c>
      <c r="C39" s="7">
        <v>4.7242798353909498E-4</v>
      </c>
      <c r="D39" s="7">
        <v>6.3335905349794198E-4</v>
      </c>
      <c r="E39" s="7">
        <v>7.6111111111111095E-4</v>
      </c>
      <c r="F39" s="7">
        <v>8.3052983539094695E-4</v>
      </c>
      <c r="G39" s="7">
        <v>8.1646090534979402E-4</v>
      </c>
      <c r="H39" s="7">
        <v>1.13835575894178E-3</v>
      </c>
      <c r="I39" s="6">
        <v>1.2749789628471099E-3</v>
      </c>
      <c r="J39" s="6">
        <v>1.4059251339831201E-3</v>
      </c>
      <c r="K39" s="6">
        <v>1.53109657136441E-3</v>
      </c>
      <c r="L39" s="6">
        <v>1.65054525616039E-3</v>
      </c>
      <c r="M39" s="6">
        <v>1.7644173905779199E-3</v>
      </c>
      <c r="N39" s="6">
        <v>1.48935045155028E-3</v>
      </c>
      <c r="O39" s="8">
        <f t="shared" si="2"/>
        <v>1.7644173905779199</v>
      </c>
      <c r="P39" s="6">
        <f t="shared" si="3"/>
        <v>50</v>
      </c>
    </row>
    <row r="40" spans="2:16" x14ac:dyDescent="0.3">
      <c r="B40">
        <v>60</v>
      </c>
      <c r="C40" s="4">
        <v>3.9368998628257901E-4</v>
      </c>
      <c r="D40" s="4">
        <v>5.2779921124828505E-4</v>
      </c>
      <c r="E40" s="4">
        <v>6.34259259259259E-4</v>
      </c>
      <c r="F40" s="4">
        <v>6.9210819615912202E-4</v>
      </c>
      <c r="G40" s="4">
        <v>6.8038408779149502E-4</v>
      </c>
      <c r="H40" s="4">
        <v>9.4862979911815401E-4</v>
      </c>
      <c r="I40">
        <v>1.0624824690392599E-3</v>
      </c>
      <c r="J40">
        <v>1.1716042783192599E-3</v>
      </c>
      <c r="K40">
        <v>1.27591380947034E-3</v>
      </c>
      <c r="L40">
        <v>1.3754543801336599E-3</v>
      </c>
      <c r="M40">
        <v>1.4703478254816001E-3</v>
      </c>
      <c r="N40">
        <v>1.2411253762919E-3</v>
      </c>
      <c r="O40" s="5">
        <f t="shared" si="2"/>
        <v>1.4703478254816</v>
      </c>
      <c r="P40">
        <f t="shared" si="3"/>
        <v>60</v>
      </c>
    </row>
    <row r="41" spans="2:16" x14ac:dyDescent="0.3">
      <c r="B41">
        <v>70</v>
      </c>
      <c r="C41" s="4">
        <v>3.3744855967078201E-4</v>
      </c>
      <c r="D41" s="4">
        <v>4.5239932392710202E-4</v>
      </c>
      <c r="E41" s="4">
        <v>5.4365079365079397E-4</v>
      </c>
      <c r="F41" s="4">
        <v>5.9323559670781901E-4</v>
      </c>
      <c r="G41" s="4">
        <v>5.8318636096413897E-4</v>
      </c>
      <c r="H41" s="4">
        <v>8.1311125638698905E-4</v>
      </c>
      <c r="I41" s="4">
        <v>9.1069925917650898E-4</v>
      </c>
      <c r="J41">
        <v>1.00423223855937E-3</v>
      </c>
      <c r="K41">
        <v>1.0936404081174399E-3</v>
      </c>
      <c r="L41">
        <v>1.17896089725742E-3</v>
      </c>
      <c r="M41">
        <v>1.2602981361270801E-3</v>
      </c>
      <c r="N41">
        <v>1.0638217511073399E-3</v>
      </c>
      <c r="O41" s="5">
        <f t="shared" si="2"/>
        <v>1.26029813612708</v>
      </c>
      <c r="P41">
        <f t="shared" si="3"/>
        <v>70</v>
      </c>
    </row>
    <row r="42" spans="2:16" x14ac:dyDescent="0.3">
      <c r="B42">
        <v>80</v>
      </c>
      <c r="C42" s="4">
        <v>2.9526748971193403E-4</v>
      </c>
      <c r="D42" s="4">
        <v>3.9584940843621398E-4</v>
      </c>
      <c r="E42" s="4">
        <v>4.7569444444444401E-4</v>
      </c>
      <c r="F42" s="4">
        <v>5.19081147119342E-4</v>
      </c>
      <c r="G42" s="4">
        <v>5.1028806584362105E-4</v>
      </c>
      <c r="H42" s="4">
        <v>7.11472349338615E-4</v>
      </c>
      <c r="I42" s="4">
        <v>7.9686185177944597E-4</v>
      </c>
      <c r="J42">
        <v>8.7870320873944803E-4</v>
      </c>
      <c r="K42">
        <v>9.5693535710275699E-4</v>
      </c>
      <c r="L42">
        <v>1.03159078510024E-3</v>
      </c>
      <c r="M42">
        <v>1.1027608691112E-3</v>
      </c>
      <c r="N42">
        <v>9.3084403221892198E-4</v>
      </c>
      <c r="O42" s="5">
        <f t="shared" si="2"/>
        <v>1.1027608691112001</v>
      </c>
      <c r="P42">
        <f t="shared" si="3"/>
        <v>80</v>
      </c>
    </row>
    <row r="43" spans="2:16" x14ac:dyDescent="0.3">
      <c r="B43">
        <v>90</v>
      </c>
      <c r="C43" s="4">
        <v>2.62459990855053E-4</v>
      </c>
      <c r="D43" s="4">
        <v>3.5186614083218998E-4</v>
      </c>
      <c r="E43" s="4">
        <v>4.2283950617283899E-4</v>
      </c>
      <c r="F43" s="4">
        <v>4.61405464106081E-4</v>
      </c>
      <c r="G43" s="4">
        <v>4.53589391860997E-4</v>
      </c>
      <c r="H43" s="4">
        <v>6.3241986607876898E-4</v>
      </c>
      <c r="I43" s="4">
        <v>7.08321646026174E-4</v>
      </c>
      <c r="J43">
        <v>7.8106951887950903E-4</v>
      </c>
      <c r="K43">
        <v>8.5060920631356205E-4</v>
      </c>
      <c r="L43">
        <v>9.1696958675577299E-4</v>
      </c>
      <c r="M43">
        <v>9.8023188365439708E-4</v>
      </c>
      <c r="N43">
        <v>8.27416917527931E-4</v>
      </c>
      <c r="O43" s="5">
        <f t="shared" si="2"/>
        <v>0.98023188365439706</v>
      </c>
      <c r="P43">
        <f t="shared" si="3"/>
        <v>90</v>
      </c>
    </row>
    <row r="44" spans="2:16" x14ac:dyDescent="0.3">
      <c r="B44">
        <v>100</v>
      </c>
      <c r="C44" s="4">
        <v>2.36213991769547E-4</v>
      </c>
      <c r="D44" s="4">
        <v>3.1667952674897099E-4</v>
      </c>
      <c r="E44" s="4">
        <v>3.8055555555555602E-4</v>
      </c>
      <c r="F44" s="4">
        <v>4.1526491769547299E-4</v>
      </c>
      <c r="G44" s="4">
        <v>4.0823045267489701E-4</v>
      </c>
      <c r="H44" s="4">
        <v>5.6917787947089197E-4</v>
      </c>
      <c r="I44" s="4">
        <v>6.3748948142355595E-4</v>
      </c>
      <c r="J44">
        <v>7.0296256699155799E-4</v>
      </c>
      <c r="K44">
        <v>7.6554828568220598E-4</v>
      </c>
      <c r="L44">
        <v>8.2527262808019598E-4</v>
      </c>
      <c r="M44">
        <v>8.8220869528895802E-4</v>
      </c>
      <c r="N44">
        <v>7.4467522577513804E-4</v>
      </c>
      <c r="O44" s="5">
        <f t="shared" si="2"/>
        <v>0.88220869528895807</v>
      </c>
      <c r="P44">
        <f t="shared" si="3"/>
        <v>100</v>
      </c>
    </row>
    <row r="45" spans="2:16" x14ac:dyDescent="0.3">
      <c r="C45" s="4"/>
      <c r="D45" s="4"/>
      <c r="E45" s="4"/>
      <c r="F45" s="4"/>
      <c r="G45" s="4"/>
      <c r="H45" s="4"/>
      <c r="I45" s="4"/>
      <c r="J45" s="4"/>
    </row>
    <row r="46" spans="2:16" x14ac:dyDescent="0.3">
      <c r="C46" s="4"/>
      <c r="D46" s="4"/>
      <c r="E46" s="4"/>
      <c r="F46" s="4"/>
      <c r="G46" s="4"/>
      <c r="H46" s="4"/>
      <c r="I46" s="4"/>
      <c r="J46" s="4"/>
    </row>
    <row r="47" spans="2:16" x14ac:dyDescent="0.3">
      <c r="C47" s="4"/>
      <c r="D47" s="4"/>
      <c r="E47" s="4"/>
      <c r="F47" s="4"/>
      <c r="G47" s="4"/>
      <c r="H47" s="4"/>
      <c r="I47" s="4"/>
      <c r="J47" s="4"/>
    </row>
    <row r="48" spans="2:16" x14ac:dyDescent="0.3">
      <c r="C48" s="4"/>
      <c r="D48" s="4"/>
      <c r="E48" s="4"/>
      <c r="F48" s="4"/>
      <c r="G48" s="4"/>
      <c r="H48" s="4"/>
      <c r="I48" s="4"/>
      <c r="J48" s="4"/>
    </row>
    <row r="49" spans="2:16" x14ac:dyDescent="0.3">
      <c r="C49" s="4"/>
      <c r="D49" s="4"/>
      <c r="E49" s="4"/>
      <c r="F49" s="4"/>
      <c r="G49" s="4"/>
      <c r="H49" s="4"/>
      <c r="I49" s="4"/>
      <c r="J49" s="4"/>
    </row>
    <row r="50" spans="2:16" x14ac:dyDescent="0.3">
      <c r="C50" s="4"/>
      <c r="D50" s="4"/>
      <c r="E50" s="4"/>
      <c r="F50" s="4"/>
      <c r="G50" s="4"/>
      <c r="H50" s="4"/>
      <c r="I50" s="4"/>
      <c r="J50" s="4"/>
    </row>
    <row r="51" spans="2:16" x14ac:dyDescent="0.3">
      <c r="C51" s="4"/>
      <c r="D51" s="4"/>
      <c r="E51" s="4"/>
      <c r="F51" s="4"/>
      <c r="G51" s="4"/>
      <c r="H51" s="4"/>
      <c r="I51" s="4"/>
      <c r="J51" s="4"/>
      <c r="K51" s="4"/>
    </row>
    <row r="52" spans="2:16" x14ac:dyDescent="0.3">
      <c r="C52" s="4"/>
      <c r="D52" s="4"/>
      <c r="E52" s="4"/>
      <c r="F52" s="4"/>
      <c r="G52" s="4"/>
      <c r="H52" s="4"/>
      <c r="I52" s="4"/>
      <c r="J52" s="4"/>
      <c r="K52" s="4"/>
    </row>
    <row r="53" spans="2:16" x14ac:dyDescent="0.3">
      <c r="C53" s="4"/>
      <c r="D53" s="4"/>
      <c r="E53" s="4"/>
      <c r="F53" s="4"/>
      <c r="G53" s="4"/>
      <c r="H53" s="4"/>
      <c r="I53" s="4"/>
      <c r="J53" s="4"/>
      <c r="K53" s="4"/>
    </row>
    <row r="54" spans="2:16" x14ac:dyDescent="0.3">
      <c r="C54" s="4"/>
      <c r="D54" s="4"/>
      <c r="E54" s="4"/>
      <c r="F54" s="4"/>
      <c r="G54" s="4"/>
      <c r="H54" s="4"/>
      <c r="I54" s="4"/>
      <c r="J54" s="4"/>
      <c r="K54" s="4"/>
    </row>
    <row r="55" spans="2:16" x14ac:dyDescent="0.3">
      <c r="C55" s="4"/>
      <c r="D55" s="4"/>
      <c r="E55" s="4"/>
      <c r="F55" s="4"/>
      <c r="G55" s="4"/>
      <c r="H55" s="4"/>
      <c r="I55" s="4"/>
      <c r="J55" s="4"/>
      <c r="K55" s="4"/>
    </row>
    <row r="58" spans="2:16" x14ac:dyDescent="0.3">
      <c r="B58" t="s">
        <v>6</v>
      </c>
      <c r="C58" s="12" t="s">
        <v>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t="s">
        <v>26</v>
      </c>
      <c r="P58" t="s">
        <v>6</v>
      </c>
    </row>
    <row r="59" spans="2:16" x14ac:dyDescent="0.3">
      <c r="B59">
        <v>20</v>
      </c>
      <c r="C59" s="4">
        <v>2.36213991769547E-4</v>
      </c>
      <c r="D59" s="4">
        <v>3.1667952674897099E-4</v>
      </c>
      <c r="E59" s="4">
        <v>3.8055555555555602E-4</v>
      </c>
      <c r="F59" s="4">
        <v>4.1526491769547299E-4</v>
      </c>
      <c r="G59" s="4">
        <v>4.0823045267489701E-4</v>
      </c>
      <c r="H59">
        <v>1.0330578512396701E-3</v>
      </c>
      <c r="I59">
        <v>1.21477162293489E-3</v>
      </c>
      <c r="J59">
        <v>1.40319139066704E-3</v>
      </c>
      <c r="K59">
        <v>1.59744408945687E-3</v>
      </c>
      <c r="L59">
        <v>1.79680190524794E-3</v>
      </c>
      <c r="M59">
        <v>2.0006532745386199E-3</v>
      </c>
      <c r="N59" s="9">
        <v>3.35223372900517E-4</v>
      </c>
      <c r="O59" s="5">
        <f>1000*MAX(C59:N59)</f>
        <v>2.0006532745386201</v>
      </c>
      <c r="P59">
        <f>B59</f>
        <v>20</v>
      </c>
    </row>
    <row r="60" spans="2:16" x14ac:dyDescent="0.3">
      <c r="B60">
        <v>30</v>
      </c>
      <c r="C60" s="4">
        <v>1.57475994513032E-4</v>
      </c>
      <c r="D60" s="4">
        <v>2.1111968449931401E-4</v>
      </c>
      <c r="E60" s="4">
        <v>2.5370370370370401E-4</v>
      </c>
      <c r="F60" s="4">
        <v>2.7684327846364898E-4</v>
      </c>
      <c r="G60" s="4">
        <v>2.7215363511659801E-4</v>
      </c>
      <c r="H60">
        <v>6.8870523415977996E-4</v>
      </c>
      <c r="I60">
        <v>8.0984774862325902E-4</v>
      </c>
      <c r="J60">
        <v>9.3546092711135898E-4</v>
      </c>
      <c r="K60">
        <v>1.0649627263045801E-3</v>
      </c>
      <c r="L60">
        <v>1.1978679368319599E-3</v>
      </c>
      <c r="M60">
        <v>1.3337688496924201E-3</v>
      </c>
      <c r="N60" s="9">
        <v>2.2348224860034501E-4</v>
      </c>
      <c r="O60" s="5">
        <f t="shared" ref="O60:O67" si="4">1000*MAX(C60:N60)</f>
        <v>1.33376884969242</v>
      </c>
      <c r="P60">
        <f t="shared" ref="P60:P67" si="5">B60</f>
        <v>30</v>
      </c>
    </row>
    <row r="61" spans="2:16" x14ac:dyDescent="0.3">
      <c r="B61">
        <v>40</v>
      </c>
      <c r="C61" s="4">
        <v>1.18106995884774E-4</v>
      </c>
      <c r="D61" s="4">
        <v>1.5833976337448601E-4</v>
      </c>
      <c r="E61" s="4">
        <v>1.9027777777777801E-4</v>
      </c>
      <c r="F61" s="4">
        <v>2.0763245884773701E-4</v>
      </c>
      <c r="G61" s="4">
        <v>2.0411522633744899E-4</v>
      </c>
      <c r="H61" s="4">
        <v>5.1652892561983505E-4</v>
      </c>
      <c r="I61">
        <v>6.0738581146744402E-4</v>
      </c>
      <c r="J61">
        <v>7.0159569533351901E-4</v>
      </c>
      <c r="K61">
        <v>7.9872204472843501E-4</v>
      </c>
      <c r="L61">
        <v>8.9840095262396901E-4</v>
      </c>
      <c r="M61">
        <v>1.00032663726931E-3</v>
      </c>
      <c r="N61" s="9">
        <v>1.6761168645025801E-4</v>
      </c>
      <c r="O61" s="5">
        <f t="shared" si="4"/>
        <v>1.00032663726931</v>
      </c>
      <c r="P61">
        <f t="shared" si="5"/>
        <v>40</v>
      </c>
    </row>
    <row r="62" spans="2:16" x14ac:dyDescent="0.3">
      <c r="B62" s="6">
        <v>50</v>
      </c>
      <c r="C62" s="7">
        <v>9.4485596707818899E-5</v>
      </c>
      <c r="D62" s="7">
        <v>1.2667181069958799E-4</v>
      </c>
      <c r="E62" s="7">
        <v>1.52222222222222E-4</v>
      </c>
      <c r="F62" s="7">
        <v>1.6610596707818901E-4</v>
      </c>
      <c r="G62" s="7">
        <v>1.6329218106995899E-4</v>
      </c>
      <c r="H62" s="7">
        <v>4.1322314049586798E-4</v>
      </c>
      <c r="I62" s="6">
        <v>4.85908649173955E-4</v>
      </c>
      <c r="J62" s="6">
        <v>5.6127655626681504E-4</v>
      </c>
      <c r="K62" s="6">
        <v>6.3897763578274795E-4</v>
      </c>
      <c r="L62" s="6">
        <v>7.1872076209917495E-4</v>
      </c>
      <c r="M62" s="6">
        <v>8.0026130981545002E-4</v>
      </c>
      <c r="N62" s="10">
        <v>1.3408934916020701E-4</v>
      </c>
      <c r="O62" s="8">
        <f t="shared" si="4"/>
        <v>0.80026130981544996</v>
      </c>
      <c r="P62" s="6">
        <f t="shared" si="5"/>
        <v>50</v>
      </c>
    </row>
    <row r="63" spans="2:16" x14ac:dyDescent="0.3">
      <c r="B63">
        <v>60</v>
      </c>
      <c r="C63" s="4">
        <v>7.8737997256515799E-5</v>
      </c>
      <c r="D63" s="4">
        <v>1.0555984224965701E-4</v>
      </c>
      <c r="E63" s="4">
        <v>1.2685185185185201E-4</v>
      </c>
      <c r="F63" s="4">
        <v>1.38421639231824E-4</v>
      </c>
      <c r="G63" s="4">
        <v>1.36076817558299E-4</v>
      </c>
      <c r="H63" s="4">
        <v>3.4435261707988998E-4</v>
      </c>
      <c r="I63">
        <v>4.0492387431163E-4</v>
      </c>
      <c r="J63">
        <v>4.67730463555679E-4</v>
      </c>
      <c r="K63">
        <v>5.3248136315229005E-4</v>
      </c>
      <c r="L63">
        <v>5.9893396841597898E-4</v>
      </c>
      <c r="M63">
        <v>6.6688442484620798E-4</v>
      </c>
      <c r="N63" s="9">
        <v>1.11741124300172E-4</v>
      </c>
      <c r="O63" s="5">
        <f t="shared" si="4"/>
        <v>0.66688442484620802</v>
      </c>
      <c r="P63">
        <f t="shared" si="5"/>
        <v>60</v>
      </c>
    </row>
    <row r="64" spans="2:16" x14ac:dyDescent="0.3">
      <c r="B64">
        <v>70</v>
      </c>
      <c r="C64" s="4">
        <v>6.7489711934156393E-5</v>
      </c>
      <c r="D64" s="4">
        <v>9.0479864785420302E-5</v>
      </c>
      <c r="E64" s="4">
        <v>1.0873015873015901E-4</v>
      </c>
      <c r="F64" s="4">
        <v>1.1864711934156401E-4</v>
      </c>
      <c r="G64" s="4">
        <v>1.16637272192828E-4</v>
      </c>
      <c r="H64" s="4">
        <v>2.9515938606847702E-4</v>
      </c>
      <c r="I64" s="4">
        <v>3.47077606552825E-4</v>
      </c>
      <c r="J64">
        <v>4.0091182590486799E-4</v>
      </c>
      <c r="K64">
        <v>4.5641259698767702E-4</v>
      </c>
      <c r="L64">
        <v>5.1337197292798198E-4</v>
      </c>
      <c r="M64">
        <v>5.7161522129674995E-4</v>
      </c>
      <c r="N64" s="9">
        <v>9.5778106543004796E-5</v>
      </c>
      <c r="O64" s="5">
        <f t="shared" si="4"/>
        <v>0.57161522129674991</v>
      </c>
      <c r="P64">
        <f t="shared" si="5"/>
        <v>70</v>
      </c>
    </row>
    <row r="65" spans="2:16" x14ac:dyDescent="0.3">
      <c r="B65">
        <v>80</v>
      </c>
      <c r="C65" s="4">
        <v>5.9053497942386798E-5</v>
      </c>
      <c r="D65" s="4">
        <v>7.9169881687242801E-5</v>
      </c>
      <c r="E65" s="4">
        <v>9.5138888888888896E-5</v>
      </c>
      <c r="F65" s="4">
        <v>1.03816229423868E-4</v>
      </c>
      <c r="G65" s="4">
        <v>1.02057613168724E-4</v>
      </c>
      <c r="H65" s="4">
        <v>2.5826446280991698E-4</v>
      </c>
      <c r="I65" s="4">
        <v>3.0369290573372201E-4</v>
      </c>
      <c r="J65" s="4">
        <v>3.5079784766675902E-4</v>
      </c>
      <c r="K65">
        <v>3.9936102236421702E-4</v>
      </c>
      <c r="L65">
        <v>4.4920047631198402E-4</v>
      </c>
      <c r="M65">
        <v>5.0016331863465596E-4</v>
      </c>
      <c r="N65" s="9">
        <v>8.3805843225129195E-5</v>
      </c>
      <c r="O65" s="5">
        <f t="shared" si="4"/>
        <v>0.50016331863465591</v>
      </c>
      <c r="P65">
        <f t="shared" si="5"/>
        <v>80</v>
      </c>
    </row>
    <row r="66" spans="2:16" x14ac:dyDescent="0.3">
      <c r="B66">
        <v>90</v>
      </c>
      <c r="C66" s="4">
        <v>5.2491998171010503E-5</v>
      </c>
      <c r="D66" s="4">
        <v>7.0373228166437999E-5</v>
      </c>
      <c r="E66" s="4">
        <v>8.4567901234567895E-5</v>
      </c>
      <c r="F66" s="4">
        <v>9.2281092821216296E-5</v>
      </c>
      <c r="G66" s="4">
        <v>9.0717878372199403E-5</v>
      </c>
      <c r="H66" s="4">
        <v>2.2956841138659301E-4</v>
      </c>
      <c r="I66" s="4">
        <v>2.69949249541086E-4</v>
      </c>
      <c r="J66" s="4">
        <v>3.1182030903711998E-4</v>
      </c>
      <c r="K66">
        <v>3.5498757543485999E-4</v>
      </c>
      <c r="L66">
        <v>3.9928931227731901E-4</v>
      </c>
      <c r="M66">
        <v>4.44589616564139E-4</v>
      </c>
      <c r="N66" s="9">
        <v>7.4494082866781506E-5</v>
      </c>
      <c r="O66" s="5">
        <f t="shared" si="4"/>
        <v>0.44458961656413898</v>
      </c>
      <c r="P66">
        <f t="shared" si="5"/>
        <v>90</v>
      </c>
    </row>
    <row r="67" spans="2:16" x14ac:dyDescent="0.3">
      <c r="B67">
        <v>100</v>
      </c>
      <c r="C67" s="4">
        <v>4.7242798353909497E-5</v>
      </c>
      <c r="D67" s="4">
        <v>6.33359053497942E-5</v>
      </c>
      <c r="E67" s="4">
        <v>7.6111111111111106E-5</v>
      </c>
      <c r="F67" s="4">
        <v>8.30529835390946E-5</v>
      </c>
      <c r="G67" s="4">
        <v>8.1646090534979399E-5</v>
      </c>
      <c r="H67" s="4">
        <v>2.0661157024793399E-4</v>
      </c>
      <c r="I67" s="4">
        <v>2.4295432458697799E-4</v>
      </c>
      <c r="J67" s="4">
        <v>2.8063827813340801E-4</v>
      </c>
      <c r="K67" s="4">
        <v>3.1948881789137397E-4</v>
      </c>
      <c r="L67">
        <v>3.5936038104958699E-4</v>
      </c>
      <c r="M67">
        <v>4.0013065490772501E-4</v>
      </c>
      <c r="N67" s="9">
        <v>6.7044674580103396E-5</v>
      </c>
      <c r="O67" s="5">
        <f t="shared" si="4"/>
        <v>0.40013065490772498</v>
      </c>
      <c r="P67">
        <f t="shared" si="5"/>
        <v>100</v>
      </c>
    </row>
    <row r="68" spans="2:16" x14ac:dyDescent="0.3">
      <c r="C68" s="4"/>
      <c r="D68" s="4"/>
      <c r="E68" s="4"/>
      <c r="F68" s="4"/>
      <c r="G68" s="4"/>
      <c r="H68" s="4"/>
      <c r="I68" s="4"/>
      <c r="J68" s="4"/>
    </row>
    <row r="69" spans="2:16" x14ac:dyDescent="0.3">
      <c r="C69" s="4"/>
      <c r="D69" s="4"/>
      <c r="E69" s="4"/>
      <c r="F69" s="4"/>
      <c r="G69" s="4"/>
      <c r="H69" s="4"/>
      <c r="I69" s="4"/>
      <c r="J69" s="4"/>
    </row>
    <row r="70" spans="2:16" x14ac:dyDescent="0.3">
      <c r="C70" s="4"/>
      <c r="D70" s="4"/>
      <c r="E70" s="4"/>
      <c r="F70" s="4"/>
      <c r="G70" s="4"/>
      <c r="H70" s="4"/>
      <c r="I70" s="4"/>
      <c r="J70" s="4"/>
    </row>
    <row r="71" spans="2:16" x14ac:dyDescent="0.3">
      <c r="C71" s="4"/>
      <c r="D71" s="4"/>
      <c r="E71" s="4"/>
      <c r="F71" s="4"/>
      <c r="G71" s="4"/>
      <c r="H71" s="4"/>
      <c r="I71" s="4"/>
      <c r="J71" s="4"/>
    </row>
    <row r="72" spans="2:16" x14ac:dyDescent="0.3">
      <c r="C72" s="4"/>
      <c r="D72" s="4"/>
      <c r="E72" s="4"/>
      <c r="F72" s="4"/>
      <c r="G72" s="4"/>
      <c r="H72" s="4"/>
      <c r="I72" s="4"/>
      <c r="J72" s="4"/>
    </row>
    <row r="73" spans="2:16" x14ac:dyDescent="0.3">
      <c r="C73" s="4"/>
      <c r="D73" s="4"/>
      <c r="E73" s="4"/>
      <c r="F73" s="4"/>
      <c r="G73" s="4"/>
      <c r="H73" s="4"/>
      <c r="I73" s="4"/>
      <c r="J73" s="4"/>
    </row>
    <row r="74" spans="2:16" x14ac:dyDescent="0.3">
      <c r="C74" s="4"/>
      <c r="D74" s="4"/>
      <c r="E74" s="4"/>
      <c r="F74" s="4"/>
      <c r="G74" s="4"/>
      <c r="H74" s="4"/>
      <c r="I74" s="4"/>
      <c r="J74" s="4"/>
      <c r="K74" s="4"/>
    </row>
    <row r="75" spans="2:16" x14ac:dyDescent="0.3">
      <c r="C75" s="4"/>
      <c r="D75" s="4"/>
      <c r="E75" s="4"/>
      <c r="F75" s="4"/>
      <c r="G75" s="4"/>
      <c r="H75" s="4"/>
      <c r="I75" s="4"/>
      <c r="J75" s="4"/>
      <c r="K75" s="4"/>
    </row>
    <row r="76" spans="2:16" x14ac:dyDescent="0.3">
      <c r="C76" s="4"/>
      <c r="D76" s="4"/>
      <c r="E76" s="4"/>
      <c r="F76" s="4"/>
      <c r="G76" s="4"/>
      <c r="H76" s="4"/>
      <c r="I76" s="4"/>
      <c r="J76" s="4"/>
      <c r="K76" s="4"/>
    </row>
    <row r="77" spans="2:16" x14ac:dyDescent="0.3">
      <c r="C77" s="4"/>
      <c r="D77" s="4"/>
      <c r="E77" s="4"/>
      <c r="F77" s="4"/>
      <c r="G77" s="4"/>
      <c r="H77" s="4"/>
      <c r="I77" s="4"/>
      <c r="J77" s="4"/>
      <c r="K77" s="4"/>
    </row>
    <row r="78" spans="2:16" x14ac:dyDescent="0.3">
      <c r="C78" s="4"/>
      <c r="D78" s="4"/>
      <c r="E78" s="4"/>
      <c r="F78" s="4"/>
      <c r="G78" s="4"/>
      <c r="H78" s="4"/>
      <c r="I78" s="4"/>
      <c r="J78" s="4"/>
      <c r="K78" s="4"/>
    </row>
  </sheetData>
  <mergeCells count="4">
    <mergeCell ref="E2:E4"/>
    <mergeCell ref="C12:N12"/>
    <mergeCell ref="C35:N35"/>
    <mergeCell ref="C58:N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3277-A8B8-403E-9984-7A570AE96E4C}">
  <dimension ref="B2:Q78"/>
  <sheetViews>
    <sheetView topLeftCell="B21" workbookViewId="0">
      <selection activeCell="P39" sqref="P39"/>
    </sheetView>
  </sheetViews>
  <sheetFormatPr baseColWidth="10" defaultRowHeight="14.4" x14ac:dyDescent="0.3"/>
  <cols>
    <col min="3" max="3" width="11.109375" customWidth="1"/>
    <col min="14" max="15" width="12.109375" bestFit="1" customWidth="1"/>
    <col min="16" max="16" width="18.109375" bestFit="1" customWidth="1"/>
    <col min="17" max="17" width="10.88671875" bestFit="1" customWidth="1"/>
  </cols>
  <sheetData>
    <row r="2" spans="2:17" x14ac:dyDescent="0.3">
      <c r="B2" s="1" t="s">
        <v>0</v>
      </c>
      <c r="C2" s="1">
        <v>15</v>
      </c>
      <c r="E2" s="11" t="s">
        <v>10</v>
      </c>
      <c r="F2" t="s">
        <v>7</v>
      </c>
      <c r="G2">
        <v>10</v>
      </c>
    </row>
    <row r="3" spans="2:17" x14ac:dyDescent="0.3">
      <c r="B3" t="s">
        <v>1</v>
      </c>
      <c r="C3" s="5">
        <v>7.2895816066493202</v>
      </c>
      <c r="E3" s="11"/>
      <c r="F3" t="s">
        <v>8</v>
      </c>
      <c r="G3">
        <v>0.1</v>
      </c>
    </row>
    <row r="4" spans="2:17" x14ac:dyDescent="0.3">
      <c r="B4" t="s">
        <v>2</v>
      </c>
      <c r="C4" s="5">
        <v>2.0577312676378399</v>
      </c>
      <c r="E4" s="11"/>
      <c r="F4" t="s">
        <v>9</v>
      </c>
      <c r="G4">
        <v>0.5</v>
      </c>
    </row>
    <row r="7" spans="2:17" x14ac:dyDescent="0.3">
      <c r="B7" t="s">
        <v>3</v>
      </c>
      <c r="C7">
        <v>4</v>
      </c>
      <c r="D7">
        <v>5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2:17" x14ac:dyDescent="0.3">
      <c r="B8" t="s">
        <v>5</v>
      </c>
      <c r="C8">
        <v>90</v>
      </c>
      <c r="D8">
        <v>72</v>
      </c>
      <c r="E8">
        <v>60</v>
      </c>
      <c r="F8">
        <v>51.428571428571402</v>
      </c>
      <c r="G8">
        <v>45</v>
      </c>
      <c r="H8">
        <v>40</v>
      </c>
      <c r="I8">
        <v>36</v>
      </c>
      <c r="J8">
        <v>32.727272727272698</v>
      </c>
      <c r="K8">
        <v>30</v>
      </c>
      <c r="L8">
        <v>27.692307692307701</v>
      </c>
      <c r="M8">
        <v>25.714285714285701</v>
      </c>
      <c r="N8">
        <v>24</v>
      </c>
    </row>
    <row r="9" spans="2:17" x14ac:dyDescent="0.3">
      <c r="B9" t="s">
        <v>4</v>
      </c>
      <c r="C9">
        <v>2.7607361963190198</v>
      </c>
      <c r="D9">
        <v>2.20858895705521</v>
      </c>
      <c r="E9">
        <v>1.8404907975460101</v>
      </c>
      <c r="F9">
        <v>1.5775635407537201</v>
      </c>
      <c r="G9">
        <v>1.3803680981595099</v>
      </c>
      <c r="H9">
        <v>1.22699386503067</v>
      </c>
      <c r="I9">
        <v>1.1042944785276101</v>
      </c>
      <c r="J9">
        <v>1.0039040713887299</v>
      </c>
      <c r="K9">
        <v>0.92024539877300604</v>
      </c>
      <c r="L9">
        <v>0.84945729117508295</v>
      </c>
      <c r="M9">
        <v>0.78878177037686203</v>
      </c>
      <c r="N9">
        <v>0.73619631901840499</v>
      </c>
    </row>
    <row r="10" spans="2:17" x14ac:dyDescent="0.3">
      <c r="B10" t="s">
        <v>13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16</v>
      </c>
    </row>
    <row r="11" spans="2:17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7" x14ac:dyDescent="0.3">
      <c r="B12" t="s">
        <v>6</v>
      </c>
      <c r="C12" s="12" t="s">
        <v>17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t="s">
        <v>23</v>
      </c>
      <c r="P12" t="s">
        <v>24</v>
      </c>
      <c r="Q12" t="s">
        <v>12</v>
      </c>
    </row>
    <row r="13" spans="2:17" x14ac:dyDescent="0.3">
      <c r="B13">
        <v>20</v>
      </c>
      <c r="C13">
        <v>1.6278023009577299E-3</v>
      </c>
      <c r="D13">
        <v>1.5919362095304999E-3</v>
      </c>
      <c r="E13">
        <v>1.5560701181032599E-3</v>
      </c>
      <c r="F13" s="4">
        <v>1.5202040266760299E-3</v>
      </c>
      <c r="G13" s="4">
        <v>1.4843379352487899E-3</v>
      </c>
      <c r="H13">
        <v>1.4484718438215599E-3</v>
      </c>
      <c r="I13">
        <v>1.41260575239432E-3</v>
      </c>
      <c r="J13">
        <v>1.37673966096709E-3</v>
      </c>
      <c r="K13">
        <v>1.34087356953985E-3</v>
      </c>
      <c r="L13">
        <v>1.30500747811262E-3</v>
      </c>
      <c r="M13">
        <v>1.26914138668539E-3</v>
      </c>
      <c r="N13">
        <v>1.23327529525815E-3</v>
      </c>
      <c r="O13" s="5">
        <f>1000000*MAX(C13:N13)</f>
        <v>1627.8023009577298</v>
      </c>
      <c r="P13" s="5">
        <f>1000*Hoja1!O13</f>
        <v>1129.67451851852</v>
      </c>
      <c r="Q13" s="5">
        <f>MAX(O13:P13)</f>
        <v>1627.8023009577298</v>
      </c>
    </row>
    <row r="14" spans="2:17" x14ac:dyDescent="0.3">
      <c r="B14">
        <v>30</v>
      </c>
      <c r="C14">
        <v>1.0852015339718199E-3</v>
      </c>
      <c r="D14">
        <v>1.0612908063536599E-3</v>
      </c>
      <c r="E14" s="4">
        <v>1.0373800787355099E-3</v>
      </c>
      <c r="F14" s="4">
        <v>1.01346935111735E-3</v>
      </c>
      <c r="G14" s="4">
        <v>9.8955862349919496E-4</v>
      </c>
      <c r="H14" s="4">
        <v>9.6564789588103898E-4</v>
      </c>
      <c r="I14">
        <v>9.4173716826288203E-4</v>
      </c>
      <c r="J14">
        <v>9.1782644064472595E-4</v>
      </c>
      <c r="K14">
        <v>8.9391571302656998E-4</v>
      </c>
      <c r="L14">
        <v>8.7000498540841401E-4</v>
      </c>
      <c r="M14">
        <v>8.4609425779025695E-4</v>
      </c>
      <c r="N14">
        <v>8.2218353017210098E-4</v>
      </c>
      <c r="O14" s="5">
        <f t="shared" ref="O14:O21" si="0">1000000*MAX(C14:M14)</f>
        <v>1085.20153397182</v>
      </c>
      <c r="P14" s="5">
        <f>1000*Hoja1!O14</f>
        <v>753.11634567901194</v>
      </c>
      <c r="Q14" s="5">
        <f t="shared" ref="Q14:Q67" si="1">MAX(O14:P14)</f>
        <v>1085.20153397182</v>
      </c>
    </row>
    <row r="15" spans="2:17" x14ac:dyDescent="0.3">
      <c r="B15">
        <v>40</v>
      </c>
      <c r="C15">
        <v>8.1390115047886603E-4</v>
      </c>
      <c r="D15">
        <v>7.95968104765248E-4</v>
      </c>
      <c r="E15" s="4">
        <v>7.7803505905162996E-4</v>
      </c>
      <c r="F15" s="4">
        <v>7.6010201333801301E-4</v>
      </c>
      <c r="G15" s="4">
        <v>7.4216896762439595E-4</v>
      </c>
      <c r="H15" s="4">
        <v>7.2423592191077899E-4</v>
      </c>
      <c r="I15">
        <v>7.0630287619716204E-4</v>
      </c>
      <c r="J15">
        <v>6.88369830483544E-4</v>
      </c>
      <c r="K15">
        <v>6.7043678476992705E-4</v>
      </c>
      <c r="L15">
        <v>6.5250373905630999E-4</v>
      </c>
      <c r="M15">
        <v>6.3457069334269304E-4</v>
      </c>
      <c r="N15">
        <v>6.1663764762907598E-4</v>
      </c>
      <c r="O15" s="5">
        <f t="shared" si="0"/>
        <v>813.90115047886604</v>
      </c>
      <c r="P15" s="5">
        <f>1000*Hoja1!O15</f>
        <v>564.83725925925899</v>
      </c>
      <c r="Q15" s="5">
        <f t="shared" si="1"/>
        <v>813.90115047886604</v>
      </c>
    </row>
    <row r="16" spans="2:17" x14ac:dyDescent="0.3">
      <c r="B16" s="6">
        <v>50</v>
      </c>
      <c r="C16" s="6">
        <v>6.5112092038309205E-4</v>
      </c>
      <c r="D16" s="7">
        <v>6.3677448381219799E-4</v>
      </c>
      <c r="E16" s="7">
        <v>6.2242804724130403E-4</v>
      </c>
      <c r="F16" s="7">
        <v>6.0808161067040997E-4</v>
      </c>
      <c r="G16" s="7">
        <v>5.93735174099517E-4</v>
      </c>
      <c r="H16" s="7">
        <v>5.7938873752862304E-4</v>
      </c>
      <c r="I16" s="7">
        <v>5.6504230095772898E-4</v>
      </c>
      <c r="J16" s="6">
        <v>5.5069586438683601E-4</v>
      </c>
      <c r="K16" s="7">
        <v>5.3634942781594205E-4</v>
      </c>
      <c r="L16" s="7">
        <v>5.2200299124504799E-4</v>
      </c>
      <c r="M16" s="7">
        <v>5.0765655467415404E-4</v>
      </c>
      <c r="N16" s="6">
        <v>4.9331011810325998E-4</v>
      </c>
      <c r="O16" s="8">
        <f t="shared" si="0"/>
        <v>651.12092038309208</v>
      </c>
      <c r="P16" s="8">
        <f>1000*Hoja1!O16</f>
        <v>451.869807407407</v>
      </c>
      <c r="Q16" s="8">
        <f t="shared" si="1"/>
        <v>651.12092038309208</v>
      </c>
    </row>
    <row r="17" spans="2:17" x14ac:dyDescent="0.3">
      <c r="B17">
        <v>60</v>
      </c>
      <c r="C17" s="4">
        <v>5.4260076698590997E-4</v>
      </c>
      <c r="D17" s="4">
        <v>5.3064540317683203E-4</v>
      </c>
      <c r="E17" s="4">
        <v>5.1869003936775302E-4</v>
      </c>
      <c r="F17" s="4">
        <v>5.0673467555867498E-4</v>
      </c>
      <c r="G17" s="4">
        <v>4.9477931174959704E-4</v>
      </c>
      <c r="H17" s="4">
        <v>4.82823947940519E-4</v>
      </c>
      <c r="I17" s="4">
        <v>4.7086858413144102E-4</v>
      </c>
      <c r="J17" s="4">
        <v>4.5891322032236298E-4</v>
      </c>
      <c r="K17" s="4">
        <v>4.4695785651328499E-4</v>
      </c>
      <c r="L17" s="4">
        <v>4.35002492704207E-4</v>
      </c>
      <c r="M17" s="4">
        <v>4.2304712889512902E-4</v>
      </c>
      <c r="N17">
        <v>4.1109176508605E-4</v>
      </c>
      <c r="O17" s="5">
        <f t="shared" si="0"/>
        <v>542.60076698591001</v>
      </c>
      <c r="P17" s="5">
        <f>1000*Hoja1!O17</f>
        <v>376.55817283950597</v>
      </c>
      <c r="Q17" s="5">
        <f t="shared" si="1"/>
        <v>542.60076698591001</v>
      </c>
    </row>
    <row r="18" spans="2:17" x14ac:dyDescent="0.3">
      <c r="B18">
        <v>70</v>
      </c>
      <c r="C18" s="4">
        <v>4.6508637170220902E-4</v>
      </c>
      <c r="D18" s="4">
        <v>4.5483891700871299E-4</v>
      </c>
      <c r="E18" s="4">
        <v>4.4459146231521702E-4</v>
      </c>
      <c r="F18" s="4">
        <v>4.3434400762172202E-4</v>
      </c>
      <c r="G18" s="4">
        <v>4.2409655292822599E-4</v>
      </c>
      <c r="H18" s="4">
        <v>4.1384909823473099E-4</v>
      </c>
      <c r="I18" s="4">
        <v>4.0360164354123502E-4</v>
      </c>
      <c r="J18" s="4">
        <v>3.9335418884774002E-4</v>
      </c>
      <c r="K18" s="4">
        <v>3.8310673415424399E-4</v>
      </c>
      <c r="L18" s="4">
        <v>3.7285927946074899E-4</v>
      </c>
      <c r="M18" s="4">
        <v>3.6261182476725302E-4</v>
      </c>
      <c r="N18">
        <v>3.5236437007375802E-4</v>
      </c>
      <c r="O18" s="5">
        <f t="shared" si="0"/>
        <v>465.08637170220902</v>
      </c>
      <c r="P18" s="5">
        <f>1000*Hoja1!O18</f>
        <v>322.76414814814802</v>
      </c>
      <c r="Q18" s="5">
        <f t="shared" si="1"/>
        <v>465.08637170220902</v>
      </c>
    </row>
    <row r="19" spans="2:17" x14ac:dyDescent="0.3">
      <c r="B19">
        <v>80</v>
      </c>
      <c r="C19" s="4">
        <v>4.0695057523943302E-4</v>
      </c>
      <c r="D19" s="4">
        <v>3.97984052382624E-4</v>
      </c>
      <c r="E19" s="4">
        <v>3.8901752952581498E-4</v>
      </c>
      <c r="F19" s="4">
        <v>3.8005100666900699E-4</v>
      </c>
      <c r="G19" s="4">
        <v>3.7108448381219797E-4</v>
      </c>
      <c r="H19" s="4">
        <v>3.6211796095538901E-4</v>
      </c>
      <c r="I19" s="4">
        <v>3.5315143809858102E-4</v>
      </c>
      <c r="J19" s="4">
        <v>3.44184915241772E-4</v>
      </c>
      <c r="K19" s="4">
        <v>3.3521839238496401E-4</v>
      </c>
      <c r="L19" s="4">
        <v>3.2625186952815499E-4</v>
      </c>
      <c r="M19" s="4">
        <v>3.1728534667134598E-4</v>
      </c>
      <c r="N19">
        <v>3.0831882381453799E-4</v>
      </c>
      <c r="O19" s="5">
        <f t="shared" si="0"/>
        <v>406.95057523943302</v>
      </c>
      <c r="P19" s="5">
        <f>1000*Hoja1!O19</f>
        <v>282.41862962963</v>
      </c>
      <c r="Q19" s="5">
        <f t="shared" si="1"/>
        <v>406.95057523943302</v>
      </c>
    </row>
    <row r="20" spans="2:17" x14ac:dyDescent="0.3">
      <c r="B20">
        <v>90</v>
      </c>
      <c r="C20" s="4">
        <v>3.6173384465727402E-4</v>
      </c>
      <c r="D20" s="4">
        <v>3.5376360211788799E-4</v>
      </c>
      <c r="E20" s="4">
        <v>3.4579335957850201E-4</v>
      </c>
      <c r="F20" s="4">
        <v>3.3782311703911701E-4</v>
      </c>
      <c r="G20" s="4">
        <v>3.2985287449973201E-4</v>
      </c>
      <c r="H20" s="4">
        <v>3.2188263196034598E-4</v>
      </c>
      <c r="I20" s="4">
        <v>3.1391238942096099E-4</v>
      </c>
      <c r="J20" s="4">
        <v>3.0594214688157501E-4</v>
      </c>
      <c r="K20" s="4">
        <v>2.9797190434219001E-4</v>
      </c>
      <c r="L20" s="4">
        <v>2.9000166180280398E-4</v>
      </c>
      <c r="M20" s="4">
        <v>2.8203141926341898E-4</v>
      </c>
      <c r="N20">
        <v>2.7406117672403398E-4</v>
      </c>
      <c r="O20" s="5">
        <f t="shared" si="0"/>
        <v>361.73384465727401</v>
      </c>
      <c r="P20" s="5">
        <f>1000*Hoja1!O20</f>
        <v>251.038781893004</v>
      </c>
      <c r="Q20" s="5">
        <f t="shared" si="1"/>
        <v>361.73384465727401</v>
      </c>
    </row>
    <row r="21" spans="2:17" x14ac:dyDescent="0.3">
      <c r="B21">
        <v>100</v>
      </c>
      <c r="C21" s="4">
        <v>3.2556046019154602E-4</v>
      </c>
      <c r="D21" s="4">
        <v>3.1838724190609899E-4</v>
      </c>
      <c r="E21" s="4">
        <v>3.1121402362065202E-4</v>
      </c>
      <c r="F21" s="4">
        <v>3.0404080533520499E-4</v>
      </c>
      <c r="G21" s="4">
        <v>2.9686758704975801E-4</v>
      </c>
      <c r="H21" s="4">
        <v>2.8969436876431201E-4</v>
      </c>
      <c r="I21" s="4">
        <v>2.8252115047886498E-4</v>
      </c>
      <c r="J21" s="4">
        <v>2.75347932193418E-4</v>
      </c>
      <c r="K21" s="4">
        <v>2.6817471390797103E-4</v>
      </c>
      <c r="L21" s="4">
        <v>2.61001495622524E-4</v>
      </c>
      <c r="M21" s="4">
        <v>2.5382827733707702E-4</v>
      </c>
      <c r="N21">
        <v>2.4665505905162999E-4</v>
      </c>
      <c r="O21" s="5">
        <f t="shared" si="0"/>
        <v>325.56046019154604</v>
      </c>
      <c r="P21" s="5">
        <f>1000*Hoja1!O21</f>
        <v>225.93490370370401</v>
      </c>
      <c r="Q21" s="5">
        <f t="shared" si="1"/>
        <v>325.56046019154604</v>
      </c>
    </row>
    <row r="22" spans="2:17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O22" s="5"/>
      <c r="P22" s="5"/>
      <c r="Q22" s="5"/>
    </row>
    <row r="23" spans="2:17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O23" s="5"/>
      <c r="P23" s="5"/>
      <c r="Q23" s="5"/>
    </row>
    <row r="24" spans="2:17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O24" s="5"/>
      <c r="P24" s="5"/>
      <c r="Q24" s="5"/>
    </row>
    <row r="25" spans="2:17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O25" s="5"/>
      <c r="P25" s="5"/>
      <c r="Q25" s="5"/>
    </row>
    <row r="26" spans="2:17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O26" s="5"/>
      <c r="P26" s="5"/>
      <c r="Q26" s="5"/>
    </row>
    <row r="27" spans="2:17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O27" s="5"/>
      <c r="P27" s="5"/>
      <c r="Q27" s="5"/>
    </row>
    <row r="28" spans="2:17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5"/>
      <c r="P28" s="5"/>
      <c r="Q28" s="5"/>
    </row>
    <row r="29" spans="2:17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O29" s="5"/>
      <c r="P29" s="5"/>
      <c r="Q29" s="5"/>
    </row>
    <row r="30" spans="2:17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O30" s="5"/>
      <c r="P30" s="5"/>
      <c r="Q30" s="5"/>
    </row>
    <row r="31" spans="2:17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O31" s="5"/>
      <c r="P31" s="5"/>
      <c r="Q31" s="5"/>
    </row>
    <row r="32" spans="2:17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O32" s="5"/>
      <c r="P32" s="5"/>
      <c r="Q32" s="5"/>
    </row>
    <row r="35" spans="2:17" x14ac:dyDescent="0.3">
      <c r="B35" t="s">
        <v>6</v>
      </c>
      <c r="C35" s="12" t="s">
        <v>18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t="s">
        <v>21</v>
      </c>
      <c r="P35" t="s">
        <v>22</v>
      </c>
      <c r="Q35" t="s">
        <v>12</v>
      </c>
    </row>
    <row r="36" spans="2:17" x14ac:dyDescent="0.3">
      <c r="B36">
        <v>20</v>
      </c>
      <c r="C36" s="4">
        <v>8.5093023038426696E-5</v>
      </c>
      <c r="D36" s="4">
        <v>1.3002832914044599E-4</v>
      </c>
      <c r="E36" s="4">
        <v>1.8302228608802301E-4</v>
      </c>
      <c r="F36" s="4">
        <v>2.43371809235456E-4</v>
      </c>
      <c r="G36" s="4">
        <v>3.10373813937043E-4</v>
      </c>
      <c r="H36" s="4">
        <v>3.8332521554707802E-4</v>
      </c>
      <c r="I36" s="4">
        <v>4.6152292941986102E-4</v>
      </c>
      <c r="J36" s="4">
        <v>5.4426387090968596E-4</v>
      </c>
      <c r="K36" s="4">
        <v>6.3084495537085196E-4</v>
      </c>
      <c r="L36" s="4">
        <v>7.2056309815765596E-4</v>
      </c>
      <c r="M36" s="4">
        <v>8.1271521462439398E-4</v>
      </c>
      <c r="N36">
        <v>9.0659822012536303E-4</v>
      </c>
      <c r="O36" s="5">
        <f>1000000*MAX(C36:N36)</f>
        <v>906.59822012536301</v>
      </c>
      <c r="P36" s="5">
        <f>1000*Hoja1!O36</f>
        <v>4411.04347644479</v>
      </c>
      <c r="Q36" s="5">
        <f t="shared" si="1"/>
        <v>4411.04347644479</v>
      </c>
    </row>
    <row r="37" spans="2:17" x14ac:dyDescent="0.3">
      <c r="B37">
        <v>30</v>
      </c>
      <c r="C37" s="4">
        <v>5.6728682025617802E-5</v>
      </c>
      <c r="D37" s="4">
        <v>8.6685552760297103E-5</v>
      </c>
      <c r="E37" s="4">
        <v>1.22014857392015E-4</v>
      </c>
      <c r="F37" s="4">
        <v>1.6224787282363801E-4</v>
      </c>
      <c r="G37" s="4">
        <v>2.0691587595802799E-4</v>
      </c>
      <c r="H37" s="4">
        <v>2.55550143698052E-4</v>
      </c>
      <c r="I37" s="4">
        <v>3.07681952946574E-4</v>
      </c>
      <c r="J37" s="4">
        <v>3.6284258060645798E-4</v>
      </c>
      <c r="K37" s="4">
        <v>4.2056330358056801E-4</v>
      </c>
      <c r="L37" s="4">
        <v>4.8037539877177098E-4</v>
      </c>
      <c r="M37" s="4">
        <v>5.4181014308292896E-4</v>
      </c>
      <c r="N37">
        <v>6.0439881341690796E-4</v>
      </c>
      <c r="O37" s="5">
        <f t="shared" ref="O37:O44" si="2">1000000*MAX(C37:N37)</f>
        <v>604.39881341690796</v>
      </c>
      <c r="P37" s="5">
        <f>1000*Hoja1!O37</f>
        <v>2940.6956509631905</v>
      </c>
      <c r="Q37" s="5">
        <f t="shared" si="1"/>
        <v>2940.6956509631905</v>
      </c>
    </row>
    <row r="38" spans="2:17" x14ac:dyDescent="0.3">
      <c r="B38">
        <v>40</v>
      </c>
      <c r="C38" s="4">
        <v>4.2546511519213402E-5</v>
      </c>
      <c r="D38" s="4">
        <v>6.5014164570222804E-5</v>
      </c>
      <c r="E38" s="4">
        <v>9.1511143044011598E-5</v>
      </c>
      <c r="F38" s="4">
        <v>1.21685904617728E-4</v>
      </c>
      <c r="G38" s="4">
        <v>1.5518690696852101E-4</v>
      </c>
      <c r="H38" s="4">
        <v>1.9166260777353901E-4</v>
      </c>
      <c r="I38" s="4">
        <v>2.3076146470993E-4</v>
      </c>
      <c r="J38" s="4">
        <v>2.7213193545484298E-4</v>
      </c>
      <c r="K38" s="4">
        <v>3.1542247768542598E-4</v>
      </c>
      <c r="L38" s="4">
        <v>3.6028154907882798E-4</v>
      </c>
      <c r="M38" s="4">
        <v>4.0635760731219699E-4</v>
      </c>
      <c r="N38">
        <v>4.5329911006268103E-4</v>
      </c>
      <c r="O38" s="5">
        <f t="shared" si="2"/>
        <v>453.29911006268105</v>
      </c>
      <c r="P38" s="5">
        <f>1000*Hoja1!O38</f>
        <v>2205.52173822239</v>
      </c>
      <c r="Q38" s="5">
        <f t="shared" si="1"/>
        <v>2205.52173822239</v>
      </c>
    </row>
    <row r="39" spans="2:17" x14ac:dyDescent="0.3">
      <c r="B39" s="6">
        <v>50</v>
      </c>
      <c r="C39" s="7">
        <v>3.4037209215370701E-5</v>
      </c>
      <c r="D39" s="7">
        <v>5.2011331656178202E-5</v>
      </c>
      <c r="E39" s="7">
        <v>7.3208914435209202E-5</v>
      </c>
      <c r="F39" s="7">
        <v>9.7348723694182601E-5</v>
      </c>
      <c r="G39" s="7">
        <v>1.24149525574817E-4</v>
      </c>
      <c r="H39" s="7">
        <v>1.5333008621883101E-4</v>
      </c>
      <c r="I39" s="7">
        <v>1.8460917176794399E-4</v>
      </c>
      <c r="J39" s="7">
        <v>2.1770554836387401E-4</v>
      </c>
      <c r="K39" s="7">
        <v>2.52337982148341E-4</v>
      </c>
      <c r="L39" s="7">
        <v>2.8822523926306203E-4</v>
      </c>
      <c r="M39" s="7">
        <v>3.2508608584975697E-4</v>
      </c>
      <c r="N39" s="6">
        <v>3.6263928805014498E-4</v>
      </c>
      <c r="O39" s="8">
        <f t="shared" si="2"/>
        <v>362.63928805014501</v>
      </c>
      <c r="P39" s="8">
        <f>1000*Hoja1!O39</f>
        <v>1764.4173905779198</v>
      </c>
      <c r="Q39" s="8">
        <f>MAX(O39:P39)</f>
        <v>1764.4173905779198</v>
      </c>
    </row>
    <row r="40" spans="2:17" x14ac:dyDescent="0.3">
      <c r="B40">
        <v>60</v>
      </c>
      <c r="C40" s="4">
        <v>2.8364341012808901E-5</v>
      </c>
      <c r="D40" s="4">
        <v>4.3342776380148497E-5</v>
      </c>
      <c r="E40" s="4">
        <v>6.1007428696007703E-5</v>
      </c>
      <c r="F40" s="4">
        <v>8.1123936411818802E-5</v>
      </c>
      <c r="G40" s="4">
        <v>1.0345793797901399E-4</v>
      </c>
      <c r="H40" s="4">
        <v>1.27775071849026E-4</v>
      </c>
      <c r="I40" s="4">
        <v>1.53840976473287E-4</v>
      </c>
      <c r="J40" s="4">
        <v>1.8142129030322899E-4</v>
      </c>
      <c r="K40" s="4">
        <v>2.1028165179028401E-4</v>
      </c>
      <c r="L40" s="4">
        <v>2.40187699385885E-4</v>
      </c>
      <c r="M40" s="4">
        <v>2.7090507154146502E-4</v>
      </c>
      <c r="N40">
        <v>3.0219940670845398E-4</v>
      </c>
      <c r="O40" s="5">
        <f t="shared" si="2"/>
        <v>302.19940670845398</v>
      </c>
      <c r="P40" s="5">
        <f>1000*Hoja1!O40</f>
        <v>1470.3478254816</v>
      </c>
      <c r="Q40" s="5">
        <f t="shared" si="1"/>
        <v>1470.3478254816</v>
      </c>
    </row>
    <row r="41" spans="2:17" x14ac:dyDescent="0.3">
      <c r="B41">
        <v>70</v>
      </c>
      <c r="C41" s="4">
        <v>2.4312292296693299E-5</v>
      </c>
      <c r="D41" s="4">
        <v>3.7150951182984497E-5</v>
      </c>
      <c r="E41" s="4">
        <v>5.2292081739435201E-5</v>
      </c>
      <c r="F41" s="4">
        <v>6.9534802638701802E-5</v>
      </c>
      <c r="G41" s="4">
        <v>8.8678232553440799E-5</v>
      </c>
      <c r="H41" s="4">
        <v>1.0952149015630799E-4</v>
      </c>
      <c r="I41" s="4">
        <v>1.3186369411995999E-4</v>
      </c>
      <c r="J41" s="4">
        <v>1.5550396311705299E-4</v>
      </c>
      <c r="K41" s="4">
        <v>1.80241415820244E-4</v>
      </c>
      <c r="L41" s="4">
        <v>2.0587517090218699E-4</v>
      </c>
      <c r="M41" s="4">
        <v>2.32204347035541E-4</v>
      </c>
      <c r="N41">
        <v>2.5902806289296098E-4</v>
      </c>
      <c r="O41" s="5">
        <f t="shared" si="2"/>
        <v>259.02806289296097</v>
      </c>
      <c r="P41" s="5">
        <f>1000*Hoja1!O41</f>
        <v>1260.2981361270799</v>
      </c>
      <c r="Q41" s="5">
        <f t="shared" si="1"/>
        <v>1260.2981361270799</v>
      </c>
    </row>
    <row r="42" spans="2:17" x14ac:dyDescent="0.3">
      <c r="B42">
        <v>80</v>
      </c>
      <c r="C42" s="4">
        <v>2.1273255759606701E-5</v>
      </c>
      <c r="D42" s="4">
        <v>3.2507082285111402E-5</v>
      </c>
      <c r="E42" s="4">
        <v>4.5755571522005799E-5</v>
      </c>
      <c r="F42" s="4">
        <v>6.0842952308864102E-5</v>
      </c>
      <c r="G42" s="4">
        <v>7.7593453484260696E-5</v>
      </c>
      <c r="H42" s="4">
        <v>9.5831303886769601E-5</v>
      </c>
      <c r="I42" s="4">
        <v>1.15380732354965E-4</v>
      </c>
      <c r="J42" s="4">
        <v>1.3606596772742201E-4</v>
      </c>
      <c r="K42" s="4">
        <v>1.5771123884271299E-4</v>
      </c>
      <c r="L42" s="4">
        <v>1.8014077453941399E-4</v>
      </c>
      <c r="M42" s="4">
        <v>2.0317880365609801E-4</v>
      </c>
      <c r="N42">
        <v>2.26649555031341E-4</v>
      </c>
      <c r="O42" s="5">
        <f t="shared" si="2"/>
        <v>226.64955503134101</v>
      </c>
      <c r="P42" s="5">
        <f>1000*Hoja1!O42</f>
        <v>1102.7608691112</v>
      </c>
      <c r="Q42" s="5">
        <f t="shared" si="1"/>
        <v>1102.7608691112</v>
      </c>
    </row>
    <row r="43" spans="2:17" x14ac:dyDescent="0.3">
      <c r="B43">
        <v>90</v>
      </c>
      <c r="C43" s="4">
        <v>1.89095606752059E-5</v>
      </c>
      <c r="D43" s="4">
        <v>2.88951842534324E-5</v>
      </c>
      <c r="E43" s="4">
        <v>4.0671619130671797E-5</v>
      </c>
      <c r="F43" s="4">
        <v>5.4082624274545898E-5</v>
      </c>
      <c r="G43" s="4">
        <v>6.8971958652676204E-5</v>
      </c>
      <c r="H43" s="4">
        <v>8.5183381232684094E-5</v>
      </c>
      <c r="I43" s="4">
        <v>1.02560650982191E-4</v>
      </c>
      <c r="J43" s="4">
        <v>1.2094752686881901E-4</v>
      </c>
      <c r="K43" s="4">
        <v>1.4018776786018901E-4</v>
      </c>
      <c r="L43" s="4">
        <v>1.6012513292392401E-4</v>
      </c>
      <c r="M43" s="4">
        <v>1.80603381027643E-4</v>
      </c>
      <c r="N43">
        <v>2.01466271138969E-4</v>
      </c>
      <c r="O43" s="5">
        <f t="shared" si="2"/>
        <v>201.46627113896901</v>
      </c>
      <c r="P43" s="5">
        <f>1000*Hoja1!O43</f>
        <v>980.23188365439705</v>
      </c>
      <c r="Q43" s="5">
        <f t="shared" si="1"/>
        <v>980.23188365439705</v>
      </c>
    </row>
    <row r="44" spans="2:17" x14ac:dyDescent="0.3">
      <c r="B44">
        <v>100</v>
      </c>
      <c r="C44" s="4">
        <v>1.70186046076853E-5</v>
      </c>
      <c r="D44" s="4">
        <v>2.6005665828089101E-5</v>
      </c>
      <c r="E44" s="4">
        <v>3.6604457217604601E-5</v>
      </c>
      <c r="F44" s="4">
        <v>4.86743618470913E-5</v>
      </c>
      <c r="G44" s="4">
        <v>6.2074762787408502E-5</v>
      </c>
      <c r="H44" s="4">
        <v>7.6665043109415694E-5</v>
      </c>
      <c r="I44" s="4">
        <v>9.2304585883972104E-5</v>
      </c>
      <c r="J44" s="4">
        <v>1.08852774181937E-4</v>
      </c>
      <c r="K44" s="4">
        <v>1.2616899107417001E-4</v>
      </c>
      <c r="L44" s="4">
        <v>1.4411261963153101E-4</v>
      </c>
      <c r="M44" s="4">
        <v>1.62543042924879E-4</v>
      </c>
      <c r="N44">
        <v>1.8131964402507301E-4</v>
      </c>
      <c r="O44" s="5">
        <f t="shared" si="2"/>
        <v>181.31964402507302</v>
      </c>
      <c r="P44" s="5">
        <f>1000*Hoja1!O44</f>
        <v>882.2086952889581</v>
      </c>
      <c r="Q44" s="5">
        <f t="shared" si="1"/>
        <v>882.2086952889581</v>
      </c>
    </row>
    <row r="45" spans="2:17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O45" s="5"/>
      <c r="P45" s="5"/>
      <c r="Q45" s="5"/>
    </row>
    <row r="46" spans="2:17" x14ac:dyDescent="0.3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O46" s="5"/>
      <c r="P46" s="5"/>
      <c r="Q46" s="5"/>
    </row>
    <row r="47" spans="2:17" x14ac:dyDescent="0.3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O47" s="5"/>
      <c r="P47" s="5"/>
      <c r="Q47" s="5"/>
    </row>
    <row r="48" spans="2:17" x14ac:dyDescent="0.3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O48" s="5"/>
      <c r="P48" s="5"/>
      <c r="Q48" s="5"/>
    </row>
    <row r="49" spans="2:17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O49" s="5"/>
      <c r="P49" s="5"/>
      <c r="Q49" s="5"/>
    </row>
    <row r="50" spans="2:17" x14ac:dyDescent="0.3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O50" s="5"/>
      <c r="P50" s="5"/>
      <c r="Q50" s="5"/>
    </row>
    <row r="51" spans="2:17" x14ac:dyDescent="0.3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O51" s="5"/>
      <c r="P51" s="5"/>
      <c r="Q51" s="5"/>
    </row>
    <row r="52" spans="2:17" x14ac:dyDescent="0.3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O52" s="5"/>
      <c r="P52" s="5"/>
      <c r="Q52" s="5"/>
    </row>
    <row r="53" spans="2:17" x14ac:dyDescent="0.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O53" s="5"/>
      <c r="P53" s="5"/>
      <c r="Q53" s="5"/>
    </row>
    <row r="54" spans="2:17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O54" s="5"/>
      <c r="P54" s="5"/>
      <c r="Q54" s="5"/>
    </row>
    <row r="55" spans="2:17" x14ac:dyDescent="0.3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O55" s="5"/>
      <c r="P55" s="5"/>
      <c r="Q55" s="5"/>
    </row>
    <row r="58" spans="2:17" x14ac:dyDescent="0.3">
      <c r="B58" t="s">
        <v>6</v>
      </c>
      <c r="C58" s="12" t="s">
        <v>19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t="s">
        <v>20</v>
      </c>
      <c r="P58" t="s">
        <v>25</v>
      </c>
      <c r="Q58" t="s">
        <v>12</v>
      </c>
    </row>
    <row r="59" spans="2:17" x14ac:dyDescent="0.3">
      <c r="B59">
        <v>20</v>
      </c>
      <c r="C59" s="4">
        <v>1.70186046076853E-5</v>
      </c>
      <c r="D59" s="4">
        <v>2.6005665828089101E-5</v>
      </c>
      <c r="E59" s="4">
        <v>3.6604457217604601E-5</v>
      </c>
      <c r="F59" s="4">
        <v>4.86743618470913E-5</v>
      </c>
      <c r="G59" s="4">
        <v>6.2074762787408502E-5</v>
      </c>
      <c r="H59" s="4">
        <v>7.6665043109415694E-5</v>
      </c>
      <c r="I59" s="4">
        <v>9.2304585883972104E-5</v>
      </c>
      <c r="J59" s="4">
        <v>1.08852774181937E-4</v>
      </c>
      <c r="K59" s="4">
        <v>1.2616899107417001E-4</v>
      </c>
      <c r="L59" s="4">
        <v>1.4411261963153101E-4</v>
      </c>
      <c r="M59" s="4">
        <v>1.62543042924879E-4</v>
      </c>
      <c r="N59">
        <v>1.8131964402507301E-4</v>
      </c>
      <c r="O59" s="5">
        <f>1000000*MAX(C59:N59)</f>
        <v>181.31964402507302</v>
      </c>
      <c r="P59" s="5">
        <f>1000000*Hoja1!N59</f>
        <v>335.22337290051701</v>
      </c>
      <c r="Q59" s="5">
        <f t="shared" si="1"/>
        <v>335.22337290051701</v>
      </c>
    </row>
    <row r="60" spans="2:17" x14ac:dyDescent="0.3">
      <c r="B60">
        <v>30</v>
      </c>
      <c r="C60" s="4">
        <v>1.1345736405123499E-5</v>
      </c>
      <c r="D60" s="4">
        <v>1.73371105520594E-5</v>
      </c>
      <c r="E60" s="4">
        <v>2.4402971478403101E-5</v>
      </c>
      <c r="F60" s="4">
        <v>3.2449574564727502E-5</v>
      </c>
      <c r="G60" s="4">
        <v>4.1383175191605702E-5</v>
      </c>
      <c r="H60" s="4">
        <v>5.1110028739610399E-5</v>
      </c>
      <c r="I60" s="4">
        <v>6.1536390589314705E-5</v>
      </c>
      <c r="J60" s="4">
        <v>7.2568516121291498E-5</v>
      </c>
      <c r="K60" s="4">
        <v>8.4112660716113694E-5</v>
      </c>
      <c r="L60" s="4">
        <v>9.6075079754354099E-5</v>
      </c>
      <c r="M60" s="4">
        <v>1.0836202861658601E-4</v>
      </c>
      <c r="N60">
        <v>1.20879762683382E-4</v>
      </c>
      <c r="O60" s="5">
        <f t="shared" ref="O60:O67" si="3">1000000*MAX(C60:N60)</f>
        <v>120.879762683382</v>
      </c>
      <c r="P60" s="5">
        <f>1000000*Hoja1!N60</f>
        <v>223.482248600345</v>
      </c>
      <c r="Q60" s="5">
        <f t="shared" si="1"/>
        <v>223.482248600345</v>
      </c>
    </row>
    <row r="61" spans="2:17" x14ac:dyDescent="0.3">
      <c r="B61">
        <v>40</v>
      </c>
      <c r="C61" s="4">
        <v>8.5093023038426601E-6</v>
      </c>
      <c r="D61" s="4">
        <v>1.30028329140446E-5</v>
      </c>
      <c r="E61" s="4">
        <v>1.8302228608802301E-5</v>
      </c>
      <c r="F61" s="4">
        <v>2.4337180923545701E-5</v>
      </c>
      <c r="G61" s="4">
        <v>3.1037381393704299E-5</v>
      </c>
      <c r="H61" s="4">
        <v>3.83325215547078E-5</v>
      </c>
      <c r="I61" s="4">
        <v>4.61522929419861E-5</v>
      </c>
      <c r="J61" s="4">
        <v>5.4426387090968603E-5</v>
      </c>
      <c r="K61" s="4">
        <v>6.3084495537085196E-5</v>
      </c>
      <c r="L61" s="4">
        <v>7.2056309815765601E-5</v>
      </c>
      <c r="M61" s="4">
        <v>8.1271521462439406E-5</v>
      </c>
      <c r="N61" s="4">
        <v>9.06598220125363E-5</v>
      </c>
      <c r="O61" s="5">
        <f t="shared" si="3"/>
        <v>90.659822012536296</v>
      </c>
      <c r="P61" s="5">
        <f>1000000*Hoja1!N61</f>
        <v>167.61168645025802</v>
      </c>
      <c r="Q61" s="5">
        <f t="shared" si="1"/>
        <v>167.61168645025802</v>
      </c>
    </row>
    <row r="62" spans="2:17" x14ac:dyDescent="0.3">
      <c r="B62" s="6">
        <v>50</v>
      </c>
      <c r="C62" s="7">
        <v>6.8074418430741303E-6</v>
      </c>
      <c r="D62" s="7">
        <v>1.0402266331235601E-5</v>
      </c>
      <c r="E62" s="7">
        <v>1.46417828870419E-5</v>
      </c>
      <c r="F62" s="7">
        <v>1.9469744738836501E-5</v>
      </c>
      <c r="G62" s="7">
        <v>2.4829905114963399E-5</v>
      </c>
      <c r="H62" s="7">
        <v>3.0666017243766298E-5</v>
      </c>
      <c r="I62" s="7">
        <v>3.6921834353588797E-5</v>
      </c>
      <c r="J62" s="7">
        <v>4.3541109672774899E-5</v>
      </c>
      <c r="K62" s="7">
        <v>5.0467596429668203E-5</v>
      </c>
      <c r="L62" s="7">
        <v>5.7645047852612499E-5</v>
      </c>
      <c r="M62" s="7">
        <v>6.5017217169951501E-5</v>
      </c>
      <c r="N62" s="7">
        <v>7.2527857610029005E-5</v>
      </c>
      <c r="O62" s="8">
        <f t="shared" si="3"/>
        <v>72.527857610029002</v>
      </c>
      <c r="P62" s="8">
        <f>1000000*Hoja1!N62</f>
        <v>134.08934916020701</v>
      </c>
      <c r="Q62" s="8">
        <f t="shared" si="1"/>
        <v>134.08934916020701</v>
      </c>
    </row>
    <row r="63" spans="2:17" x14ac:dyDescent="0.3">
      <c r="B63">
        <v>60</v>
      </c>
      <c r="C63" s="4">
        <v>5.67286820256177E-6</v>
      </c>
      <c r="D63" s="4">
        <v>8.6685552760296998E-6</v>
      </c>
      <c r="E63" s="4">
        <v>1.22014857392015E-5</v>
      </c>
      <c r="F63" s="4">
        <v>1.6224787282363798E-5</v>
      </c>
      <c r="G63" s="4">
        <v>2.06915875958028E-5</v>
      </c>
      <c r="H63" s="4">
        <v>2.55550143698052E-5</v>
      </c>
      <c r="I63" s="4">
        <v>3.07681952946574E-5</v>
      </c>
      <c r="J63" s="4">
        <v>3.6284258060645803E-5</v>
      </c>
      <c r="K63" s="4">
        <v>4.20563303580568E-5</v>
      </c>
      <c r="L63" s="4">
        <v>4.8037539877177097E-5</v>
      </c>
      <c r="M63" s="4">
        <v>5.4181014308292901E-5</v>
      </c>
      <c r="N63" s="4">
        <v>6.0439881341690799E-5</v>
      </c>
      <c r="O63" s="5">
        <f t="shared" si="3"/>
        <v>60.4398813416908</v>
      </c>
      <c r="P63" s="5">
        <f>1000000*Hoja1!N63</f>
        <v>111.741124300172</v>
      </c>
      <c r="Q63" s="5">
        <f t="shared" si="1"/>
        <v>111.741124300172</v>
      </c>
    </row>
    <row r="64" spans="2:17" x14ac:dyDescent="0.3">
      <c r="B64">
        <v>70</v>
      </c>
      <c r="C64" s="4">
        <v>4.8624584593386597E-6</v>
      </c>
      <c r="D64" s="4">
        <v>7.4301902365968899E-6</v>
      </c>
      <c r="E64" s="4">
        <v>1.0458416347887001E-5</v>
      </c>
      <c r="F64" s="4">
        <v>1.39069605277404E-5</v>
      </c>
      <c r="G64" s="4">
        <v>1.7735646510688201E-5</v>
      </c>
      <c r="H64" s="4">
        <v>2.1904298031261598E-5</v>
      </c>
      <c r="I64" s="4">
        <v>2.6372738823992001E-5</v>
      </c>
      <c r="J64" s="4">
        <v>3.1100792623410601E-5</v>
      </c>
      <c r="K64" s="4">
        <v>3.6048283164048698E-5</v>
      </c>
      <c r="L64" s="4">
        <v>4.1175034180437497E-5</v>
      </c>
      <c r="M64" s="4">
        <v>4.6440869407108198E-5</v>
      </c>
      <c r="N64" s="4">
        <v>5.1805612578592198E-5</v>
      </c>
      <c r="O64" s="5">
        <f t="shared" si="3"/>
        <v>51.805612578592196</v>
      </c>
      <c r="P64" s="5">
        <f>1000000*Hoja1!N64</f>
        <v>95.778106543004796</v>
      </c>
      <c r="Q64" s="5">
        <f t="shared" si="1"/>
        <v>95.778106543004796</v>
      </c>
    </row>
    <row r="65" spans="2:17" x14ac:dyDescent="0.3">
      <c r="B65">
        <v>80</v>
      </c>
      <c r="C65" s="4">
        <v>4.2546511519213301E-6</v>
      </c>
      <c r="D65" s="4">
        <v>6.5014164570222804E-6</v>
      </c>
      <c r="E65" s="4">
        <v>9.1511143044011605E-6</v>
      </c>
      <c r="F65" s="4">
        <v>1.21685904617728E-5</v>
      </c>
      <c r="G65" s="4">
        <v>1.5518690696852099E-5</v>
      </c>
      <c r="H65" s="4">
        <v>1.91662607773539E-5</v>
      </c>
      <c r="I65" s="4">
        <v>2.3076146470992999E-5</v>
      </c>
      <c r="J65" s="4">
        <v>2.7213193545484302E-5</v>
      </c>
      <c r="K65" s="4">
        <v>3.1542247768542598E-5</v>
      </c>
      <c r="L65" s="4">
        <v>3.6028154907882801E-5</v>
      </c>
      <c r="M65" s="4">
        <v>4.0635760731219703E-5</v>
      </c>
      <c r="N65" s="4">
        <v>4.5329911006268103E-5</v>
      </c>
      <c r="O65" s="5">
        <f t="shared" si="3"/>
        <v>45.329911006268105</v>
      </c>
      <c r="P65" s="5">
        <f>1000000*Hoja1!N65</f>
        <v>83.805843225129195</v>
      </c>
      <c r="Q65" s="5">
        <f t="shared" si="1"/>
        <v>83.805843225129195</v>
      </c>
    </row>
    <row r="66" spans="2:17" x14ac:dyDescent="0.3">
      <c r="B66">
        <v>90</v>
      </c>
      <c r="C66" s="4">
        <v>3.78191213504118E-6</v>
      </c>
      <c r="D66" s="4">
        <v>5.7790368506864699E-6</v>
      </c>
      <c r="E66" s="4">
        <v>8.1343238261343699E-6</v>
      </c>
      <c r="F66" s="4">
        <v>1.08165248549092E-5</v>
      </c>
      <c r="G66" s="4">
        <v>1.37943917305352E-5</v>
      </c>
      <c r="H66" s="4">
        <v>1.70366762465368E-5</v>
      </c>
      <c r="I66" s="4">
        <v>2.0512130196438201E-5</v>
      </c>
      <c r="J66" s="4">
        <v>2.4189505373763801E-5</v>
      </c>
      <c r="K66" s="4">
        <v>2.8037553572037899E-5</v>
      </c>
      <c r="L66" s="4">
        <v>3.20250265847847E-5</v>
      </c>
      <c r="M66" s="4">
        <v>3.6120676205528603E-5</v>
      </c>
      <c r="N66" s="4">
        <v>4.0293254227793902E-5</v>
      </c>
      <c r="O66" s="5">
        <f t="shared" si="3"/>
        <v>40.293254227793902</v>
      </c>
      <c r="P66" s="5">
        <f>1000000*Hoja1!N66</f>
        <v>74.494082866781511</v>
      </c>
      <c r="Q66" s="5">
        <f t="shared" si="1"/>
        <v>74.494082866781511</v>
      </c>
    </row>
    <row r="67" spans="2:17" x14ac:dyDescent="0.3">
      <c r="B67">
        <v>100</v>
      </c>
      <c r="C67" s="4">
        <v>3.4037209215370601E-6</v>
      </c>
      <c r="D67" s="4">
        <v>5.2011331656178199E-6</v>
      </c>
      <c r="E67" s="4">
        <v>7.3208914435209304E-6</v>
      </c>
      <c r="F67" s="4">
        <v>9.7348723694182604E-6</v>
      </c>
      <c r="G67" s="4">
        <v>1.2414952557481699E-5</v>
      </c>
      <c r="H67" s="4">
        <v>1.5333008621883102E-5</v>
      </c>
      <c r="I67" s="4">
        <v>1.8460917176794399E-5</v>
      </c>
      <c r="J67" s="4">
        <v>2.17705548363875E-5</v>
      </c>
      <c r="K67" s="4">
        <v>2.5233798214834102E-5</v>
      </c>
      <c r="L67" s="4">
        <v>2.8822523926306199E-5</v>
      </c>
      <c r="M67" s="4">
        <v>3.2508608584975703E-5</v>
      </c>
      <c r="N67" s="4">
        <v>3.6263928805014502E-5</v>
      </c>
      <c r="O67" s="5">
        <f t="shared" si="3"/>
        <v>36.263928805014501</v>
      </c>
      <c r="P67" s="5">
        <f>1000000*Hoja1!N67</f>
        <v>67.04467458010339</v>
      </c>
      <c r="Q67" s="5">
        <f t="shared" si="1"/>
        <v>67.04467458010339</v>
      </c>
    </row>
    <row r="68" spans="2:17" x14ac:dyDescent="0.3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5"/>
      <c r="P68" s="5"/>
    </row>
    <row r="69" spans="2:17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</row>
    <row r="70" spans="2:17" x14ac:dyDescent="0.3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</row>
    <row r="71" spans="2:17" x14ac:dyDescent="0.3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</row>
    <row r="72" spans="2:17" x14ac:dyDescent="0.3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</row>
    <row r="73" spans="2:17" x14ac:dyDescent="0.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</row>
    <row r="74" spans="2:17" x14ac:dyDescent="0.3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</row>
    <row r="75" spans="2:17" x14ac:dyDescent="0.3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</row>
    <row r="76" spans="2:17" x14ac:dyDescent="0.3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</row>
    <row r="77" spans="2:17" x14ac:dyDescent="0.3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</row>
    <row r="78" spans="2:17" x14ac:dyDescent="0.3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5"/>
      <c r="P78" s="5"/>
    </row>
  </sheetData>
  <mergeCells count="4">
    <mergeCell ref="E2:E4"/>
    <mergeCell ref="C12:N12"/>
    <mergeCell ref="C35:N35"/>
    <mergeCell ref="C58:N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ruiz arenaza</dc:creator>
  <cp:lastModifiedBy>Aitor Terán Menéndez</cp:lastModifiedBy>
  <dcterms:created xsi:type="dcterms:W3CDTF">2018-10-24T09:19:50Z</dcterms:created>
  <dcterms:modified xsi:type="dcterms:W3CDTF">2018-10-26T18:16:04Z</dcterms:modified>
</cp:coreProperties>
</file>