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"/>
    </mc:Choice>
  </mc:AlternateContent>
  <xr:revisionPtr revIDLastSave="0" documentId="13_ncr:1_{4BD65CD4-CD43-4CA9-B53C-B14DE2AA2E05}" xr6:coauthVersionLast="47" xr6:coauthVersionMax="47" xr10:uidLastSave="{00000000-0000-0000-0000-000000000000}"/>
  <bookViews>
    <workbookView xWindow="0" yWindow="600" windowWidth="28800" windowHeight="15600" activeTab="4" xr2:uid="{2FDBF58C-8BAC-4965-90AA-240C60BC1C41}"/>
  </bookViews>
  <sheets>
    <sheet name=" Formulas Básicas 1" sheetId="2" r:id="rId1"/>
    <sheet name="Texto para coluna" sheetId="3" r:id="rId2"/>
    <sheet name="Formataçao de tabela" sheetId="6" r:id="rId3"/>
    <sheet name="Funçao SE" sheetId="7" r:id="rId4"/>
    <sheet name="Funçao SES" sheetId="8" r:id="rId5"/>
    <sheet name="Auto soma" sheetId="4" r:id="rId6"/>
  </sheets>
  <definedNames>
    <definedName name="_xlnm._FilterDatabase" localSheetId="3" hidden="1">'Funçao SE'!$A$1:$E$11</definedName>
    <definedName name="SegmentaçãodeDados_Nom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3" i="8"/>
  <c r="E2" i="8"/>
  <c r="E11" i="7"/>
  <c r="E3" i="7"/>
  <c r="E4" i="7"/>
  <c r="E5" i="7"/>
  <c r="E6" i="7"/>
  <c r="E7" i="7"/>
  <c r="E8" i="7"/>
  <c r="E9" i="7"/>
  <c r="E10" i="7"/>
  <c r="E2" i="7"/>
  <c r="C2" i="4"/>
  <c r="D2" i="4"/>
  <c r="E2" i="4"/>
  <c r="F2" i="4"/>
  <c r="G2" i="4"/>
  <c r="H2" i="4"/>
  <c r="I2" i="4"/>
  <c r="J2" i="4"/>
  <c r="K2" i="4"/>
  <c r="L2" i="4"/>
  <c r="C3" i="4"/>
  <c r="D3" i="4"/>
  <c r="E3" i="4"/>
  <c r="F3" i="4"/>
  <c r="G3" i="4"/>
  <c r="H3" i="4"/>
  <c r="I3" i="4"/>
  <c r="J3" i="4"/>
  <c r="K3" i="4"/>
  <c r="L3" i="4"/>
  <c r="C4" i="4"/>
  <c r="D4" i="4"/>
  <c r="E4" i="4"/>
  <c r="F4" i="4"/>
  <c r="G4" i="4"/>
  <c r="H4" i="4"/>
  <c r="I4" i="4"/>
  <c r="J4" i="4"/>
  <c r="K4" i="4"/>
  <c r="L4" i="4"/>
  <c r="B3" i="4"/>
  <c r="B4" i="4"/>
  <c r="B2" i="4"/>
  <c r="A12" i="4"/>
  <c r="A13" i="4" s="1"/>
  <c r="A14" i="4" s="1"/>
  <c r="D15" i="3"/>
  <c r="D14" i="3"/>
  <c r="H8" i="2"/>
  <c r="H9" i="2"/>
  <c r="H10" i="2"/>
  <c r="H11" i="2"/>
  <c r="H12" i="2"/>
  <c r="H13" i="2"/>
  <c r="H14" i="2"/>
  <c r="H7" i="2"/>
  <c r="D6" i="2"/>
  <c r="D8" i="2"/>
  <c r="D7" i="2"/>
  <c r="D5" i="2"/>
  <c r="D4" i="2"/>
  <c r="D3" i="2"/>
  <c r="D2" i="2"/>
  <c r="D1" i="2"/>
  <c r="M2" i="4" l="1"/>
  <c r="M5" i="4"/>
  <c r="M3" i="4"/>
  <c r="M4" i="4"/>
  <c r="L5" i="4"/>
  <c r="K5" i="4"/>
  <c r="J5" i="4"/>
  <c r="F5" i="4"/>
  <c r="C5" i="4"/>
  <c r="I5" i="4"/>
  <c r="H5" i="4"/>
  <c r="G5" i="4"/>
  <c r="D5" i="4"/>
  <c r="E5" i="4"/>
  <c r="B5" i="4"/>
  <c r="A15" i="4"/>
  <c r="A16" i="4" s="1"/>
</calcChain>
</file>

<file path=xl/sharedStrings.xml><?xml version="1.0" encoding="utf-8"?>
<sst xmlns="http://schemas.openxmlformats.org/spreadsheetml/2006/main" count="170" uniqueCount="53">
  <si>
    <t>SOMA</t>
  </si>
  <si>
    <t>MAXÍMO</t>
  </si>
  <si>
    <t>MAIOR</t>
  </si>
  <si>
    <t>MENOR</t>
  </si>
  <si>
    <t>SUBTRÇAO</t>
  </si>
  <si>
    <t>MULT</t>
  </si>
  <si>
    <t>DIVISAO</t>
  </si>
  <si>
    <t>MÍNIMO</t>
  </si>
  <si>
    <t>Nome</t>
  </si>
  <si>
    <t>Equipe</t>
  </si>
  <si>
    <t>Yasmim</t>
  </si>
  <si>
    <t>Wander</t>
  </si>
  <si>
    <t>Livia</t>
  </si>
  <si>
    <t>Isadora</t>
  </si>
  <si>
    <t>Luangelo</t>
  </si>
  <si>
    <t>Jander</t>
  </si>
  <si>
    <t>Vendas</t>
  </si>
  <si>
    <t>Sexo</t>
  </si>
  <si>
    <t>Nicolas</t>
  </si>
  <si>
    <t>Felipe</t>
  </si>
  <si>
    <t>Francine</t>
  </si>
  <si>
    <t>Masculino</t>
  </si>
  <si>
    <t>Feminino</t>
  </si>
  <si>
    <t>Goncalo</t>
  </si>
  <si>
    <t>Nicolasferronorte@gmail.com</t>
  </si>
  <si>
    <t>Yasmimferronorte@gmail.com</t>
  </si>
  <si>
    <t>Liviaferronorte@gmail.com</t>
  </si>
  <si>
    <t>Janderferronorte@gmail.com</t>
  </si>
  <si>
    <t>Isadoraferronorte@gmail.com</t>
  </si>
  <si>
    <t>Wanderferronorte@gmail.com</t>
  </si>
  <si>
    <t>Goncaloferronorte@gmail.com</t>
  </si>
  <si>
    <t>Luangeloferronorte@gmail.com</t>
  </si>
  <si>
    <t>Felipeferronorte@gmail.com</t>
  </si>
  <si>
    <t>Francineferronorte@gmail.com</t>
  </si>
  <si>
    <t>Total</t>
  </si>
  <si>
    <t>Verde</t>
  </si>
  <si>
    <t>Azul</t>
  </si>
  <si>
    <t>Roxo</t>
  </si>
  <si>
    <t>E-mail</t>
  </si>
  <si>
    <t>Total da auto soma</t>
  </si>
  <si>
    <t>Janeiro</t>
  </si>
  <si>
    <t>Fevereiro</t>
  </si>
  <si>
    <t>Março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</si>
  <si>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</si>
  <si>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</si>
  <si>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</si>
  <si>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</si>
  <si>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</si>
  <si>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</si>
  <si>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</si>
  <si>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</si>
  <si>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Coluna1</t>
  </si>
  <si>
    <t>Situaçao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</si>
</sst>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\ #,##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9" borderId="4" applyNumberFormat="0" applyAlignment="0" applyProtection="0"/>
  </cellStyleXfs>
  <cellXfs count="22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5" fontId="0" fillId="6" borderId="0" xfId="0" applyNumberFormat="1" applyFill="1"/>
    <xf numFmtId="165" fontId="0" fillId="7" borderId="0" xfId="0" applyNumberFormat="1" applyFill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0" fillId="0" borderId="2" xfId="0" applyBorder="1"/>
    <xf numFmtId="164" fontId="3" fillId="2" borderId="3" xfId="0" applyNumberFormat="1" applyFont="1" applyFill="1" applyBorder="1"/>
    <xf numFmtId="164" fontId="0" fillId="8" borderId="3" xfId="0" applyNumberFormat="1" applyFill="1" applyBorder="1"/>
    <xf numFmtId="164" fontId="0" fillId="0" borderId="3" xfId="0" applyNumberFormat="1" applyBorder="1"/>
    <xf numFmtId="2" fontId="0" fillId="8" borderId="3" xfId="0" applyNumberFormat="1" applyFill="1" applyBorder="1"/>
    <xf numFmtId="0" fontId="0" fillId="8" borderId="0" xfId="0" applyFill="1"/>
    <xf numFmtId="164" fontId="4" fillId="9" borderId="4" xfId="2" applyNumberFormat="1"/>
    <xf numFmtId="0" fontId="4" fillId="9" borderId="4" xfId="2"/>
  </cellXfs>
  <cellStyles count="3">
    <cellStyle name="Hiperlink" xfId="1" builtinId="8"/>
    <cellStyle name="Normal" xfId="0" builtinId="0"/>
    <cellStyle name="Saída" xfId="2" builtinId="21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R$&quot;\ #,##0.00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312292213473315"/>
          <c:y val="0.19486111111111112"/>
          <c:w val="0.78243263342082237"/>
          <c:h val="0.627490886555847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'Formataçao de tabela'!$A$2:$C$12</c15:sqref>
                  </c15:fullRef>
                  <c15:levelRef>
                    <c15:sqref>'Formataçao de tabela'!$A$2:$A$12</c15:sqref>
                  </c15:levelRef>
                </c:ext>
              </c:extLst>
              <c:f>'Formataçao de tabela'!$A$2:$A$12</c:f>
              <c:strCache>
                <c:ptCount val="10"/>
                <c:pt idx="0">
                  <c:v>Nicolas</c:v>
                </c:pt>
                <c:pt idx="1">
                  <c:v>Yasmim</c:v>
                </c:pt>
                <c:pt idx="2">
                  <c:v>Livia</c:v>
                </c:pt>
                <c:pt idx="3">
                  <c:v>Jander</c:v>
                </c:pt>
                <c:pt idx="4">
                  <c:v>Isadora</c:v>
                </c:pt>
                <c:pt idx="5">
                  <c:v>Wander</c:v>
                </c:pt>
                <c:pt idx="6">
                  <c:v>Goncalo</c:v>
                </c:pt>
                <c:pt idx="7">
                  <c:v>Luangelo</c:v>
                </c:pt>
                <c:pt idx="8">
                  <c:v>Felipe</c:v>
                </c:pt>
                <c:pt idx="9">
                  <c:v>Francine</c:v>
                </c:pt>
              </c:strCache>
            </c:strRef>
          </c:cat>
          <c:val>
            <c:numRef>
              <c:f>'Formataçao de tabela'!$D$2:$D$12</c:f>
              <c:numCache>
                <c:formatCode>"R$"\ #,##0.00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110000</c:v>
                </c:pt>
                <c:pt idx="3">
                  <c:v>15000</c:v>
                </c:pt>
                <c:pt idx="4">
                  <c:v>8000</c:v>
                </c:pt>
                <c:pt idx="5">
                  <c:v>7000</c:v>
                </c:pt>
                <c:pt idx="6">
                  <c:v>5000</c:v>
                </c:pt>
                <c:pt idx="7">
                  <c:v>12000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423-8A91-DCD56C4B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153072"/>
        <c:axId val="1843356704"/>
      </c:barChart>
      <c:catAx>
        <c:axId val="14981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56704"/>
        <c:crosses val="autoZero"/>
        <c:auto val="1"/>
        <c:lblAlgn val="ctr"/>
        <c:lblOffset val="100"/>
        <c:noMultiLvlLbl val="0"/>
      </c:catAx>
      <c:valAx>
        <c:axId val="1843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1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'Funçao SES'!$A$1:$C$11</c:f>
              <c:multiLvlStrCache>
                <c:ptCount val="11"/>
                <c:lvl>
                  <c:pt idx="0">
                    <c:v>Sexo</c:v>
                  </c:pt>
                  <c:pt idx="1">
                    <c:v>Masculino</c:v>
                  </c:pt>
                  <c:pt idx="2">
                    <c:v>Feminino</c:v>
                  </c:pt>
                  <c:pt idx="3">
                    <c:v>Masculino</c:v>
                  </c:pt>
                  <c:pt idx="4">
                    <c:v>Feminino</c:v>
                  </c:pt>
                  <c:pt idx="5">
                    <c:v>Masculino</c:v>
                  </c:pt>
                  <c:pt idx="6">
                    <c:v>Masculino</c:v>
                  </c:pt>
                  <c:pt idx="7">
                    <c:v>Masculino</c:v>
                  </c:pt>
                  <c:pt idx="8">
                    <c:v>Masculino</c:v>
                  </c:pt>
                  <c:pt idx="9">
                    <c:v>Masculino</c:v>
                  </c:pt>
                  <c:pt idx="10">
                    <c:v>Feminino</c:v>
                  </c:pt>
                </c:lvl>
                <c:lvl>
                  <c:pt idx="0">
                    <c:v>Equipe</c:v>
                  </c:pt>
                  <c:pt idx="1">
                    <c:v>Masculino</c:v>
                  </c:pt>
                  <c:pt idx="2">
                    <c:v>Verde</c:v>
                  </c:pt>
                  <c:pt idx="3">
                    <c:v>Azul</c:v>
                  </c:pt>
                  <c:pt idx="4">
                    <c:v>Roxo</c:v>
                  </c:pt>
                  <c:pt idx="5">
                    <c:v>Verde</c:v>
                  </c:pt>
                  <c:pt idx="6">
                    <c:v>Azul</c:v>
                  </c:pt>
                  <c:pt idx="7">
                    <c:v>Azul</c:v>
                  </c:pt>
                  <c:pt idx="8">
                    <c:v>Verde</c:v>
                  </c:pt>
                  <c:pt idx="9">
                    <c:v>Azul</c:v>
                  </c:pt>
                  <c:pt idx="10">
                    <c:v>Roxo</c:v>
                  </c:pt>
                </c:lvl>
                <c:lvl>
                  <c:pt idx="0">
                    <c:v>Nome</c:v>
                  </c:pt>
                  <c:pt idx="1">
                    <c:v>Nicolas</c:v>
                  </c:pt>
                  <c:pt idx="2">
                    <c:v>Yasmim</c:v>
                  </c:pt>
                  <c:pt idx="3">
                    <c:v>Livia</c:v>
                  </c:pt>
                  <c:pt idx="4">
                    <c:v>Jander</c:v>
                  </c:pt>
                  <c:pt idx="5">
                    <c:v>Isadora</c:v>
                  </c:pt>
                  <c:pt idx="6">
                    <c:v>Wander</c:v>
                  </c:pt>
                  <c:pt idx="7">
                    <c:v>Goncalo</c:v>
                  </c:pt>
                  <c:pt idx="8">
                    <c:v>Luangelo</c:v>
                  </c:pt>
                  <c:pt idx="9">
                    <c:v>Felipe</c:v>
                  </c:pt>
                  <c:pt idx="10">
                    <c:v>Francine</c:v>
                  </c:pt>
                </c:lvl>
              </c:multiLvlStrCache>
            </c:multiLvlStrRef>
          </c:cat>
          <c:val>
            <c:numRef>
              <c:f>'Funçao SES'!$D$1:$D$11</c:f>
              <c:numCache>
                <c:formatCode>"R$"\ #,##0.00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110000</c:v>
                </c:pt>
                <c:pt idx="3">
                  <c:v>15000</c:v>
                </c:pt>
                <c:pt idx="4">
                  <c:v>8000</c:v>
                </c:pt>
                <c:pt idx="5">
                  <c:v>7000</c:v>
                </c:pt>
                <c:pt idx="6">
                  <c:v>5000</c:v>
                </c:pt>
                <c:pt idx="7">
                  <c:v>12000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F-43BA-8906-148D2EB4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202272"/>
        <c:axId val="7099316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'Funçao SES'!$A$1:$C$11</c:f>
              <c:multiLvlStrCache>
                <c:ptCount val="11"/>
                <c:lvl>
                  <c:pt idx="0">
                    <c:v>Sexo</c:v>
                  </c:pt>
                  <c:pt idx="1">
                    <c:v>Masculino</c:v>
                  </c:pt>
                  <c:pt idx="2">
                    <c:v>Feminino</c:v>
                  </c:pt>
                  <c:pt idx="3">
                    <c:v>Masculino</c:v>
                  </c:pt>
                  <c:pt idx="4">
                    <c:v>Feminino</c:v>
                  </c:pt>
                  <c:pt idx="5">
                    <c:v>Masculino</c:v>
                  </c:pt>
                  <c:pt idx="6">
                    <c:v>Masculino</c:v>
                  </c:pt>
                  <c:pt idx="7">
                    <c:v>Masculino</c:v>
                  </c:pt>
                  <c:pt idx="8">
                    <c:v>Masculino</c:v>
                  </c:pt>
                  <c:pt idx="9">
                    <c:v>Masculino</c:v>
                  </c:pt>
                  <c:pt idx="10">
                    <c:v>Feminino</c:v>
                  </c:pt>
                </c:lvl>
                <c:lvl>
                  <c:pt idx="0">
                    <c:v>Equipe</c:v>
                  </c:pt>
                  <c:pt idx="1">
                    <c:v>Masculino</c:v>
                  </c:pt>
                  <c:pt idx="2">
                    <c:v>Verde</c:v>
                  </c:pt>
                  <c:pt idx="3">
                    <c:v>Azul</c:v>
                  </c:pt>
                  <c:pt idx="4">
                    <c:v>Roxo</c:v>
                  </c:pt>
                  <c:pt idx="5">
                    <c:v>Verde</c:v>
                  </c:pt>
                  <c:pt idx="6">
                    <c:v>Azul</c:v>
                  </c:pt>
                  <c:pt idx="7">
                    <c:v>Azul</c:v>
                  </c:pt>
                  <c:pt idx="8">
                    <c:v>Verde</c:v>
                  </c:pt>
                  <c:pt idx="9">
                    <c:v>Azul</c:v>
                  </c:pt>
                  <c:pt idx="10">
                    <c:v>Roxo</c:v>
                  </c:pt>
                </c:lvl>
                <c:lvl>
                  <c:pt idx="0">
                    <c:v>Nome</c:v>
                  </c:pt>
                  <c:pt idx="1">
                    <c:v>Nicolas</c:v>
                  </c:pt>
                  <c:pt idx="2">
                    <c:v>Yasmim</c:v>
                  </c:pt>
                  <c:pt idx="3">
                    <c:v>Livia</c:v>
                  </c:pt>
                  <c:pt idx="4">
                    <c:v>Jander</c:v>
                  </c:pt>
                  <c:pt idx="5">
                    <c:v>Isadora</c:v>
                  </c:pt>
                  <c:pt idx="6">
                    <c:v>Wander</c:v>
                  </c:pt>
                  <c:pt idx="7">
                    <c:v>Goncalo</c:v>
                  </c:pt>
                  <c:pt idx="8">
                    <c:v>Luangelo</c:v>
                  </c:pt>
                  <c:pt idx="9">
                    <c:v>Felipe</c:v>
                  </c:pt>
                  <c:pt idx="10">
                    <c:v>Francine</c:v>
                  </c:pt>
                </c:lvl>
              </c:multiLvlStrCache>
            </c:multiLvlStrRef>
          </c:cat>
          <c:val>
            <c:numRef>
              <c:f>'Funçao SES'!$E$1:$E$11</c:f>
              <c:numCache>
                <c:formatCode>General</c:formatCode>
                <c:ptCount val="11"/>
                <c:pt idx="1">
                  <c:v>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F-43BA-8906-148D2EB4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02272"/>
        <c:axId val="709931632"/>
      </c:lineChart>
      <c:catAx>
        <c:axId val="59420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931632"/>
        <c:crosses val="autoZero"/>
        <c:auto val="1"/>
        <c:lblAlgn val="ctr"/>
        <c:lblOffset val="100"/>
        <c:noMultiLvlLbl val="0"/>
      </c:catAx>
      <c:valAx>
        <c:axId val="7099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2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488950</xdr:colOff>
      <xdr:row>15</xdr:row>
      <xdr:rowOff>158750</xdr:rowOff>
    </xdr:from>
    <xdr:to>
      <xdr:col>11</xdr:col>
      <xdr:colOff>1273</xdr:colOff>
      <xdr:row>18</xdr:row>
      <xdr:rowOff>59691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6BA9B4-7763-3402-E66B-04149DC54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3016250"/>
          <a:ext cx="1341123" cy="472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1403350</xdr:colOff>
      <xdr:row>17</xdr:row>
      <xdr:rowOff>101600</xdr:rowOff>
    </xdr:from>
    <xdr:to>
      <xdr:col>3</xdr:col>
      <xdr:colOff>826773</xdr:colOff>
      <xdr:row>20</xdr:row>
      <xdr:rowOff>2541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885D55-270C-EEE2-1C4D-36DADA83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530600"/>
          <a:ext cx="1341123" cy="4724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171450</xdr:colOff>
      <xdr:row>0</xdr:row>
      <xdr:rowOff>0</xdr:rowOff>
    </xdr:from>
    <xdr:to>
      <xdr:col>7</xdr:col>
      <xdr:colOff>171450</xdr:colOff>
      <xdr:row>3</xdr:row>
      <xdr:rowOff>69849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e">
              <a:extLst>
                <a:ext uri="{FF2B5EF4-FFF2-40B4-BE49-F238E27FC236}">
                  <a16:creationId xmlns:a16="http://schemas.microsoft.com/office/drawing/2014/main" id="{808FC7FF-5396-B63C-FCDC-0125F9836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0"/>
              <a:ext cx="1828800" cy="641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0</xdr:col>
      <xdr:colOff>6350</xdr:colOff>
      <xdr:row>12</xdr:row>
      <xdr:rowOff>120650</xdr:rowOff>
    </xdr:from>
    <xdr:to>
      <xdr:col>4</xdr:col>
      <xdr:colOff>0</xdr:colOff>
      <xdr:row>22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C69BDC-720D-F7A8-0CC2-1D7F2F14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11</xdr:row>
      <xdr:rowOff>85725</xdr:rowOff>
    </xdr:from>
    <xdr:to>
      <xdr:col>4</xdr:col>
      <xdr:colOff>1085850</xdr:colOff>
      <xdr:row>25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0354D9-19AE-81C1-5706-9ED5ED0FB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3429C0C7-DD58-4C8A-9BE0-E60F5BD1FA2D}" sourceName="Nom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6DB93190-9EDE-46B0-8175-2E5D1E2DD86C}" cache="SegmentaçãodeDados_Nome" caption="Nome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044ED-F647-4937-9EF7-B61B3D27A1CF}" name="Tabela1" displayName="Tabela1" ref="A1:D12" totalsRowShown="0" headerRowDxfId="3">
  <autoFilter ref="A1:D12" xr:uid="{2AD044ED-F647-4937-9EF7-B61B3D27A1CF}"/>
  <tableColumns count="4">
    <tableColumn id="1" xr3:uid="{92BF13AF-0915-4EDA-B4CF-306F6A0198A9}" name="Nome"/>
    <tableColumn id="2" xr3:uid="{B0C12E48-572A-42FF-ABE2-63A85521BA96}" name="Equipe"/>
    <tableColumn id="3" xr3:uid="{BDA0BA09-289C-44CC-8D15-1F7FC85888D0}" name="Sexo"/>
    <tableColumn id="4" xr3:uid="{B6B3D025-0783-468F-A17F-3E7B59072123}" name="Coluna1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angeloferronorte@gmail.com" TargetMode="External"/><Relationship Id="rId3" Type="http://schemas.openxmlformats.org/officeDocument/2006/relationships/hyperlink" Target="mailto:Liviaferronorte@gmail.com" TargetMode="External"/><Relationship Id="rId7" Type="http://schemas.openxmlformats.org/officeDocument/2006/relationships/hyperlink" Target="mailto:Goncaloferronorte@gmail.com" TargetMode="External"/><Relationship Id="rId2" Type="http://schemas.openxmlformats.org/officeDocument/2006/relationships/hyperlink" Target="mailto:Yasmimferronorte@gmail.com" TargetMode="External"/><Relationship Id="rId1" Type="http://schemas.openxmlformats.org/officeDocument/2006/relationships/hyperlink" Target="mailto:Nicolasferronorte@gmail.com" TargetMode="External"/><Relationship Id="rId6" Type="http://schemas.openxmlformats.org/officeDocument/2006/relationships/hyperlink" Target="mailto:Wanderferronorte@gmail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Isadoraferronorte@gmail.com" TargetMode="External"/><Relationship Id="rId10" Type="http://schemas.openxmlformats.org/officeDocument/2006/relationships/hyperlink" Target="mailto:Francineferronorte@gmail.com" TargetMode="External"/><Relationship Id="rId4" Type="http://schemas.openxmlformats.org/officeDocument/2006/relationships/hyperlink" Target="mailto:Janderferronorte@gmail.com" TargetMode="External"/><Relationship Id="rId9" Type="http://schemas.openxmlformats.org/officeDocument/2006/relationships/hyperlink" Target="mailto:Felipeferronort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59FB-9D5F-4BE3-BED5-4D0CA41290E7}">
  <dimension ref="A1:H17"/>
  <sheetViews>
    <sheetView zoomScale="150" zoomScaleNormal="150" workbookViewId="0">
      <selection activeCell="J7" sqref="J7"/>
    </sheetView>
  </sheetViews>
  <sheetFormatPr defaultRowHeight="15" x14ac:dyDescent="0.25"/>
  <sheetData>
    <row r="1" spans="1:8" x14ac:dyDescent="0.25">
      <c r="A1">
        <v>20</v>
      </c>
      <c r="C1" t="s">
        <v>0</v>
      </c>
      <c r="D1">
        <f>SUM(A1:A6)</f>
        <v>200</v>
      </c>
    </row>
    <row r="2" spans="1:8" x14ac:dyDescent="0.25">
      <c r="A2">
        <v>30</v>
      </c>
      <c r="C2" t="s">
        <v>4</v>
      </c>
      <c r="D2">
        <f>A5-A3</f>
        <v>20</v>
      </c>
    </row>
    <row r="3" spans="1:8" x14ac:dyDescent="0.25">
      <c r="A3">
        <v>40</v>
      </c>
      <c r="C3" t="s">
        <v>5</v>
      </c>
      <c r="D3">
        <f>A4*A1</f>
        <v>1000</v>
      </c>
    </row>
    <row r="4" spans="1:8" x14ac:dyDescent="0.25">
      <c r="A4">
        <v>50</v>
      </c>
      <c r="C4" t="s">
        <v>6</v>
      </c>
      <c r="D4">
        <f>A5/A3</f>
        <v>1.5</v>
      </c>
    </row>
    <row r="5" spans="1:8" x14ac:dyDescent="0.25">
      <c r="A5">
        <v>60</v>
      </c>
      <c r="C5" t="s">
        <v>1</v>
      </c>
      <c r="D5">
        <f>MAX(A1:A5)</f>
        <v>60</v>
      </c>
    </row>
    <row r="6" spans="1:8" x14ac:dyDescent="0.25">
      <c r="C6" t="s">
        <v>7</v>
      </c>
      <c r="D6">
        <f>MIN(A1:A5)</f>
        <v>20</v>
      </c>
    </row>
    <row r="7" spans="1:8" x14ac:dyDescent="0.25">
      <c r="C7" t="s">
        <v>2</v>
      </c>
      <c r="D7">
        <f>LARGE(A1:A5,1)</f>
        <v>60</v>
      </c>
      <c r="G7">
        <v>1</v>
      </c>
      <c r="H7">
        <f>LARGE(A1:A17,G7)</f>
        <v>700</v>
      </c>
    </row>
    <row r="8" spans="1:8" x14ac:dyDescent="0.25">
      <c r="C8" t="s">
        <v>3</v>
      </c>
      <c r="D8">
        <f>SMALL(A1:A6,4)</f>
        <v>50</v>
      </c>
      <c r="G8">
        <v>2</v>
      </c>
      <c r="H8">
        <f t="shared" ref="H8:H14" si="0">LARGE(A2:A18,G8)</f>
        <v>300</v>
      </c>
    </row>
    <row r="9" spans="1:8" x14ac:dyDescent="0.25">
      <c r="G9">
        <v>3</v>
      </c>
      <c r="H9">
        <f t="shared" si="0"/>
        <v>60</v>
      </c>
    </row>
    <row r="10" spans="1:8" x14ac:dyDescent="0.25">
      <c r="G10">
        <v>4</v>
      </c>
      <c r="H10">
        <f t="shared" si="0"/>
        <v>50</v>
      </c>
    </row>
    <row r="11" spans="1:8" x14ac:dyDescent="0.25">
      <c r="G11">
        <v>5</v>
      </c>
      <c r="H11" t="e">
        <f t="shared" si="0"/>
        <v>#NUM!</v>
      </c>
    </row>
    <row r="12" spans="1:8" x14ac:dyDescent="0.25">
      <c r="G12">
        <v>6</v>
      </c>
      <c r="H12" t="e">
        <f t="shared" si="0"/>
        <v>#NUM!</v>
      </c>
    </row>
    <row r="13" spans="1:8" x14ac:dyDescent="0.25">
      <c r="A13">
        <v>300</v>
      </c>
      <c r="G13">
        <v>7</v>
      </c>
      <c r="H13" t="e">
        <f t="shared" si="0"/>
        <v>#NUM!</v>
      </c>
    </row>
    <row r="14" spans="1:8" x14ac:dyDescent="0.25">
      <c r="G14">
        <v>8</v>
      </c>
      <c r="H14" t="e">
        <f t="shared" si="0"/>
        <v>#NUM!</v>
      </c>
    </row>
    <row r="17" spans="1:1" x14ac:dyDescent="0.25">
      <c r="A17">
        <v>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47B7-C724-45C0-8E68-C6673E070C01}">
  <dimension ref="A1:E15"/>
  <sheetViews>
    <sheetView zoomScale="150" zoomScaleNormal="150" workbookViewId="0">
      <selection activeCell="B2" sqref="B2"/>
    </sheetView>
  </sheetViews>
  <sheetFormatPr defaultRowHeight="15" x14ac:dyDescent="0.25"/>
  <cols>
    <col min="1" max="1" width="28.7109375" customWidth="1"/>
    <col min="2" max="2" width="28.42578125" customWidth="1"/>
    <col min="3" max="3" width="28.7109375" customWidth="1"/>
    <col min="4" max="4" width="28.7109375" style="2" customWidth="1"/>
    <col min="5" max="5" width="28.7109375" customWidth="1"/>
  </cols>
  <sheetData>
    <row r="1" spans="1:5" x14ac:dyDescent="0.25">
      <c r="A1" s="1" t="s">
        <v>8</v>
      </c>
      <c r="B1" s="1" t="s">
        <v>9</v>
      </c>
      <c r="C1" s="1" t="s">
        <v>17</v>
      </c>
      <c r="D1" s="4" t="s">
        <v>16</v>
      </c>
      <c r="E1" s="1" t="s">
        <v>38</v>
      </c>
    </row>
    <row r="2" spans="1:5" x14ac:dyDescent="0.25">
      <c r="A2" t="s">
        <v>18</v>
      </c>
      <c r="B2" t="s">
        <v>21</v>
      </c>
      <c r="C2" t="s">
        <v>21</v>
      </c>
      <c r="D2" s="2">
        <v>5000</v>
      </c>
      <c r="E2" s="3" t="s">
        <v>24</v>
      </c>
    </row>
    <row r="3" spans="1:5" x14ac:dyDescent="0.25">
      <c r="A3" t="s">
        <v>10</v>
      </c>
      <c r="B3" t="s">
        <v>35</v>
      </c>
      <c r="C3" t="s">
        <v>22</v>
      </c>
      <c r="D3" s="2">
        <v>110000</v>
      </c>
      <c r="E3" s="3" t="s">
        <v>25</v>
      </c>
    </row>
    <row r="4" spans="1:5" x14ac:dyDescent="0.25">
      <c r="A4" t="s">
        <v>12</v>
      </c>
      <c r="B4" t="s">
        <v>36</v>
      </c>
      <c r="C4" t="s">
        <v>21</v>
      </c>
      <c r="D4" s="2">
        <v>15000</v>
      </c>
      <c r="E4" s="3" t="s">
        <v>26</v>
      </c>
    </row>
    <row r="5" spans="1:5" x14ac:dyDescent="0.25">
      <c r="A5" t="s">
        <v>15</v>
      </c>
      <c r="B5" t="s">
        <v>37</v>
      </c>
      <c r="C5" t="s">
        <v>22</v>
      </c>
      <c r="D5" s="2">
        <v>8000</v>
      </c>
      <c r="E5" s="3" t="s">
        <v>27</v>
      </c>
    </row>
    <row r="6" spans="1:5" x14ac:dyDescent="0.25">
      <c r="A6" t="s">
        <v>13</v>
      </c>
      <c r="B6" t="s">
        <v>35</v>
      </c>
      <c r="C6" t="s">
        <v>21</v>
      </c>
      <c r="D6" s="2">
        <v>7000</v>
      </c>
      <c r="E6" s="3" t="s">
        <v>28</v>
      </c>
    </row>
    <row r="7" spans="1:5" x14ac:dyDescent="0.25">
      <c r="A7" t="s">
        <v>11</v>
      </c>
      <c r="B7" t="s">
        <v>36</v>
      </c>
      <c r="C7" t="s">
        <v>21</v>
      </c>
      <c r="D7" s="2">
        <v>5000</v>
      </c>
      <c r="E7" s="3" t="s">
        <v>29</v>
      </c>
    </row>
    <row r="8" spans="1:5" x14ac:dyDescent="0.25">
      <c r="A8" t="s">
        <v>23</v>
      </c>
      <c r="B8" t="s">
        <v>36</v>
      </c>
      <c r="C8" t="s">
        <v>21</v>
      </c>
      <c r="D8" s="2">
        <v>12000</v>
      </c>
      <c r="E8" s="3" t="s">
        <v>30</v>
      </c>
    </row>
    <row r="9" spans="1:5" x14ac:dyDescent="0.25">
      <c r="A9" t="s">
        <v>14</v>
      </c>
      <c r="B9" t="s">
        <v>35</v>
      </c>
      <c r="C9" t="s">
        <v>21</v>
      </c>
      <c r="D9" s="2">
        <v>20000</v>
      </c>
      <c r="E9" s="3" t="s">
        <v>31</v>
      </c>
    </row>
    <row r="10" spans="1:5" x14ac:dyDescent="0.25">
      <c r="A10" t="s">
        <v>19</v>
      </c>
      <c r="B10" t="s">
        <v>36</v>
      </c>
      <c r="C10" t="s">
        <v>21</v>
      </c>
      <c r="D10" s="2">
        <v>25000</v>
      </c>
      <c r="E10" s="3" t="s">
        <v>32</v>
      </c>
    </row>
    <row r="11" spans="1:5" x14ac:dyDescent="0.25">
      <c r="A11" t="s">
        <v>20</v>
      </c>
      <c r="B11" t="s">
        <v>37</v>
      </c>
      <c r="C11" t="s">
        <v>22</v>
      </c>
      <c r="D11" s="2">
        <v>30000</v>
      </c>
      <c r="E11" s="3" t="s">
        <v>33</v>
      </c>
    </row>
    <row r="12" spans="1:5" x14ac:dyDescent="0.25">
      <c r="C12" s="2"/>
    </row>
    <row r="14" spans="1:5" x14ac:dyDescent="0.25">
      <c r="D14" s="2">
        <f>SUM(D2:D11)</f>
        <v>237000</v>
      </c>
    </row>
    <row r="15" spans="1:5" x14ac:dyDescent="0.25">
      <c r="D15" s="2">
        <f>SMALL(D2:D11,3)</f>
        <v>7000</v>
      </c>
    </row>
  </sheetData>
  <dataValidations count="1">
    <dataValidation type="list" allowBlank="1" showInputMessage="1" showErrorMessage="1" sqref="B2 B12 C1:C11 C13:C1048576" xr:uid="{A0E7983F-F499-412B-ABBC-9B349A39A4E8}">
      <formula1>"Masculino,Feminino"</formula1>
    </dataValidation>
  </dataValidations>
  <hyperlinks>
    <hyperlink ref="E2" r:id="rId1" xr:uid="{E858E3C3-48B3-48DD-83F9-BC82A44C4B58}"/>
    <hyperlink ref="E3" r:id="rId2" xr:uid="{8AED09A3-5AB9-45BE-94C3-E4B1FF439952}"/>
    <hyperlink ref="E4" r:id="rId3" xr:uid="{6822A3EF-7301-4FA6-9BAE-3B331DE56F1F}"/>
    <hyperlink ref="E5" r:id="rId4" xr:uid="{9E4E650A-6AB8-425A-9A7D-C66641767516}"/>
    <hyperlink ref="E6" r:id="rId5" xr:uid="{3B4BB536-E380-4D09-AD4A-CC3FC2DDC6C8}"/>
    <hyperlink ref="E7" r:id="rId6" xr:uid="{DC7DD2A6-AF19-4610-8C76-389C78BCC846}"/>
    <hyperlink ref="E8" r:id="rId7" xr:uid="{26C0C5F7-9A7A-4E13-B45E-C2F909E5815D}"/>
    <hyperlink ref="E9" r:id="rId8" xr:uid="{B5E962B0-FB47-4868-B6C2-9C2AFC7EAF9E}"/>
    <hyperlink ref="E10" r:id="rId9" xr:uid="{810E8CA6-B6A2-4426-937D-E2C294E5725E}"/>
    <hyperlink ref="E11" r:id="rId10" xr:uid="{FB774798-9816-4D14-86A5-890C64801212}"/>
  </hyperlinks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F636-38A1-44C2-A468-578FE0871B2B}">
  <dimension ref="A1:D12"/>
  <sheetViews>
    <sheetView showGridLines="0" showRowColHeaders="0" zoomScale="150" zoomScaleNormal="150" workbookViewId="0">
      <selection activeCell="A26" sqref="A26"/>
    </sheetView>
  </sheetViews>
  <sheetFormatPr defaultRowHeight="15" x14ac:dyDescent="0.25"/>
  <cols>
    <col min="1" max="2" width="28.5703125" customWidth="1"/>
    <col min="3" max="3" width="29.140625" customWidth="1"/>
    <col min="4" max="4" width="28" customWidth="1"/>
  </cols>
  <sheetData>
    <row r="1" spans="1:4" x14ac:dyDescent="0.25">
      <c r="A1" s="1" t="s">
        <v>8</v>
      </c>
      <c r="B1" s="1" t="s">
        <v>9</v>
      </c>
      <c r="C1" s="1" t="s">
        <v>17</v>
      </c>
      <c r="D1" s="1" t="s">
        <v>51</v>
      </c>
    </row>
    <row r="2" spans="1:4" x14ac:dyDescent="0.25">
      <c r="A2" t="s">
        <v>18</v>
      </c>
      <c r="B2" t="s">
        <v>21</v>
      </c>
      <c r="C2" t="s">
        <v>21</v>
      </c>
      <c r="D2" s="15" t="s">
        <v>16</v>
      </c>
    </row>
    <row r="3" spans="1:4" x14ac:dyDescent="0.25">
      <c r="A3" t="s">
        <v>10</v>
      </c>
      <c r="B3" t="s">
        <v>35</v>
      </c>
      <c r="C3" t="s">
        <v>22</v>
      </c>
      <c r="D3" s="16">
        <v>5000</v>
      </c>
    </row>
    <row r="4" spans="1:4" x14ac:dyDescent="0.25">
      <c r="A4" t="s">
        <v>12</v>
      </c>
      <c r="B4" t="s">
        <v>36</v>
      </c>
      <c r="C4" t="s">
        <v>21</v>
      </c>
      <c r="D4" s="17">
        <v>110000</v>
      </c>
    </row>
    <row r="5" spans="1:4" x14ac:dyDescent="0.25">
      <c r="A5" t="s">
        <v>15</v>
      </c>
      <c r="B5" t="s">
        <v>37</v>
      </c>
      <c r="C5" t="s">
        <v>22</v>
      </c>
      <c r="D5" s="16">
        <v>15000</v>
      </c>
    </row>
    <row r="6" spans="1:4" x14ac:dyDescent="0.25">
      <c r="A6" t="s">
        <v>13</v>
      </c>
      <c r="B6" t="s">
        <v>35</v>
      </c>
      <c r="C6" t="s">
        <v>21</v>
      </c>
      <c r="D6" s="17">
        <v>8000</v>
      </c>
    </row>
    <row r="7" spans="1:4" x14ac:dyDescent="0.25">
      <c r="A7" t="s">
        <v>11</v>
      </c>
      <c r="B7" t="s">
        <v>36</v>
      </c>
      <c r="C7" t="s">
        <v>21</v>
      </c>
      <c r="D7" s="16">
        <v>7000</v>
      </c>
    </row>
    <row r="8" spans="1:4" x14ac:dyDescent="0.25">
      <c r="A8" t="s">
        <v>23</v>
      </c>
      <c r="B8" t="s">
        <v>36</v>
      </c>
      <c r="C8" t="s">
        <v>21</v>
      </c>
      <c r="D8" s="17">
        <v>5000</v>
      </c>
    </row>
    <row r="9" spans="1:4" x14ac:dyDescent="0.25">
      <c r="A9" t="s">
        <v>14</v>
      </c>
      <c r="B9" t="s">
        <v>35</v>
      </c>
      <c r="C9" t="s">
        <v>21</v>
      </c>
      <c r="D9" s="16">
        <v>12000</v>
      </c>
    </row>
    <row r="10" spans="1:4" x14ac:dyDescent="0.25">
      <c r="A10" t="s">
        <v>19</v>
      </c>
      <c r="B10" t="s">
        <v>36</v>
      </c>
      <c r="C10" t="s">
        <v>21</v>
      </c>
      <c r="D10" s="17">
        <v>20000</v>
      </c>
    </row>
    <row r="11" spans="1:4" x14ac:dyDescent="0.25">
      <c r="A11" t="s">
        <v>20</v>
      </c>
      <c r="B11" t="s">
        <v>37</v>
      </c>
      <c r="C11" t="s">
        <v>22</v>
      </c>
      <c r="D11" s="16">
        <v>25000</v>
      </c>
    </row>
    <row r="12" spans="1:4" x14ac:dyDescent="0.25">
      <c r="D12" s="17">
        <v>30000</v>
      </c>
    </row>
  </sheetData>
  <conditionalFormatting sqref="D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{D331D3F3-5E74-4C6B-8FCF-5CB8AE293E92}</x14:id>
        </ext>
      </extLst>
    </cfRule>
  </conditionalFormatting>
  <dataValidations count="1">
    <dataValidation type="list" allowBlank="1" showInputMessage="1" showErrorMessage="1" sqref="B2 C1:C12" xr:uid="{50F9BD57-9ABC-43AF-8BBA-1D418B5A08D3}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31D3F3-5E74-4C6B-8FCF-5CB8AE293E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CEE6-A635-4E72-B569-5526AC8B7B02}">
  <dimension ref="A1:E11"/>
  <sheetViews>
    <sheetView zoomScale="150" zoomScaleNormal="150" workbookViewId="0">
      <selection activeCell="E1" sqref="E1"/>
    </sheetView>
  </sheetViews>
  <sheetFormatPr defaultRowHeight="15" x14ac:dyDescent="0.25"/>
  <cols>
    <col min="1" max="1" width="28.140625" customWidth="1"/>
    <col min="2" max="2" width="28.42578125" customWidth="1"/>
    <col min="3" max="3" width="28.7109375" customWidth="1"/>
    <col min="4" max="4" width="28.85546875" customWidth="1"/>
    <col min="5" max="5" width="27" customWidth="1"/>
  </cols>
  <sheetData>
    <row r="1" spans="1:5" x14ac:dyDescent="0.25">
      <c r="A1" s="11" t="s">
        <v>18</v>
      </c>
      <c r="B1" s="12" t="s">
        <v>21</v>
      </c>
      <c r="C1" s="12" t="s">
        <v>21</v>
      </c>
      <c r="D1" s="15" t="s">
        <v>16</v>
      </c>
      <c r="E1" s="19" t="s">
        <v>52</v>
      </c>
    </row>
    <row r="2" spans="1:5" x14ac:dyDescent="0.25">
      <c r="A2" s="11" t="s">
        <v>19</v>
      </c>
      <c r="B2" s="12" t="s">
        <v>36</v>
      </c>
      <c r="C2" s="12" t="s">
        <v>21</v>
      </c>
      <c r="D2" s="18">
        <v>20000</v>
      </c>
      <c r="E2" t="str">
        <f>IF(D2&gt;=25000,"BOM","REGULAR")</f>
        <v>REGULAR</v>
      </c>
    </row>
    <row r="3" spans="1:5" x14ac:dyDescent="0.25">
      <c r="A3" s="13" t="s">
        <v>20</v>
      </c>
      <c r="B3" s="14" t="s">
        <v>37</v>
      </c>
      <c r="C3" s="14" t="s">
        <v>22</v>
      </c>
      <c r="D3" s="18">
        <v>25000</v>
      </c>
      <c r="E3" t="str">
        <f t="shared" ref="E3:E10" si="0">IF(D3&gt;=25000,"BOM","REGULAR")</f>
        <v>BOM</v>
      </c>
    </row>
    <row r="4" spans="1:5" x14ac:dyDescent="0.25">
      <c r="A4" s="11" t="s">
        <v>23</v>
      </c>
      <c r="B4" s="12" t="s">
        <v>36</v>
      </c>
      <c r="C4" s="12" t="s">
        <v>21</v>
      </c>
      <c r="D4" s="18">
        <v>5000</v>
      </c>
      <c r="E4" t="str">
        <f t="shared" si="0"/>
        <v>REGULAR</v>
      </c>
    </row>
    <row r="5" spans="1:5" x14ac:dyDescent="0.25">
      <c r="A5" s="11" t="s">
        <v>13</v>
      </c>
      <c r="B5" s="12" t="s">
        <v>35</v>
      </c>
      <c r="C5" s="12" t="s">
        <v>21</v>
      </c>
      <c r="D5" s="18">
        <v>8000</v>
      </c>
      <c r="E5" t="str">
        <f t="shared" si="0"/>
        <v>REGULAR</v>
      </c>
    </row>
    <row r="6" spans="1:5" x14ac:dyDescent="0.25">
      <c r="A6" s="13" t="s">
        <v>15</v>
      </c>
      <c r="B6" s="14" t="s">
        <v>37</v>
      </c>
      <c r="C6" s="14" t="s">
        <v>22</v>
      </c>
      <c r="D6" s="18">
        <v>15000</v>
      </c>
      <c r="E6" t="str">
        <f t="shared" si="0"/>
        <v>REGULAR</v>
      </c>
    </row>
    <row r="7" spans="1:5" x14ac:dyDescent="0.25">
      <c r="A7" s="11" t="s">
        <v>12</v>
      </c>
      <c r="B7" s="12" t="s">
        <v>36</v>
      </c>
      <c r="C7" s="12" t="s">
        <v>21</v>
      </c>
      <c r="D7" s="18">
        <v>110000</v>
      </c>
      <c r="E7" t="str">
        <f t="shared" si="0"/>
        <v>BOM</v>
      </c>
    </row>
    <row r="8" spans="1:5" x14ac:dyDescent="0.25">
      <c r="A8" s="13" t="s">
        <v>14</v>
      </c>
      <c r="B8" s="14" t="s">
        <v>35</v>
      </c>
      <c r="C8" s="14" t="s">
        <v>21</v>
      </c>
      <c r="D8" s="18">
        <v>12000</v>
      </c>
      <c r="E8" t="str">
        <f t="shared" si="0"/>
        <v>REGULAR</v>
      </c>
    </row>
    <row r="9" spans="1:5" x14ac:dyDescent="0.25">
      <c r="A9" s="13" t="s">
        <v>11</v>
      </c>
      <c r="B9" s="14" t="s">
        <v>36</v>
      </c>
      <c r="C9" s="14" t="s">
        <v>21</v>
      </c>
      <c r="D9" s="18">
        <v>7000</v>
      </c>
      <c r="E9" t="str">
        <f t="shared" si="0"/>
        <v>REGULAR</v>
      </c>
    </row>
    <row r="10" spans="1:5" x14ac:dyDescent="0.25">
      <c r="A10" s="13" t="s">
        <v>10</v>
      </c>
      <c r="B10" s="14" t="s">
        <v>35</v>
      </c>
      <c r="C10" s="14" t="s">
        <v>22</v>
      </c>
      <c r="D10" s="18">
        <v>5000</v>
      </c>
      <c r="E10" t="str">
        <f t="shared" si="0"/>
        <v>REGULAR</v>
      </c>
    </row>
    <row r="11" spans="1:5" x14ac:dyDescent="0.25">
      <c r="A11" s="11"/>
      <c r="B11" s="12"/>
      <c r="C11" s="12"/>
      <c r="D11" s="18">
        <v>30000</v>
      </c>
      <c r="E11" t="str">
        <f>IF(D11&gt;=25000,"BOM","REGULAR")</f>
        <v>BOM</v>
      </c>
    </row>
  </sheetData>
  <autoFilter ref="A1:E11" xr:uid="{E115CEE6-A635-4E72-B569-5526AC8B7B02}"/>
  <conditionalFormatting sqref="D1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{D773E856-9933-43CA-9584-8F7AD9CD876E}</x14:id>
        </ext>
      </extLst>
    </cfRule>
  </conditionalFormatting>
  <dataValidations count="1">
    <dataValidation type="list" allowBlank="1" showInputMessage="1" showErrorMessage="1" sqref="B1 C1:C11" xr:uid="{059223BC-CF38-40FD-8152-C941D48FB66B}">
      <formula1>"Masculino,Feminino"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73E856-9933-43CA-9584-8F7AD9CD87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A3C8-52D5-422D-94F6-7A2448BE6990}">
  <dimension ref="A1:E11"/>
  <sheetViews>
    <sheetView tabSelected="1" zoomScale="150" zoomScaleNormal="150" workbookViewId="0">
      <selection activeCell="E4" sqref="E4"/>
    </sheetView>
  </sheetViews>
  <sheetFormatPr defaultRowHeight="15" x14ac:dyDescent="0.25"/>
  <cols>
    <col min="1" max="2" width="28.5703125" customWidth="1"/>
    <col min="3" max="3" width="29" customWidth="1"/>
    <col min="4" max="4" width="28.7109375" style="21" customWidth="1"/>
    <col min="5" max="5" width="28.7109375" customWidth="1"/>
  </cols>
  <sheetData>
    <row r="1" spans="1:5" x14ac:dyDescent="0.25">
      <c r="A1" s="1" t="s">
        <v>8</v>
      </c>
      <c r="B1" s="1" t="s">
        <v>9</v>
      </c>
      <c r="C1" s="1" t="s">
        <v>17</v>
      </c>
      <c r="D1" s="20" t="s">
        <v>16</v>
      </c>
    </row>
    <row r="2" spans="1:5" x14ac:dyDescent="0.25">
      <c r="A2" t="s">
        <v>18</v>
      </c>
      <c r="B2" t="s">
        <v>21</v>
      </c>
      <c r="C2" t="s">
        <v>21</v>
      </c>
      <c r="D2" s="20">
        <v>5000</v>
      </c>
      <c r="E2">
        <f>COUNTIFS(B3:B11,"AZUL")</f>
        <v>4</v>
      </c>
    </row>
    <row r="3" spans="1:5" x14ac:dyDescent="0.25">
      <c r="A3" t="s">
        <v>10</v>
      </c>
      <c r="B3" t="s">
        <v>35</v>
      </c>
      <c r="C3" t="s">
        <v>22</v>
      </c>
      <c r="D3" s="20">
        <v>110000</v>
      </c>
      <c r="E3">
        <f>COUNTIFS(C2:C11,"MASCULINO")</f>
        <v>7</v>
      </c>
    </row>
    <row r="4" spans="1:5" x14ac:dyDescent="0.25">
      <c r="A4" t="s">
        <v>12</v>
      </c>
      <c r="B4" t="s">
        <v>36</v>
      </c>
      <c r="C4" t="s">
        <v>21</v>
      </c>
      <c r="D4" s="20">
        <v>15000</v>
      </c>
      <c r="E4">
        <f>SUMIF(D2:D11,B3:B11,C2:C11)</f>
        <v>0</v>
      </c>
    </row>
    <row r="5" spans="1:5" x14ac:dyDescent="0.25">
      <c r="A5" t="s">
        <v>15</v>
      </c>
      <c r="B5" t="s">
        <v>37</v>
      </c>
      <c r="C5" t="s">
        <v>22</v>
      </c>
      <c r="D5" s="20">
        <v>8000</v>
      </c>
    </row>
    <row r="6" spans="1:5" x14ac:dyDescent="0.25">
      <c r="A6" t="s">
        <v>13</v>
      </c>
      <c r="B6" t="s">
        <v>35</v>
      </c>
      <c r="C6" t="s">
        <v>21</v>
      </c>
      <c r="D6" s="20">
        <v>7000</v>
      </c>
    </row>
    <row r="7" spans="1:5" x14ac:dyDescent="0.25">
      <c r="A7" t="s">
        <v>11</v>
      </c>
      <c r="B7" t="s">
        <v>36</v>
      </c>
      <c r="C7" t="s">
        <v>21</v>
      </c>
      <c r="D7" s="20">
        <v>5000</v>
      </c>
    </row>
    <row r="8" spans="1:5" x14ac:dyDescent="0.25">
      <c r="A8" t="s">
        <v>23</v>
      </c>
      <c r="B8" t="s">
        <v>36</v>
      </c>
      <c r="C8" t="s">
        <v>21</v>
      </c>
      <c r="D8" s="20">
        <v>12000</v>
      </c>
    </row>
    <row r="9" spans="1:5" x14ac:dyDescent="0.25">
      <c r="A9" t="s">
        <v>14</v>
      </c>
      <c r="B9" t="s">
        <v>35</v>
      </c>
      <c r="C9" t="s">
        <v>21</v>
      </c>
      <c r="D9" s="20">
        <v>20000</v>
      </c>
    </row>
    <row r="10" spans="1:5" x14ac:dyDescent="0.25">
      <c r="A10" t="s">
        <v>19</v>
      </c>
      <c r="B10" t="s">
        <v>36</v>
      </c>
      <c r="C10" t="s">
        <v>21</v>
      </c>
      <c r="D10" s="20">
        <v>25000</v>
      </c>
    </row>
    <row r="11" spans="1:5" x14ac:dyDescent="0.25">
      <c r="A11" t="s">
        <v>20</v>
      </c>
      <c r="B11" t="s">
        <v>37</v>
      </c>
      <c r="C11" t="s">
        <v>22</v>
      </c>
      <c r="D11" s="20">
        <v>30000</v>
      </c>
    </row>
  </sheetData>
  <conditionalFormatting sqref="D1:D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{1CE3171C-EDDC-472B-B750-47E7A4C0A566}</x14:id>
        </ext>
      </extLst>
    </cfRule>
    <cfRule type="cellIs" dxfId="1" priority="3" operator="greaterThan">
      <formula>57500</formula>
    </cfRule>
    <cfRule type="iconSet" priority="1">
      <iconSet iconSet="3Flags">
        <cfvo type="percent" val="0"/>
        <cfvo type="percent" val="50"/>
        <cfvo type="num" val="5000"/>
      </iconSet>
    </cfRule>
  </conditionalFormatting>
  <dataValidations count="1">
    <dataValidation type="list" allowBlank="1" showInputMessage="1" showErrorMessage="1" sqref="B2 C1:C11" xr:uid="{399459C4-364A-455D-B1CB-7563A6649E7F}">
      <formula1>"Masculino,Feminino"</formula1>
    </dataValidation>
  </dataValidations>
  <printOptions gridLine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E3171C-EDDC-472B-B750-47E7A4C0A5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6AAF-6491-4D74-ADD2-B1A0C67F6217}">
  <dimension ref="A1:M16"/>
  <sheetViews>
    <sheetView zoomScale="150" zoomScaleNormal="150" workbookViewId="0">
      <selection activeCell="B24" sqref="B24"/>
    </sheetView>
  </sheetViews>
  <sheetFormatPr defaultRowHeight="15" x14ac:dyDescent="0.25"/>
  <cols>
    <col min="2" max="8" width="12" bestFit="1" customWidth="1"/>
    <col min="9" max="9" width="10.85546875" bestFit="1" customWidth="1"/>
    <col min="10" max="12" width="12" bestFit="1" customWidth="1"/>
    <col min="13" max="13" width="10.42578125" bestFit="1" customWidth="1"/>
  </cols>
  <sheetData>
    <row r="1" spans="1:13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34</v>
      </c>
    </row>
    <row r="2" spans="1:13" x14ac:dyDescent="0.25">
      <c r="A2" s="5" t="s">
        <v>37</v>
      </c>
      <c r="B2" s="8">
        <f ca="1">RANDBETWEEN(2000,30000)</f>
        <v>22695</v>
      </c>
      <c r="C2" s="8">
        <f t="shared" ref="C2:L2" ca="1" si="0">RANDBETWEEN(2000,30000)</f>
        <v>16219</v>
      </c>
      <c r="D2" s="8">
        <f t="shared" ca="1" si="0"/>
        <v>13009</v>
      </c>
      <c r="E2" s="8">
        <f t="shared" ca="1" si="0"/>
        <v>5117</v>
      </c>
      <c r="F2" s="8">
        <f t="shared" ca="1" si="0"/>
        <v>4240</v>
      </c>
      <c r="G2" s="8">
        <f t="shared" ca="1" si="0"/>
        <v>7353</v>
      </c>
      <c r="H2" s="8">
        <f t="shared" ca="1" si="0"/>
        <v>11202</v>
      </c>
      <c r="I2" s="8">
        <f t="shared" ca="1" si="0"/>
        <v>16841</v>
      </c>
      <c r="J2" s="8">
        <f t="shared" ca="1" si="0"/>
        <v>18256</v>
      </c>
      <c r="K2" s="8">
        <f t="shared" ca="1" si="0"/>
        <v>18711</v>
      </c>
      <c r="L2" s="8">
        <f t="shared" ca="1" si="0"/>
        <v>5791</v>
      </c>
      <c r="M2" s="8">
        <f ca="1">SUM(B2:L2)</f>
        <v>139434</v>
      </c>
    </row>
    <row r="3" spans="1:13" x14ac:dyDescent="0.25">
      <c r="A3" s="6" t="s">
        <v>35</v>
      </c>
      <c r="B3" s="8">
        <f t="shared" ref="B3:L4" ca="1" si="1">RANDBETWEEN(2000,30000)</f>
        <v>19374</v>
      </c>
      <c r="C3" s="8">
        <f t="shared" ca="1" si="1"/>
        <v>4037</v>
      </c>
      <c r="D3" s="8">
        <f t="shared" ca="1" si="1"/>
        <v>27127</v>
      </c>
      <c r="E3" s="8">
        <f t="shared" ca="1" si="1"/>
        <v>21221</v>
      </c>
      <c r="F3" s="8">
        <f t="shared" ca="1" si="1"/>
        <v>28392</v>
      </c>
      <c r="G3" s="8">
        <f t="shared" ca="1" si="1"/>
        <v>26044</v>
      </c>
      <c r="H3" s="8">
        <f t="shared" ca="1" si="1"/>
        <v>7438</v>
      </c>
      <c r="I3" s="8">
        <f t="shared" ca="1" si="1"/>
        <v>2371</v>
      </c>
      <c r="J3" s="8">
        <f t="shared" ca="1" si="1"/>
        <v>21209</v>
      </c>
      <c r="K3" s="8">
        <f t="shared" ca="1" si="1"/>
        <v>21216</v>
      </c>
      <c r="L3" s="8">
        <f t="shared" ca="1" si="1"/>
        <v>14875</v>
      </c>
      <c r="M3" s="8">
        <f ca="1">SUM(B3:L3)</f>
        <v>193304</v>
      </c>
    </row>
    <row r="4" spans="1:13" x14ac:dyDescent="0.25">
      <c r="A4" s="7" t="s">
        <v>36</v>
      </c>
      <c r="B4" s="8">
        <f t="shared" ca="1" si="1"/>
        <v>12422</v>
      </c>
      <c r="C4" s="8">
        <f t="shared" ca="1" si="1"/>
        <v>9830</v>
      </c>
      <c r="D4" s="8">
        <f t="shared" ca="1" si="1"/>
        <v>27240</v>
      </c>
      <c r="E4" s="8">
        <f t="shared" ca="1" si="1"/>
        <v>25737</v>
      </c>
      <c r="F4" s="8">
        <f t="shared" ca="1" si="1"/>
        <v>6779</v>
      </c>
      <c r="G4" s="8">
        <f t="shared" ca="1" si="1"/>
        <v>9121</v>
      </c>
      <c r="H4" s="8">
        <f t="shared" ca="1" si="1"/>
        <v>13842</v>
      </c>
      <c r="I4" s="8">
        <f t="shared" ca="1" si="1"/>
        <v>20601</v>
      </c>
      <c r="J4" s="8">
        <f t="shared" ca="1" si="1"/>
        <v>7653</v>
      </c>
      <c r="K4" s="8">
        <f t="shared" ca="1" si="1"/>
        <v>29197</v>
      </c>
      <c r="L4" s="8">
        <f t="shared" ca="1" si="1"/>
        <v>7400</v>
      </c>
      <c r="M4" s="8">
        <f ca="1">SUM(B4:L4)</f>
        <v>169822</v>
      </c>
    </row>
    <row r="5" spans="1:13" x14ac:dyDescent="0.25">
      <c r="B5" s="9">
        <f t="shared" ref="B5:L5" ca="1" si="2">SUM(B2:B4)</f>
        <v>54491</v>
      </c>
      <c r="C5" s="9">
        <f t="shared" ca="1" si="2"/>
        <v>30086</v>
      </c>
      <c r="D5" s="9">
        <f t="shared" ca="1" si="2"/>
        <v>67376</v>
      </c>
      <c r="E5" s="9">
        <f t="shared" ca="1" si="2"/>
        <v>52075</v>
      </c>
      <c r="F5" s="9">
        <f t="shared" ca="1" si="2"/>
        <v>39411</v>
      </c>
      <c r="G5" s="9">
        <f t="shared" ca="1" si="2"/>
        <v>42518</v>
      </c>
      <c r="H5" s="9">
        <f t="shared" ca="1" si="2"/>
        <v>32482</v>
      </c>
      <c r="I5" s="9">
        <f t="shared" ca="1" si="2"/>
        <v>39813</v>
      </c>
      <c r="J5" s="9">
        <f t="shared" ca="1" si="2"/>
        <v>47118</v>
      </c>
      <c r="K5" s="9">
        <f t="shared" ca="1" si="2"/>
        <v>69124</v>
      </c>
      <c r="L5" s="9">
        <f t="shared" ca="1" si="2"/>
        <v>28066</v>
      </c>
      <c r="M5" s="10">
        <f ca="1">SUM(B2:L4)</f>
        <v>502560</v>
      </c>
    </row>
    <row r="7" spans="1:13" x14ac:dyDescent="0.25">
      <c r="A7">
        <v>120000</v>
      </c>
    </row>
    <row r="8" spans="1:13" x14ac:dyDescent="0.25">
      <c r="A8">
        <v>54000</v>
      </c>
    </row>
    <row r="9" spans="1:13" x14ac:dyDescent="0.25">
      <c r="A9">
        <v>25000</v>
      </c>
    </row>
    <row r="10" spans="1:13" x14ac:dyDescent="0.25">
      <c r="A10">
        <v>40300</v>
      </c>
    </row>
    <row r="11" spans="1:13" x14ac:dyDescent="0.25">
      <c r="A11">
        <v>60000</v>
      </c>
    </row>
    <row r="12" spans="1:13" x14ac:dyDescent="0.25">
      <c r="A12">
        <f>SUM(A6:A11)</f>
        <v>299300</v>
      </c>
      <c r="B12" s="1" t="s">
        <v>39</v>
      </c>
      <c r="C12" s="1"/>
    </row>
    <row r="13" spans="1:13" x14ac:dyDescent="0.25">
      <c r="A13">
        <f>AVERAGE(A6:A12)</f>
        <v>99766.666666666672</v>
      </c>
    </row>
    <row r="14" spans="1:13" x14ac:dyDescent="0.25">
      <c r="A14">
        <f>SUM(A13)</f>
        <v>99766.666666666672</v>
      </c>
    </row>
    <row r="15" spans="1:13" x14ac:dyDescent="0.25">
      <c r="A15">
        <f>COUNT(A6:A14)</f>
        <v>8</v>
      </c>
    </row>
    <row r="16" spans="1:13" x14ac:dyDescent="0.25">
      <c r="A16">
        <f>MAX(A6:A15)</f>
        <v>299300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 Formulas Básicas 1</vt:lpstr>
      <vt:lpstr>Texto para coluna</vt:lpstr>
      <vt:lpstr>Formataçao de tabela</vt:lpstr>
      <vt:lpstr>Funçao SE</vt:lpstr>
      <vt:lpstr>Funçao SES</vt:lpstr>
      <vt:lpstr>Auto 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Almeida</dc:creator>
  <cp:lastModifiedBy>Edson Almeida</cp:lastModifiedBy>
  <dcterms:created xsi:type="dcterms:W3CDTF">2023-08-12T13:26:09Z</dcterms:created>
  <dcterms:modified xsi:type="dcterms:W3CDTF">2023-08-18T13:44:55Z</dcterms:modified>
</cp:coreProperties>
</file>