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icolas\Desktop\relatorio_saude_package_modified\relatorio_saude_package_final\"/>
    </mc:Choice>
  </mc:AlternateContent>
  <xr:revisionPtr revIDLastSave="0" documentId="8_{4C42AA74-371E-456A-BB39-A35FA480C575}" xr6:coauthVersionLast="47" xr6:coauthVersionMax="47" xr10:uidLastSave="{00000000-0000-0000-0000-000000000000}"/>
  <bookViews>
    <workbookView xWindow="-24120" yWindow="-120" windowWidth="24240" windowHeight="13020" activeTab="1" xr2:uid="{00000000-000D-0000-FFFF-FFFF00000000}"/>
  </bookViews>
  <sheets>
    <sheet name="Dados" sheetId="1" r:id="rId1"/>
    <sheet name="Resumo" sheetId="2" r:id="rId2"/>
    <sheet name="Rankings" sheetId="3" r:id="rId3"/>
    <sheet name="DimClientes" sheetId="4" r:id="rId4"/>
    <sheet name="Parametros" sheetId="5" r:id="rId5"/>
    <sheet name="Auditoria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0" i="1" l="1"/>
  <c r="I789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<sst xmlns="http://schemas.openxmlformats.org/spreadsheetml/2006/main" count="4089" uniqueCount="96">
  <si>
    <t>Data</t>
  </si>
  <si>
    <t>ClienteId</t>
  </si>
  <si>
    <t>UF</t>
  </si>
  <si>
    <t>Operadora</t>
  </si>
  <si>
    <t>Procedimento</t>
  </si>
  <si>
    <t>Categoria</t>
  </si>
  <si>
    <t>Qtde</t>
  </si>
  <si>
    <t>PrecoUnitario</t>
  </si>
  <si>
    <t>Receita</t>
  </si>
  <si>
    <t>Segmento</t>
  </si>
  <si>
    <t>Mes</t>
  </si>
  <si>
    <t>Segmento_PROCV</t>
  </si>
  <si>
    <t>AltoValor</t>
  </si>
  <si>
    <t>MG</t>
  </si>
  <si>
    <t>OperadoraA</t>
  </si>
  <si>
    <t>Proc1</t>
  </si>
  <si>
    <t>B</t>
  </si>
  <si>
    <t>D</t>
  </si>
  <si>
    <t>SP</t>
  </si>
  <si>
    <t>OperadoraB</t>
  </si>
  <si>
    <t>Proc2</t>
  </si>
  <si>
    <t>A</t>
  </si>
  <si>
    <t>OperadoraD</t>
  </si>
  <si>
    <t>C</t>
  </si>
  <si>
    <t>PR</t>
  </si>
  <si>
    <t>OperadoraC</t>
  </si>
  <si>
    <t>Proc4</t>
  </si>
  <si>
    <t>Proc5</t>
  </si>
  <si>
    <t>RS</t>
  </si>
  <si>
    <t>BA</t>
  </si>
  <si>
    <t>RJ</t>
  </si>
  <si>
    <t>Proc3</t>
  </si>
  <si>
    <t>Total</t>
  </si>
  <si>
    <t>SOMASE(SP)</t>
  </si>
  <si>
    <t>Mês</t>
  </si>
  <si>
    <t>P90_Receita</t>
  </si>
  <si>
    <t>A_OperadoraB</t>
  </si>
  <si>
    <t>A_OperadoraC</t>
  </si>
  <si>
    <t>A_OperadoraD</t>
  </si>
  <si>
    <t>B_OperadoraA</t>
  </si>
  <si>
    <t>B_OperadoraB</t>
  </si>
  <si>
    <t>B_OperadoraC</t>
  </si>
  <si>
    <t>B_OperadoraD</t>
  </si>
  <si>
    <t>C_OperadoraA</t>
  </si>
  <si>
    <t>C_OperadoraB</t>
  </si>
  <si>
    <t>C_OperadoraC</t>
  </si>
  <si>
    <t>C_OperadoraD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</si>
  <si>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</si>
  <si>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</si>
  <si>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</si>
  <si>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</si>
  <si>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</si>
  <si>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</si>
  <si>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</si>
  <si>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</si>
  <si>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</si>
  <si>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</si>
  <si>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</si>
  <si>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</si>
  <si>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</si>
  <si>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</si>
  <si>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</si>
  <si>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</si>
  <si>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</si>
  <si>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</si>
  <si>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</si>
  <si>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</si>
  <si>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</si>
  <si>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</si>
  <si>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</si>
  <si>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</si>
  <si>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Ranking de Operadoras</t>
  </si>
  <si>
    <t>TotalReceita</t>
  </si>
  <si>
    <t>Rank</t>
  </si>
  <si>
    <t>Ranking de Procedimentos</t>
  </si>
  <si>
    <t>Parâmetro</t>
  </si>
  <si>
    <t>Valor</t>
  </si>
  <si>
    <t>Periodo início</t>
  </si>
  <si>
    <t>2024-01-01</t>
  </si>
  <si>
    <t>Periodo fim</t>
  </si>
  <si>
    <t>2025-12-31</t>
  </si>
  <si>
    <t>UFs</t>
  </si>
  <si>
    <t>SP,RJ,MG,PR,RS,BA</t>
  </si>
  <si>
    <t>Categorias</t>
  </si>
  <si>
    <t>A,B,C</t>
  </si>
  <si>
    <t>DataHoraExecucao</t>
  </si>
  <si>
    <t>PeriodoInicio</t>
  </si>
  <si>
    <t>PeriodoFim</t>
  </si>
  <si>
    <t>TotalLido</t>
  </si>
  <si>
    <t>NegativosCorrigidos</t>
  </si>
  <si>
    <t>DuplicadosRemovidos</t>
  </si>
  <si>
    <t>ForaPeriodoRemovidos</t>
  </si>
  <si>
    <t>FiltroUF_CategoriaRemovidos</t>
  </si>
  <si>
    <t>TotalFinal</t>
  </si>
  <si>
    <t>RegistrosSemSegmento</t>
  </si>
  <si>
    <t>2025-08-26 12:16:43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</si>
</sst>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Receita Mensal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Resumo!$B$27</c:f>
              <c:strCache>
                <c:ptCount val="1"/>
                <c:pt idx="0">
                  <c:v>Receita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Resumo!$A$28:$A$51</c:f>
              <c:strCache>
                <c:ptCount val="24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  <c:pt idx="20">
                  <c:v>2025-09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</c:strCache>
            </c:strRef>
          </c:cat>
          <c:val>
            <c:numRef>
              <c:f>Resumo!$B$28:$B$51</c:f>
              <c:numCache>
                <c:formatCode>General</c:formatCode>
                <c:ptCount val="24"/>
                <c:pt idx="0">
                  <c:v>27515.54</c:v>
                </c:pt>
                <c:pt idx="1">
                  <c:v>51146.559999999998</c:v>
                </c:pt>
                <c:pt idx="2">
                  <c:v>20483.46</c:v>
                </c:pt>
                <c:pt idx="3">
                  <c:v>38559.17</c:v>
                </c:pt>
                <c:pt idx="4">
                  <c:v>39101.18</c:v>
                </c:pt>
                <c:pt idx="5">
                  <c:v>34413.339999999997</c:v>
                </c:pt>
                <c:pt idx="6">
                  <c:v>45129.43</c:v>
                </c:pt>
                <c:pt idx="7">
                  <c:v>52450.9</c:v>
                </c:pt>
                <c:pt idx="8">
                  <c:v>24539.42</c:v>
                </c:pt>
                <c:pt idx="9">
                  <c:v>18573.259999999998</c:v>
                </c:pt>
                <c:pt idx="10">
                  <c:v>16582.439999999999</c:v>
                </c:pt>
                <c:pt idx="11">
                  <c:v>34664.839999999997</c:v>
                </c:pt>
                <c:pt idx="12">
                  <c:v>44268.7</c:v>
                </c:pt>
                <c:pt idx="13">
                  <c:v>18958.5</c:v>
                </c:pt>
                <c:pt idx="14">
                  <c:v>36957.620000000003</c:v>
                </c:pt>
                <c:pt idx="15">
                  <c:v>40327.480000000003</c:v>
                </c:pt>
                <c:pt idx="16">
                  <c:v>21747.94</c:v>
                </c:pt>
                <c:pt idx="17">
                  <c:v>24227.46</c:v>
                </c:pt>
                <c:pt idx="18">
                  <c:v>28662.28</c:v>
                </c:pt>
                <c:pt idx="19">
                  <c:v>19976.419999999998</c:v>
                </c:pt>
                <c:pt idx="20">
                  <c:v>19741.560000000001</c:v>
                </c:pt>
                <c:pt idx="21">
                  <c:v>28729.08</c:v>
                </c:pt>
                <c:pt idx="22">
                  <c:v>36669.660000000003</c:v>
                </c:pt>
                <c:pt idx="23">
                  <c:v>24757.52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73-4648-AB4D-BBAF5960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Mês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Receita por Operadora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333333333333334E-2"/>
          <c:y val="0"/>
          <c:w val="0.77642185185185186"/>
          <c:h val="0.8965185185185184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Resumo!$B$68</c:f>
              <c:strCache>
                <c:ptCount val="1"/>
                <c:pt idx="0">
                  <c:v>Receita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Resumo!$A$69:$A$72</c:f>
              <c:strCache>
                <c:ptCount val="4"/>
                <c:pt idx="0">
                  <c:v>OperadoraA</c:v>
                </c:pt>
                <c:pt idx="1">
                  <c:v>OperadoraB</c:v>
                </c:pt>
                <c:pt idx="2">
                  <c:v>OperadoraC</c:v>
                </c:pt>
                <c:pt idx="3">
                  <c:v>OperadoraD</c:v>
                </c:pt>
              </c:strCache>
            </c:strRef>
          </c:cat>
          <c:val>
            <c:numRef>
              <c:f>Resumo!$B$69:$B$72</c:f>
              <c:numCache>
                <c:formatCode>General</c:formatCode>
                <c:ptCount val="4"/>
                <c:pt idx="0">
                  <c:v>173456.99</c:v>
                </c:pt>
                <c:pt idx="1">
                  <c:v>199020.2</c:v>
                </c:pt>
                <c:pt idx="2">
                  <c:v>173331.45</c:v>
                </c:pt>
                <c:pt idx="3">
                  <c:v>202375.12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0-4D41-A806-5BDDC997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Operadora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Receita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pt-BR"/>
              <a:t>% Receita por Procedimento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tx>
            <c:strRef>
              <c:f>Resumo!$B$89</c:f>
              <c:strCache>
                <c:ptCount val="1"/>
                <c:pt idx="0">
                  <c:v>Receita</c:v>
                </c:pt>
              </c:strCache>
            </c:strRef>
          </c:tx>
          <c:spPr>
            <a:ln>
              <a:prstDash val="solid"/>
            </a:ln>
          </c:spPr>
          <c:cat>
            <c:strRef>
              <c:f>Resumo!$A$90:$A$94</c:f>
              <c:strCache>
                <c:ptCount val="5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</c:strCache>
            </c:strRef>
          </c:cat>
          <c:val>
            <c:numRef>
              <c:f>Resumo!$B$90:$B$94</c:f>
              <c:numCache>
                <c:formatCode>General</c:formatCode>
                <c:ptCount val="5"/>
                <c:pt idx="0">
                  <c:v>147537.44</c:v>
                </c:pt>
                <c:pt idx="1">
                  <c:v>160572.9</c:v>
                </c:pt>
                <c:pt idx="2">
                  <c:v>131642.46</c:v>
                </c:pt>
                <c:pt idx="3">
                  <c:v>173486.24</c:v>
                </c:pt>
                <c:pt idx="4">
                  <c:v>134944.72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4602-95F5-5D9ECD14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51</xdr:row>
      <xdr:rowOff>28575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72</xdr:row>
      <xdr:rowOff>9525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94</xdr:row>
      <xdr:rowOff>19050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0"/>
  <sheetViews>
    <sheetView workbookViewId="0">
      <pane ySplit="1" topLeftCell="A2" activePane="bottomLeft" state="frozen"/>
      <selection pane="bottomLeft" activeCell="N7" sqref="N7"/>
    </sheetView>
  </sheetViews>
  <sheetFormatPr defaultRowHeight="15" x14ac:dyDescent="0.25"/>
  <cols>
    <col min="1" max="4" width="12" customWidth="1"/>
    <col min="5" max="5" width="14" customWidth="1"/>
    <col min="6" max="7" width="12" customWidth="1"/>
    <col min="8" max="8" width="15" customWidth="1"/>
    <col min="9" max="10" width="12" customWidth="1"/>
    <col min="11" max="11" width="12" style="6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2" t="s">
        <v>11</v>
      </c>
      <c r="M1" s="2" t="s">
        <v>12</v>
      </c>
    </row>
    <row r="2" spans="1:13" x14ac:dyDescent="0.25">
      <c r="A2" s="3">
        <v>45345</v>
      </c>
      <c r="B2">
        <v>39</v>
      </c>
      <c r="C2" t="s">
        <v>13</v>
      </c>
      <c r="D2" t="s">
        <v>14</v>
      </c>
      <c r="E2" t="s">
        <v>15</v>
      </c>
      <c r="F2" t="s">
        <v>16</v>
      </c>
      <c r="G2" s="4">
        <v>9</v>
      </c>
      <c r="H2">
        <v>151.04</v>
      </c>
      <c r="I2">
        <v>1359.36</v>
      </c>
      <c r="J2" t="s">
        <v>17</v>
      </c>
      <c r="K2" s="6">
        <v>45323</v>
      </c>
      <c r="L2" t="str">
        <f>VLOOKUP(B2,DimClientes!$A:$B,2,FALSE)</f>
        <v>D</v>
      </c>
      <c r="M2" t="str">
        <f>IF(I2&gt;Resumo!$B$2,"ALTO","")</f>
        <v/>
      </c>
    </row>
    <row r="3" spans="1:13" x14ac:dyDescent="0.25">
      <c r="A3" s="3">
        <v>45841</v>
      </c>
      <c r="B3">
        <v>7</v>
      </c>
      <c r="C3" t="s">
        <v>18</v>
      </c>
      <c r="D3" t="s">
        <v>19</v>
      </c>
      <c r="E3" t="s">
        <v>20</v>
      </c>
      <c r="F3" t="s">
        <v>16</v>
      </c>
      <c r="G3" s="4">
        <v>7</v>
      </c>
      <c r="H3">
        <v>89.55</v>
      </c>
      <c r="I3">
        <v>626.85</v>
      </c>
      <c r="J3" t="s">
        <v>21</v>
      </c>
      <c r="K3" s="6">
        <v>45839</v>
      </c>
      <c r="L3" t="str">
        <f>VLOOKUP(B3,DimClientes!$A:$B,2,FALSE)</f>
        <v>A</v>
      </c>
      <c r="M3" t="str">
        <f>IF(I3&gt;Resumo!$B$2,"ALTO","")</f>
        <v/>
      </c>
    </row>
    <row r="4" spans="1:13" x14ac:dyDescent="0.25">
      <c r="A4" s="3">
        <v>45866</v>
      </c>
      <c r="B4">
        <v>18</v>
      </c>
      <c r="C4" t="s">
        <v>18</v>
      </c>
      <c r="D4" t="s">
        <v>22</v>
      </c>
      <c r="E4" t="s">
        <v>15</v>
      </c>
      <c r="F4" t="s">
        <v>23</v>
      </c>
      <c r="G4" s="4">
        <v>8</v>
      </c>
      <c r="H4">
        <v>119.45</v>
      </c>
      <c r="I4">
        <v>955.6</v>
      </c>
      <c r="J4" t="s">
        <v>16</v>
      </c>
      <c r="K4" s="6">
        <v>45839</v>
      </c>
      <c r="L4" t="str">
        <f>VLOOKUP(B4,DimClientes!$A:$B,2,FALSE)</f>
        <v>B</v>
      </c>
      <c r="M4" t="str">
        <f>IF(I4&gt;Resumo!$B$2,"ALTO","")</f>
        <v/>
      </c>
    </row>
    <row r="5" spans="1:13" x14ac:dyDescent="0.25">
      <c r="A5" s="3">
        <v>45678</v>
      </c>
      <c r="B5">
        <v>9</v>
      </c>
      <c r="C5" t="s">
        <v>24</v>
      </c>
      <c r="D5" t="s">
        <v>14</v>
      </c>
      <c r="E5" t="s">
        <v>15</v>
      </c>
      <c r="F5" t="s">
        <v>21</v>
      </c>
      <c r="G5" s="4">
        <v>12</v>
      </c>
      <c r="H5">
        <v>111.1</v>
      </c>
      <c r="I5">
        <v>1333.2</v>
      </c>
      <c r="J5" t="s">
        <v>17</v>
      </c>
      <c r="K5" s="6">
        <v>45658</v>
      </c>
      <c r="L5" t="str">
        <f>VLOOKUP(B5,DimClientes!$A:$B,2,FALSE)</f>
        <v>D</v>
      </c>
      <c r="M5" t="str">
        <f>IF(I5&gt;Resumo!$B$2,"ALTO","")</f>
        <v/>
      </c>
    </row>
    <row r="6" spans="1:13" x14ac:dyDescent="0.25">
      <c r="A6" s="3">
        <v>45975</v>
      </c>
      <c r="B6">
        <v>44</v>
      </c>
      <c r="C6" t="s">
        <v>18</v>
      </c>
      <c r="D6" t="s">
        <v>25</v>
      </c>
      <c r="E6" t="s">
        <v>26</v>
      </c>
      <c r="F6" t="s">
        <v>23</v>
      </c>
      <c r="G6" s="4">
        <v>13</v>
      </c>
      <c r="H6">
        <v>141.30000000000001</v>
      </c>
      <c r="I6">
        <v>1836.9</v>
      </c>
      <c r="J6" t="s">
        <v>21</v>
      </c>
      <c r="K6" s="6">
        <v>45962</v>
      </c>
      <c r="L6" t="str">
        <f>VLOOKUP(B6,DimClientes!$A:$B,2,FALSE)</f>
        <v>A</v>
      </c>
      <c r="M6" t="str">
        <f>IF(I6&gt;Resumo!$B$2,"ALTO","")</f>
        <v>ALTO</v>
      </c>
    </row>
    <row r="7" spans="1:13" x14ac:dyDescent="0.25">
      <c r="A7" s="3">
        <v>45780</v>
      </c>
      <c r="B7">
        <v>11</v>
      </c>
      <c r="C7" t="s">
        <v>13</v>
      </c>
      <c r="D7" t="s">
        <v>25</v>
      </c>
      <c r="E7" t="s">
        <v>27</v>
      </c>
      <c r="F7" t="s">
        <v>16</v>
      </c>
      <c r="G7" s="4">
        <v>9</v>
      </c>
      <c r="H7">
        <v>156.96</v>
      </c>
      <c r="I7">
        <v>1412.64</v>
      </c>
      <c r="J7" t="s">
        <v>21</v>
      </c>
      <c r="K7" s="6">
        <v>45778</v>
      </c>
      <c r="L7" t="str">
        <f>VLOOKUP(B7,DimClientes!$A:$B,2,FALSE)</f>
        <v>A</v>
      </c>
      <c r="M7" t="str">
        <f>IF(I7&gt;Resumo!$B$2,"ALTO","")</f>
        <v/>
      </c>
    </row>
    <row r="8" spans="1:13" x14ac:dyDescent="0.25">
      <c r="A8" s="3">
        <v>45503</v>
      </c>
      <c r="B8">
        <v>46</v>
      </c>
      <c r="C8" t="s">
        <v>28</v>
      </c>
      <c r="D8" t="s">
        <v>25</v>
      </c>
      <c r="E8" t="s">
        <v>15</v>
      </c>
      <c r="F8" t="s">
        <v>16</v>
      </c>
      <c r="G8" s="4">
        <v>11</v>
      </c>
      <c r="H8">
        <v>61.41</v>
      </c>
      <c r="I8">
        <v>675.51</v>
      </c>
      <c r="J8" t="s">
        <v>16</v>
      </c>
      <c r="K8" s="6">
        <v>45474</v>
      </c>
      <c r="L8" t="str">
        <f>VLOOKUP(B8,DimClientes!$A:$B,2,FALSE)</f>
        <v>B</v>
      </c>
      <c r="M8" t="str">
        <f>IF(I8&gt;Resumo!$B$2,"ALTO","")</f>
        <v/>
      </c>
    </row>
    <row r="9" spans="1:13" x14ac:dyDescent="0.25">
      <c r="A9" s="3">
        <v>45953</v>
      </c>
      <c r="B9">
        <v>49</v>
      </c>
      <c r="C9" t="s">
        <v>29</v>
      </c>
      <c r="D9" t="s">
        <v>22</v>
      </c>
      <c r="E9" t="s">
        <v>27</v>
      </c>
      <c r="F9" t="s">
        <v>23</v>
      </c>
      <c r="G9" s="4">
        <v>5</v>
      </c>
      <c r="H9">
        <v>96.35</v>
      </c>
      <c r="I9">
        <v>481.75</v>
      </c>
      <c r="J9" t="s">
        <v>16</v>
      </c>
      <c r="K9" s="6">
        <v>45931</v>
      </c>
      <c r="L9" t="str">
        <f>VLOOKUP(B9,DimClientes!$A:$B,2,FALSE)</f>
        <v>B</v>
      </c>
      <c r="M9" t="str">
        <f>IF(I9&gt;Resumo!$B$2,"ALTO","")</f>
        <v/>
      </c>
    </row>
    <row r="10" spans="1:13" x14ac:dyDescent="0.25">
      <c r="A10" s="3">
        <v>45721</v>
      </c>
      <c r="B10">
        <v>30</v>
      </c>
      <c r="C10" t="s">
        <v>29</v>
      </c>
      <c r="D10" t="s">
        <v>19</v>
      </c>
      <c r="E10" t="s">
        <v>15</v>
      </c>
      <c r="F10" t="s">
        <v>16</v>
      </c>
      <c r="G10" s="4">
        <v>9</v>
      </c>
      <c r="H10">
        <v>105.41</v>
      </c>
      <c r="I10">
        <v>948.68999999999994</v>
      </c>
      <c r="J10" t="s">
        <v>21</v>
      </c>
      <c r="K10" s="6">
        <v>45717</v>
      </c>
      <c r="L10" t="str">
        <f>VLOOKUP(B10,DimClientes!$A:$B,2,FALSE)</f>
        <v>A</v>
      </c>
      <c r="M10" t="str">
        <f>IF(I10&gt;Resumo!$B$2,"ALTO","")</f>
        <v/>
      </c>
    </row>
    <row r="11" spans="1:13" x14ac:dyDescent="0.25">
      <c r="A11" s="3">
        <v>45965</v>
      </c>
      <c r="B11">
        <v>40</v>
      </c>
      <c r="C11" t="s">
        <v>28</v>
      </c>
      <c r="D11" t="s">
        <v>22</v>
      </c>
      <c r="E11" t="s">
        <v>15</v>
      </c>
      <c r="F11" t="s">
        <v>23</v>
      </c>
      <c r="G11" s="4">
        <v>9</v>
      </c>
      <c r="H11">
        <v>127.02</v>
      </c>
      <c r="I11">
        <v>1143.18</v>
      </c>
      <c r="J11" t="s">
        <v>21</v>
      </c>
      <c r="K11" s="6">
        <v>45962</v>
      </c>
      <c r="L11" t="str">
        <f>VLOOKUP(B11,DimClientes!$A:$B,2,FALSE)</f>
        <v>A</v>
      </c>
      <c r="M11" t="str">
        <f>IF(I11&gt;Resumo!$B$2,"ALTO","")</f>
        <v/>
      </c>
    </row>
    <row r="12" spans="1:13" x14ac:dyDescent="0.25">
      <c r="A12" s="3">
        <v>45759</v>
      </c>
      <c r="B12">
        <v>17</v>
      </c>
      <c r="C12" t="s">
        <v>18</v>
      </c>
      <c r="D12" t="s">
        <v>19</v>
      </c>
      <c r="E12" t="s">
        <v>27</v>
      </c>
      <c r="F12" t="s">
        <v>21</v>
      </c>
      <c r="G12" s="4">
        <v>6</v>
      </c>
      <c r="H12">
        <v>133.80000000000001</v>
      </c>
      <c r="I12">
        <v>802.80000000000007</v>
      </c>
      <c r="J12" t="s">
        <v>17</v>
      </c>
      <c r="K12" s="6">
        <v>45748</v>
      </c>
      <c r="L12" t="str">
        <f>VLOOKUP(B12,DimClientes!$A:$B,2,FALSE)</f>
        <v>D</v>
      </c>
      <c r="M12" t="str">
        <f>IF(I12&gt;Resumo!$B$2,"ALTO","")</f>
        <v/>
      </c>
    </row>
    <row r="13" spans="1:13" x14ac:dyDescent="0.25">
      <c r="A13" s="3">
        <v>45935</v>
      </c>
      <c r="B13">
        <v>44</v>
      </c>
      <c r="C13" t="s">
        <v>30</v>
      </c>
      <c r="D13" t="s">
        <v>22</v>
      </c>
      <c r="E13" t="s">
        <v>27</v>
      </c>
      <c r="F13" t="s">
        <v>23</v>
      </c>
      <c r="G13" s="4">
        <v>5</v>
      </c>
      <c r="H13">
        <v>148.29</v>
      </c>
      <c r="I13">
        <v>741.44999999999993</v>
      </c>
      <c r="J13" t="s">
        <v>21</v>
      </c>
      <c r="K13" s="6">
        <v>45931</v>
      </c>
      <c r="L13" t="str">
        <f>VLOOKUP(B13,DimClientes!$A:$B,2,FALSE)</f>
        <v>A</v>
      </c>
      <c r="M13" t="str">
        <f>IF(I13&gt;Resumo!$B$2,"ALTO","")</f>
        <v/>
      </c>
    </row>
    <row r="14" spans="1:13" x14ac:dyDescent="0.25">
      <c r="A14" s="3">
        <v>45353</v>
      </c>
      <c r="B14">
        <v>23</v>
      </c>
      <c r="C14" t="s">
        <v>29</v>
      </c>
      <c r="D14" t="s">
        <v>19</v>
      </c>
      <c r="E14" t="s">
        <v>27</v>
      </c>
      <c r="F14" t="s">
        <v>16</v>
      </c>
      <c r="G14" s="4">
        <v>4</v>
      </c>
      <c r="H14">
        <v>28.81</v>
      </c>
      <c r="I14">
        <v>115.24</v>
      </c>
      <c r="J14" t="s">
        <v>17</v>
      </c>
      <c r="K14" s="6">
        <v>45352</v>
      </c>
      <c r="L14" t="str">
        <f>VLOOKUP(B14,DimClientes!$A:$B,2,FALSE)</f>
        <v>D</v>
      </c>
      <c r="M14" t="str">
        <f>IF(I14&gt;Resumo!$B$2,"ALTO","")</f>
        <v/>
      </c>
    </row>
    <row r="15" spans="1:13" x14ac:dyDescent="0.25">
      <c r="A15" s="3">
        <v>45473</v>
      </c>
      <c r="B15">
        <v>10</v>
      </c>
      <c r="C15" t="s">
        <v>24</v>
      </c>
      <c r="D15" t="s">
        <v>22</v>
      </c>
      <c r="E15" t="s">
        <v>15</v>
      </c>
      <c r="F15" t="s">
        <v>21</v>
      </c>
      <c r="G15" s="4">
        <v>12</v>
      </c>
      <c r="H15">
        <v>130.6</v>
      </c>
      <c r="I15">
        <v>1567.2</v>
      </c>
      <c r="J15" t="s">
        <v>21</v>
      </c>
      <c r="K15" s="6">
        <v>45444</v>
      </c>
      <c r="L15" t="str">
        <f>VLOOKUP(B15,DimClientes!$A:$B,2,FALSE)</f>
        <v>A</v>
      </c>
      <c r="M15" t="str">
        <f>IF(I15&gt;Resumo!$B$2,"ALTO","")</f>
        <v>ALTO</v>
      </c>
    </row>
    <row r="16" spans="1:13" x14ac:dyDescent="0.25">
      <c r="A16" s="3">
        <v>45429</v>
      </c>
      <c r="B16">
        <v>29</v>
      </c>
      <c r="C16" t="s">
        <v>13</v>
      </c>
      <c r="D16" t="s">
        <v>25</v>
      </c>
      <c r="E16" t="s">
        <v>26</v>
      </c>
      <c r="F16" t="s">
        <v>23</v>
      </c>
      <c r="G16" s="4">
        <v>9</v>
      </c>
      <c r="H16">
        <v>101.67</v>
      </c>
      <c r="I16">
        <v>915.03</v>
      </c>
      <c r="J16" t="s">
        <v>21</v>
      </c>
      <c r="K16" s="6">
        <v>45413</v>
      </c>
      <c r="L16" t="str">
        <f>VLOOKUP(B16,DimClientes!$A:$B,2,FALSE)</f>
        <v>A</v>
      </c>
      <c r="M16" t="str">
        <f>IF(I16&gt;Resumo!$B$2,"ALTO","")</f>
        <v/>
      </c>
    </row>
    <row r="17" spans="1:13" x14ac:dyDescent="0.25">
      <c r="A17" s="3">
        <v>45722</v>
      </c>
      <c r="B17">
        <v>35</v>
      </c>
      <c r="C17" t="s">
        <v>28</v>
      </c>
      <c r="D17" t="s">
        <v>25</v>
      </c>
      <c r="E17" t="s">
        <v>15</v>
      </c>
      <c r="F17" t="s">
        <v>21</v>
      </c>
      <c r="G17" s="4">
        <v>14</v>
      </c>
      <c r="H17">
        <v>100.09</v>
      </c>
      <c r="I17">
        <v>1401.26</v>
      </c>
      <c r="J17" t="s">
        <v>23</v>
      </c>
      <c r="K17" s="6">
        <v>45717</v>
      </c>
      <c r="L17" t="str">
        <f>VLOOKUP(B17,DimClientes!$A:$B,2,FALSE)</f>
        <v>C</v>
      </c>
      <c r="M17" t="str">
        <f>IF(I17&gt;Resumo!$B$2,"ALTO","")</f>
        <v/>
      </c>
    </row>
    <row r="18" spans="1:13" x14ac:dyDescent="0.25">
      <c r="A18" s="3">
        <v>45735</v>
      </c>
      <c r="B18">
        <v>6</v>
      </c>
      <c r="C18" t="s">
        <v>24</v>
      </c>
      <c r="D18" t="s">
        <v>14</v>
      </c>
      <c r="E18" t="s">
        <v>27</v>
      </c>
      <c r="F18" t="s">
        <v>23</v>
      </c>
      <c r="G18" s="4">
        <v>14</v>
      </c>
      <c r="H18">
        <v>67.89</v>
      </c>
      <c r="I18">
        <v>950.46</v>
      </c>
      <c r="J18" t="s">
        <v>16</v>
      </c>
      <c r="K18" s="6">
        <v>45717</v>
      </c>
      <c r="L18" t="str">
        <f>VLOOKUP(B18,DimClientes!$A:$B,2,FALSE)</f>
        <v>B</v>
      </c>
      <c r="M18" t="str">
        <f>IF(I18&gt;Resumo!$B$2,"ALTO","")</f>
        <v/>
      </c>
    </row>
    <row r="19" spans="1:13" x14ac:dyDescent="0.25">
      <c r="A19" s="3">
        <v>45942</v>
      </c>
      <c r="B19">
        <v>29</v>
      </c>
      <c r="C19" t="s">
        <v>13</v>
      </c>
      <c r="D19" t="s">
        <v>22</v>
      </c>
      <c r="E19" t="s">
        <v>15</v>
      </c>
      <c r="F19" t="s">
        <v>23</v>
      </c>
      <c r="G19" s="4">
        <v>2</v>
      </c>
      <c r="H19">
        <v>149.37</v>
      </c>
      <c r="I19">
        <v>298.74</v>
      </c>
      <c r="J19" t="s">
        <v>21</v>
      </c>
      <c r="K19" s="6">
        <v>45931</v>
      </c>
      <c r="L19" t="str">
        <f>VLOOKUP(B19,DimClientes!$A:$B,2,FALSE)</f>
        <v>A</v>
      </c>
      <c r="M19" t="str">
        <f>IF(I19&gt;Resumo!$B$2,"ALTO","")</f>
        <v/>
      </c>
    </row>
    <row r="20" spans="1:13" x14ac:dyDescent="0.25">
      <c r="A20" s="3">
        <v>45634</v>
      </c>
      <c r="B20">
        <v>4</v>
      </c>
      <c r="C20" t="s">
        <v>29</v>
      </c>
      <c r="D20" t="s">
        <v>19</v>
      </c>
      <c r="E20" t="s">
        <v>26</v>
      </c>
      <c r="F20" t="s">
        <v>21</v>
      </c>
      <c r="G20" s="4">
        <v>9</v>
      </c>
      <c r="H20">
        <v>103.38</v>
      </c>
      <c r="I20">
        <v>930.42</v>
      </c>
      <c r="J20" t="s">
        <v>16</v>
      </c>
      <c r="K20" s="6">
        <v>45627</v>
      </c>
      <c r="L20" t="str">
        <f>VLOOKUP(B20,DimClientes!$A:$B,2,FALSE)</f>
        <v>B</v>
      </c>
      <c r="M20" t="str">
        <f>IF(I20&gt;Resumo!$B$2,"ALTO","")</f>
        <v/>
      </c>
    </row>
    <row r="21" spans="1:13" x14ac:dyDescent="0.25">
      <c r="A21" s="3">
        <v>45987</v>
      </c>
      <c r="B21">
        <v>15</v>
      </c>
      <c r="C21" t="s">
        <v>29</v>
      </c>
      <c r="D21" t="s">
        <v>14</v>
      </c>
      <c r="E21" t="s">
        <v>15</v>
      </c>
      <c r="F21" t="s">
        <v>23</v>
      </c>
      <c r="G21" s="4">
        <v>12</v>
      </c>
      <c r="H21">
        <v>135.06</v>
      </c>
      <c r="I21">
        <v>1620.72</v>
      </c>
      <c r="J21" t="s">
        <v>21</v>
      </c>
      <c r="K21" s="6">
        <v>45962</v>
      </c>
      <c r="L21" t="str">
        <f>VLOOKUP(B21,DimClientes!$A:$B,2,FALSE)</f>
        <v>A</v>
      </c>
      <c r="M21" t="str">
        <f>IF(I21&gt;Resumo!$B$2,"ALTO","")</f>
        <v>ALTO</v>
      </c>
    </row>
    <row r="22" spans="1:13" x14ac:dyDescent="0.25">
      <c r="A22" s="3">
        <v>45688</v>
      </c>
      <c r="B22">
        <v>39</v>
      </c>
      <c r="C22" t="s">
        <v>29</v>
      </c>
      <c r="D22" t="s">
        <v>25</v>
      </c>
      <c r="E22" t="s">
        <v>26</v>
      </c>
      <c r="F22" t="s">
        <v>16</v>
      </c>
      <c r="G22" s="4">
        <v>8</v>
      </c>
      <c r="H22">
        <v>96.06</v>
      </c>
      <c r="I22">
        <v>768.48</v>
      </c>
      <c r="J22" t="s">
        <v>17</v>
      </c>
      <c r="K22" s="6">
        <v>45658</v>
      </c>
      <c r="L22" t="str">
        <f>VLOOKUP(B22,DimClientes!$A:$B,2,FALSE)</f>
        <v>D</v>
      </c>
      <c r="M22" t="str">
        <f>IF(I22&gt;Resumo!$B$2,"ALTO","")</f>
        <v/>
      </c>
    </row>
    <row r="23" spans="1:13" x14ac:dyDescent="0.25">
      <c r="A23" s="3">
        <v>45421</v>
      </c>
      <c r="B23">
        <v>31</v>
      </c>
      <c r="C23" t="s">
        <v>18</v>
      </c>
      <c r="D23" t="s">
        <v>19</v>
      </c>
      <c r="E23" t="s">
        <v>27</v>
      </c>
      <c r="F23" t="s">
        <v>16</v>
      </c>
      <c r="G23" s="4">
        <v>7</v>
      </c>
      <c r="H23">
        <v>94.07</v>
      </c>
      <c r="I23">
        <v>658.49</v>
      </c>
      <c r="J23" t="s">
        <v>17</v>
      </c>
      <c r="K23" s="6">
        <v>45413</v>
      </c>
      <c r="L23" t="str">
        <f>VLOOKUP(B23,DimClientes!$A:$B,2,FALSE)</f>
        <v>D</v>
      </c>
      <c r="M23" t="str">
        <f>IF(I23&gt;Resumo!$B$2,"ALTO","")</f>
        <v/>
      </c>
    </row>
    <row r="24" spans="1:13" x14ac:dyDescent="0.25">
      <c r="A24" s="3">
        <v>45734</v>
      </c>
      <c r="B24">
        <v>33</v>
      </c>
      <c r="C24" t="s">
        <v>29</v>
      </c>
      <c r="D24" t="s">
        <v>14</v>
      </c>
      <c r="E24" t="s">
        <v>31</v>
      </c>
      <c r="F24" t="s">
        <v>16</v>
      </c>
      <c r="G24" s="4">
        <v>11</v>
      </c>
      <c r="H24">
        <v>106.17</v>
      </c>
      <c r="I24">
        <v>1167.8699999999999</v>
      </c>
      <c r="J24" t="s">
        <v>23</v>
      </c>
      <c r="K24" s="6">
        <v>45717</v>
      </c>
      <c r="L24" t="str">
        <f>VLOOKUP(B24,DimClientes!$A:$B,2,FALSE)</f>
        <v>C</v>
      </c>
      <c r="M24" t="str">
        <f>IF(I24&gt;Resumo!$B$2,"ALTO","")</f>
        <v/>
      </c>
    </row>
    <row r="25" spans="1:13" x14ac:dyDescent="0.25">
      <c r="A25" s="3">
        <v>46020</v>
      </c>
      <c r="B25">
        <v>8</v>
      </c>
      <c r="C25" t="s">
        <v>18</v>
      </c>
      <c r="D25" t="s">
        <v>19</v>
      </c>
      <c r="E25" t="s">
        <v>27</v>
      </c>
      <c r="F25" t="s">
        <v>16</v>
      </c>
      <c r="G25" s="4">
        <v>8</v>
      </c>
      <c r="H25">
        <v>77.72</v>
      </c>
      <c r="I25">
        <v>621.76</v>
      </c>
      <c r="J25" t="s">
        <v>21</v>
      </c>
      <c r="K25" s="6">
        <v>45992</v>
      </c>
      <c r="L25" t="str">
        <f>VLOOKUP(B25,DimClientes!$A:$B,2,FALSE)</f>
        <v>A</v>
      </c>
      <c r="M25" t="str">
        <f>IF(I25&gt;Resumo!$B$2,"ALTO","")</f>
        <v/>
      </c>
    </row>
    <row r="26" spans="1:13" x14ac:dyDescent="0.25">
      <c r="A26" s="3">
        <v>45821</v>
      </c>
      <c r="B26">
        <v>49</v>
      </c>
      <c r="C26" t="s">
        <v>28</v>
      </c>
      <c r="D26" t="s">
        <v>14</v>
      </c>
      <c r="E26" t="s">
        <v>27</v>
      </c>
      <c r="F26" t="s">
        <v>23</v>
      </c>
      <c r="G26" s="4">
        <v>8</v>
      </c>
      <c r="H26">
        <v>98.49</v>
      </c>
      <c r="I26">
        <v>787.92</v>
      </c>
      <c r="J26" t="s">
        <v>16</v>
      </c>
      <c r="K26" s="6">
        <v>45809</v>
      </c>
      <c r="L26" t="str">
        <f>VLOOKUP(B26,DimClientes!$A:$B,2,FALSE)</f>
        <v>B</v>
      </c>
      <c r="M26" t="str">
        <f>IF(I26&gt;Resumo!$B$2,"ALTO","")</f>
        <v/>
      </c>
    </row>
    <row r="27" spans="1:13" x14ac:dyDescent="0.25">
      <c r="A27" s="3">
        <v>45669</v>
      </c>
      <c r="B27">
        <v>41</v>
      </c>
      <c r="C27" t="s">
        <v>18</v>
      </c>
      <c r="D27" t="s">
        <v>25</v>
      </c>
      <c r="E27" t="s">
        <v>27</v>
      </c>
      <c r="F27" t="s">
        <v>21</v>
      </c>
      <c r="G27" s="4">
        <v>10</v>
      </c>
      <c r="H27">
        <v>138.5</v>
      </c>
      <c r="I27">
        <v>1385</v>
      </c>
      <c r="J27" t="s">
        <v>23</v>
      </c>
      <c r="K27" s="6">
        <v>45658</v>
      </c>
      <c r="L27" t="str">
        <f>VLOOKUP(B27,DimClientes!$A:$B,2,FALSE)</f>
        <v>C</v>
      </c>
      <c r="M27" t="str">
        <f>IF(I27&gt;Resumo!$B$2,"ALTO","")</f>
        <v/>
      </c>
    </row>
    <row r="28" spans="1:13" x14ac:dyDescent="0.25">
      <c r="A28" s="3">
        <v>45500</v>
      </c>
      <c r="B28">
        <v>27</v>
      </c>
      <c r="C28" t="s">
        <v>18</v>
      </c>
      <c r="D28" t="s">
        <v>14</v>
      </c>
      <c r="E28" t="s">
        <v>20</v>
      </c>
      <c r="F28" t="s">
        <v>23</v>
      </c>
      <c r="G28" s="4">
        <v>11</v>
      </c>
      <c r="H28">
        <v>84.61</v>
      </c>
      <c r="I28">
        <v>930.71</v>
      </c>
      <c r="J28" t="s">
        <v>16</v>
      </c>
      <c r="K28" s="6">
        <v>45474</v>
      </c>
      <c r="L28" t="str">
        <f>VLOOKUP(B28,DimClientes!$A:$B,2,FALSE)</f>
        <v>B</v>
      </c>
      <c r="M28" t="str">
        <f>IF(I28&gt;Resumo!$B$2,"ALTO","")</f>
        <v/>
      </c>
    </row>
    <row r="29" spans="1:13" x14ac:dyDescent="0.25">
      <c r="A29" s="3">
        <v>45496</v>
      </c>
      <c r="B29">
        <v>5</v>
      </c>
      <c r="C29" t="s">
        <v>18</v>
      </c>
      <c r="D29" t="s">
        <v>19</v>
      </c>
      <c r="E29" t="s">
        <v>31</v>
      </c>
      <c r="F29" t="s">
        <v>23</v>
      </c>
      <c r="G29" s="4">
        <v>10</v>
      </c>
      <c r="H29">
        <v>36.909999999999997</v>
      </c>
      <c r="I29">
        <v>369.1</v>
      </c>
      <c r="J29" t="s">
        <v>16</v>
      </c>
      <c r="K29" s="6">
        <v>45474</v>
      </c>
      <c r="L29" t="str">
        <f>VLOOKUP(B29,DimClientes!$A:$B,2,FALSE)</f>
        <v>B</v>
      </c>
      <c r="M29" t="str">
        <f>IF(I29&gt;Resumo!$B$2,"ALTO","")</f>
        <v/>
      </c>
    </row>
    <row r="30" spans="1:13" x14ac:dyDescent="0.25">
      <c r="A30" s="3">
        <v>45528</v>
      </c>
      <c r="B30">
        <v>48</v>
      </c>
      <c r="C30" t="s">
        <v>13</v>
      </c>
      <c r="D30" t="s">
        <v>19</v>
      </c>
      <c r="E30" t="s">
        <v>27</v>
      </c>
      <c r="F30" t="s">
        <v>21</v>
      </c>
      <c r="G30" s="4">
        <v>12</v>
      </c>
      <c r="H30">
        <v>113.35</v>
      </c>
      <c r="I30">
        <v>1360.2</v>
      </c>
      <c r="J30" t="s">
        <v>21</v>
      </c>
      <c r="K30" s="6">
        <v>45505</v>
      </c>
      <c r="L30" t="str">
        <f>VLOOKUP(B30,DimClientes!$A:$B,2,FALSE)</f>
        <v>A</v>
      </c>
      <c r="M30" t="str">
        <f>IF(I30&gt;Resumo!$B$2,"ALTO","")</f>
        <v/>
      </c>
    </row>
    <row r="31" spans="1:13" x14ac:dyDescent="0.25">
      <c r="A31" s="3">
        <v>45787</v>
      </c>
      <c r="B31">
        <v>42</v>
      </c>
      <c r="C31" t="s">
        <v>18</v>
      </c>
      <c r="D31" t="s">
        <v>25</v>
      </c>
      <c r="E31" t="s">
        <v>27</v>
      </c>
      <c r="F31" t="s">
        <v>16</v>
      </c>
      <c r="G31" s="4">
        <v>6</v>
      </c>
      <c r="H31">
        <v>101.47</v>
      </c>
      <c r="I31">
        <v>608.81999999999994</v>
      </c>
      <c r="J31" t="s">
        <v>23</v>
      </c>
      <c r="K31" s="6">
        <v>45778</v>
      </c>
      <c r="L31" t="str">
        <f>VLOOKUP(B31,DimClientes!$A:$B,2,FALSE)</f>
        <v>C</v>
      </c>
      <c r="M31" t="str">
        <f>IF(I31&gt;Resumo!$B$2,"ALTO","")</f>
        <v/>
      </c>
    </row>
    <row r="32" spans="1:13" x14ac:dyDescent="0.25">
      <c r="A32" s="3">
        <v>45640</v>
      </c>
      <c r="B32">
        <v>50</v>
      </c>
      <c r="C32" t="s">
        <v>28</v>
      </c>
      <c r="D32" t="s">
        <v>19</v>
      </c>
      <c r="E32" t="s">
        <v>27</v>
      </c>
      <c r="F32" t="s">
        <v>23</v>
      </c>
      <c r="G32" s="4">
        <v>8</v>
      </c>
      <c r="H32">
        <v>113.01</v>
      </c>
      <c r="I32">
        <v>904.08</v>
      </c>
      <c r="J32" t="s">
        <v>21</v>
      </c>
      <c r="K32" s="6">
        <v>45627</v>
      </c>
      <c r="L32" t="str">
        <f>VLOOKUP(B32,DimClientes!$A:$B,2,FALSE)</f>
        <v>A</v>
      </c>
      <c r="M32" t="str">
        <f>IF(I32&gt;Resumo!$B$2,"ALTO","")</f>
        <v/>
      </c>
    </row>
    <row r="33" spans="1:13" x14ac:dyDescent="0.25">
      <c r="A33" s="3">
        <v>45298</v>
      </c>
      <c r="B33">
        <v>32</v>
      </c>
      <c r="C33" t="s">
        <v>28</v>
      </c>
      <c r="D33" t="s">
        <v>22</v>
      </c>
      <c r="E33" t="s">
        <v>31</v>
      </c>
      <c r="F33" t="s">
        <v>23</v>
      </c>
      <c r="G33" s="4">
        <v>14</v>
      </c>
      <c r="H33">
        <v>68.36</v>
      </c>
      <c r="I33">
        <v>957.04</v>
      </c>
      <c r="J33" t="s">
        <v>21</v>
      </c>
      <c r="K33" s="6">
        <v>45292</v>
      </c>
      <c r="L33" t="str">
        <f>VLOOKUP(B33,DimClientes!$A:$B,2,FALSE)</f>
        <v>A</v>
      </c>
      <c r="M33" t="str">
        <f>IF(I33&gt;Resumo!$B$2,"ALTO","")</f>
        <v/>
      </c>
    </row>
    <row r="34" spans="1:13" x14ac:dyDescent="0.25">
      <c r="A34" s="3">
        <v>45890</v>
      </c>
      <c r="B34">
        <v>30</v>
      </c>
      <c r="C34" t="s">
        <v>24</v>
      </c>
      <c r="D34" t="s">
        <v>25</v>
      </c>
      <c r="E34" t="s">
        <v>26</v>
      </c>
      <c r="F34" t="s">
        <v>16</v>
      </c>
      <c r="G34" s="4">
        <v>10</v>
      </c>
      <c r="H34">
        <v>106.84</v>
      </c>
      <c r="I34">
        <v>1068.4000000000001</v>
      </c>
      <c r="J34" t="s">
        <v>21</v>
      </c>
      <c r="K34" s="6">
        <v>45870</v>
      </c>
      <c r="L34" t="str">
        <f>VLOOKUP(B34,DimClientes!$A:$B,2,FALSE)</f>
        <v>A</v>
      </c>
      <c r="M34" t="str">
        <f>IF(I34&gt;Resumo!$B$2,"ALTO","")</f>
        <v/>
      </c>
    </row>
    <row r="35" spans="1:13" x14ac:dyDescent="0.25">
      <c r="A35" s="3">
        <v>45659</v>
      </c>
      <c r="B35">
        <v>10</v>
      </c>
      <c r="C35" t="s">
        <v>30</v>
      </c>
      <c r="D35" t="s">
        <v>19</v>
      </c>
      <c r="E35" t="s">
        <v>26</v>
      </c>
      <c r="F35" t="s">
        <v>21</v>
      </c>
      <c r="G35" s="4">
        <v>10</v>
      </c>
      <c r="H35">
        <v>132.04</v>
      </c>
      <c r="I35">
        <v>1320.4</v>
      </c>
      <c r="J35" t="s">
        <v>21</v>
      </c>
      <c r="K35" s="6">
        <v>45658</v>
      </c>
      <c r="L35" t="str">
        <f>VLOOKUP(B35,DimClientes!$A:$B,2,FALSE)</f>
        <v>A</v>
      </c>
      <c r="M35" t="str">
        <f>IF(I35&gt;Resumo!$B$2,"ALTO","")</f>
        <v/>
      </c>
    </row>
    <row r="36" spans="1:13" x14ac:dyDescent="0.25">
      <c r="A36" s="3">
        <v>45716</v>
      </c>
      <c r="B36">
        <v>22</v>
      </c>
      <c r="C36" t="s">
        <v>30</v>
      </c>
      <c r="D36" t="s">
        <v>22</v>
      </c>
      <c r="E36" t="s">
        <v>31</v>
      </c>
      <c r="F36" t="s">
        <v>21</v>
      </c>
      <c r="G36" s="4">
        <v>8</v>
      </c>
      <c r="H36">
        <v>116.63</v>
      </c>
      <c r="I36">
        <v>933.04</v>
      </c>
      <c r="J36" t="s">
        <v>16</v>
      </c>
      <c r="K36" s="6">
        <v>45689</v>
      </c>
      <c r="L36" t="str">
        <f>VLOOKUP(B36,DimClientes!$A:$B,2,FALSE)</f>
        <v>B</v>
      </c>
      <c r="M36" t="str">
        <f>IF(I36&gt;Resumo!$B$2,"ALTO","")</f>
        <v/>
      </c>
    </row>
    <row r="37" spans="1:13" x14ac:dyDescent="0.25">
      <c r="A37" s="3">
        <v>45595</v>
      </c>
      <c r="B37">
        <v>46</v>
      </c>
      <c r="C37" t="s">
        <v>28</v>
      </c>
      <c r="D37" t="s">
        <v>25</v>
      </c>
      <c r="E37" t="s">
        <v>15</v>
      </c>
      <c r="F37" t="s">
        <v>16</v>
      </c>
      <c r="G37" s="4">
        <v>11</v>
      </c>
      <c r="H37">
        <v>116.38</v>
      </c>
      <c r="I37">
        <v>1280.18</v>
      </c>
      <c r="J37" t="s">
        <v>16</v>
      </c>
      <c r="K37" s="6">
        <v>45566</v>
      </c>
      <c r="L37" t="str">
        <f>VLOOKUP(B37,DimClientes!$A:$B,2,FALSE)</f>
        <v>B</v>
      </c>
      <c r="M37" t="str">
        <f>IF(I37&gt;Resumo!$B$2,"ALTO","")</f>
        <v/>
      </c>
    </row>
    <row r="38" spans="1:13" x14ac:dyDescent="0.25">
      <c r="A38" s="3">
        <v>45344</v>
      </c>
      <c r="B38">
        <v>31</v>
      </c>
      <c r="C38" t="s">
        <v>24</v>
      </c>
      <c r="D38" t="s">
        <v>25</v>
      </c>
      <c r="E38" t="s">
        <v>20</v>
      </c>
      <c r="F38" t="s">
        <v>23</v>
      </c>
      <c r="G38" s="4">
        <v>7</v>
      </c>
      <c r="H38">
        <v>87.01</v>
      </c>
      <c r="I38">
        <v>609.07000000000005</v>
      </c>
      <c r="J38" t="s">
        <v>17</v>
      </c>
      <c r="K38" s="6">
        <v>45323</v>
      </c>
      <c r="L38" t="str">
        <f>VLOOKUP(B38,DimClientes!$A:$B,2,FALSE)</f>
        <v>D</v>
      </c>
      <c r="M38" t="str">
        <f>IF(I38&gt;Resumo!$B$2,"ALTO","")</f>
        <v/>
      </c>
    </row>
    <row r="39" spans="1:13" x14ac:dyDescent="0.25">
      <c r="A39" s="3">
        <v>45748</v>
      </c>
      <c r="B39">
        <v>28</v>
      </c>
      <c r="C39" t="s">
        <v>28</v>
      </c>
      <c r="D39" t="s">
        <v>25</v>
      </c>
      <c r="E39" t="s">
        <v>20</v>
      </c>
      <c r="F39" t="s">
        <v>23</v>
      </c>
      <c r="G39" s="4">
        <v>9</v>
      </c>
      <c r="H39">
        <v>132.11000000000001</v>
      </c>
      <c r="I39">
        <v>1188.99</v>
      </c>
      <c r="J39" t="s">
        <v>23</v>
      </c>
      <c r="K39" s="6">
        <v>45748</v>
      </c>
      <c r="L39" t="str">
        <f>VLOOKUP(B39,DimClientes!$A:$B,2,FALSE)</f>
        <v>C</v>
      </c>
      <c r="M39" t="str">
        <f>IF(I39&gt;Resumo!$B$2,"ALTO","")</f>
        <v/>
      </c>
    </row>
    <row r="40" spans="1:13" x14ac:dyDescent="0.25">
      <c r="A40" s="3">
        <v>45758</v>
      </c>
      <c r="B40">
        <v>5</v>
      </c>
      <c r="C40" t="s">
        <v>13</v>
      </c>
      <c r="D40" t="s">
        <v>25</v>
      </c>
      <c r="E40" t="s">
        <v>15</v>
      </c>
      <c r="F40" t="s">
        <v>21</v>
      </c>
      <c r="G40" s="4">
        <v>3</v>
      </c>
      <c r="H40">
        <v>99.59</v>
      </c>
      <c r="I40">
        <v>298.77</v>
      </c>
      <c r="J40" t="s">
        <v>16</v>
      </c>
      <c r="K40" s="6">
        <v>45748</v>
      </c>
      <c r="L40" t="str">
        <f>VLOOKUP(B40,DimClientes!$A:$B,2,FALSE)</f>
        <v>B</v>
      </c>
      <c r="M40" t="str">
        <f>IF(I40&gt;Resumo!$B$2,"ALTO","")</f>
        <v/>
      </c>
    </row>
    <row r="41" spans="1:13" x14ac:dyDescent="0.25">
      <c r="A41" s="3">
        <v>45418</v>
      </c>
      <c r="B41">
        <v>16</v>
      </c>
      <c r="C41" t="s">
        <v>29</v>
      </c>
      <c r="D41" t="s">
        <v>19</v>
      </c>
      <c r="E41" t="s">
        <v>26</v>
      </c>
      <c r="F41" t="s">
        <v>23</v>
      </c>
      <c r="G41" s="4">
        <v>14</v>
      </c>
      <c r="H41">
        <v>105.5</v>
      </c>
      <c r="I41">
        <v>1477</v>
      </c>
      <c r="J41" t="s">
        <v>16</v>
      </c>
      <c r="K41" s="6">
        <v>45413</v>
      </c>
      <c r="L41" t="str">
        <f>VLOOKUP(B41,DimClientes!$A:$B,2,FALSE)</f>
        <v>B</v>
      </c>
      <c r="M41" t="str">
        <f>IF(I41&gt;Resumo!$B$2,"ALTO","")</f>
        <v/>
      </c>
    </row>
    <row r="42" spans="1:13" x14ac:dyDescent="0.25">
      <c r="A42" s="3">
        <v>45335</v>
      </c>
      <c r="B42">
        <v>6</v>
      </c>
      <c r="C42" t="s">
        <v>13</v>
      </c>
      <c r="D42" t="s">
        <v>25</v>
      </c>
      <c r="E42" t="s">
        <v>20</v>
      </c>
      <c r="F42" t="s">
        <v>23</v>
      </c>
      <c r="G42" s="4">
        <v>6</v>
      </c>
      <c r="H42">
        <v>106.95</v>
      </c>
      <c r="I42">
        <v>641.70000000000005</v>
      </c>
      <c r="J42" t="s">
        <v>16</v>
      </c>
      <c r="K42" s="6">
        <v>45323</v>
      </c>
      <c r="L42" t="str">
        <f>VLOOKUP(B42,DimClientes!$A:$B,2,FALSE)</f>
        <v>B</v>
      </c>
      <c r="M42" t="str">
        <f>IF(I42&gt;Resumo!$B$2,"ALTO","")</f>
        <v/>
      </c>
    </row>
    <row r="43" spans="1:13" x14ac:dyDescent="0.25">
      <c r="A43" s="3">
        <v>45324</v>
      </c>
      <c r="B43">
        <v>12</v>
      </c>
      <c r="C43" t="s">
        <v>28</v>
      </c>
      <c r="D43" t="s">
        <v>25</v>
      </c>
      <c r="E43" t="s">
        <v>27</v>
      </c>
      <c r="F43" t="s">
        <v>21</v>
      </c>
      <c r="G43" s="4">
        <v>3</v>
      </c>
      <c r="H43">
        <v>114.66</v>
      </c>
      <c r="I43">
        <v>343.98</v>
      </c>
      <c r="J43" t="s">
        <v>21</v>
      </c>
      <c r="K43" s="6">
        <v>45323</v>
      </c>
      <c r="L43" t="str">
        <f>VLOOKUP(B43,DimClientes!$A:$B,2,FALSE)</f>
        <v>A</v>
      </c>
      <c r="M43" t="str">
        <f>IF(I43&gt;Resumo!$B$2,"ALTO","")</f>
        <v/>
      </c>
    </row>
    <row r="44" spans="1:13" x14ac:dyDescent="0.25">
      <c r="A44" s="3">
        <v>45620</v>
      </c>
      <c r="B44">
        <v>14</v>
      </c>
      <c r="C44" t="s">
        <v>18</v>
      </c>
      <c r="D44" t="s">
        <v>25</v>
      </c>
      <c r="E44" t="s">
        <v>31</v>
      </c>
      <c r="F44" t="s">
        <v>21</v>
      </c>
      <c r="G44" s="4">
        <v>9</v>
      </c>
      <c r="H44">
        <v>78.61</v>
      </c>
      <c r="I44">
        <v>707.49</v>
      </c>
      <c r="J44" t="s">
        <v>16</v>
      </c>
      <c r="K44" s="6">
        <v>45597</v>
      </c>
      <c r="L44" t="str">
        <f>VLOOKUP(B44,DimClientes!$A:$B,2,FALSE)</f>
        <v>B</v>
      </c>
      <c r="M44" t="str">
        <f>IF(I44&gt;Resumo!$B$2,"ALTO","")</f>
        <v/>
      </c>
    </row>
    <row r="45" spans="1:13" x14ac:dyDescent="0.25">
      <c r="A45" s="3">
        <v>45718</v>
      </c>
      <c r="B45">
        <v>15</v>
      </c>
      <c r="C45" t="s">
        <v>18</v>
      </c>
      <c r="D45" t="s">
        <v>22</v>
      </c>
      <c r="E45" t="s">
        <v>20</v>
      </c>
      <c r="F45" t="s">
        <v>21</v>
      </c>
      <c r="G45" s="4">
        <v>9</v>
      </c>
      <c r="H45">
        <v>106.97</v>
      </c>
      <c r="I45">
        <v>962.73</v>
      </c>
      <c r="J45" t="s">
        <v>21</v>
      </c>
      <c r="K45" s="6">
        <v>45717</v>
      </c>
      <c r="L45" t="str">
        <f>VLOOKUP(B45,DimClientes!$A:$B,2,FALSE)</f>
        <v>A</v>
      </c>
      <c r="M45" t="str">
        <f>IF(I45&gt;Resumo!$B$2,"ALTO","")</f>
        <v/>
      </c>
    </row>
    <row r="46" spans="1:13" x14ac:dyDescent="0.25">
      <c r="A46" s="3">
        <v>45339</v>
      </c>
      <c r="B46">
        <v>39</v>
      </c>
      <c r="C46" t="s">
        <v>29</v>
      </c>
      <c r="D46" t="s">
        <v>19</v>
      </c>
      <c r="E46" t="s">
        <v>31</v>
      </c>
      <c r="F46" t="s">
        <v>16</v>
      </c>
      <c r="G46" s="4">
        <v>9</v>
      </c>
      <c r="H46">
        <v>117.94</v>
      </c>
      <c r="I46">
        <v>1061.46</v>
      </c>
      <c r="J46" t="s">
        <v>17</v>
      </c>
      <c r="K46" s="6">
        <v>45323</v>
      </c>
      <c r="L46" t="str">
        <f>VLOOKUP(B46,DimClientes!$A:$B,2,FALSE)</f>
        <v>D</v>
      </c>
      <c r="M46" t="str">
        <f>IF(I46&gt;Resumo!$B$2,"ALTO","")</f>
        <v/>
      </c>
    </row>
    <row r="47" spans="1:13" x14ac:dyDescent="0.25">
      <c r="A47" s="3">
        <v>45770</v>
      </c>
      <c r="B47">
        <v>21</v>
      </c>
      <c r="C47" t="s">
        <v>18</v>
      </c>
      <c r="D47" t="s">
        <v>22</v>
      </c>
      <c r="E47" t="s">
        <v>27</v>
      </c>
      <c r="F47" t="s">
        <v>23</v>
      </c>
      <c r="G47" s="4">
        <v>10</v>
      </c>
      <c r="H47">
        <v>136.27000000000001</v>
      </c>
      <c r="I47">
        <v>1362.7</v>
      </c>
      <c r="J47" t="s">
        <v>21</v>
      </c>
      <c r="K47" s="6">
        <v>45748</v>
      </c>
      <c r="L47" t="str">
        <f>VLOOKUP(B47,DimClientes!$A:$B,2,FALSE)</f>
        <v>A</v>
      </c>
      <c r="M47" t="str">
        <f>IF(I47&gt;Resumo!$B$2,"ALTO","")</f>
        <v/>
      </c>
    </row>
    <row r="48" spans="1:13" x14ac:dyDescent="0.25">
      <c r="A48" s="3">
        <v>45862</v>
      </c>
      <c r="B48">
        <v>15</v>
      </c>
      <c r="C48" t="s">
        <v>18</v>
      </c>
      <c r="D48" t="s">
        <v>22</v>
      </c>
      <c r="E48" t="s">
        <v>26</v>
      </c>
      <c r="F48" t="s">
        <v>16</v>
      </c>
      <c r="G48" s="4">
        <v>9</v>
      </c>
      <c r="H48">
        <v>119.44</v>
      </c>
      <c r="I48">
        <v>1074.96</v>
      </c>
      <c r="J48" t="s">
        <v>21</v>
      </c>
      <c r="K48" s="6">
        <v>45839</v>
      </c>
      <c r="L48" t="str">
        <f>VLOOKUP(B48,DimClientes!$A:$B,2,FALSE)</f>
        <v>A</v>
      </c>
      <c r="M48" t="str">
        <f>IF(I48&gt;Resumo!$B$2,"ALTO","")</f>
        <v/>
      </c>
    </row>
    <row r="49" spans="1:13" x14ac:dyDescent="0.25">
      <c r="A49" s="3">
        <v>45405</v>
      </c>
      <c r="B49">
        <v>30</v>
      </c>
      <c r="C49" t="s">
        <v>29</v>
      </c>
      <c r="D49" t="s">
        <v>22</v>
      </c>
      <c r="E49" t="s">
        <v>27</v>
      </c>
      <c r="F49" t="s">
        <v>16</v>
      </c>
      <c r="G49" s="4">
        <v>12</v>
      </c>
      <c r="H49">
        <v>111.79</v>
      </c>
      <c r="I49">
        <v>1341.48</v>
      </c>
      <c r="J49" t="s">
        <v>21</v>
      </c>
      <c r="K49" s="6">
        <v>45383</v>
      </c>
      <c r="L49" t="str">
        <f>VLOOKUP(B49,DimClientes!$A:$B,2,FALSE)</f>
        <v>A</v>
      </c>
      <c r="M49" t="str">
        <f>IF(I49&gt;Resumo!$B$2,"ALTO","")</f>
        <v/>
      </c>
    </row>
    <row r="50" spans="1:13" x14ac:dyDescent="0.25">
      <c r="A50" s="3">
        <v>45449</v>
      </c>
      <c r="B50">
        <v>16</v>
      </c>
      <c r="C50" t="s">
        <v>30</v>
      </c>
      <c r="D50" t="s">
        <v>19</v>
      </c>
      <c r="E50" t="s">
        <v>15</v>
      </c>
      <c r="F50" t="s">
        <v>21</v>
      </c>
      <c r="G50" s="4">
        <v>8</v>
      </c>
      <c r="H50">
        <v>100.84</v>
      </c>
      <c r="I50">
        <v>806.72</v>
      </c>
      <c r="J50" t="s">
        <v>16</v>
      </c>
      <c r="K50" s="6">
        <v>45444</v>
      </c>
      <c r="L50" t="str">
        <f>VLOOKUP(B50,DimClientes!$A:$B,2,FALSE)</f>
        <v>B</v>
      </c>
      <c r="M50" t="str">
        <f>IF(I50&gt;Resumo!$B$2,"ALTO","")</f>
        <v/>
      </c>
    </row>
    <row r="51" spans="1:13" x14ac:dyDescent="0.25">
      <c r="A51" s="3">
        <v>45505</v>
      </c>
      <c r="B51">
        <v>47</v>
      </c>
      <c r="C51" t="s">
        <v>18</v>
      </c>
      <c r="D51" t="s">
        <v>22</v>
      </c>
      <c r="E51" t="s">
        <v>31</v>
      </c>
      <c r="F51" t="s">
        <v>23</v>
      </c>
      <c r="G51" s="4">
        <v>16</v>
      </c>
      <c r="H51">
        <v>130.57</v>
      </c>
      <c r="I51">
        <v>2089.12</v>
      </c>
      <c r="J51" t="s">
        <v>23</v>
      </c>
      <c r="K51" s="6">
        <v>45505</v>
      </c>
      <c r="L51" t="str">
        <f>VLOOKUP(B51,DimClientes!$A:$B,2,FALSE)</f>
        <v>C</v>
      </c>
      <c r="M51" t="str">
        <f>IF(I51&gt;Resumo!$B$2,"ALTO","")</f>
        <v>ALTO</v>
      </c>
    </row>
    <row r="52" spans="1:13" x14ac:dyDescent="0.25">
      <c r="A52" s="3">
        <v>45322</v>
      </c>
      <c r="B52">
        <v>1</v>
      </c>
      <c r="C52" t="s">
        <v>29</v>
      </c>
      <c r="D52" t="s">
        <v>22</v>
      </c>
      <c r="E52" t="s">
        <v>31</v>
      </c>
      <c r="F52" t="s">
        <v>21</v>
      </c>
      <c r="G52" s="4">
        <v>16</v>
      </c>
      <c r="H52">
        <v>118.58</v>
      </c>
      <c r="I52">
        <v>1897.28</v>
      </c>
      <c r="J52" t="s">
        <v>21</v>
      </c>
      <c r="K52" s="6">
        <v>45292</v>
      </c>
      <c r="L52" t="str">
        <f>VLOOKUP(B52,DimClientes!$A:$B,2,FALSE)</f>
        <v>A</v>
      </c>
      <c r="M52" t="str">
        <f>IF(I52&gt;Resumo!$B$2,"ALTO","")</f>
        <v>ALTO</v>
      </c>
    </row>
    <row r="53" spans="1:13" x14ac:dyDescent="0.25">
      <c r="A53" s="3">
        <v>45603</v>
      </c>
      <c r="B53">
        <v>4</v>
      </c>
      <c r="C53" t="s">
        <v>13</v>
      </c>
      <c r="D53" t="s">
        <v>19</v>
      </c>
      <c r="E53" t="s">
        <v>27</v>
      </c>
      <c r="F53" t="s">
        <v>21</v>
      </c>
      <c r="G53" s="4">
        <v>13</v>
      </c>
      <c r="H53">
        <v>129.1</v>
      </c>
      <c r="I53">
        <v>1678.3</v>
      </c>
      <c r="J53" t="s">
        <v>16</v>
      </c>
      <c r="K53" s="6">
        <v>45597</v>
      </c>
      <c r="L53" t="str">
        <f>VLOOKUP(B53,DimClientes!$A:$B,2,FALSE)</f>
        <v>B</v>
      </c>
      <c r="M53" t="str">
        <f>IF(I53&gt;Resumo!$B$2,"ALTO","")</f>
        <v>ALTO</v>
      </c>
    </row>
    <row r="54" spans="1:13" x14ac:dyDescent="0.25">
      <c r="A54" s="3">
        <v>45662</v>
      </c>
      <c r="B54">
        <v>22</v>
      </c>
      <c r="C54" t="s">
        <v>24</v>
      </c>
      <c r="D54" t="s">
        <v>19</v>
      </c>
      <c r="E54" t="s">
        <v>27</v>
      </c>
      <c r="F54" t="s">
        <v>23</v>
      </c>
      <c r="G54" s="4">
        <v>10</v>
      </c>
      <c r="H54">
        <v>67.260000000000005</v>
      </c>
      <c r="I54">
        <v>672.6</v>
      </c>
      <c r="J54" t="s">
        <v>16</v>
      </c>
      <c r="K54" s="6">
        <v>45658</v>
      </c>
      <c r="L54" t="str">
        <f>VLOOKUP(B54,DimClientes!$A:$B,2,FALSE)</f>
        <v>B</v>
      </c>
      <c r="M54" t="str">
        <f>IF(I54&gt;Resumo!$B$2,"ALTO","")</f>
        <v/>
      </c>
    </row>
    <row r="55" spans="1:13" x14ac:dyDescent="0.25">
      <c r="A55" s="3">
        <v>45737</v>
      </c>
      <c r="B55">
        <v>12</v>
      </c>
      <c r="C55" t="s">
        <v>18</v>
      </c>
      <c r="D55" t="s">
        <v>22</v>
      </c>
      <c r="E55" t="s">
        <v>15</v>
      </c>
      <c r="F55" t="s">
        <v>16</v>
      </c>
      <c r="G55" s="4">
        <v>8</v>
      </c>
      <c r="H55">
        <v>112.31</v>
      </c>
      <c r="I55">
        <v>898.48</v>
      </c>
      <c r="J55" t="s">
        <v>21</v>
      </c>
      <c r="K55" s="6">
        <v>45717</v>
      </c>
      <c r="L55" t="str">
        <f>VLOOKUP(B55,DimClientes!$A:$B,2,FALSE)</f>
        <v>A</v>
      </c>
      <c r="M55" t="str">
        <f>IF(I55&gt;Resumo!$B$2,"ALTO","")</f>
        <v/>
      </c>
    </row>
    <row r="56" spans="1:13" x14ac:dyDescent="0.25">
      <c r="A56" s="3">
        <v>45434</v>
      </c>
      <c r="B56">
        <v>39</v>
      </c>
      <c r="C56" t="s">
        <v>18</v>
      </c>
      <c r="D56" t="s">
        <v>19</v>
      </c>
      <c r="E56" t="s">
        <v>15</v>
      </c>
      <c r="F56" t="s">
        <v>16</v>
      </c>
      <c r="G56" s="4">
        <v>5</v>
      </c>
      <c r="H56">
        <v>107.3</v>
      </c>
      <c r="I56">
        <v>536.5</v>
      </c>
      <c r="J56" t="s">
        <v>17</v>
      </c>
      <c r="K56" s="6">
        <v>45413</v>
      </c>
      <c r="L56" t="str">
        <f>VLOOKUP(B56,DimClientes!$A:$B,2,FALSE)</f>
        <v>D</v>
      </c>
      <c r="M56" t="str">
        <f>IF(I56&gt;Resumo!$B$2,"ALTO","")</f>
        <v/>
      </c>
    </row>
    <row r="57" spans="1:13" x14ac:dyDescent="0.25">
      <c r="A57" s="3">
        <v>45653</v>
      </c>
      <c r="B57">
        <v>43</v>
      </c>
      <c r="C57" t="s">
        <v>28</v>
      </c>
      <c r="D57" t="s">
        <v>25</v>
      </c>
      <c r="E57" t="s">
        <v>31</v>
      </c>
      <c r="F57" t="s">
        <v>16</v>
      </c>
      <c r="G57" s="4">
        <v>9</v>
      </c>
      <c r="H57">
        <v>98.2</v>
      </c>
      <c r="I57">
        <v>883.80000000000007</v>
      </c>
      <c r="J57" t="s">
        <v>16</v>
      </c>
      <c r="K57" s="6">
        <v>45627</v>
      </c>
      <c r="L57" t="str">
        <f>VLOOKUP(B57,DimClientes!$A:$B,2,FALSE)</f>
        <v>B</v>
      </c>
      <c r="M57" t="str">
        <f>IF(I57&gt;Resumo!$B$2,"ALTO","")</f>
        <v/>
      </c>
    </row>
    <row r="58" spans="1:13" x14ac:dyDescent="0.25">
      <c r="A58" s="3">
        <v>45510</v>
      </c>
      <c r="B58">
        <v>36</v>
      </c>
      <c r="C58" t="s">
        <v>28</v>
      </c>
      <c r="D58" t="s">
        <v>14</v>
      </c>
      <c r="E58" t="s">
        <v>27</v>
      </c>
      <c r="F58" t="s">
        <v>23</v>
      </c>
      <c r="G58" s="4">
        <v>9</v>
      </c>
      <c r="H58">
        <v>105.92</v>
      </c>
      <c r="I58">
        <v>953.28</v>
      </c>
      <c r="J58" t="s">
        <v>21</v>
      </c>
      <c r="K58" s="6">
        <v>45505</v>
      </c>
      <c r="L58" t="str">
        <f>VLOOKUP(B58,DimClientes!$A:$B,2,FALSE)</f>
        <v>A</v>
      </c>
      <c r="M58" t="str">
        <f>IF(I58&gt;Resumo!$B$2,"ALTO","")</f>
        <v/>
      </c>
    </row>
    <row r="59" spans="1:13" x14ac:dyDescent="0.25">
      <c r="A59" s="3">
        <v>45624</v>
      </c>
      <c r="B59">
        <v>13</v>
      </c>
      <c r="C59" t="s">
        <v>30</v>
      </c>
      <c r="D59" t="s">
        <v>22</v>
      </c>
      <c r="E59" t="s">
        <v>20</v>
      </c>
      <c r="F59" t="s">
        <v>16</v>
      </c>
      <c r="G59" s="4">
        <v>9</v>
      </c>
      <c r="H59">
        <v>47.95</v>
      </c>
      <c r="I59">
        <v>431.55</v>
      </c>
      <c r="J59" t="s">
        <v>16</v>
      </c>
      <c r="K59" s="6">
        <v>45597</v>
      </c>
      <c r="L59" t="str">
        <f>VLOOKUP(B59,DimClientes!$A:$B,2,FALSE)</f>
        <v>B</v>
      </c>
      <c r="M59" t="str">
        <f>IF(I59&gt;Resumo!$B$2,"ALTO","")</f>
        <v/>
      </c>
    </row>
    <row r="60" spans="1:13" x14ac:dyDescent="0.25">
      <c r="A60" s="3">
        <v>45421</v>
      </c>
      <c r="B60">
        <v>37</v>
      </c>
      <c r="C60" t="s">
        <v>18</v>
      </c>
      <c r="D60" t="s">
        <v>19</v>
      </c>
      <c r="E60" t="s">
        <v>15</v>
      </c>
      <c r="F60" t="s">
        <v>16</v>
      </c>
      <c r="G60" s="4">
        <v>11</v>
      </c>
      <c r="H60">
        <v>88.42</v>
      </c>
      <c r="I60">
        <v>972.62</v>
      </c>
      <c r="J60" t="s">
        <v>17</v>
      </c>
      <c r="K60" s="6">
        <v>45413</v>
      </c>
      <c r="L60" t="str">
        <f>VLOOKUP(B60,DimClientes!$A:$B,2,FALSE)</f>
        <v>D</v>
      </c>
      <c r="M60" t="str">
        <f>IF(I60&gt;Resumo!$B$2,"ALTO","")</f>
        <v/>
      </c>
    </row>
    <row r="61" spans="1:13" x14ac:dyDescent="0.25">
      <c r="A61" s="3">
        <v>45325</v>
      </c>
      <c r="B61">
        <v>36</v>
      </c>
      <c r="C61" t="s">
        <v>24</v>
      </c>
      <c r="D61" t="s">
        <v>19</v>
      </c>
      <c r="E61" t="s">
        <v>26</v>
      </c>
      <c r="F61" t="s">
        <v>21</v>
      </c>
      <c r="G61" s="4">
        <v>11</v>
      </c>
      <c r="H61">
        <v>112.21</v>
      </c>
      <c r="I61">
        <v>1234.31</v>
      </c>
      <c r="J61" t="s">
        <v>21</v>
      </c>
      <c r="K61" s="6">
        <v>45323</v>
      </c>
      <c r="L61" t="str">
        <f>VLOOKUP(B61,DimClientes!$A:$B,2,FALSE)</f>
        <v>A</v>
      </c>
      <c r="M61" t="str">
        <f>IF(I61&gt;Resumo!$B$2,"ALTO","")</f>
        <v/>
      </c>
    </row>
    <row r="62" spans="1:13" x14ac:dyDescent="0.25">
      <c r="A62" s="3">
        <v>45349</v>
      </c>
      <c r="B62">
        <v>22</v>
      </c>
      <c r="C62" t="s">
        <v>18</v>
      </c>
      <c r="D62" t="s">
        <v>19</v>
      </c>
      <c r="E62" t="s">
        <v>15</v>
      </c>
      <c r="F62" t="s">
        <v>16</v>
      </c>
      <c r="G62" s="4">
        <v>11</v>
      </c>
      <c r="H62">
        <v>127.2</v>
      </c>
      <c r="I62">
        <v>1399.2</v>
      </c>
      <c r="J62" t="s">
        <v>16</v>
      </c>
      <c r="K62" s="6">
        <v>45323</v>
      </c>
      <c r="L62" t="str">
        <f>VLOOKUP(B62,DimClientes!$A:$B,2,FALSE)</f>
        <v>B</v>
      </c>
      <c r="M62" t="str">
        <f>IF(I62&gt;Resumo!$B$2,"ALTO","")</f>
        <v/>
      </c>
    </row>
    <row r="63" spans="1:13" x14ac:dyDescent="0.25">
      <c r="A63" s="3">
        <v>45742</v>
      </c>
      <c r="B63">
        <v>38</v>
      </c>
      <c r="C63" t="s">
        <v>30</v>
      </c>
      <c r="D63" t="s">
        <v>19</v>
      </c>
      <c r="E63" t="s">
        <v>26</v>
      </c>
      <c r="F63" t="s">
        <v>16</v>
      </c>
      <c r="G63" s="4">
        <v>15</v>
      </c>
      <c r="H63">
        <v>84.87</v>
      </c>
      <c r="I63">
        <v>1273.05</v>
      </c>
      <c r="J63" t="s">
        <v>21</v>
      </c>
      <c r="K63" s="6">
        <v>45717</v>
      </c>
      <c r="L63" t="str">
        <f>VLOOKUP(B63,DimClientes!$A:$B,2,FALSE)</f>
        <v>A</v>
      </c>
      <c r="M63" t="str">
        <f>IF(I63&gt;Resumo!$B$2,"ALTO","")</f>
        <v/>
      </c>
    </row>
    <row r="64" spans="1:13" x14ac:dyDescent="0.25">
      <c r="A64" s="3">
        <v>45979</v>
      </c>
      <c r="B64">
        <v>6</v>
      </c>
      <c r="C64" t="s">
        <v>13</v>
      </c>
      <c r="D64" t="s">
        <v>25</v>
      </c>
      <c r="E64" t="s">
        <v>26</v>
      </c>
      <c r="F64" t="s">
        <v>16</v>
      </c>
      <c r="G64" s="4">
        <v>12</v>
      </c>
      <c r="H64">
        <v>135.21</v>
      </c>
      <c r="I64">
        <v>1622.52</v>
      </c>
      <c r="J64" t="s">
        <v>16</v>
      </c>
      <c r="K64" s="6">
        <v>45962</v>
      </c>
      <c r="L64" t="str">
        <f>VLOOKUP(B64,DimClientes!$A:$B,2,FALSE)</f>
        <v>B</v>
      </c>
      <c r="M64" t="str">
        <f>IF(I64&gt;Resumo!$B$2,"ALTO","")</f>
        <v>ALTO</v>
      </c>
    </row>
    <row r="65" spans="1:13" x14ac:dyDescent="0.25">
      <c r="A65" s="3">
        <v>45526</v>
      </c>
      <c r="B65">
        <v>25</v>
      </c>
      <c r="C65" t="s">
        <v>18</v>
      </c>
      <c r="D65" t="s">
        <v>14</v>
      </c>
      <c r="E65" t="s">
        <v>20</v>
      </c>
      <c r="F65" t="s">
        <v>16</v>
      </c>
      <c r="G65" s="4">
        <v>10</v>
      </c>
      <c r="H65">
        <v>90.48</v>
      </c>
      <c r="I65">
        <v>904.80000000000007</v>
      </c>
      <c r="J65" t="s">
        <v>23</v>
      </c>
      <c r="K65" s="6">
        <v>45505</v>
      </c>
      <c r="L65" t="str">
        <f>VLOOKUP(B65,DimClientes!$A:$B,2,FALSE)</f>
        <v>C</v>
      </c>
      <c r="M65" t="str">
        <f>IF(I65&gt;Resumo!$B$2,"ALTO","")</f>
        <v/>
      </c>
    </row>
    <row r="66" spans="1:13" x14ac:dyDescent="0.25">
      <c r="A66" s="3">
        <v>45532</v>
      </c>
      <c r="B66">
        <v>43</v>
      </c>
      <c r="C66" t="s">
        <v>28</v>
      </c>
      <c r="D66" t="s">
        <v>25</v>
      </c>
      <c r="E66" t="s">
        <v>26</v>
      </c>
      <c r="F66" t="s">
        <v>23</v>
      </c>
      <c r="G66" s="4">
        <v>13</v>
      </c>
      <c r="H66">
        <v>137.66</v>
      </c>
      <c r="I66">
        <v>1789.58</v>
      </c>
      <c r="J66" t="s">
        <v>16</v>
      </c>
      <c r="K66" s="6">
        <v>45505</v>
      </c>
      <c r="L66" t="str">
        <f>VLOOKUP(B66,DimClientes!$A:$B,2,FALSE)</f>
        <v>B</v>
      </c>
      <c r="M66" t="str">
        <f>IF(I66&gt;Resumo!$B$2,"ALTO","")</f>
        <v>ALTO</v>
      </c>
    </row>
    <row r="67" spans="1:13" x14ac:dyDescent="0.25">
      <c r="A67" s="3">
        <v>45668</v>
      </c>
      <c r="B67">
        <v>49</v>
      </c>
      <c r="C67" t="s">
        <v>24</v>
      </c>
      <c r="D67" t="s">
        <v>14</v>
      </c>
      <c r="E67" t="s">
        <v>27</v>
      </c>
      <c r="F67" t="s">
        <v>16</v>
      </c>
      <c r="G67" s="4">
        <v>8</v>
      </c>
      <c r="H67">
        <v>111.51</v>
      </c>
      <c r="I67">
        <v>892.08</v>
      </c>
      <c r="J67" t="s">
        <v>16</v>
      </c>
      <c r="K67" s="6">
        <v>45658</v>
      </c>
      <c r="L67" t="str">
        <f>VLOOKUP(B67,DimClientes!$A:$B,2,FALSE)</f>
        <v>B</v>
      </c>
      <c r="M67" t="str">
        <f>IF(I67&gt;Resumo!$B$2,"ALTO","")</f>
        <v/>
      </c>
    </row>
    <row r="68" spans="1:13" x14ac:dyDescent="0.25">
      <c r="A68" s="3">
        <v>45650</v>
      </c>
      <c r="B68">
        <v>42</v>
      </c>
      <c r="C68" t="s">
        <v>13</v>
      </c>
      <c r="D68" t="s">
        <v>14</v>
      </c>
      <c r="E68" t="s">
        <v>31</v>
      </c>
      <c r="F68" t="s">
        <v>21</v>
      </c>
      <c r="G68" s="4">
        <v>7</v>
      </c>
      <c r="H68">
        <v>153.08000000000001</v>
      </c>
      <c r="I68">
        <v>1071.56</v>
      </c>
      <c r="J68" t="s">
        <v>23</v>
      </c>
      <c r="K68" s="6">
        <v>45627</v>
      </c>
      <c r="L68" t="str">
        <f>VLOOKUP(B68,DimClientes!$A:$B,2,FALSE)</f>
        <v>C</v>
      </c>
      <c r="M68" t="str">
        <f>IF(I68&gt;Resumo!$B$2,"ALTO","")</f>
        <v/>
      </c>
    </row>
    <row r="69" spans="1:13" x14ac:dyDescent="0.25">
      <c r="A69" s="3">
        <v>45679</v>
      </c>
      <c r="B69">
        <v>25</v>
      </c>
      <c r="C69" t="s">
        <v>24</v>
      </c>
      <c r="D69" t="s">
        <v>14</v>
      </c>
      <c r="E69" t="s">
        <v>27</v>
      </c>
      <c r="F69" t="s">
        <v>23</v>
      </c>
      <c r="G69" s="4">
        <v>9</v>
      </c>
      <c r="H69">
        <v>59.58</v>
      </c>
      <c r="I69">
        <v>536.22</v>
      </c>
      <c r="J69" t="s">
        <v>23</v>
      </c>
      <c r="K69" s="6">
        <v>45658</v>
      </c>
      <c r="L69" t="str">
        <f>VLOOKUP(B69,DimClientes!$A:$B,2,FALSE)</f>
        <v>C</v>
      </c>
      <c r="M69" t="str">
        <f>IF(I69&gt;Resumo!$B$2,"ALTO","")</f>
        <v/>
      </c>
    </row>
    <row r="70" spans="1:13" x14ac:dyDescent="0.25">
      <c r="A70" s="3">
        <v>45838</v>
      </c>
      <c r="B70">
        <v>31</v>
      </c>
      <c r="C70" t="s">
        <v>18</v>
      </c>
      <c r="D70" t="s">
        <v>19</v>
      </c>
      <c r="E70" t="s">
        <v>20</v>
      </c>
      <c r="F70" t="s">
        <v>23</v>
      </c>
      <c r="G70" s="4">
        <v>11</v>
      </c>
      <c r="H70">
        <v>140.4</v>
      </c>
      <c r="I70">
        <v>1544.4</v>
      </c>
      <c r="J70" t="s">
        <v>17</v>
      </c>
      <c r="K70" s="6">
        <v>45809</v>
      </c>
      <c r="L70" t="str">
        <f>VLOOKUP(B70,DimClientes!$A:$B,2,FALSE)</f>
        <v>D</v>
      </c>
      <c r="M70" t="str">
        <f>IF(I70&gt;Resumo!$B$2,"ALTO","")</f>
        <v/>
      </c>
    </row>
    <row r="71" spans="1:13" x14ac:dyDescent="0.25">
      <c r="A71" s="3">
        <v>45658</v>
      </c>
      <c r="B71">
        <v>11</v>
      </c>
      <c r="C71" t="s">
        <v>29</v>
      </c>
      <c r="D71" t="s">
        <v>19</v>
      </c>
      <c r="E71" t="s">
        <v>26</v>
      </c>
      <c r="F71" t="s">
        <v>21</v>
      </c>
      <c r="G71" s="4">
        <v>6</v>
      </c>
      <c r="H71">
        <v>115.14</v>
      </c>
      <c r="I71">
        <v>690.84</v>
      </c>
      <c r="J71" t="s">
        <v>21</v>
      </c>
      <c r="K71" s="6">
        <v>45658</v>
      </c>
      <c r="L71" t="str">
        <f>VLOOKUP(B71,DimClientes!$A:$B,2,FALSE)</f>
        <v>A</v>
      </c>
      <c r="M71" t="str">
        <f>IF(I71&gt;Resumo!$B$2,"ALTO","")</f>
        <v/>
      </c>
    </row>
    <row r="72" spans="1:13" x14ac:dyDescent="0.25">
      <c r="A72" s="3">
        <v>45558</v>
      </c>
      <c r="B72">
        <v>9</v>
      </c>
      <c r="C72" t="s">
        <v>29</v>
      </c>
      <c r="D72" t="s">
        <v>19</v>
      </c>
      <c r="E72" t="s">
        <v>20</v>
      </c>
      <c r="F72" t="s">
        <v>16</v>
      </c>
      <c r="G72" s="4">
        <v>9</v>
      </c>
      <c r="H72">
        <v>49.45</v>
      </c>
      <c r="I72">
        <v>445.05</v>
      </c>
      <c r="J72" t="s">
        <v>17</v>
      </c>
      <c r="K72" s="6">
        <v>45536</v>
      </c>
      <c r="L72" t="str">
        <f>VLOOKUP(B72,DimClientes!$A:$B,2,FALSE)</f>
        <v>D</v>
      </c>
      <c r="M72" t="str">
        <f>IF(I72&gt;Resumo!$B$2,"ALTO","")</f>
        <v/>
      </c>
    </row>
    <row r="73" spans="1:13" x14ac:dyDescent="0.25">
      <c r="A73" s="3">
        <v>45480</v>
      </c>
      <c r="B73">
        <v>50</v>
      </c>
      <c r="C73" t="s">
        <v>28</v>
      </c>
      <c r="D73" t="s">
        <v>14</v>
      </c>
      <c r="E73" t="s">
        <v>31</v>
      </c>
      <c r="F73" t="s">
        <v>21</v>
      </c>
      <c r="G73" s="4">
        <v>20</v>
      </c>
      <c r="H73">
        <v>176.8</v>
      </c>
      <c r="I73">
        <v>3536</v>
      </c>
      <c r="J73" t="s">
        <v>21</v>
      </c>
      <c r="K73" s="6">
        <v>45474</v>
      </c>
      <c r="L73" t="str">
        <f>VLOOKUP(B73,DimClientes!$A:$B,2,FALSE)</f>
        <v>A</v>
      </c>
      <c r="M73" t="str">
        <f>IF(I73&gt;Resumo!$B$2,"ALTO","")</f>
        <v>ALTO</v>
      </c>
    </row>
    <row r="74" spans="1:13" x14ac:dyDescent="0.25">
      <c r="A74" s="3">
        <v>45367</v>
      </c>
      <c r="B74">
        <v>10</v>
      </c>
      <c r="C74" t="s">
        <v>13</v>
      </c>
      <c r="D74" t="s">
        <v>19</v>
      </c>
      <c r="E74" t="s">
        <v>31</v>
      </c>
      <c r="F74" t="s">
        <v>16</v>
      </c>
      <c r="G74" s="4">
        <v>5</v>
      </c>
      <c r="H74">
        <v>150.99</v>
      </c>
      <c r="I74">
        <v>754.95</v>
      </c>
      <c r="J74" t="s">
        <v>21</v>
      </c>
      <c r="K74" s="6">
        <v>45352</v>
      </c>
      <c r="L74" t="str">
        <f>VLOOKUP(B74,DimClientes!$A:$B,2,FALSE)</f>
        <v>A</v>
      </c>
      <c r="M74" t="str">
        <f>IF(I74&gt;Resumo!$B$2,"ALTO","")</f>
        <v/>
      </c>
    </row>
    <row r="75" spans="1:13" x14ac:dyDescent="0.25">
      <c r="A75" s="3">
        <v>45386</v>
      </c>
      <c r="B75">
        <v>27</v>
      </c>
      <c r="C75" t="s">
        <v>28</v>
      </c>
      <c r="D75" t="s">
        <v>14</v>
      </c>
      <c r="E75" t="s">
        <v>27</v>
      </c>
      <c r="F75" t="s">
        <v>21</v>
      </c>
      <c r="G75" s="4">
        <v>7</v>
      </c>
      <c r="H75">
        <v>74.959999999999994</v>
      </c>
      <c r="I75">
        <v>524.71999999999991</v>
      </c>
      <c r="J75" t="s">
        <v>16</v>
      </c>
      <c r="K75" s="6">
        <v>45383</v>
      </c>
      <c r="L75" t="str">
        <f>VLOOKUP(B75,DimClientes!$A:$B,2,FALSE)</f>
        <v>B</v>
      </c>
      <c r="M75" t="str">
        <f>IF(I75&gt;Resumo!$B$2,"ALTO","")</f>
        <v/>
      </c>
    </row>
    <row r="76" spans="1:13" x14ac:dyDescent="0.25">
      <c r="A76" s="3">
        <v>45629</v>
      </c>
      <c r="B76">
        <v>17</v>
      </c>
      <c r="C76" t="s">
        <v>29</v>
      </c>
      <c r="D76" t="s">
        <v>25</v>
      </c>
      <c r="E76" t="s">
        <v>26</v>
      </c>
      <c r="F76" t="s">
        <v>21</v>
      </c>
      <c r="G76" s="4">
        <v>8</v>
      </c>
      <c r="H76">
        <v>152.47</v>
      </c>
      <c r="I76">
        <v>1219.76</v>
      </c>
      <c r="J76" t="s">
        <v>17</v>
      </c>
      <c r="K76" s="6">
        <v>45627</v>
      </c>
      <c r="L76" t="str">
        <f>VLOOKUP(B76,DimClientes!$A:$B,2,FALSE)</f>
        <v>D</v>
      </c>
      <c r="M76" t="str">
        <f>IF(I76&gt;Resumo!$B$2,"ALTO","")</f>
        <v/>
      </c>
    </row>
    <row r="77" spans="1:13" x14ac:dyDescent="0.25">
      <c r="A77" s="3">
        <v>45297</v>
      </c>
      <c r="B77">
        <v>40</v>
      </c>
      <c r="C77" t="s">
        <v>18</v>
      </c>
      <c r="D77" t="s">
        <v>22</v>
      </c>
      <c r="E77" t="s">
        <v>26</v>
      </c>
      <c r="F77" t="s">
        <v>16</v>
      </c>
      <c r="G77" s="4">
        <v>11</v>
      </c>
      <c r="H77">
        <v>108.16</v>
      </c>
      <c r="I77">
        <v>1189.76</v>
      </c>
      <c r="J77" t="s">
        <v>21</v>
      </c>
      <c r="K77" s="6">
        <v>45292</v>
      </c>
      <c r="L77" t="str">
        <f>VLOOKUP(B77,DimClientes!$A:$B,2,FALSE)</f>
        <v>A</v>
      </c>
      <c r="M77" t="str">
        <f>IF(I77&gt;Resumo!$B$2,"ALTO","")</f>
        <v/>
      </c>
    </row>
    <row r="78" spans="1:13" x14ac:dyDescent="0.25">
      <c r="A78" s="3">
        <v>45982</v>
      </c>
      <c r="B78">
        <v>37</v>
      </c>
      <c r="C78" t="s">
        <v>24</v>
      </c>
      <c r="D78" t="s">
        <v>14</v>
      </c>
      <c r="E78" t="s">
        <v>26</v>
      </c>
      <c r="F78" t="s">
        <v>21</v>
      </c>
      <c r="G78" s="4">
        <v>12</v>
      </c>
      <c r="H78">
        <v>158.87</v>
      </c>
      <c r="I78">
        <v>1906.44</v>
      </c>
      <c r="J78" t="s">
        <v>17</v>
      </c>
      <c r="K78" s="6">
        <v>45962</v>
      </c>
      <c r="L78" t="str">
        <f>VLOOKUP(B78,DimClientes!$A:$B,2,FALSE)</f>
        <v>D</v>
      </c>
      <c r="M78" t="str">
        <f>IF(I78&gt;Resumo!$B$2,"ALTO","")</f>
        <v>ALTO</v>
      </c>
    </row>
    <row r="79" spans="1:13" x14ac:dyDescent="0.25">
      <c r="A79" s="3">
        <v>45537</v>
      </c>
      <c r="B79">
        <v>27</v>
      </c>
      <c r="C79" t="s">
        <v>30</v>
      </c>
      <c r="D79" t="s">
        <v>14</v>
      </c>
      <c r="E79" t="s">
        <v>20</v>
      </c>
      <c r="F79" t="s">
        <v>23</v>
      </c>
      <c r="G79" s="4">
        <v>14</v>
      </c>
      <c r="H79">
        <v>72.5</v>
      </c>
      <c r="I79">
        <v>1015</v>
      </c>
      <c r="J79" t="s">
        <v>16</v>
      </c>
      <c r="K79" s="6">
        <v>45536</v>
      </c>
      <c r="L79" t="str">
        <f>VLOOKUP(B79,DimClientes!$A:$B,2,FALSE)</f>
        <v>B</v>
      </c>
      <c r="M79" t="str">
        <f>IF(I79&gt;Resumo!$B$2,"ALTO","")</f>
        <v/>
      </c>
    </row>
    <row r="80" spans="1:13" x14ac:dyDescent="0.25">
      <c r="A80" s="3">
        <v>45565</v>
      </c>
      <c r="B80">
        <v>21</v>
      </c>
      <c r="C80" t="s">
        <v>24</v>
      </c>
      <c r="D80" t="s">
        <v>25</v>
      </c>
      <c r="E80" t="s">
        <v>15</v>
      </c>
      <c r="F80" t="s">
        <v>21</v>
      </c>
      <c r="G80" s="4">
        <v>5</v>
      </c>
      <c r="H80">
        <v>124.68</v>
      </c>
      <c r="I80">
        <v>623.40000000000009</v>
      </c>
      <c r="J80" t="s">
        <v>21</v>
      </c>
      <c r="K80" s="6">
        <v>45536</v>
      </c>
      <c r="L80" t="str">
        <f>VLOOKUP(B80,DimClientes!$A:$B,2,FALSE)</f>
        <v>A</v>
      </c>
      <c r="M80" t="str">
        <f>IF(I80&gt;Resumo!$B$2,"ALTO","")</f>
        <v/>
      </c>
    </row>
    <row r="81" spans="1:13" x14ac:dyDescent="0.25">
      <c r="A81" s="3">
        <v>45416</v>
      </c>
      <c r="B81">
        <v>7</v>
      </c>
      <c r="C81" t="s">
        <v>28</v>
      </c>
      <c r="D81" t="s">
        <v>14</v>
      </c>
      <c r="E81" t="s">
        <v>27</v>
      </c>
      <c r="F81" t="s">
        <v>23</v>
      </c>
      <c r="G81" s="4">
        <v>10</v>
      </c>
      <c r="H81">
        <v>70.989999999999995</v>
      </c>
      <c r="I81">
        <v>709.9</v>
      </c>
      <c r="J81" t="s">
        <v>21</v>
      </c>
      <c r="K81" s="6">
        <v>45413</v>
      </c>
      <c r="L81" t="str">
        <f>VLOOKUP(B81,DimClientes!$A:$B,2,FALSE)</f>
        <v>A</v>
      </c>
      <c r="M81" t="str">
        <f>IF(I81&gt;Resumo!$B$2,"ALTO","")</f>
        <v/>
      </c>
    </row>
    <row r="82" spans="1:13" x14ac:dyDescent="0.25">
      <c r="A82" s="3">
        <v>45484</v>
      </c>
      <c r="B82">
        <v>24</v>
      </c>
      <c r="C82" t="s">
        <v>28</v>
      </c>
      <c r="D82" t="s">
        <v>25</v>
      </c>
      <c r="E82" t="s">
        <v>15</v>
      </c>
      <c r="F82" t="s">
        <v>23</v>
      </c>
      <c r="G82" s="4">
        <v>11</v>
      </c>
      <c r="H82">
        <v>81.680000000000007</v>
      </c>
      <c r="I82">
        <v>898.48</v>
      </c>
      <c r="J82" t="s">
        <v>23</v>
      </c>
      <c r="K82" s="6">
        <v>45474</v>
      </c>
      <c r="L82" t="str">
        <f>VLOOKUP(B82,DimClientes!$A:$B,2,FALSE)</f>
        <v>C</v>
      </c>
      <c r="M82" t="str">
        <f>IF(I82&gt;Resumo!$B$2,"ALTO","")</f>
        <v/>
      </c>
    </row>
    <row r="83" spans="1:13" x14ac:dyDescent="0.25">
      <c r="A83" s="3">
        <v>45440</v>
      </c>
      <c r="B83">
        <v>26</v>
      </c>
      <c r="C83" t="s">
        <v>30</v>
      </c>
      <c r="D83" t="s">
        <v>22</v>
      </c>
      <c r="E83" t="s">
        <v>20</v>
      </c>
      <c r="F83" t="s">
        <v>16</v>
      </c>
      <c r="G83" s="4">
        <v>7</v>
      </c>
      <c r="H83">
        <v>157.72999999999999</v>
      </c>
      <c r="I83">
        <v>1104.1099999999999</v>
      </c>
      <c r="J83" t="s">
        <v>16</v>
      </c>
      <c r="K83" s="6">
        <v>45413</v>
      </c>
      <c r="L83" t="str">
        <f>VLOOKUP(B83,DimClientes!$A:$B,2,FALSE)</f>
        <v>B</v>
      </c>
      <c r="M83" t="str">
        <f>IF(I83&gt;Resumo!$B$2,"ALTO","")</f>
        <v/>
      </c>
    </row>
    <row r="84" spans="1:13" x14ac:dyDescent="0.25">
      <c r="A84" s="3">
        <v>45338</v>
      </c>
      <c r="B84">
        <v>1</v>
      </c>
      <c r="C84" t="s">
        <v>30</v>
      </c>
      <c r="D84" t="s">
        <v>19</v>
      </c>
      <c r="E84" t="s">
        <v>15</v>
      </c>
      <c r="F84" t="s">
        <v>23</v>
      </c>
      <c r="G84" s="4">
        <v>4</v>
      </c>
      <c r="H84">
        <v>128.08000000000001</v>
      </c>
      <c r="I84">
        <v>512.32000000000005</v>
      </c>
      <c r="J84" t="s">
        <v>21</v>
      </c>
      <c r="K84" s="6">
        <v>45323</v>
      </c>
      <c r="L84" t="str">
        <f>VLOOKUP(B84,DimClientes!$A:$B,2,FALSE)</f>
        <v>A</v>
      </c>
      <c r="M84" t="str">
        <f>IF(I84&gt;Resumo!$B$2,"ALTO","")</f>
        <v/>
      </c>
    </row>
    <row r="85" spans="1:13" x14ac:dyDescent="0.25">
      <c r="A85" s="3">
        <v>45519</v>
      </c>
      <c r="B85">
        <v>20</v>
      </c>
      <c r="C85" t="s">
        <v>28</v>
      </c>
      <c r="D85" t="s">
        <v>19</v>
      </c>
      <c r="E85" t="s">
        <v>26</v>
      </c>
      <c r="F85" t="s">
        <v>23</v>
      </c>
      <c r="G85" s="4">
        <v>10</v>
      </c>
      <c r="H85">
        <v>93.52</v>
      </c>
      <c r="I85">
        <v>935.19999999999993</v>
      </c>
      <c r="J85" t="s">
        <v>23</v>
      </c>
      <c r="K85" s="6">
        <v>45505</v>
      </c>
      <c r="L85" t="str">
        <f>VLOOKUP(B85,DimClientes!$A:$B,2,FALSE)</f>
        <v>C</v>
      </c>
      <c r="M85" t="str">
        <f>IF(I85&gt;Resumo!$B$2,"ALTO","")</f>
        <v/>
      </c>
    </row>
    <row r="86" spans="1:13" x14ac:dyDescent="0.25">
      <c r="A86" s="3">
        <v>45736</v>
      </c>
      <c r="B86">
        <v>43</v>
      </c>
      <c r="C86" t="s">
        <v>18</v>
      </c>
      <c r="D86" t="s">
        <v>19</v>
      </c>
      <c r="E86" t="s">
        <v>15</v>
      </c>
      <c r="F86" t="s">
        <v>16</v>
      </c>
      <c r="G86" s="4">
        <v>8</v>
      </c>
      <c r="H86">
        <v>31.17</v>
      </c>
      <c r="I86">
        <v>249.36</v>
      </c>
      <c r="J86" t="s">
        <v>16</v>
      </c>
      <c r="K86" s="6">
        <v>45717</v>
      </c>
      <c r="L86" t="str">
        <f>VLOOKUP(B86,DimClientes!$A:$B,2,FALSE)</f>
        <v>B</v>
      </c>
      <c r="M86" t="str">
        <f>IF(I86&gt;Resumo!$B$2,"ALTO","")</f>
        <v/>
      </c>
    </row>
    <row r="87" spans="1:13" x14ac:dyDescent="0.25">
      <c r="A87" s="3">
        <v>45335</v>
      </c>
      <c r="B87">
        <v>32</v>
      </c>
      <c r="C87" t="s">
        <v>29</v>
      </c>
      <c r="D87" t="s">
        <v>14</v>
      </c>
      <c r="E87" t="s">
        <v>20</v>
      </c>
      <c r="F87" t="s">
        <v>23</v>
      </c>
      <c r="G87" s="4">
        <v>16</v>
      </c>
      <c r="H87">
        <v>74.38</v>
      </c>
      <c r="I87">
        <v>1190.08</v>
      </c>
      <c r="J87" t="s">
        <v>21</v>
      </c>
      <c r="K87" s="6">
        <v>45323</v>
      </c>
      <c r="L87" t="str">
        <f>VLOOKUP(B87,DimClientes!$A:$B,2,FALSE)</f>
        <v>A</v>
      </c>
      <c r="M87" t="str">
        <f>IF(I87&gt;Resumo!$B$2,"ALTO","")</f>
        <v/>
      </c>
    </row>
    <row r="88" spans="1:13" x14ac:dyDescent="0.25">
      <c r="A88" s="3">
        <v>45328</v>
      </c>
      <c r="B88">
        <v>36</v>
      </c>
      <c r="C88" t="s">
        <v>18</v>
      </c>
      <c r="D88" t="s">
        <v>14</v>
      </c>
      <c r="E88" t="s">
        <v>26</v>
      </c>
      <c r="F88" t="s">
        <v>23</v>
      </c>
      <c r="G88" s="4">
        <v>12</v>
      </c>
      <c r="H88">
        <v>135.83000000000001</v>
      </c>
      <c r="I88">
        <v>1629.96</v>
      </c>
      <c r="J88" t="s">
        <v>21</v>
      </c>
      <c r="K88" s="6">
        <v>45323</v>
      </c>
      <c r="L88" t="str">
        <f>VLOOKUP(B88,DimClientes!$A:$B,2,FALSE)</f>
        <v>A</v>
      </c>
      <c r="M88" t="str">
        <f>IF(I88&gt;Resumo!$B$2,"ALTO","")</f>
        <v>ALTO</v>
      </c>
    </row>
    <row r="89" spans="1:13" x14ac:dyDescent="0.25">
      <c r="A89" s="3">
        <v>45775</v>
      </c>
      <c r="B89">
        <v>33</v>
      </c>
      <c r="C89" t="s">
        <v>30</v>
      </c>
      <c r="D89" t="s">
        <v>22</v>
      </c>
      <c r="E89" t="s">
        <v>26</v>
      </c>
      <c r="F89" t="s">
        <v>23</v>
      </c>
      <c r="G89" s="4">
        <v>7</v>
      </c>
      <c r="H89">
        <v>82.09</v>
      </c>
      <c r="I89">
        <v>574.63</v>
      </c>
      <c r="J89" t="s">
        <v>23</v>
      </c>
      <c r="K89" s="6">
        <v>45748</v>
      </c>
      <c r="L89" t="str">
        <f>VLOOKUP(B89,DimClientes!$A:$B,2,FALSE)</f>
        <v>C</v>
      </c>
      <c r="M89" t="str">
        <f>IF(I89&gt;Resumo!$B$2,"ALTO","")</f>
        <v/>
      </c>
    </row>
    <row r="90" spans="1:13" x14ac:dyDescent="0.25">
      <c r="A90" s="3">
        <v>45988</v>
      </c>
      <c r="B90">
        <v>37</v>
      </c>
      <c r="C90" t="s">
        <v>30</v>
      </c>
      <c r="D90" t="s">
        <v>19</v>
      </c>
      <c r="E90" t="s">
        <v>27</v>
      </c>
      <c r="F90" t="s">
        <v>16</v>
      </c>
      <c r="G90" s="4">
        <v>10</v>
      </c>
      <c r="H90">
        <v>105.44</v>
      </c>
      <c r="I90">
        <v>1054.4000000000001</v>
      </c>
      <c r="J90" t="s">
        <v>17</v>
      </c>
      <c r="K90" s="6">
        <v>45962</v>
      </c>
      <c r="L90" t="str">
        <f>VLOOKUP(B90,DimClientes!$A:$B,2,FALSE)</f>
        <v>D</v>
      </c>
      <c r="M90" t="str">
        <f>IF(I90&gt;Resumo!$B$2,"ALTO","")</f>
        <v/>
      </c>
    </row>
    <row r="91" spans="1:13" x14ac:dyDescent="0.25">
      <c r="A91" s="3">
        <v>45665</v>
      </c>
      <c r="B91">
        <v>4</v>
      </c>
      <c r="C91" t="s">
        <v>13</v>
      </c>
      <c r="D91" t="s">
        <v>22</v>
      </c>
      <c r="E91" t="s">
        <v>20</v>
      </c>
      <c r="F91" t="s">
        <v>23</v>
      </c>
      <c r="G91" s="4">
        <v>5</v>
      </c>
      <c r="H91">
        <v>97.02</v>
      </c>
      <c r="I91">
        <v>485.1</v>
      </c>
      <c r="J91" t="s">
        <v>16</v>
      </c>
      <c r="K91" s="6">
        <v>45658</v>
      </c>
      <c r="L91" t="str">
        <f>VLOOKUP(B91,DimClientes!$A:$B,2,FALSE)</f>
        <v>B</v>
      </c>
      <c r="M91" t="str">
        <f>IF(I91&gt;Resumo!$B$2,"ALTO","")</f>
        <v/>
      </c>
    </row>
    <row r="92" spans="1:13" x14ac:dyDescent="0.25">
      <c r="A92" s="3">
        <v>45833</v>
      </c>
      <c r="B92">
        <v>13</v>
      </c>
      <c r="C92" t="s">
        <v>18</v>
      </c>
      <c r="D92" t="s">
        <v>14</v>
      </c>
      <c r="E92" t="s">
        <v>27</v>
      </c>
      <c r="F92" t="s">
        <v>23</v>
      </c>
      <c r="G92" s="4">
        <v>13</v>
      </c>
      <c r="H92">
        <v>43.34</v>
      </c>
      <c r="I92">
        <v>563.42000000000007</v>
      </c>
      <c r="J92" t="s">
        <v>16</v>
      </c>
      <c r="K92" s="6">
        <v>45809</v>
      </c>
      <c r="L92" t="str">
        <f>VLOOKUP(B92,DimClientes!$A:$B,2,FALSE)</f>
        <v>B</v>
      </c>
      <c r="M92" t="str">
        <f>IF(I92&gt;Resumo!$B$2,"ALTO","")</f>
        <v/>
      </c>
    </row>
    <row r="93" spans="1:13" x14ac:dyDescent="0.25">
      <c r="A93" s="3">
        <v>46018</v>
      </c>
      <c r="B93">
        <v>37</v>
      </c>
      <c r="C93" t="s">
        <v>29</v>
      </c>
      <c r="D93" t="s">
        <v>14</v>
      </c>
      <c r="E93" t="s">
        <v>26</v>
      </c>
      <c r="F93" t="s">
        <v>23</v>
      </c>
      <c r="G93" s="4">
        <v>13</v>
      </c>
      <c r="H93">
        <v>139.79</v>
      </c>
      <c r="I93">
        <v>1817.27</v>
      </c>
      <c r="J93" t="s">
        <v>17</v>
      </c>
      <c r="K93" s="6">
        <v>45992</v>
      </c>
      <c r="L93" t="str">
        <f>VLOOKUP(B93,DimClientes!$A:$B,2,FALSE)</f>
        <v>D</v>
      </c>
      <c r="M93" t="str">
        <f>IF(I93&gt;Resumo!$B$2,"ALTO","")</f>
        <v>ALTO</v>
      </c>
    </row>
    <row r="94" spans="1:13" x14ac:dyDescent="0.25">
      <c r="A94" s="3">
        <v>45544</v>
      </c>
      <c r="B94">
        <v>43</v>
      </c>
      <c r="C94" t="s">
        <v>24</v>
      </c>
      <c r="D94" t="s">
        <v>14</v>
      </c>
      <c r="E94" t="s">
        <v>31</v>
      </c>
      <c r="F94" t="s">
        <v>16</v>
      </c>
      <c r="G94" s="4">
        <v>6</v>
      </c>
      <c r="H94">
        <v>59.74</v>
      </c>
      <c r="I94">
        <v>358.44</v>
      </c>
      <c r="J94" t="s">
        <v>16</v>
      </c>
      <c r="K94" s="6">
        <v>45536</v>
      </c>
      <c r="L94" t="str">
        <f>VLOOKUP(B94,DimClientes!$A:$B,2,FALSE)</f>
        <v>B</v>
      </c>
      <c r="M94" t="str">
        <f>IF(I94&gt;Resumo!$B$2,"ALTO","")</f>
        <v/>
      </c>
    </row>
    <row r="95" spans="1:13" x14ac:dyDescent="0.25">
      <c r="A95" s="3">
        <v>45768</v>
      </c>
      <c r="B95">
        <v>35</v>
      </c>
      <c r="C95" t="s">
        <v>28</v>
      </c>
      <c r="D95" t="s">
        <v>25</v>
      </c>
      <c r="E95" t="s">
        <v>20</v>
      </c>
      <c r="F95" t="s">
        <v>21</v>
      </c>
      <c r="G95" s="4">
        <v>6</v>
      </c>
      <c r="H95">
        <v>135.16</v>
      </c>
      <c r="I95">
        <v>810.96</v>
      </c>
      <c r="J95" t="s">
        <v>23</v>
      </c>
      <c r="K95" s="6">
        <v>45748</v>
      </c>
      <c r="L95" t="str">
        <f>VLOOKUP(B95,DimClientes!$A:$B,2,FALSE)</f>
        <v>C</v>
      </c>
      <c r="M95" t="str">
        <f>IF(I95&gt;Resumo!$B$2,"ALTO","")</f>
        <v/>
      </c>
    </row>
    <row r="96" spans="1:13" x14ac:dyDescent="0.25">
      <c r="A96" s="3">
        <v>45332</v>
      </c>
      <c r="B96">
        <v>9</v>
      </c>
      <c r="C96" t="s">
        <v>24</v>
      </c>
      <c r="D96" t="s">
        <v>25</v>
      </c>
      <c r="E96" t="s">
        <v>26</v>
      </c>
      <c r="F96" t="s">
        <v>23</v>
      </c>
      <c r="G96" s="4">
        <v>7</v>
      </c>
      <c r="H96">
        <v>128.19</v>
      </c>
      <c r="I96">
        <v>897.32999999999993</v>
      </c>
      <c r="J96" t="s">
        <v>17</v>
      </c>
      <c r="K96" s="6">
        <v>45323</v>
      </c>
      <c r="L96" t="str">
        <f>VLOOKUP(B96,DimClientes!$A:$B,2,FALSE)</f>
        <v>D</v>
      </c>
      <c r="M96" t="str">
        <f>IF(I96&gt;Resumo!$B$2,"ALTO","")</f>
        <v/>
      </c>
    </row>
    <row r="97" spans="1:13" x14ac:dyDescent="0.25">
      <c r="A97" s="3">
        <v>45473</v>
      </c>
      <c r="B97">
        <v>24</v>
      </c>
      <c r="C97" t="s">
        <v>28</v>
      </c>
      <c r="D97" t="s">
        <v>14</v>
      </c>
      <c r="E97" t="s">
        <v>20</v>
      </c>
      <c r="F97" t="s">
        <v>23</v>
      </c>
      <c r="G97" s="4">
        <v>16</v>
      </c>
      <c r="H97">
        <v>53.4</v>
      </c>
      <c r="I97">
        <v>854.4</v>
      </c>
      <c r="J97" t="s">
        <v>23</v>
      </c>
      <c r="K97" s="6">
        <v>45444</v>
      </c>
      <c r="L97" t="str">
        <f>VLOOKUP(B97,DimClientes!$A:$B,2,FALSE)</f>
        <v>C</v>
      </c>
      <c r="M97" t="str">
        <f>IF(I97&gt;Resumo!$B$2,"ALTO","")</f>
        <v/>
      </c>
    </row>
    <row r="98" spans="1:13" x14ac:dyDescent="0.25">
      <c r="A98" s="3">
        <v>45684</v>
      </c>
      <c r="B98">
        <v>5</v>
      </c>
      <c r="C98" t="s">
        <v>29</v>
      </c>
      <c r="D98" t="s">
        <v>14</v>
      </c>
      <c r="E98" t="s">
        <v>26</v>
      </c>
      <c r="F98" t="s">
        <v>23</v>
      </c>
      <c r="G98" s="4">
        <v>13</v>
      </c>
      <c r="H98">
        <v>94.49</v>
      </c>
      <c r="I98">
        <v>1228.3699999999999</v>
      </c>
      <c r="J98" t="s">
        <v>16</v>
      </c>
      <c r="K98" s="6">
        <v>45658</v>
      </c>
      <c r="L98" t="str">
        <f>VLOOKUP(B98,DimClientes!$A:$B,2,FALSE)</f>
        <v>B</v>
      </c>
      <c r="M98" t="str">
        <f>IF(I98&gt;Resumo!$B$2,"ALTO","")</f>
        <v/>
      </c>
    </row>
    <row r="99" spans="1:13" x14ac:dyDescent="0.25">
      <c r="A99" s="3">
        <v>45529</v>
      </c>
      <c r="B99">
        <v>36</v>
      </c>
      <c r="C99" t="s">
        <v>24</v>
      </c>
      <c r="D99" t="s">
        <v>25</v>
      </c>
      <c r="E99" t="s">
        <v>31</v>
      </c>
      <c r="F99" t="s">
        <v>23</v>
      </c>
      <c r="G99" s="4">
        <v>13</v>
      </c>
      <c r="H99">
        <v>63.3</v>
      </c>
      <c r="I99">
        <v>822.9</v>
      </c>
      <c r="J99" t="s">
        <v>21</v>
      </c>
      <c r="K99" s="6">
        <v>45505</v>
      </c>
      <c r="L99" t="str">
        <f>VLOOKUP(B99,DimClientes!$A:$B,2,FALSE)</f>
        <v>A</v>
      </c>
      <c r="M99" t="str">
        <f>IF(I99&gt;Resumo!$B$2,"ALTO","")</f>
        <v/>
      </c>
    </row>
    <row r="100" spans="1:13" x14ac:dyDescent="0.25">
      <c r="A100" s="3">
        <v>45938</v>
      </c>
      <c r="B100">
        <v>14</v>
      </c>
      <c r="C100" t="s">
        <v>29</v>
      </c>
      <c r="D100" t="s">
        <v>25</v>
      </c>
      <c r="E100" t="s">
        <v>31</v>
      </c>
      <c r="F100" t="s">
        <v>23</v>
      </c>
      <c r="G100" s="4">
        <v>12</v>
      </c>
      <c r="H100">
        <v>56.31</v>
      </c>
      <c r="I100">
        <v>675.72</v>
      </c>
      <c r="J100" t="s">
        <v>16</v>
      </c>
      <c r="K100" s="6">
        <v>45931</v>
      </c>
      <c r="L100" t="str">
        <f>VLOOKUP(B100,DimClientes!$A:$B,2,FALSE)</f>
        <v>B</v>
      </c>
      <c r="M100" t="str">
        <f>IF(I100&gt;Resumo!$B$2,"ALTO","")</f>
        <v/>
      </c>
    </row>
    <row r="101" spans="1:13" x14ac:dyDescent="0.25">
      <c r="A101" s="3">
        <v>45784</v>
      </c>
      <c r="B101">
        <v>6</v>
      </c>
      <c r="C101" t="s">
        <v>29</v>
      </c>
      <c r="D101" t="s">
        <v>14</v>
      </c>
      <c r="E101" t="s">
        <v>27</v>
      </c>
      <c r="F101" t="s">
        <v>23</v>
      </c>
      <c r="G101" s="4">
        <v>10</v>
      </c>
      <c r="H101">
        <v>112.46</v>
      </c>
      <c r="I101">
        <v>1124.5999999999999</v>
      </c>
      <c r="J101" t="s">
        <v>16</v>
      </c>
      <c r="K101" s="6">
        <v>45778</v>
      </c>
      <c r="L101" t="str">
        <f>VLOOKUP(B101,DimClientes!$A:$B,2,FALSE)</f>
        <v>B</v>
      </c>
      <c r="M101" t="str">
        <f>IF(I101&gt;Resumo!$B$2,"ALTO","")</f>
        <v/>
      </c>
    </row>
    <row r="102" spans="1:13" x14ac:dyDescent="0.25">
      <c r="A102" s="3">
        <v>45439</v>
      </c>
      <c r="B102">
        <v>38</v>
      </c>
      <c r="C102" t="s">
        <v>30</v>
      </c>
      <c r="D102" t="s">
        <v>19</v>
      </c>
      <c r="E102" t="s">
        <v>26</v>
      </c>
      <c r="F102" t="s">
        <v>23</v>
      </c>
      <c r="G102" s="4">
        <v>9</v>
      </c>
      <c r="H102">
        <v>106.33</v>
      </c>
      <c r="I102">
        <v>956.97</v>
      </c>
      <c r="J102" t="s">
        <v>21</v>
      </c>
      <c r="K102" s="6">
        <v>45413</v>
      </c>
      <c r="L102" t="str">
        <f>VLOOKUP(B102,DimClientes!$A:$B,2,FALSE)</f>
        <v>A</v>
      </c>
      <c r="M102" t="str">
        <f>IF(I102&gt;Resumo!$B$2,"ALTO","")</f>
        <v/>
      </c>
    </row>
    <row r="103" spans="1:13" x14ac:dyDescent="0.25">
      <c r="A103" s="3">
        <v>45475</v>
      </c>
      <c r="B103">
        <v>4</v>
      </c>
      <c r="C103" t="s">
        <v>28</v>
      </c>
      <c r="D103" t="s">
        <v>19</v>
      </c>
      <c r="E103" t="s">
        <v>26</v>
      </c>
      <c r="F103" t="s">
        <v>23</v>
      </c>
      <c r="G103" s="4">
        <v>10</v>
      </c>
      <c r="H103">
        <v>38.69</v>
      </c>
      <c r="I103">
        <v>386.9</v>
      </c>
      <c r="J103" t="s">
        <v>16</v>
      </c>
      <c r="K103" s="6">
        <v>45474</v>
      </c>
      <c r="L103" t="str">
        <f>VLOOKUP(B103,DimClientes!$A:$B,2,FALSE)</f>
        <v>B</v>
      </c>
      <c r="M103" t="str">
        <f>IF(I103&gt;Resumo!$B$2,"ALTO","")</f>
        <v/>
      </c>
    </row>
    <row r="104" spans="1:13" x14ac:dyDescent="0.25">
      <c r="A104" s="3">
        <v>45976</v>
      </c>
      <c r="B104">
        <v>37</v>
      </c>
      <c r="C104" t="s">
        <v>13</v>
      </c>
      <c r="D104" t="s">
        <v>22</v>
      </c>
      <c r="E104" t="s">
        <v>20</v>
      </c>
      <c r="F104" t="s">
        <v>21</v>
      </c>
      <c r="G104" s="4">
        <v>11</v>
      </c>
      <c r="H104">
        <v>100.57</v>
      </c>
      <c r="I104">
        <v>1106.27</v>
      </c>
      <c r="J104" t="s">
        <v>17</v>
      </c>
      <c r="K104" s="6">
        <v>45962</v>
      </c>
      <c r="L104" t="str">
        <f>VLOOKUP(B104,DimClientes!$A:$B,2,FALSE)</f>
        <v>D</v>
      </c>
      <c r="M104" t="str">
        <f>IF(I104&gt;Resumo!$B$2,"ALTO","")</f>
        <v/>
      </c>
    </row>
    <row r="105" spans="1:13" x14ac:dyDescent="0.25">
      <c r="A105" s="3">
        <v>45729</v>
      </c>
      <c r="B105">
        <v>20</v>
      </c>
      <c r="C105" t="s">
        <v>24</v>
      </c>
      <c r="D105" t="s">
        <v>25</v>
      </c>
      <c r="E105" t="s">
        <v>15</v>
      </c>
      <c r="F105" t="s">
        <v>23</v>
      </c>
      <c r="G105" s="4">
        <v>9</v>
      </c>
      <c r="H105">
        <v>38.35</v>
      </c>
      <c r="I105">
        <v>345.15</v>
      </c>
      <c r="J105" t="s">
        <v>23</v>
      </c>
      <c r="K105" s="6">
        <v>45717</v>
      </c>
      <c r="L105" t="str">
        <f>VLOOKUP(B105,DimClientes!$A:$B,2,FALSE)</f>
        <v>C</v>
      </c>
      <c r="M105" t="str">
        <f>IF(I105&gt;Resumo!$B$2,"ALTO","")</f>
        <v/>
      </c>
    </row>
    <row r="106" spans="1:13" x14ac:dyDescent="0.25">
      <c r="A106" s="3">
        <v>45731</v>
      </c>
      <c r="B106">
        <v>23</v>
      </c>
      <c r="C106" t="s">
        <v>13</v>
      </c>
      <c r="D106" t="s">
        <v>22</v>
      </c>
      <c r="E106" t="s">
        <v>26</v>
      </c>
      <c r="F106" t="s">
        <v>21</v>
      </c>
      <c r="G106" s="4">
        <v>13</v>
      </c>
      <c r="H106">
        <v>65.17</v>
      </c>
      <c r="I106">
        <v>847.21</v>
      </c>
      <c r="J106" t="s">
        <v>17</v>
      </c>
      <c r="K106" s="6">
        <v>45717</v>
      </c>
      <c r="L106" t="str">
        <f>VLOOKUP(B106,DimClientes!$A:$B,2,FALSE)</f>
        <v>D</v>
      </c>
      <c r="M106" t="str">
        <f>IF(I106&gt;Resumo!$B$2,"ALTO","")</f>
        <v/>
      </c>
    </row>
    <row r="107" spans="1:13" x14ac:dyDescent="0.25">
      <c r="A107" s="3">
        <v>45406</v>
      </c>
      <c r="B107">
        <v>2</v>
      </c>
      <c r="C107" t="s">
        <v>13</v>
      </c>
      <c r="D107" t="s">
        <v>25</v>
      </c>
      <c r="E107" t="s">
        <v>20</v>
      </c>
      <c r="F107" t="s">
        <v>23</v>
      </c>
      <c r="G107" s="4">
        <v>17</v>
      </c>
      <c r="H107">
        <v>118.96</v>
      </c>
      <c r="I107">
        <v>2022.32</v>
      </c>
      <c r="J107" t="s">
        <v>21</v>
      </c>
      <c r="K107" s="6">
        <v>45383</v>
      </c>
      <c r="L107" t="str">
        <f>VLOOKUP(B107,DimClientes!$A:$B,2,FALSE)</f>
        <v>A</v>
      </c>
      <c r="M107" t="str">
        <f>IF(I107&gt;Resumo!$B$2,"ALTO","")</f>
        <v>ALTO</v>
      </c>
    </row>
    <row r="108" spans="1:13" x14ac:dyDescent="0.25">
      <c r="A108" s="3">
        <v>45853</v>
      </c>
      <c r="B108">
        <v>41</v>
      </c>
      <c r="C108" t="s">
        <v>24</v>
      </c>
      <c r="D108" t="s">
        <v>25</v>
      </c>
      <c r="E108" t="s">
        <v>20</v>
      </c>
      <c r="F108" t="s">
        <v>21</v>
      </c>
      <c r="G108" s="4">
        <v>7</v>
      </c>
      <c r="H108">
        <v>36.299999999999997</v>
      </c>
      <c r="I108">
        <v>254.1</v>
      </c>
      <c r="J108" t="s">
        <v>23</v>
      </c>
      <c r="K108" s="6">
        <v>45839</v>
      </c>
      <c r="L108" t="str">
        <f>VLOOKUP(B108,DimClientes!$A:$B,2,FALSE)</f>
        <v>C</v>
      </c>
      <c r="M108" t="str">
        <f>IF(I108&gt;Resumo!$B$2,"ALTO","")</f>
        <v/>
      </c>
    </row>
    <row r="109" spans="1:13" x14ac:dyDescent="0.25">
      <c r="A109" s="3">
        <v>45481</v>
      </c>
      <c r="B109">
        <v>35</v>
      </c>
      <c r="C109" t="s">
        <v>29</v>
      </c>
      <c r="D109" t="s">
        <v>22</v>
      </c>
      <c r="E109" t="s">
        <v>26</v>
      </c>
      <c r="F109" t="s">
        <v>23</v>
      </c>
      <c r="G109" s="4">
        <v>12</v>
      </c>
      <c r="H109">
        <v>123.39</v>
      </c>
      <c r="I109">
        <v>1480.68</v>
      </c>
      <c r="J109" t="s">
        <v>23</v>
      </c>
      <c r="K109" s="6">
        <v>45474</v>
      </c>
      <c r="L109" t="str">
        <f>VLOOKUP(B109,DimClientes!$A:$B,2,FALSE)</f>
        <v>C</v>
      </c>
      <c r="M109" t="str">
        <f>IF(I109&gt;Resumo!$B$2,"ALTO","")</f>
        <v/>
      </c>
    </row>
    <row r="110" spans="1:13" x14ac:dyDescent="0.25">
      <c r="A110" s="3">
        <v>45306</v>
      </c>
      <c r="B110">
        <v>26</v>
      </c>
      <c r="C110" t="s">
        <v>30</v>
      </c>
      <c r="D110" t="s">
        <v>25</v>
      </c>
      <c r="E110" t="s">
        <v>31</v>
      </c>
      <c r="F110" t="s">
        <v>23</v>
      </c>
      <c r="G110" s="4">
        <v>7</v>
      </c>
      <c r="H110">
        <v>135.41</v>
      </c>
      <c r="I110">
        <v>947.87</v>
      </c>
      <c r="J110" t="s">
        <v>16</v>
      </c>
      <c r="K110" s="6">
        <v>45292</v>
      </c>
      <c r="L110" t="str">
        <f>VLOOKUP(B110,DimClientes!$A:$B,2,FALSE)</f>
        <v>B</v>
      </c>
      <c r="M110" t="str">
        <f>IF(I110&gt;Resumo!$B$2,"ALTO","")</f>
        <v/>
      </c>
    </row>
    <row r="111" spans="1:13" x14ac:dyDescent="0.25">
      <c r="A111" s="3">
        <v>45610</v>
      </c>
      <c r="B111">
        <v>29</v>
      </c>
      <c r="C111" t="s">
        <v>18</v>
      </c>
      <c r="D111" t="s">
        <v>14</v>
      </c>
      <c r="E111" t="s">
        <v>27</v>
      </c>
      <c r="F111" t="s">
        <v>21</v>
      </c>
      <c r="G111" s="4">
        <v>8</v>
      </c>
      <c r="H111">
        <v>75.430000000000007</v>
      </c>
      <c r="I111">
        <v>603.44000000000005</v>
      </c>
      <c r="J111" t="s">
        <v>21</v>
      </c>
      <c r="K111" s="6">
        <v>45597</v>
      </c>
      <c r="L111" t="str">
        <f>VLOOKUP(B111,DimClientes!$A:$B,2,FALSE)</f>
        <v>A</v>
      </c>
      <c r="M111" t="str">
        <f>IF(I111&gt;Resumo!$B$2,"ALTO","")</f>
        <v/>
      </c>
    </row>
    <row r="112" spans="1:13" x14ac:dyDescent="0.25">
      <c r="A112" s="3">
        <v>45821</v>
      </c>
      <c r="B112">
        <v>27</v>
      </c>
      <c r="C112" t="s">
        <v>24</v>
      </c>
      <c r="D112" t="s">
        <v>22</v>
      </c>
      <c r="E112" t="s">
        <v>26</v>
      </c>
      <c r="F112" t="s">
        <v>21</v>
      </c>
      <c r="G112" s="4">
        <v>13</v>
      </c>
      <c r="H112">
        <v>102.18</v>
      </c>
      <c r="I112">
        <v>1328.34</v>
      </c>
      <c r="J112" t="s">
        <v>16</v>
      </c>
      <c r="K112" s="6">
        <v>45809</v>
      </c>
      <c r="L112" t="str">
        <f>VLOOKUP(B112,DimClientes!$A:$B,2,FALSE)</f>
        <v>B</v>
      </c>
      <c r="M112" t="str">
        <f>IF(I112&gt;Resumo!$B$2,"ALTO","")</f>
        <v/>
      </c>
    </row>
    <row r="113" spans="1:13" x14ac:dyDescent="0.25">
      <c r="A113" s="3">
        <v>45484</v>
      </c>
      <c r="B113">
        <v>47</v>
      </c>
      <c r="C113" t="s">
        <v>29</v>
      </c>
      <c r="D113" t="s">
        <v>22</v>
      </c>
      <c r="E113" t="s">
        <v>26</v>
      </c>
      <c r="F113" t="s">
        <v>21</v>
      </c>
      <c r="G113" s="4">
        <v>10</v>
      </c>
      <c r="H113">
        <v>119.77</v>
      </c>
      <c r="I113">
        <v>1197.7</v>
      </c>
      <c r="J113" t="s">
        <v>23</v>
      </c>
      <c r="K113" s="6">
        <v>45474</v>
      </c>
      <c r="L113" t="str">
        <f>VLOOKUP(B113,DimClientes!$A:$B,2,FALSE)</f>
        <v>C</v>
      </c>
      <c r="M113" t="str">
        <f>IF(I113&gt;Resumo!$B$2,"ALTO","")</f>
        <v/>
      </c>
    </row>
    <row r="114" spans="1:13" x14ac:dyDescent="0.25">
      <c r="A114" s="3">
        <v>45697</v>
      </c>
      <c r="B114">
        <v>43</v>
      </c>
      <c r="C114" t="s">
        <v>24</v>
      </c>
      <c r="D114" t="s">
        <v>14</v>
      </c>
      <c r="E114" t="s">
        <v>20</v>
      </c>
      <c r="F114" t="s">
        <v>16</v>
      </c>
      <c r="G114" s="4">
        <v>13</v>
      </c>
      <c r="H114">
        <v>115.91</v>
      </c>
      <c r="I114">
        <v>1506.83</v>
      </c>
      <c r="J114" t="s">
        <v>16</v>
      </c>
      <c r="K114" s="6">
        <v>45689</v>
      </c>
      <c r="L114" t="str">
        <f>VLOOKUP(B114,DimClientes!$A:$B,2,FALSE)</f>
        <v>B</v>
      </c>
      <c r="M114" t="str">
        <f>IF(I114&gt;Resumo!$B$2,"ALTO","")</f>
        <v/>
      </c>
    </row>
    <row r="115" spans="1:13" x14ac:dyDescent="0.25">
      <c r="A115" s="3">
        <v>45383</v>
      </c>
      <c r="B115">
        <v>21</v>
      </c>
      <c r="C115" t="s">
        <v>30</v>
      </c>
      <c r="D115" t="s">
        <v>14</v>
      </c>
      <c r="E115" t="s">
        <v>15</v>
      </c>
      <c r="F115" t="s">
        <v>16</v>
      </c>
      <c r="G115" s="4">
        <v>8</v>
      </c>
      <c r="H115">
        <v>73.11</v>
      </c>
      <c r="I115">
        <v>584.88</v>
      </c>
      <c r="J115" t="s">
        <v>21</v>
      </c>
      <c r="K115" s="6">
        <v>45383</v>
      </c>
      <c r="L115" t="str">
        <f>VLOOKUP(B115,DimClientes!$A:$B,2,FALSE)</f>
        <v>A</v>
      </c>
      <c r="M115" t="str">
        <f>IF(I115&gt;Resumo!$B$2,"ALTO","")</f>
        <v/>
      </c>
    </row>
    <row r="116" spans="1:13" x14ac:dyDescent="0.25">
      <c r="A116" s="3">
        <v>45952</v>
      </c>
      <c r="B116">
        <v>41</v>
      </c>
      <c r="C116" t="s">
        <v>29</v>
      </c>
      <c r="D116" t="s">
        <v>22</v>
      </c>
      <c r="E116" t="s">
        <v>26</v>
      </c>
      <c r="F116" t="s">
        <v>23</v>
      </c>
      <c r="G116" s="4">
        <v>8</v>
      </c>
      <c r="H116">
        <v>72.97</v>
      </c>
      <c r="I116">
        <v>583.76</v>
      </c>
      <c r="J116" t="s">
        <v>23</v>
      </c>
      <c r="K116" s="6">
        <v>45931</v>
      </c>
      <c r="L116" t="str">
        <f>VLOOKUP(B116,DimClientes!$A:$B,2,FALSE)</f>
        <v>C</v>
      </c>
      <c r="M116" t="str">
        <f>IF(I116&gt;Resumo!$B$2,"ALTO","")</f>
        <v/>
      </c>
    </row>
    <row r="117" spans="1:13" x14ac:dyDescent="0.25">
      <c r="A117" s="3">
        <v>45333</v>
      </c>
      <c r="B117">
        <v>17</v>
      </c>
      <c r="C117" t="s">
        <v>13</v>
      </c>
      <c r="D117" t="s">
        <v>22</v>
      </c>
      <c r="E117" t="s">
        <v>26</v>
      </c>
      <c r="F117" t="s">
        <v>23</v>
      </c>
      <c r="G117" s="4">
        <v>8</v>
      </c>
      <c r="H117">
        <v>106.81</v>
      </c>
      <c r="I117">
        <v>854.48</v>
      </c>
      <c r="J117" t="s">
        <v>17</v>
      </c>
      <c r="K117" s="6">
        <v>45323</v>
      </c>
      <c r="L117" t="str">
        <f>VLOOKUP(B117,DimClientes!$A:$B,2,FALSE)</f>
        <v>D</v>
      </c>
      <c r="M117" t="str">
        <f>IF(I117&gt;Resumo!$B$2,"ALTO","")</f>
        <v/>
      </c>
    </row>
    <row r="118" spans="1:13" x14ac:dyDescent="0.25">
      <c r="A118" s="3">
        <v>45632</v>
      </c>
      <c r="B118">
        <v>48</v>
      </c>
      <c r="C118" t="s">
        <v>28</v>
      </c>
      <c r="D118" t="s">
        <v>19</v>
      </c>
      <c r="E118" t="s">
        <v>15</v>
      </c>
      <c r="F118" t="s">
        <v>21</v>
      </c>
      <c r="G118" s="4">
        <v>9</v>
      </c>
      <c r="H118">
        <v>108</v>
      </c>
      <c r="I118">
        <v>972</v>
      </c>
      <c r="J118" t="s">
        <v>21</v>
      </c>
      <c r="K118" s="6">
        <v>45627</v>
      </c>
      <c r="L118" t="str">
        <f>VLOOKUP(B118,DimClientes!$A:$B,2,FALSE)</f>
        <v>A</v>
      </c>
      <c r="M118" t="str">
        <f>IF(I118&gt;Resumo!$B$2,"ALTO","")</f>
        <v/>
      </c>
    </row>
    <row r="119" spans="1:13" x14ac:dyDescent="0.25">
      <c r="A119" s="3">
        <v>45747</v>
      </c>
      <c r="B119">
        <v>32</v>
      </c>
      <c r="C119" t="s">
        <v>30</v>
      </c>
      <c r="D119" t="s">
        <v>25</v>
      </c>
      <c r="E119" t="s">
        <v>31</v>
      </c>
      <c r="F119" t="s">
        <v>23</v>
      </c>
      <c r="G119" s="4">
        <v>7</v>
      </c>
      <c r="H119">
        <v>116.6</v>
      </c>
      <c r="I119">
        <v>816.19999999999993</v>
      </c>
      <c r="J119" t="s">
        <v>21</v>
      </c>
      <c r="K119" s="6">
        <v>45717</v>
      </c>
      <c r="L119" t="str">
        <f>VLOOKUP(B119,DimClientes!$A:$B,2,FALSE)</f>
        <v>A</v>
      </c>
      <c r="M119" t="str">
        <f>IF(I119&gt;Resumo!$B$2,"ALTO","")</f>
        <v/>
      </c>
    </row>
    <row r="120" spans="1:13" x14ac:dyDescent="0.25">
      <c r="A120" s="3">
        <v>45585</v>
      </c>
      <c r="B120">
        <v>21</v>
      </c>
      <c r="C120" t="s">
        <v>13</v>
      </c>
      <c r="D120" t="s">
        <v>19</v>
      </c>
      <c r="E120" t="s">
        <v>27</v>
      </c>
      <c r="F120" t="s">
        <v>21</v>
      </c>
      <c r="G120" s="4">
        <v>12</v>
      </c>
      <c r="H120">
        <v>133.33000000000001</v>
      </c>
      <c r="I120">
        <v>1599.96</v>
      </c>
      <c r="J120" t="s">
        <v>21</v>
      </c>
      <c r="K120" s="6">
        <v>45566</v>
      </c>
      <c r="L120" t="str">
        <f>VLOOKUP(B120,DimClientes!$A:$B,2,FALSE)</f>
        <v>A</v>
      </c>
      <c r="M120" t="str">
        <f>IF(I120&gt;Resumo!$B$2,"ALTO","")</f>
        <v>ALTO</v>
      </c>
    </row>
    <row r="121" spans="1:13" x14ac:dyDescent="0.25">
      <c r="A121" s="3">
        <v>45922</v>
      </c>
      <c r="B121">
        <v>38</v>
      </c>
      <c r="C121" t="s">
        <v>13</v>
      </c>
      <c r="D121" t="s">
        <v>19</v>
      </c>
      <c r="E121" t="s">
        <v>26</v>
      </c>
      <c r="F121" t="s">
        <v>23</v>
      </c>
      <c r="G121" s="4">
        <v>8</v>
      </c>
      <c r="H121">
        <v>103.17</v>
      </c>
      <c r="I121">
        <v>825.36</v>
      </c>
      <c r="J121" t="s">
        <v>21</v>
      </c>
      <c r="K121" s="6">
        <v>45901</v>
      </c>
      <c r="L121" t="str">
        <f>VLOOKUP(B121,DimClientes!$A:$B,2,FALSE)</f>
        <v>A</v>
      </c>
      <c r="M121" t="str">
        <f>IF(I121&gt;Resumo!$B$2,"ALTO","")</f>
        <v/>
      </c>
    </row>
    <row r="122" spans="1:13" x14ac:dyDescent="0.25">
      <c r="A122" s="3">
        <v>45518</v>
      </c>
      <c r="B122">
        <v>33</v>
      </c>
      <c r="C122" t="s">
        <v>30</v>
      </c>
      <c r="D122" t="s">
        <v>19</v>
      </c>
      <c r="E122" t="s">
        <v>26</v>
      </c>
      <c r="F122" t="s">
        <v>16</v>
      </c>
      <c r="G122" s="4">
        <v>13</v>
      </c>
      <c r="H122">
        <v>46.38</v>
      </c>
      <c r="I122">
        <v>602.94000000000005</v>
      </c>
      <c r="J122" t="s">
        <v>23</v>
      </c>
      <c r="K122" s="6">
        <v>45505</v>
      </c>
      <c r="L122" t="str">
        <f>VLOOKUP(B122,DimClientes!$A:$B,2,FALSE)</f>
        <v>C</v>
      </c>
      <c r="M122" t="str">
        <f>IF(I122&gt;Resumo!$B$2,"ALTO","")</f>
        <v/>
      </c>
    </row>
    <row r="123" spans="1:13" x14ac:dyDescent="0.25">
      <c r="A123" s="3">
        <v>45630</v>
      </c>
      <c r="B123">
        <v>21</v>
      </c>
      <c r="C123" t="s">
        <v>13</v>
      </c>
      <c r="D123" t="s">
        <v>22</v>
      </c>
      <c r="E123" t="s">
        <v>31</v>
      </c>
      <c r="F123" t="s">
        <v>21</v>
      </c>
      <c r="G123" s="4">
        <v>6</v>
      </c>
      <c r="H123">
        <v>104.9</v>
      </c>
      <c r="I123">
        <v>629.40000000000009</v>
      </c>
      <c r="J123" t="s">
        <v>21</v>
      </c>
      <c r="K123" s="6">
        <v>45627</v>
      </c>
      <c r="L123" t="str">
        <f>VLOOKUP(B123,DimClientes!$A:$B,2,FALSE)</f>
        <v>A</v>
      </c>
      <c r="M123" t="str">
        <f>IF(I123&gt;Resumo!$B$2,"ALTO","")</f>
        <v/>
      </c>
    </row>
    <row r="124" spans="1:13" x14ac:dyDescent="0.25">
      <c r="A124" s="3">
        <v>45958</v>
      </c>
      <c r="B124">
        <v>24</v>
      </c>
      <c r="C124" t="s">
        <v>18</v>
      </c>
      <c r="D124" t="s">
        <v>25</v>
      </c>
      <c r="E124" t="s">
        <v>26</v>
      </c>
      <c r="F124" t="s">
        <v>23</v>
      </c>
      <c r="G124" s="4">
        <v>7</v>
      </c>
      <c r="H124">
        <v>120.82</v>
      </c>
      <c r="I124">
        <v>845.74</v>
      </c>
      <c r="J124" t="s">
        <v>23</v>
      </c>
      <c r="K124" s="6">
        <v>45931</v>
      </c>
      <c r="L124" t="str">
        <f>VLOOKUP(B124,DimClientes!$A:$B,2,FALSE)</f>
        <v>C</v>
      </c>
      <c r="M124" t="str">
        <f>IF(I124&gt;Resumo!$B$2,"ALTO","")</f>
        <v/>
      </c>
    </row>
    <row r="125" spans="1:13" x14ac:dyDescent="0.25">
      <c r="A125" s="3">
        <v>45869</v>
      </c>
      <c r="B125">
        <v>18</v>
      </c>
      <c r="C125" t="s">
        <v>18</v>
      </c>
      <c r="D125" t="s">
        <v>19</v>
      </c>
      <c r="E125" t="s">
        <v>26</v>
      </c>
      <c r="F125" t="s">
        <v>23</v>
      </c>
      <c r="G125" s="4">
        <v>8</v>
      </c>
      <c r="H125">
        <v>89.73</v>
      </c>
      <c r="I125">
        <v>717.84</v>
      </c>
      <c r="J125" t="s">
        <v>16</v>
      </c>
      <c r="K125" s="6">
        <v>45839</v>
      </c>
      <c r="L125" t="str">
        <f>VLOOKUP(B125,DimClientes!$A:$B,2,FALSE)</f>
        <v>B</v>
      </c>
      <c r="M125" t="str">
        <f>IF(I125&gt;Resumo!$B$2,"ALTO","")</f>
        <v/>
      </c>
    </row>
    <row r="126" spans="1:13" x14ac:dyDescent="0.25">
      <c r="A126" s="3">
        <v>45746</v>
      </c>
      <c r="B126">
        <v>50</v>
      </c>
      <c r="C126" t="s">
        <v>30</v>
      </c>
      <c r="D126" t="s">
        <v>25</v>
      </c>
      <c r="E126" t="s">
        <v>20</v>
      </c>
      <c r="F126" t="s">
        <v>23</v>
      </c>
      <c r="G126" s="4">
        <v>8</v>
      </c>
      <c r="H126">
        <v>78.53</v>
      </c>
      <c r="I126">
        <v>628.24</v>
      </c>
      <c r="J126" t="s">
        <v>21</v>
      </c>
      <c r="K126" s="6">
        <v>45717</v>
      </c>
      <c r="L126" t="str">
        <f>VLOOKUP(B126,DimClientes!$A:$B,2,FALSE)</f>
        <v>A</v>
      </c>
      <c r="M126" t="str">
        <f>IF(I126&gt;Resumo!$B$2,"ALTO","")</f>
        <v/>
      </c>
    </row>
    <row r="127" spans="1:13" x14ac:dyDescent="0.25">
      <c r="A127" s="3">
        <v>45535</v>
      </c>
      <c r="B127">
        <v>48</v>
      </c>
      <c r="C127" t="s">
        <v>29</v>
      </c>
      <c r="D127" t="s">
        <v>14</v>
      </c>
      <c r="E127" t="s">
        <v>27</v>
      </c>
      <c r="F127" t="s">
        <v>16</v>
      </c>
      <c r="G127" s="4">
        <v>12</v>
      </c>
      <c r="H127">
        <v>82.97</v>
      </c>
      <c r="I127">
        <v>995.64</v>
      </c>
      <c r="J127" t="s">
        <v>21</v>
      </c>
      <c r="K127" s="6">
        <v>45505</v>
      </c>
      <c r="L127" t="str">
        <f>VLOOKUP(B127,DimClientes!$A:$B,2,FALSE)</f>
        <v>A</v>
      </c>
      <c r="M127" t="str">
        <f>IF(I127&gt;Resumo!$B$2,"ALTO","")</f>
        <v/>
      </c>
    </row>
    <row r="128" spans="1:13" x14ac:dyDescent="0.25">
      <c r="A128" s="3">
        <v>45852</v>
      </c>
      <c r="B128">
        <v>14</v>
      </c>
      <c r="C128" t="s">
        <v>29</v>
      </c>
      <c r="D128" t="s">
        <v>19</v>
      </c>
      <c r="E128" t="s">
        <v>20</v>
      </c>
      <c r="F128" t="s">
        <v>16</v>
      </c>
      <c r="G128" s="4">
        <v>13</v>
      </c>
      <c r="H128">
        <v>112.99</v>
      </c>
      <c r="I128">
        <v>1468.87</v>
      </c>
      <c r="J128" t="s">
        <v>16</v>
      </c>
      <c r="K128" s="6">
        <v>45839</v>
      </c>
      <c r="L128" t="str">
        <f>VLOOKUP(B128,DimClientes!$A:$B,2,FALSE)</f>
        <v>B</v>
      </c>
      <c r="M128" t="str">
        <f>IF(I128&gt;Resumo!$B$2,"ALTO","")</f>
        <v/>
      </c>
    </row>
    <row r="129" spans="1:13" x14ac:dyDescent="0.25">
      <c r="A129" s="3">
        <v>46008</v>
      </c>
      <c r="B129">
        <v>32</v>
      </c>
      <c r="C129" t="s">
        <v>13</v>
      </c>
      <c r="D129" t="s">
        <v>22</v>
      </c>
      <c r="E129" t="s">
        <v>20</v>
      </c>
      <c r="F129" t="s">
        <v>21</v>
      </c>
      <c r="G129" s="4">
        <v>8</v>
      </c>
      <c r="H129">
        <v>91.36</v>
      </c>
      <c r="I129">
        <v>730.88</v>
      </c>
      <c r="J129" t="s">
        <v>21</v>
      </c>
      <c r="K129" s="6">
        <v>45992</v>
      </c>
      <c r="L129" t="str">
        <f>VLOOKUP(B129,DimClientes!$A:$B,2,FALSE)</f>
        <v>A</v>
      </c>
      <c r="M129" t="str">
        <f>IF(I129&gt;Resumo!$B$2,"ALTO","")</f>
        <v/>
      </c>
    </row>
    <row r="130" spans="1:13" x14ac:dyDescent="0.25">
      <c r="A130" s="3">
        <v>45757</v>
      </c>
      <c r="B130">
        <v>30</v>
      </c>
      <c r="C130" t="s">
        <v>30</v>
      </c>
      <c r="D130" t="s">
        <v>25</v>
      </c>
      <c r="E130" t="s">
        <v>20</v>
      </c>
      <c r="F130" t="s">
        <v>23</v>
      </c>
      <c r="G130" s="4">
        <v>9</v>
      </c>
      <c r="H130">
        <v>121.66</v>
      </c>
      <c r="I130">
        <v>1094.94</v>
      </c>
      <c r="J130" t="s">
        <v>21</v>
      </c>
      <c r="K130" s="6">
        <v>45748</v>
      </c>
      <c r="L130" t="str">
        <f>VLOOKUP(B130,DimClientes!$A:$B,2,FALSE)</f>
        <v>A</v>
      </c>
      <c r="M130" t="str">
        <f>IF(I130&gt;Resumo!$B$2,"ALTO","")</f>
        <v/>
      </c>
    </row>
    <row r="131" spans="1:13" x14ac:dyDescent="0.25">
      <c r="A131" s="3">
        <v>45900</v>
      </c>
      <c r="B131">
        <v>43</v>
      </c>
      <c r="C131" t="s">
        <v>30</v>
      </c>
      <c r="D131" t="s">
        <v>22</v>
      </c>
      <c r="E131" t="s">
        <v>15</v>
      </c>
      <c r="F131" t="s">
        <v>21</v>
      </c>
      <c r="G131" s="4">
        <v>15</v>
      </c>
      <c r="H131">
        <v>118.34</v>
      </c>
      <c r="I131">
        <v>1775.1</v>
      </c>
      <c r="J131" t="s">
        <v>16</v>
      </c>
      <c r="K131" s="6">
        <v>45870</v>
      </c>
      <c r="L131" t="str">
        <f>VLOOKUP(B131,DimClientes!$A:$B,2,FALSE)</f>
        <v>B</v>
      </c>
      <c r="M131" t="str">
        <f>IF(I131&gt;Resumo!$B$2,"ALTO","")</f>
        <v>ALTO</v>
      </c>
    </row>
    <row r="132" spans="1:13" x14ac:dyDescent="0.25">
      <c r="A132" s="3">
        <v>45454</v>
      </c>
      <c r="B132">
        <v>46</v>
      </c>
      <c r="C132" t="s">
        <v>30</v>
      </c>
      <c r="D132" t="s">
        <v>25</v>
      </c>
      <c r="E132" t="s">
        <v>15</v>
      </c>
      <c r="F132" t="s">
        <v>21</v>
      </c>
      <c r="G132" s="4">
        <v>10</v>
      </c>
      <c r="H132">
        <v>58.5</v>
      </c>
      <c r="I132">
        <v>585</v>
      </c>
      <c r="J132" t="s">
        <v>16</v>
      </c>
      <c r="K132" s="6">
        <v>45444</v>
      </c>
      <c r="L132" t="str">
        <f>VLOOKUP(B132,DimClientes!$A:$B,2,FALSE)</f>
        <v>B</v>
      </c>
      <c r="M132" t="str">
        <f>IF(I132&gt;Resumo!$B$2,"ALTO","")</f>
        <v/>
      </c>
    </row>
    <row r="133" spans="1:13" x14ac:dyDescent="0.25">
      <c r="A133" s="3">
        <v>45541</v>
      </c>
      <c r="B133">
        <v>21</v>
      </c>
      <c r="C133" t="s">
        <v>30</v>
      </c>
      <c r="D133" t="s">
        <v>22</v>
      </c>
      <c r="E133" t="s">
        <v>26</v>
      </c>
      <c r="F133" t="s">
        <v>21</v>
      </c>
      <c r="G133" s="4">
        <v>12</v>
      </c>
      <c r="H133">
        <v>105.36</v>
      </c>
      <c r="I133">
        <v>1264.32</v>
      </c>
      <c r="J133" t="s">
        <v>21</v>
      </c>
      <c r="K133" s="6">
        <v>45536</v>
      </c>
      <c r="L133" t="str">
        <f>VLOOKUP(B133,DimClientes!$A:$B,2,FALSE)</f>
        <v>A</v>
      </c>
      <c r="M133" t="str">
        <f>IF(I133&gt;Resumo!$B$2,"ALTO","")</f>
        <v/>
      </c>
    </row>
    <row r="134" spans="1:13" x14ac:dyDescent="0.25">
      <c r="A134" s="3">
        <v>45388</v>
      </c>
      <c r="B134">
        <v>12</v>
      </c>
      <c r="C134" t="s">
        <v>28</v>
      </c>
      <c r="D134" t="s">
        <v>19</v>
      </c>
      <c r="E134" t="s">
        <v>15</v>
      </c>
      <c r="F134" t="s">
        <v>16</v>
      </c>
      <c r="G134" s="4">
        <v>13</v>
      </c>
      <c r="H134">
        <v>95.67</v>
      </c>
      <c r="I134">
        <v>1243.71</v>
      </c>
      <c r="J134" t="s">
        <v>21</v>
      </c>
      <c r="K134" s="6">
        <v>45383</v>
      </c>
      <c r="L134" t="str">
        <f>VLOOKUP(B134,DimClientes!$A:$B,2,FALSE)</f>
        <v>A</v>
      </c>
      <c r="M134" t="str">
        <f>IF(I134&gt;Resumo!$B$2,"ALTO","")</f>
        <v/>
      </c>
    </row>
    <row r="135" spans="1:13" x14ac:dyDescent="0.25">
      <c r="A135" s="3">
        <v>45451</v>
      </c>
      <c r="B135">
        <v>1</v>
      </c>
      <c r="C135" t="s">
        <v>24</v>
      </c>
      <c r="D135" t="s">
        <v>19</v>
      </c>
      <c r="E135" t="s">
        <v>27</v>
      </c>
      <c r="F135" t="s">
        <v>16</v>
      </c>
      <c r="G135" s="4">
        <v>10</v>
      </c>
      <c r="H135">
        <v>125.61</v>
      </c>
      <c r="I135">
        <v>1256.0999999999999</v>
      </c>
      <c r="J135" t="s">
        <v>21</v>
      </c>
      <c r="K135" s="6">
        <v>45444</v>
      </c>
      <c r="L135" t="str">
        <f>VLOOKUP(B135,DimClientes!$A:$B,2,FALSE)</f>
        <v>A</v>
      </c>
      <c r="M135" t="str">
        <f>IF(I135&gt;Resumo!$B$2,"ALTO","")</f>
        <v/>
      </c>
    </row>
    <row r="136" spans="1:13" x14ac:dyDescent="0.25">
      <c r="A136" s="3">
        <v>45701</v>
      </c>
      <c r="B136">
        <v>31</v>
      </c>
      <c r="C136" t="s">
        <v>13</v>
      </c>
      <c r="D136" t="s">
        <v>22</v>
      </c>
      <c r="E136" t="s">
        <v>26</v>
      </c>
      <c r="F136" t="s">
        <v>23</v>
      </c>
      <c r="G136" s="4">
        <v>13</v>
      </c>
      <c r="H136">
        <v>88.95</v>
      </c>
      <c r="I136">
        <v>1156.3499999999999</v>
      </c>
      <c r="J136" t="s">
        <v>17</v>
      </c>
      <c r="K136" s="6">
        <v>45689</v>
      </c>
      <c r="L136" t="str">
        <f>VLOOKUP(B136,DimClientes!$A:$B,2,FALSE)</f>
        <v>D</v>
      </c>
      <c r="M136" t="str">
        <f>IF(I136&gt;Resumo!$B$2,"ALTO","")</f>
        <v/>
      </c>
    </row>
    <row r="137" spans="1:13" x14ac:dyDescent="0.25">
      <c r="A137" s="3">
        <v>45907</v>
      </c>
      <c r="B137">
        <v>21</v>
      </c>
      <c r="C137" t="s">
        <v>30</v>
      </c>
      <c r="D137" t="s">
        <v>19</v>
      </c>
      <c r="E137" t="s">
        <v>31</v>
      </c>
      <c r="F137" t="s">
        <v>23</v>
      </c>
      <c r="G137" s="4">
        <v>12</v>
      </c>
      <c r="H137">
        <v>132.85</v>
      </c>
      <c r="I137">
        <v>1594.2</v>
      </c>
      <c r="J137" t="s">
        <v>21</v>
      </c>
      <c r="K137" s="6">
        <v>45901</v>
      </c>
      <c r="L137" t="str">
        <f>VLOOKUP(B137,DimClientes!$A:$B,2,FALSE)</f>
        <v>A</v>
      </c>
      <c r="M137" t="str">
        <f>IF(I137&gt;Resumo!$B$2,"ALTO","")</f>
        <v>ALTO</v>
      </c>
    </row>
    <row r="138" spans="1:13" x14ac:dyDescent="0.25">
      <c r="A138" s="3">
        <v>45980</v>
      </c>
      <c r="B138">
        <v>46</v>
      </c>
      <c r="C138" t="s">
        <v>29</v>
      </c>
      <c r="D138" t="s">
        <v>19</v>
      </c>
      <c r="E138" t="s">
        <v>20</v>
      </c>
      <c r="F138" t="s">
        <v>23</v>
      </c>
      <c r="G138" s="4">
        <v>10</v>
      </c>
      <c r="H138">
        <v>65.540000000000006</v>
      </c>
      <c r="I138">
        <v>655.40000000000009</v>
      </c>
      <c r="J138" t="s">
        <v>16</v>
      </c>
      <c r="K138" s="6">
        <v>45962</v>
      </c>
      <c r="L138" t="str">
        <f>VLOOKUP(B138,DimClientes!$A:$B,2,FALSE)</f>
        <v>B</v>
      </c>
      <c r="M138" t="str">
        <f>IF(I138&gt;Resumo!$B$2,"ALTO","")</f>
        <v/>
      </c>
    </row>
    <row r="139" spans="1:13" x14ac:dyDescent="0.25">
      <c r="A139" s="3">
        <v>45464</v>
      </c>
      <c r="B139">
        <v>40</v>
      </c>
      <c r="C139" t="s">
        <v>18</v>
      </c>
      <c r="D139" t="s">
        <v>14</v>
      </c>
      <c r="E139" t="s">
        <v>31</v>
      </c>
      <c r="F139" t="s">
        <v>23</v>
      </c>
      <c r="G139" s="4">
        <v>10</v>
      </c>
      <c r="H139">
        <v>163.46</v>
      </c>
      <c r="I139">
        <v>1634.6</v>
      </c>
      <c r="J139" t="s">
        <v>21</v>
      </c>
      <c r="K139" s="6">
        <v>45444</v>
      </c>
      <c r="L139" t="str">
        <f>VLOOKUP(B139,DimClientes!$A:$B,2,FALSE)</f>
        <v>A</v>
      </c>
      <c r="M139" t="str">
        <f>IF(I139&gt;Resumo!$B$2,"ALTO","")</f>
        <v>ALTO</v>
      </c>
    </row>
    <row r="140" spans="1:13" x14ac:dyDescent="0.25">
      <c r="A140" s="3">
        <v>45473</v>
      </c>
      <c r="B140">
        <v>37</v>
      </c>
      <c r="C140" t="s">
        <v>29</v>
      </c>
      <c r="D140" t="s">
        <v>22</v>
      </c>
      <c r="E140" t="s">
        <v>20</v>
      </c>
      <c r="F140" t="s">
        <v>23</v>
      </c>
      <c r="G140" s="4">
        <v>8</v>
      </c>
      <c r="H140">
        <v>66.41</v>
      </c>
      <c r="I140">
        <v>531.28</v>
      </c>
      <c r="J140" t="s">
        <v>17</v>
      </c>
      <c r="K140" s="6">
        <v>45444</v>
      </c>
      <c r="L140" t="str">
        <f>VLOOKUP(B140,DimClientes!$A:$B,2,FALSE)</f>
        <v>D</v>
      </c>
      <c r="M140" t="str">
        <f>IF(I140&gt;Resumo!$B$2,"ALTO","")</f>
        <v/>
      </c>
    </row>
    <row r="141" spans="1:13" x14ac:dyDescent="0.25">
      <c r="A141" s="3">
        <v>45945</v>
      </c>
      <c r="B141">
        <v>40</v>
      </c>
      <c r="C141" t="s">
        <v>24</v>
      </c>
      <c r="D141" t="s">
        <v>14</v>
      </c>
      <c r="E141" t="s">
        <v>31</v>
      </c>
      <c r="F141" t="s">
        <v>16</v>
      </c>
      <c r="G141" s="4">
        <v>11</v>
      </c>
      <c r="H141">
        <v>49.44</v>
      </c>
      <c r="I141">
        <v>543.83999999999992</v>
      </c>
      <c r="J141" t="s">
        <v>21</v>
      </c>
      <c r="K141" s="6">
        <v>45931</v>
      </c>
      <c r="L141" t="str">
        <f>VLOOKUP(B141,DimClientes!$A:$B,2,FALSE)</f>
        <v>A</v>
      </c>
      <c r="M141" t="str">
        <f>IF(I141&gt;Resumo!$B$2,"ALTO","")</f>
        <v/>
      </c>
    </row>
    <row r="142" spans="1:13" x14ac:dyDescent="0.25">
      <c r="A142" s="3">
        <v>45867</v>
      </c>
      <c r="B142">
        <v>7</v>
      </c>
      <c r="C142" t="s">
        <v>30</v>
      </c>
      <c r="D142" t="s">
        <v>19</v>
      </c>
      <c r="E142" t="s">
        <v>20</v>
      </c>
      <c r="F142" t="s">
        <v>21</v>
      </c>
      <c r="G142" s="4">
        <v>9</v>
      </c>
      <c r="H142">
        <v>121.06</v>
      </c>
      <c r="I142">
        <v>1089.54</v>
      </c>
      <c r="J142" t="s">
        <v>21</v>
      </c>
      <c r="K142" s="6">
        <v>45839</v>
      </c>
      <c r="L142" t="str">
        <f>VLOOKUP(B142,DimClientes!$A:$B,2,FALSE)</f>
        <v>A</v>
      </c>
      <c r="M142" t="str">
        <f>IF(I142&gt;Resumo!$B$2,"ALTO","")</f>
        <v/>
      </c>
    </row>
    <row r="143" spans="1:13" x14ac:dyDescent="0.25">
      <c r="A143" s="3">
        <v>45968</v>
      </c>
      <c r="B143">
        <v>26</v>
      </c>
      <c r="C143" t="s">
        <v>28</v>
      </c>
      <c r="D143" t="s">
        <v>25</v>
      </c>
      <c r="E143" t="s">
        <v>26</v>
      </c>
      <c r="F143" t="s">
        <v>21</v>
      </c>
      <c r="G143" s="4">
        <v>9</v>
      </c>
      <c r="H143">
        <v>87.31</v>
      </c>
      <c r="I143">
        <v>785.79</v>
      </c>
      <c r="J143" t="s">
        <v>16</v>
      </c>
      <c r="K143" s="6">
        <v>45962</v>
      </c>
      <c r="L143" t="str">
        <f>VLOOKUP(B143,DimClientes!$A:$B,2,FALSE)</f>
        <v>B</v>
      </c>
      <c r="M143" t="str">
        <f>IF(I143&gt;Resumo!$B$2,"ALTO","")</f>
        <v/>
      </c>
    </row>
    <row r="144" spans="1:13" x14ac:dyDescent="0.25">
      <c r="A144" s="3">
        <v>45481</v>
      </c>
      <c r="B144">
        <v>31</v>
      </c>
      <c r="C144" t="s">
        <v>24</v>
      </c>
      <c r="D144" t="s">
        <v>25</v>
      </c>
      <c r="E144" t="s">
        <v>15</v>
      </c>
      <c r="F144" t="s">
        <v>16</v>
      </c>
      <c r="G144" s="4">
        <v>6</v>
      </c>
      <c r="H144">
        <v>107.78</v>
      </c>
      <c r="I144">
        <v>646.68000000000006</v>
      </c>
      <c r="J144" t="s">
        <v>17</v>
      </c>
      <c r="K144" s="6">
        <v>45474</v>
      </c>
      <c r="L144" t="str">
        <f>VLOOKUP(B144,DimClientes!$A:$B,2,FALSE)</f>
        <v>D</v>
      </c>
      <c r="M144" t="str">
        <f>IF(I144&gt;Resumo!$B$2,"ALTO","")</f>
        <v/>
      </c>
    </row>
    <row r="145" spans="1:13" x14ac:dyDescent="0.25">
      <c r="A145" s="3">
        <v>45944</v>
      </c>
      <c r="B145">
        <v>14</v>
      </c>
      <c r="C145" t="s">
        <v>30</v>
      </c>
      <c r="D145" t="s">
        <v>22</v>
      </c>
      <c r="E145" t="s">
        <v>26</v>
      </c>
      <c r="F145" t="s">
        <v>16</v>
      </c>
      <c r="G145" s="4">
        <v>12</v>
      </c>
      <c r="H145">
        <v>103.6</v>
      </c>
      <c r="I145">
        <v>1243.2</v>
      </c>
      <c r="J145" t="s">
        <v>16</v>
      </c>
      <c r="K145" s="6">
        <v>45931</v>
      </c>
      <c r="L145" t="str">
        <f>VLOOKUP(B145,DimClientes!$A:$B,2,FALSE)</f>
        <v>B</v>
      </c>
      <c r="M145" t="str">
        <f>IF(I145&gt;Resumo!$B$2,"ALTO","")</f>
        <v/>
      </c>
    </row>
    <row r="146" spans="1:13" x14ac:dyDescent="0.25">
      <c r="A146" s="3">
        <v>45411</v>
      </c>
      <c r="B146">
        <v>39</v>
      </c>
      <c r="C146" t="s">
        <v>13</v>
      </c>
      <c r="D146" t="s">
        <v>25</v>
      </c>
      <c r="E146" t="s">
        <v>15</v>
      </c>
      <c r="F146" t="s">
        <v>21</v>
      </c>
      <c r="G146" s="4">
        <v>8</v>
      </c>
      <c r="H146">
        <v>67.61</v>
      </c>
      <c r="I146">
        <v>540.88</v>
      </c>
      <c r="J146" t="s">
        <v>17</v>
      </c>
      <c r="K146" s="6">
        <v>45383</v>
      </c>
      <c r="L146" t="str">
        <f>VLOOKUP(B146,DimClientes!$A:$B,2,FALSE)</f>
        <v>D</v>
      </c>
      <c r="M146" t="str">
        <f>IF(I146&gt;Resumo!$B$2,"ALTO","")</f>
        <v/>
      </c>
    </row>
    <row r="147" spans="1:13" x14ac:dyDescent="0.25">
      <c r="A147" s="3">
        <v>45659</v>
      </c>
      <c r="B147">
        <v>36</v>
      </c>
      <c r="C147" t="s">
        <v>13</v>
      </c>
      <c r="D147" t="s">
        <v>14</v>
      </c>
      <c r="E147" t="s">
        <v>15</v>
      </c>
      <c r="F147" t="s">
        <v>21</v>
      </c>
      <c r="G147" s="4">
        <v>14</v>
      </c>
      <c r="H147">
        <v>88.39</v>
      </c>
      <c r="I147">
        <v>1237.46</v>
      </c>
      <c r="J147" t="s">
        <v>21</v>
      </c>
      <c r="K147" s="6">
        <v>45658</v>
      </c>
      <c r="L147" t="str">
        <f>VLOOKUP(B147,DimClientes!$A:$B,2,FALSE)</f>
        <v>A</v>
      </c>
      <c r="M147" t="str">
        <f>IF(I147&gt;Resumo!$B$2,"ALTO","")</f>
        <v/>
      </c>
    </row>
    <row r="148" spans="1:13" x14ac:dyDescent="0.25">
      <c r="A148" s="3">
        <v>45951</v>
      </c>
      <c r="B148">
        <v>37</v>
      </c>
      <c r="C148" t="s">
        <v>24</v>
      </c>
      <c r="D148" t="s">
        <v>22</v>
      </c>
      <c r="E148" t="s">
        <v>26</v>
      </c>
      <c r="F148" t="s">
        <v>21</v>
      </c>
      <c r="G148" s="4">
        <v>9</v>
      </c>
      <c r="H148">
        <v>71.709999999999994</v>
      </c>
      <c r="I148">
        <v>645.39</v>
      </c>
      <c r="J148" t="s">
        <v>17</v>
      </c>
      <c r="K148" s="6">
        <v>45931</v>
      </c>
      <c r="L148" t="str">
        <f>VLOOKUP(B148,DimClientes!$A:$B,2,FALSE)</f>
        <v>D</v>
      </c>
      <c r="M148" t="str">
        <f>IF(I148&gt;Resumo!$B$2,"ALTO","")</f>
        <v/>
      </c>
    </row>
    <row r="149" spans="1:13" x14ac:dyDescent="0.25">
      <c r="A149" s="3">
        <v>45474</v>
      </c>
      <c r="B149">
        <v>37</v>
      </c>
      <c r="C149" t="s">
        <v>13</v>
      </c>
      <c r="D149" t="s">
        <v>19</v>
      </c>
      <c r="E149" t="s">
        <v>26</v>
      </c>
      <c r="F149" t="s">
        <v>21</v>
      </c>
      <c r="G149" s="4">
        <v>10</v>
      </c>
      <c r="H149">
        <v>143.31</v>
      </c>
      <c r="I149">
        <v>1433.1</v>
      </c>
      <c r="J149" t="s">
        <v>17</v>
      </c>
      <c r="K149" s="6">
        <v>45474</v>
      </c>
      <c r="L149" t="str">
        <f>VLOOKUP(B149,DimClientes!$A:$B,2,FALSE)</f>
        <v>D</v>
      </c>
      <c r="M149" t="str">
        <f>IF(I149&gt;Resumo!$B$2,"ALTO","")</f>
        <v/>
      </c>
    </row>
    <row r="150" spans="1:13" x14ac:dyDescent="0.25">
      <c r="A150" s="3">
        <v>45983</v>
      </c>
      <c r="B150">
        <v>31</v>
      </c>
      <c r="C150" t="s">
        <v>24</v>
      </c>
      <c r="D150" t="s">
        <v>25</v>
      </c>
      <c r="E150" t="s">
        <v>26</v>
      </c>
      <c r="F150" t="s">
        <v>21</v>
      </c>
      <c r="G150" s="4">
        <v>5</v>
      </c>
      <c r="H150">
        <v>85.32</v>
      </c>
      <c r="I150">
        <v>426.6</v>
      </c>
      <c r="J150" t="s">
        <v>17</v>
      </c>
      <c r="K150" s="6">
        <v>45962</v>
      </c>
      <c r="L150" t="str">
        <f>VLOOKUP(B150,DimClientes!$A:$B,2,FALSE)</f>
        <v>D</v>
      </c>
      <c r="M150" t="str">
        <f>IF(I150&gt;Resumo!$B$2,"ALTO","")</f>
        <v/>
      </c>
    </row>
    <row r="151" spans="1:13" x14ac:dyDescent="0.25">
      <c r="A151" s="3">
        <v>45556</v>
      </c>
      <c r="B151">
        <v>23</v>
      </c>
      <c r="C151" t="s">
        <v>24</v>
      </c>
      <c r="D151" t="s">
        <v>22</v>
      </c>
      <c r="E151" t="s">
        <v>15</v>
      </c>
      <c r="F151" t="s">
        <v>23</v>
      </c>
      <c r="G151" s="4">
        <v>12</v>
      </c>
      <c r="H151">
        <v>98.8</v>
      </c>
      <c r="I151">
        <v>1185.5999999999999</v>
      </c>
      <c r="J151" t="s">
        <v>17</v>
      </c>
      <c r="K151" s="6">
        <v>45536</v>
      </c>
      <c r="L151" t="str">
        <f>VLOOKUP(B151,DimClientes!$A:$B,2,FALSE)</f>
        <v>D</v>
      </c>
      <c r="M151" t="str">
        <f>IF(I151&gt;Resumo!$B$2,"ALTO","")</f>
        <v/>
      </c>
    </row>
    <row r="152" spans="1:13" x14ac:dyDescent="0.25">
      <c r="A152" s="3">
        <v>45528</v>
      </c>
      <c r="B152">
        <v>39</v>
      </c>
      <c r="C152" t="s">
        <v>28</v>
      </c>
      <c r="D152" t="s">
        <v>19</v>
      </c>
      <c r="E152" t="s">
        <v>20</v>
      </c>
      <c r="F152" t="s">
        <v>23</v>
      </c>
      <c r="G152" s="4">
        <v>12</v>
      </c>
      <c r="H152">
        <v>97.82</v>
      </c>
      <c r="I152">
        <v>1173.8399999999999</v>
      </c>
      <c r="J152" t="s">
        <v>17</v>
      </c>
      <c r="K152" s="6">
        <v>45505</v>
      </c>
      <c r="L152" t="str">
        <f>VLOOKUP(B152,DimClientes!$A:$B,2,FALSE)</f>
        <v>D</v>
      </c>
      <c r="M152" t="str">
        <f>IF(I152&gt;Resumo!$B$2,"ALTO","")</f>
        <v/>
      </c>
    </row>
    <row r="153" spans="1:13" x14ac:dyDescent="0.25">
      <c r="A153" s="3">
        <v>45644</v>
      </c>
      <c r="B153">
        <v>26</v>
      </c>
      <c r="C153" t="s">
        <v>13</v>
      </c>
      <c r="D153" t="s">
        <v>14</v>
      </c>
      <c r="E153" t="s">
        <v>26</v>
      </c>
      <c r="F153" t="s">
        <v>16</v>
      </c>
      <c r="G153" s="4">
        <v>5</v>
      </c>
      <c r="H153">
        <v>116.12</v>
      </c>
      <c r="I153">
        <v>580.6</v>
      </c>
      <c r="J153" t="s">
        <v>16</v>
      </c>
      <c r="K153" s="6">
        <v>45627</v>
      </c>
      <c r="L153" t="str">
        <f>VLOOKUP(B153,DimClientes!$A:$B,2,FALSE)</f>
        <v>B</v>
      </c>
      <c r="M153" t="str">
        <f>IF(I153&gt;Resumo!$B$2,"ALTO","")</f>
        <v/>
      </c>
    </row>
    <row r="154" spans="1:13" x14ac:dyDescent="0.25">
      <c r="A154" s="3">
        <v>45757</v>
      </c>
      <c r="B154">
        <v>16</v>
      </c>
      <c r="C154" t="s">
        <v>18</v>
      </c>
      <c r="D154" t="s">
        <v>25</v>
      </c>
      <c r="E154" t="s">
        <v>20</v>
      </c>
      <c r="F154" t="s">
        <v>16</v>
      </c>
      <c r="G154" s="4">
        <v>10</v>
      </c>
      <c r="H154">
        <v>98.9</v>
      </c>
      <c r="I154">
        <v>989</v>
      </c>
      <c r="J154" t="s">
        <v>16</v>
      </c>
      <c r="K154" s="6">
        <v>45748</v>
      </c>
      <c r="L154" t="str">
        <f>VLOOKUP(B154,DimClientes!$A:$B,2,FALSE)</f>
        <v>B</v>
      </c>
      <c r="M154" t="str">
        <f>IF(I154&gt;Resumo!$B$2,"ALTO","")</f>
        <v/>
      </c>
    </row>
    <row r="155" spans="1:13" x14ac:dyDescent="0.25">
      <c r="A155" s="3">
        <v>45478</v>
      </c>
      <c r="B155">
        <v>12</v>
      </c>
      <c r="C155" t="s">
        <v>29</v>
      </c>
      <c r="D155" t="s">
        <v>19</v>
      </c>
      <c r="E155" t="s">
        <v>20</v>
      </c>
      <c r="F155" t="s">
        <v>23</v>
      </c>
      <c r="G155" s="4">
        <v>5</v>
      </c>
      <c r="H155">
        <v>102.38</v>
      </c>
      <c r="I155">
        <v>511.9</v>
      </c>
      <c r="J155" t="s">
        <v>21</v>
      </c>
      <c r="K155" s="6">
        <v>45474</v>
      </c>
      <c r="L155" t="str">
        <f>VLOOKUP(B155,DimClientes!$A:$B,2,FALSE)</f>
        <v>A</v>
      </c>
      <c r="M155" t="str">
        <f>IF(I155&gt;Resumo!$B$2,"ALTO","")</f>
        <v/>
      </c>
    </row>
    <row r="156" spans="1:13" x14ac:dyDescent="0.25">
      <c r="A156" s="3">
        <v>45420</v>
      </c>
      <c r="B156">
        <v>6</v>
      </c>
      <c r="C156" t="s">
        <v>24</v>
      </c>
      <c r="D156" t="s">
        <v>22</v>
      </c>
      <c r="E156" t="s">
        <v>15</v>
      </c>
      <c r="F156" t="s">
        <v>16</v>
      </c>
      <c r="G156" s="4">
        <v>11</v>
      </c>
      <c r="H156">
        <v>121.37</v>
      </c>
      <c r="I156">
        <v>1335.07</v>
      </c>
      <c r="J156" t="s">
        <v>16</v>
      </c>
      <c r="K156" s="6">
        <v>45413</v>
      </c>
      <c r="L156" t="str">
        <f>VLOOKUP(B156,DimClientes!$A:$B,2,FALSE)</f>
        <v>B</v>
      </c>
      <c r="M156" t="str">
        <f>IF(I156&gt;Resumo!$B$2,"ALTO","")</f>
        <v/>
      </c>
    </row>
    <row r="157" spans="1:13" x14ac:dyDescent="0.25">
      <c r="A157" s="3">
        <v>45868</v>
      </c>
      <c r="B157">
        <v>3</v>
      </c>
      <c r="C157" t="s">
        <v>29</v>
      </c>
      <c r="D157" t="s">
        <v>25</v>
      </c>
      <c r="E157" t="s">
        <v>20</v>
      </c>
      <c r="F157" t="s">
        <v>21</v>
      </c>
      <c r="G157" s="4">
        <v>2</v>
      </c>
      <c r="H157">
        <v>139.26</v>
      </c>
      <c r="I157">
        <v>278.52</v>
      </c>
      <c r="J157" t="s">
        <v>23</v>
      </c>
      <c r="K157" s="6">
        <v>45839</v>
      </c>
      <c r="L157" t="str">
        <f>VLOOKUP(B157,DimClientes!$A:$B,2,FALSE)</f>
        <v>C</v>
      </c>
      <c r="M157" t="str">
        <f>IF(I157&gt;Resumo!$B$2,"ALTO","")</f>
        <v/>
      </c>
    </row>
    <row r="158" spans="1:13" x14ac:dyDescent="0.25">
      <c r="A158" s="3">
        <v>45529</v>
      </c>
      <c r="B158">
        <v>34</v>
      </c>
      <c r="C158" t="s">
        <v>29</v>
      </c>
      <c r="D158" t="s">
        <v>25</v>
      </c>
      <c r="E158" t="s">
        <v>15</v>
      </c>
      <c r="F158" t="s">
        <v>16</v>
      </c>
      <c r="G158" s="4">
        <v>9</v>
      </c>
      <c r="H158">
        <v>67.84</v>
      </c>
      <c r="I158">
        <v>610.56000000000006</v>
      </c>
      <c r="J158" t="s">
        <v>23</v>
      </c>
      <c r="K158" s="6">
        <v>45505</v>
      </c>
      <c r="L158" t="str">
        <f>VLOOKUP(B158,DimClientes!$A:$B,2,FALSE)</f>
        <v>C</v>
      </c>
      <c r="M158" t="str">
        <f>IF(I158&gt;Resumo!$B$2,"ALTO","")</f>
        <v/>
      </c>
    </row>
    <row r="159" spans="1:13" x14ac:dyDescent="0.25">
      <c r="A159" s="3">
        <v>45463</v>
      </c>
      <c r="B159">
        <v>28</v>
      </c>
      <c r="C159" t="s">
        <v>24</v>
      </c>
      <c r="D159" t="s">
        <v>22</v>
      </c>
      <c r="E159" t="s">
        <v>27</v>
      </c>
      <c r="F159" t="s">
        <v>21</v>
      </c>
      <c r="G159" s="4">
        <v>12</v>
      </c>
      <c r="H159">
        <v>94.64</v>
      </c>
      <c r="I159">
        <v>1135.68</v>
      </c>
      <c r="J159" t="s">
        <v>23</v>
      </c>
      <c r="K159" s="6">
        <v>45444</v>
      </c>
      <c r="L159" t="str">
        <f>VLOOKUP(B159,DimClientes!$A:$B,2,FALSE)</f>
        <v>C</v>
      </c>
      <c r="M159" t="str">
        <f>IF(I159&gt;Resumo!$B$2,"ALTO","")</f>
        <v/>
      </c>
    </row>
    <row r="160" spans="1:13" x14ac:dyDescent="0.25">
      <c r="A160" s="3">
        <v>45348</v>
      </c>
      <c r="B160">
        <v>4</v>
      </c>
      <c r="C160" t="s">
        <v>24</v>
      </c>
      <c r="D160" t="s">
        <v>19</v>
      </c>
      <c r="E160" t="s">
        <v>15</v>
      </c>
      <c r="F160" t="s">
        <v>23</v>
      </c>
      <c r="G160" s="4">
        <v>10</v>
      </c>
      <c r="H160">
        <v>133.44</v>
      </c>
      <c r="I160">
        <v>1334.4</v>
      </c>
      <c r="J160" t="s">
        <v>16</v>
      </c>
      <c r="K160" s="6">
        <v>45323</v>
      </c>
      <c r="L160" t="str">
        <f>VLOOKUP(B160,DimClientes!$A:$B,2,FALSE)</f>
        <v>B</v>
      </c>
      <c r="M160" t="str">
        <f>IF(I160&gt;Resumo!$B$2,"ALTO","")</f>
        <v/>
      </c>
    </row>
    <row r="161" spans="1:13" x14ac:dyDescent="0.25">
      <c r="A161" s="3">
        <v>45798</v>
      </c>
      <c r="B161">
        <v>25</v>
      </c>
      <c r="C161" t="s">
        <v>28</v>
      </c>
      <c r="D161" t="s">
        <v>25</v>
      </c>
      <c r="E161" t="s">
        <v>20</v>
      </c>
      <c r="F161" t="s">
        <v>21</v>
      </c>
      <c r="G161" s="4">
        <v>15</v>
      </c>
      <c r="H161">
        <v>115.01</v>
      </c>
      <c r="I161">
        <v>1725.15</v>
      </c>
      <c r="J161" t="s">
        <v>23</v>
      </c>
      <c r="K161" s="6">
        <v>45778</v>
      </c>
      <c r="L161" t="str">
        <f>VLOOKUP(B161,DimClientes!$A:$B,2,FALSE)</f>
        <v>C</v>
      </c>
      <c r="M161" t="str">
        <f>IF(I161&gt;Resumo!$B$2,"ALTO","")</f>
        <v>ALTO</v>
      </c>
    </row>
    <row r="162" spans="1:13" x14ac:dyDescent="0.25">
      <c r="A162" s="3">
        <v>45519</v>
      </c>
      <c r="B162">
        <v>12</v>
      </c>
      <c r="C162" t="s">
        <v>18</v>
      </c>
      <c r="D162" t="s">
        <v>22</v>
      </c>
      <c r="E162" t="s">
        <v>27</v>
      </c>
      <c r="F162" t="s">
        <v>23</v>
      </c>
      <c r="G162" s="4">
        <v>17</v>
      </c>
      <c r="H162">
        <v>109.46</v>
      </c>
      <c r="I162">
        <v>1860.82</v>
      </c>
      <c r="J162" t="s">
        <v>21</v>
      </c>
      <c r="K162" s="6">
        <v>45505</v>
      </c>
      <c r="L162" t="str">
        <f>VLOOKUP(B162,DimClientes!$A:$B,2,FALSE)</f>
        <v>A</v>
      </c>
      <c r="M162" t="str">
        <f>IF(I162&gt;Resumo!$B$2,"ALTO","")</f>
        <v>ALTO</v>
      </c>
    </row>
    <row r="163" spans="1:13" x14ac:dyDescent="0.25">
      <c r="A163" s="3">
        <v>45800</v>
      </c>
      <c r="B163">
        <v>3</v>
      </c>
      <c r="C163" t="s">
        <v>13</v>
      </c>
      <c r="D163" t="s">
        <v>22</v>
      </c>
      <c r="E163" t="s">
        <v>20</v>
      </c>
      <c r="F163" t="s">
        <v>23</v>
      </c>
      <c r="G163" s="4">
        <v>8</v>
      </c>
      <c r="H163">
        <v>167.35</v>
      </c>
      <c r="I163">
        <v>1338.8</v>
      </c>
      <c r="J163" t="s">
        <v>23</v>
      </c>
      <c r="K163" s="6">
        <v>45778</v>
      </c>
      <c r="L163" t="str">
        <f>VLOOKUP(B163,DimClientes!$A:$B,2,FALSE)</f>
        <v>C</v>
      </c>
      <c r="M163" t="str">
        <f>IF(I163&gt;Resumo!$B$2,"ALTO","")</f>
        <v/>
      </c>
    </row>
    <row r="164" spans="1:13" x14ac:dyDescent="0.25">
      <c r="A164" s="3">
        <v>45929</v>
      </c>
      <c r="B164">
        <v>20</v>
      </c>
      <c r="C164" t="s">
        <v>29</v>
      </c>
      <c r="D164" t="s">
        <v>19</v>
      </c>
      <c r="E164" t="s">
        <v>31</v>
      </c>
      <c r="F164" t="s">
        <v>16</v>
      </c>
      <c r="G164" s="4">
        <v>10</v>
      </c>
      <c r="H164">
        <v>119.1</v>
      </c>
      <c r="I164">
        <v>1191</v>
      </c>
      <c r="J164" t="s">
        <v>23</v>
      </c>
      <c r="K164" s="6">
        <v>45901</v>
      </c>
      <c r="L164" t="str">
        <f>VLOOKUP(B164,DimClientes!$A:$B,2,FALSE)</f>
        <v>C</v>
      </c>
      <c r="M164" t="str">
        <f>IF(I164&gt;Resumo!$B$2,"ALTO","")</f>
        <v/>
      </c>
    </row>
    <row r="165" spans="1:13" x14ac:dyDescent="0.25">
      <c r="A165" s="3">
        <v>45773</v>
      </c>
      <c r="B165">
        <v>48</v>
      </c>
      <c r="C165" t="s">
        <v>24</v>
      </c>
      <c r="D165" t="s">
        <v>25</v>
      </c>
      <c r="E165" t="s">
        <v>20</v>
      </c>
      <c r="F165" t="s">
        <v>21</v>
      </c>
      <c r="G165" s="4">
        <v>9</v>
      </c>
      <c r="H165">
        <v>136.33000000000001</v>
      </c>
      <c r="I165">
        <v>1226.97</v>
      </c>
      <c r="J165" t="s">
        <v>21</v>
      </c>
      <c r="K165" s="6">
        <v>45748</v>
      </c>
      <c r="L165" t="str">
        <f>VLOOKUP(B165,DimClientes!$A:$B,2,FALSE)</f>
        <v>A</v>
      </c>
      <c r="M165" t="str">
        <f>IF(I165&gt;Resumo!$B$2,"ALTO","")</f>
        <v/>
      </c>
    </row>
    <row r="166" spans="1:13" x14ac:dyDescent="0.25">
      <c r="A166" s="3">
        <v>45448</v>
      </c>
      <c r="B166">
        <v>5</v>
      </c>
      <c r="C166" t="s">
        <v>30</v>
      </c>
      <c r="D166" t="s">
        <v>25</v>
      </c>
      <c r="E166" t="s">
        <v>15</v>
      </c>
      <c r="F166" t="s">
        <v>23</v>
      </c>
      <c r="G166" s="4">
        <v>12</v>
      </c>
      <c r="H166">
        <v>113.46</v>
      </c>
      <c r="I166">
        <v>1361.52</v>
      </c>
      <c r="J166" t="s">
        <v>16</v>
      </c>
      <c r="K166" s="6">
        <v>45444</v>
      </c>
      <c r="L166" t="str">
        <f>VLOOKUP(B166,DimClientes!$A:$B,2,FALSE)</f>
        <v>B</v>
      </c>
      <c r="M166" t="str">
        <f>IF(I166&gt;Resumo!$B$2,"ALTO","")</f>
        <v/>
      </c>
    </row>
    <row r="167" spans="1:13" x14ac:dyDescent="0.25">
      <c r="A167" s="3">
        <v>45740</v>
      </c>
      <c r="B167">
        <v>39</v>
      </c>
      <c r="C167" t="s">
        <v>18</v>
      </c>
      <c r="D167" t="s">
        <v>25</v>
      </c>
      <c r="E167" t="s">
        <v>27</v>
      </c>
      <c r="F167" t="s">
        <v>23</v>
      </c>
      <c r="G167" s="4">
        <v>12</v>
      </c>
      <c r="H167">
        <v>62.46</v>
      </c>
      <c r="I167">
        <v>749.52</v>
      </c>
      <c r="J167" t="s">
        <v>17</v>
      </c>
      <c r="K167" s="6">
        <v>45717</v>
      </c>
      <c r="L167" t="str">
        <f>VLOOKUP(B167,DimClientes!$A:$B,2,FALSE)</f>
        <v>D</v>
      </c>
      <c r="M167" t="str">
        <f>IF(I167&gt;Resumo!$B$2,"ALTO","")</f>
        <v/>
      </c>
    </row>
    <row r="168" spans="1:13" x14ac:dyDescent="0.25">
      <c r="A168" s="3">
        <v>45334</v>
      </c>
      <c r="B168">
        <v>7</v>
      </c>
      <c r="C168" t="s">
        <v>29</v>
      </c>
      <c r="D168" t="s">
        <v>25</v>
      </c>
      <c r="E168" t="s">
        <v>15</v>
      </c>
      <c r="F168" t="s">
        <v>21</v>
      </c>
      <c r="G168" s="4">
        <v>8</v>
      </c>
      <c r="H168">
        <v>76.05</v>
      </c>
      <c r="I168">
        <v>608.4</v>
      </c>
      <c r="J168" t="s">
        <v>21</v>
      </c>
      <c r="K168" s="6">
        <v>45323</v>
      </c>
      <c r="L168" t="str">
        <f>VLOOKUP(B168,DimClientes!$A:$B,2,FALSE)</f>
        <v>A</v>
      </c>
      <c r="M168" t="str">
        <f>IF(I168&gt;Resumo!$B$2,"ALTO","")</f>
        <v/>
      </c>
    </row>
    <row r="169" spans="1:13" x14ac:dyDescent="0.25">
      <c r="A169" s="3">
        <v>45942</v>
      </c>
      <c r="B169">
        <v>16</v>
      </c>
      <c r="C169" t="s">
        <v>13</v>
      </c>
      <c r="D169" t="s">
        <v>22</v>
      </c>
      <c r="E169" t="s">
        <v>20</v>
      </c>
      <c r="F169" t="s">
        <v>16</v>
      </c>
      <c r="G169" s="4">
        <v>11</v>
      </c>
      <c r="H169">
        <v>148.37</v>
      </c>
      <c r="I169">
        <v>1632.07</v>
      </c>
      <c r="J169" t="s">
        <v>16</v>
      </c>
      <c r="K169" s="6">
        <v>45931</v>
      </c>
      <c r="L169" t="str">
        <f>VLOOKUP(B169,DimClientes!$A:$B,2,FALSE)</f>
        <v>B</v>
      </c>
      <c r="M169" t="str">
        <f>IF(I169&gt;Resumo!$B$2,"ALTO","")</f>
        <v>ALTO</v>
      </c>
    </row>
    <row r="170" spans="1:13" x14ac:dyDescent="0.25">
      <c r="A170" s="3">
        <v>45894</v>
      </c>
      <c r="B170">
        <v>12</v>
      </c>
      <c r="C170" t="s">
        <v>13</v>
      </c>
      <c r="D170" t="s">
        <v>25</v>
      </c>
      <c r="E170" t="s">
        <v>26</v>
      </c>
      <c r="F170" t="s">
        <v>23</v>
      </c>
      <c r="G170" s="4">
        <v>8</v>
      </c>
      <c r="H170">
        <v>85.66</v>
      </c>
      <c r="I170">
        <v>685.28</v>
      </c>
      <c r="J170" t="s">
        <v>21</v>
      </c>
      <c r="K170" s="6">
        <v>45870</v>
      </c>
      <c r="L170" t="str">
        <f>VLOOKUP(B170,DimClientes!$A:$B,2,FALSE)</f>
        <v>A</v>
      </c>
      <c r="M170" t="str">
        <f>IF(I170&gt;Resumo!$B$2,"ALTO","")</f>
        <v/>
      </c>
    </row>
    <row r="171" spans="1:13" x14ac:dyDescent="0.25">
      <c r="A171" s="3">
        <v>46010</v>
      </c>
      <c r="B171">
        <v>25</v>
      </c>
      <c r="C171" t="s">
        <v>29</v>
      </c>
      <c r="D171" t="s">
        <v>22</v>
      </c>
      <c r="E171" t="s">
        <v>31</v>
      </c>
      <c r="F171" t="s">
        <v>23</v>
      </c>
      <c r="G171" s="4">
        <v>10</v>
      </c>
      <c r="H171">
        <v>77.13</v>
      </c>
      <c r="I171">
        <v>771.3</v>
      </c>
      <c r="J171" t="s">
        <v>23</v>
      </c>
      <c r="K171" s="6">
        <v>45992</v>
      </c>
      <c r="L171" t="str">
        <f>VLOOKUP(B171,DimClientes!$A:$B,2,FALSE)</f>
        <v>C</v>
      </c>
      <c r="M171" t="str">
        <f>IF(I171&gt;Resumo!$B$2,"ALTO","")</f>
        <v/>
      </c>
    </row>
    <row r="172" spans="1:13" x14ac:dyDescent="0.25">
      <c r="A172" s="3">
        <v>45890</v>
      </c>
      <c r="B172">
        <v>47</v>
      </c>
      <c r="C172" t="s">
        <v>28</v>
      </c>
      <c r="D172" t="s">
        <v>14</v>
      </c>
      <c r="E172" t="s">
        <v>20</v>
      </c>
      <c r="F172" t="s">
        <v>21</v>
      </c>
      <c r="G172" s="4">
        <v>7</v>
      </c>
      <c r="H172">
        <v>124.58</v>
      </c>
      <c r="I172">
        <v>872.06</v>
      </c>
      <c r="J172" t="s">
        <v>23</v>
      </c>
      <c r="K172" s="6">
        <v>45870</v>
      </c>
      <c r="L172" t="str">
        <f>VLOOKUP(B172,DimClientes!$A:$B,2,FALSE)</f>
        <v>C</v>
      </c>
      <c r="M172" t="str">
        <f>IF(I172&gt;Resumo!$B$2,"ALTO","")</f>
        <v/>
      </c>
    </row>
    <row r="173" spans="1:13" x14ac:dyDescent="0.25">
      <c r="A173" s="3">
        <v>45947</v>
      </c>
      <c r="B173">
        <v>13</v>
      </c>
      <c r="C173" t="s">
        <v>13</v>
      </c>
      <c r="D173" t="s">
        <v>22</v>
      </c>
      <c r="E173" t="s">
        <v>26</v>
      </c>
      <c r="F173" t="s">
        <v>23</v>
      </c>
      <c r="G173" s="4">
        <v>9</v>
      </c>
      <c r="H173">
        <v>103.8</v>
      </c>
      <c r="I173">
        <v>934.19999999999993</v>
      </c>
      <c r="J173" t="s">
        <v>16</v>
      </c>
      <c r="K173" s="6">
        <v>45931</v>
      </c>
      <c r="L173" t="str">
        <f>VLOOKUP(B173,DimClientes!$A:$B,2,FALSE)</f>
        <v>B</v>
      </c>
      <c r="M173" t="str">
        <f>IF(I173&gt;Resumo!$B$2,"ALTO","")</f>
        <v/>
      </c>
    </row>
    <row r="174" spans="1:13" x14ac:dyDescent="0.25">
      <c r="A174" s="3">
        <v>45508</v>
      </c>
      <c r="B174">
        <v>20</v>
      </c>
      <c r="C174" t="s">
        <v>29</v>
      </c>
      <c r="D174" t="s">
        <v>19</v>
      </c>
      <c r="E174" t="s">
        <v>20</v>
      </c>
      <c r="F174" t="s">
        <v>23</v>
      </c>
      <c r="G174" s="4">
        <v>10</v>
      </c>
      <c r="H174">
        <v>106.55</v>
      </c>
      <c r="I174">
        <v>1065.5</v>
      </c>
      <c r="J174" t="s">
        <v>23</v>
      </c>
      <c r="K174" s="6">
        <v>45505</v>
      </c>
      <c r="L174" t="str">
        <f>VLOOKUP(B174,DimClientes!$A:$B,2,FALSE)</f>
        <v>C</v>
      </c>
      <c r="M174" t="str">
        <f>IF(I174&gt;Resumo!$B$2,"ALTO","")</f>
        <v/>
      </c>
    </row>
    <row r="175" spans="1:13" x14ac:dyDescent="0.25">
      <c r="A175" s="3">
        <v>45422</v>
      </c>
      <c r="B175">
        <v>23</v>
      </c>
      <c r="C175" t="s">
        <v>28</v>
      </c>
      <c r="D175" t="s">
        <v>22</v>
      </c>
      <c r="E175" t="s">
        <v>26</v>
      </c>
      <c r="F175" t="s">
        <v>23</v>
      </c>
      <c r="G175" s="4">
        <v>9</v>
      </c>
      <c r="H175">
        <v>131.99</v>
      </c>
      <c r="I175">
        <v>1187.9100000000001</v>
      </c>
      <c r="J175" t="s">
        <v>17</v>
      </c>
      <c r="K175" s="6">
        <v>45413</v>
      </c>
      <c r="L175" t="str">
        <f>VLOOKUP(B175,DimClientes!$A:$B,2,FALSE)</f>
        <v>D</v>
      </c>
      <c r="M175" t="str">
        <f>IF(I175&gt;Resumo!$B$2,"ALTO","")</f>
        <v/>
      </c>
    </row>
    <row r="176" spans="1:13" x14ac:dyDescent="0.25">
      <c r="A176" s="3">
        <v>45486</v>
      </c>
      <c r="B176">
        <v>45</v>
      </c>
      <c r="C176" t="s">
        <v>29</v>
      </c>
      <c r="D176" t="s">
        <v>19</v>
      </c>
      <c r="E176" t="s">
        <v>20</v>
      </c>
      <c r="F176" t="s">
        <v>21</v>
      </c>
      <c r="G176" s="4">
        <v>10</v>
      </c>
      <c r="H176">
        <v>94.83</v>
      </c>
      <c r="I176">
        <v>948.3</v>
      </c>
      <c r="J176" t="s">
        <v>21</v>
      </c>
      <c r="K176" s="6">
        <v>45474</v>
      </c>
      <c r="L176" t="str">
        <f>VLOOKUP(B176,DimClientes!$A:$B,2,FALSE)</f>
        <v>A</v>
      </c>
      <c r="M176" t="str">
        <f>IF(I176&gt;Resumo!$B$2,"ALTO","")</f>
        <v/>
      </c>
    </row>
    <row r="177" spans="1:13" x14ac:dyDescent="0.25">
      <c r="A177" s="3">
        <v>45347</v>
      </c>
      <c r="B177">
        <v>3</v>
      </c>
      <c r="C177" t="s">
        <v>30</v>
      </c>
      <c r="D177" t="s">
        <v>22</v>
      </c>
      <c r="E177" t="s">
        <v>26</v>
      </c>
      <c r="F177" t="s">
        <v>23</v>
      </c>
      <c r="G177" s="4">
        <v>11</v>
      </c>
      <c r="H177">
        <v>79.19</v>
      </c>
      <c r="I177">
        <v>871.08999999999992</v>
      </c>
      <c r="J177" t="s">
        <v>23</v>
      </c>
      <c r="K177" s="6">
        <v>45323</v>
      </c>
      <c r="L177" t="str">
        <f>VLOOKUP(B177,DimClientes!$A:$B,2,FALSE)</f>
        <v>C</v>
      </c>
      <c r="M177" t="str">
        <f>IF(I177&gt;Resumo!$B$2,"ALTO","")</f>
        <v/>
      </c>
    </row>
    <row r="178" spans="1:13" x14ac:dyDescent="0.25">
      <c r="A178" s="3">
        <v>45358</v>
      </c>
      <c r="B178">
        <v>13</v>
      </c>
      <c r="C178" t="s">
        <v>24</v>
      </c>
      <c r="D178" t="s">
        <v>19</v>
      </c>
      <c r="E178" t="s">
        <v>27</v>
      </c>
      <c r="F178" t="s">
        <v>16</v>
      </c>
      <c r="G178" s="4">
        <v>7</v>
      </c>
      <c r="H178">
        <v>93.95</v>
      </c>
      <c r="I178">
        <v>657.65</v>
      </c>
      <c r="J178" t="s">
        <v>16</v>
      </c>
      <c r="K178" s="6">
        <v>45352</v>
      </c>
      <c r="L178" t="str">
        <f>VLOOKUP(B178,DimClientes!$A:$B,2,FALSE)</f>
        <v>B</v>
      </c>
      <c r="M178" t="str">
        <f>IF(I178&gt;Resumo!$B$2,"ALTO","")</f>
        <v/>
      </c>
    </row>
    <row r="179" spans="1:13" x14ac:dyDescent="0.25">
      <c r="A179" s="3">
        <v>45470</v>
      </c>
      <c r="B179">
        <v>43</v>
      </c>
      <c r="C179" t="s">
        <v>29</v>
      </c>
      <c r="D179" t="s">
        <v>14</v>
      </c>
      <c r="E179" t="s">
        <v>20</v>
      </c>
      <c r="F179" t="s">
        <v>16</v>
      </c>
      <c r="G179" s="4">
        <v>8</v>
      </c>
      <c r="H179">
        <v>124.97</v>
      </c>
      <c r="I179">
        <v>999.76</v>
      </c>
      <c r="J179" t="s">
        <v>16</v>
      </c>
      <c r="K179" s="6">
        <v>45444</v>
      </c>
      <c r="L179" t="str">
        <f>VLOOKUP(B179,DimClientes!$A:$B,2,FALSE)</f>
        <v>B</v>
      </c>
      <c r="M179" t="str">
        <f>IF(I179&gt;Resumo!$B$2,"ALTO","")</f>
        <v/>
      </c>
    </row>
    <row r="180" spans="1:13" x14ac:dyDescent="0.25">
      <c r="A180" s="3">
        <v>45946</v>
      </c>
      <c r="B180">
        <v>21</v>
      </c>
      <c r="C180" t="s">
        <v>29</v>
      </c>
      <c r="D180" t="s">
        <v>14</v>
      </c>
      <c r="E180" t="s">
        <v>15</v>
      </c>
      <c r="F180" t="s">
        <v>16</v>
      </c>
      <c r="G180" s="4">
        <v>8</v>
      </c>
      <c r="H180">
        <v>127.85</v>
      </c>
      <c r="I180">
        <v>1022.8</v>
      </c>
      <c r="J180" t="s">
        <v>21</v>
      </c>
      <c r="K180" s="6">
        <v>45931</v>
      </c>
      <c r="L180" t="str">
        <f>VLOOKUP(B180,DimClientes!$A:$B,2,FALSE)</f>
        <v>A</v>
      </c>
      <c r="M180" t="str">
        <f>IF(I180&gt;Resumo!$B$2,"ALTO","")</f>
        <v/>
      </c>
    </row>
    <row r="181" spans="1:13" x14ac:dyDescent="0.25">
      <c r="A181" s="3">
        <v>45310</v>
      </c>
      <c r="B181">
        <v>12</v>
      </c>
      <c r="C181" t="s">
        <v>24</v>
      </c>
      <c r="D181" t="s">
        <v>14</v>
      </c>
      <c r="E181" t="s">
        <v>20</v>
      </c>
      <c r="F181" t="s">
        <v>23</v>
      </c>
      <c r="G181" s="4">
        <v>6</v>
      </c>
      <c r="H181">
        <v>67.319999999999993</v>
      </c>
      <c r="I181">
        <v>403.92</v>
      </c>
      <c r="J181" t="s">
        <v>21</v>
      </c>
      <c r="K181" s="6">
        <v>45292</v>
      </c>
      <c r="L181" t="str">
        <f>VLOOKUP(B181,DimClientes!$A:$B,2,FALSE)</f>
        <v>A</v>
      </c>
      <c r="M181" t="str">
        <f>IF(I181&gt;Resumo!$B$2,"ALTO","")</f>
        <v/>
      </c>
    </row>
    <row r="182" spans="1:13" x14ac:dyDescent="0.25">
      <c r="A182" s="3">
        <v>45389</v>
      </c>
      <c r="B182">
        <v>20</v>
      </c>
      <c r="C182" t="s">
        <v>13</v>
      </c>
      <c r="D182" t="s">
        <v>19</v>
      </c>
      <c r="E182" t="s">
        <v>20</v>
      </c>
      <c r="F182" t="s">
        <v>21</v>
      </c>
      <c r="G182" s="4">
        <v>12</v>
      </c>
      <c r="H182">
        <v>132.01</v>
      </c>
      <c r="I182">
        <v>1584.12</v>
      </c>
      <c r="J182" t="s">
        <v>23</v>
      </c>
      <c r="K182" s="6">
        <v>45383</v>
      </c>
      <c r="L182" t="str">
        <f>VLOOKUP(B182,DimClientes!$A:$B,2,FALSE)</f>
        <v>C</v>
      </c>
      <c r="M182" t="str">
        <f>IF(I182&gt;Resumo!$B$2,"ALTO","")</f>
        <v>ALTO</v>
      </c>
    </row>
    <row r="183" spans="1:13" x14ac:dyDescent="0.25">
      <c r="A183" s="3">
        <v>45744</v>
      </c>
      <c r="B183">
        <v>32</v>
      </c>
      <c r="C183" t="s">
        <v>30</v>
      </c>
      <c r="D183" t="s">
        <v>22</v>
      </c>
      <c r="E183" t="s">
        <v>31</v>
      </c>
      <c r="F183" t="s">
        <v>23</v>
      </c>
      <c r="G183" s="4">
        <v>11</v>
      </c>
      <c r="H183">
        <v>101.65</v>
      </c>
      <c r="I183">
        <v>1118.1500000000001</v>
      </c>
      <c r="J183" t="s">
        <v>21</v>
      </c>
      <c r="K183" s="6">
        <v>45717</v>
      </c>
      <c r="L183" t="str">
        <f>VLOOKUP(B183,DimClientes!$A:$B,2,FALSE)</f>
        <v>A</v>
      </c>
      <c r="M183" t="str">
        <f>IF(I183&gt;Resumo!$B$2,"ALTO","")</f>
        <v/>
      </c>
    </row>
    <row r="184" spans="1:13" x14ac:dyDescent="0.25">
      <c r="A184" s="3">
        <v>45433</v>
      </c>
      <c r="B184">
        <v>39</v>
      </c>
      <c r="C184" t="s">
        <v>24</v>
      </c>
      <c r="D184" t="s">
        <v>22</v>
      </c>
      <c r="E184" t="s">
        <v>27</v>
      </c>
      <c r="F184" t="s">
        <v>23</v>
      </c>
      <c r="G184" s="4">
        <v>8</v>
      </c>
      <c r="H184">
        <v>54.25</v>
      </c>
      <c r="I184">
        <v>434</v>
      </c>
      <c r="J184" t="s">
        <v>17</v>
      </c>
      <c r="K184" s="6">
        <v>45413</v>
      </c>
      <c r="L184" t="str">
        <f>VLOOKUP(B184,DimClientes!$A:$B,2,FALSE)</f>
        <v>D</v>
      </c>
      <c r="M184" t="str">
        <f>IF(I184&gt;Resumo!$B$2,"ALTO","")</f>
        <v/>
      </c>
    </row>
    <row r="185" spans="1:13" x14ac:dyDescent="0.25">
      <c r="A185" s="3">
        <v>45928</v>
      </c>
      <c r="B185">
        <v>33</v>
      </c>
      <c r="C185" t="s">
        <v>24</v>
      </c>
      <c r="D185" t="s">
        <v>14</v>
      </c>
      <c r="E185" t="s">
        <v>31</v>
      </c>
      <c r="F185" t="s">
        <v>23</v>
      </c>
      <c r="G185" s="4">
        <v>10</v>
      </c>
      <c r="H185">
        <v>131.36000000000001</v>
      </c>
      <c r="I185">
        <v>1313.6</v>
      </c>
      <c r="J185" t="s">
        <v>23</v>
      </c>
      <c r="K185" s="6">
        <v>45901</v>
      </c>
      <c r="L185" t="str">
        <f>VLOOKUP(B185,DimClientes!$A:$B,2,FALSE)</f>
        <v>C</v>
      </c>
      <c r="M185" t="str">
        <f>IF(I185&gt;Resumo!$B$2,"ALTO","")</f>
        <v/>
      </c>
    </row>
    <row r="186" spans="1:13" x14ac:dyDescent="0.25">
      <c r="A186" s="3">
        <v>45366</v>
      </c>
      <c r="B186">
        <v>8</v>
      </c>
      <c r="C186" t="s">
        <v>28</v>
      </c>
      <c r="D186" t="s">
        <v>19</v>
      </c>
      <c r="E186" t="s">
        <v>27</v>
      </c>
      <c r="F186" t="s">
        <v>21</v>
      </c>
      <c r="G186" s="4">
        <v>12</v>
      </c>
      <c r="H186">
        <v>125.67</v>
      </c>
      <c r="I186">
        <v>1508.04</v>
      </c>
      <c r="J186" t="s">
        <v>21</v>
      </c>
      <c r="K186" s="6">
        <v>45352</v>
      </c>
      <c r="L186" t="str">
        <f>VLOOKUP(B186,DimClientes!$A:$B,2,FALSE)</f>
        <v>A</v>
      </c>
      <c r="M186" t="str">
        <f>IF(I186&gt;Resumo!$B$2,"ALTO","")</f>
        <v/>
      </c>
    </row>
    <row r="187" spans="1:13" x14ac:dyDescent="0.25">
      <c r="A187" s="3">
        <v>45547</v>
      </c>
      <c r="B187">
        <v>45</v>
      </c>
      <c r="C187" t="s">
        <v>13</v>
      </c>
      <c r="D187" t="s">
        <v>25</v>
      </c>
      <c r="E187" t="s">
        <v>15</v>
      </c>
      <c r="F187" t="s">
        <v>21</v>
      </c>
      <c r="G187" s="4">
        <v>10</v>
      </c>
      <c r="H187">
        <v>117.7</v>
      </c>
      <c r="I187">
        <v>1177</v>
      </c>
      <c r="J187" t="s">
        <v>21</v>
      </c>
      <c r="K187" s="6">
        <v>45536</v>
      </c>
      <c r="L187" t="str">
        <f>VLOOKUP(B187,DimClientes!$A:$B,2,FALSE)</f>
        <v>A</v>
      </c>
      <c r="M187" t="str">
        <f>IF(I187&gt;Resumo!$B$2,"ALTO","")</f>
        <v/>
      </c>
    </row>
    <row r="188" spans="1:13" x14ac:dyDescent="0.25">
      <c r="A188" s="3">
        <v>45532</v>
      </c>
      <c r="B188">
        <v>18</v>
      </c>
      <c r="C188" t="s">
        <v>13</v>
      </c>
      <c r="D188" t="s">
        <v>14</v>
      </c>
      <c r="E188" t="s">
        <v>20</v>
      </c>
      <c r="F188" t="s">
        <v>23</v>
      </c>
      <c r="G188" s="4">
        <v>12</v>
      </c>
      <c r="H188">
        <v>100.6</v>
      </c>
      <c r="I188">
        <v>1207.2</v>
      </c>
      <c r="J188" t="s">
        <v>16</v>
      </c>
      <c r="K188" s="6">
        <v>45505</v>
      </c>
      <c r="L188" t="str">
        <f>VLOOKUP(B188,DimClientes!$A:$B,2,FALSE)</f>
        <v>B</v>
      </c>
      <c r="M188" t="str">
        <f>IF(I188&gt;Resumo!$B$2,"ALTO","")</f>
        <v/>
      </c>
    </row>
    <row r="189" spans="1:13" x14ac:dyDescent="0.25">
      <c r="A189" s="3">
        <v>45611</v>
      </c>
      <c r="B189">
        <v>27</v>
      </c>
      <c r="C189" t="s">
        <v>29</v>
      </c>
      <c r="D189" t="s">
        <v>25</v>
      </c>
      <c r="E189" t="s">
        <v>15</v>
      </c>
      <c r="F189" t="s">
        <v>23</v>
      </c>
      <c r="G189" s="4">
        <v>11</v>
      </c>
      <c r="H189">
        <v>100.96</v>
      </c>
      <c r="I189">
        <v>1110.56</v>
      </c>
      <c r="J189" t="s">
        <v>16</v>
      </c>
      <c r="K189" s="6">
        <v>45597</v>
      </c>
      <c r="L189" t="str">
        <f>VLOOKUP(B189,DimClientes!$A:$B,2,FALSE)</f>
        <v>B</v>
      </c>
      <c r="M189" t="str">
        <f>IF(I189&gt;Resumo!$B$2,"ALTO","")</f>
        <v/>
      </c>
    </row>
    <row r="190" spans="1:13" x14ac:dyDescent="0.25">
      <c r="A190" s="3">
        <v>46000</v>
      </c>
      <c r="B190">
        <v>4</v>
      </c>
      <c r="C190" t="s">
        <v>24</v>
      </c>
      <c r="D190" t="s">
        <v>19</v>
      </c>
      <c r="E190" t="s">
        <v>31</v>
      </c>
      <c r="F190" t="s">
        <v>16</v>
      </c>
      <c r="G190" s="4">
        <v>4</v>
      </c>
      <c r="H190">
        <v>93.29</v>
      </c>
      <c r="I190">
        <v>373.16</v>
      </c>
      <c r="J190" t="s">
        <v>16</v>
      </c>
      <c r="K190" s="6">
        <v>45992</v>
      </c>
      <c r="L190" t="str">
        <f>VLOOKUP(B190,DimClientes!$A:$B,2,FALSE)</f>
        <v>B</v>
      </c>
      <c r="M190" t="str">
        <f>IF(I190&gt;Resumo!$B$2,"ALTO","")</f>
        <v/>
      </c>
    </row>
    <row r="191" spans="1:13" x14ac:dyDescent="0.25">
      <c r="A191" s="3">
        <v>45769</v>
      </c>
      <c r="B191">
        <v>17</v>
      </c>
      <c r="C191" t="s">
        <v>24</v>
      </c>
      <c r="D191" t="s">
        <v>22</v>
      </c>
      <c r="E191" t="s">
        <v>15</v>
      </c>
      <c r="F191" t="s">
        <v>21</v>
      </c>
      <c r="G191" s="4">
        <v>11</v>
      </c>
      <c r="H191">
        <v>84.17</v>
      </c>
      <c r="I191">
        <v>925.87</v>
      </c>
      <c r="J191" t="s">
        <v>17</v>
      </c>
      <c r="K191" s="6">
        <v>45748</v>
      </c>
      <c r="L191" t="str">
        <f>VLOOKUP(B191,DimClientes!$A:$B,2,FALSE)</f>
        <v>D</v>
      </c>
      <c r="M191" t="str">
        <f>IF(I191&gt;Resumo!$B$2,"ALTO","")</f>
        <v/>
      </c>
    </row>
    <row r="192" spans="1:13" x14ac:dyDescent="0.25">
      <c r="A192" s="3">
        <v>45348</v>
      </c>
      <c r="B192">
        <v>49</v>
      </c>
      <c r="C192" t="s">
        <v>24</v>
      </c>
      <c r="D192" t="s">
        <v>22</v>
      </c>
      <c r="E192" t="s">
        <v>20</v>
      </c>
      <c r="F192" t="s">
        <v>23</v>
      </c>
      <c r="G192" s="4">
        <v>10</v>
      </c>
      <c r="H192">
        <v>88.16</v>
      </c>
      <c r="I192">
        <v>881.59999999999991</v>
      </c>
      <c r="J192" t="s">
        <v>16</v>
      </c>
      <c r="K192" s="6">
        <v>45323</v>
      </c>
      <c r="L192" t="str">
        <f>VLOOKUP(B192,DimClientes!$A:$B,2,FALSE)</f>
        <v>B</v>
      </c>
      <c r="M192" t="str">
        <f>IF(I192&gt;Resumo!$B$2,"ALTO","")</f>
        <v/>
      </c>
    </row>
    <row r="193" spans="1:13" x14ac:dyDescent="0.25">
      <c r="A193" s="3">
        <v>46008</v>
      </c>
      <c r="B193">
        <v>21</v>
      </c>
      <c r="C193" t="s">
        <v>28</v>
      </c>
      <c r="D193" t="s">
        <v>19</v>
      </c>
      <c r="E193" t="s">
        <v>31</v>
      </c>
      <c r="F193" t="s">
        <v>23</v>
      </c>
      <c r="G193" s="4">
        <v>5</v>
      </c>
      <c r="H193">
        <v>91.03</v>
      </c>
      <c r="I193">
        <v>455.15</v>
      </c>
      <c r="J193" t="s">
        <v>21</v>
      </c>
      <c r="K193" s="6">
        <v>45992</v>
      </c>
      <c r="L193" t="str">
        <f>VLOOKUP(B193,DimClientes!$A:$B,2,FALSE)</f>
        <v>A</v>
      </c>
      <c r="M193" t="str">
        <f>IF(I193&gt;Resumo!$B$2,"ALTO","")</f>
        <v/>
      </c>
    </row>
    <row r="194" spans="1:13" x14ac:dyDescent="0.25">
      <c r="A194" s="3">
        <v>45448</v>
      </c>
      <c r="B194">
        <v>7</v>
      </c>
      <c r="C194" t="s">
        <v>28</v>
      </c>
      <c r="D194" t="s">
        <v>19</v>
      </c>
      <c r="E194" t="s">
        <v>27</v>
      </c>
      <c r="F194" t="s">
        <v>23</v>
      </c>
      <c r="G194" s="4">
        <v>13</v>
      </c>
      <c r="H194">
        <v>133.72</v>
      </c>
      <c r="I194">
        <v>1738.36</v>
      </c>
      <c r="J194" t="s">
        <v>21</v>
      </c>
      <c r="K194" s="6">
        <v>45444</v>
      </c>
      <c r="L194" t="str">
        <f>VLOOKUP(B194,DimClientes!$A:$B,2,FALSE)</f>
        <v>A</v>
      </c>
      <c r="M194" t="str">
        <f>IF(I194&gt;Resumo!$B$2,"ALTO","")</f>
        <v>ALTO</v>
      </c>
    </row>
    <row r="195" spans="1:13" x14ac:dyDescent="0.25">
      <c r="A195" s="3">
        <v>45948</v>
      </c>
      <c r="B195">
        <v>43</v>
      </c>
      <c r="C195" t="s">
        <v>18</v>
      </c>
      <c r="D195" t="s">
        <v>22</v>
      </c>
      <c r="E195" t="s">
        <v>15</v>
      </c>
      <c r="F195" t="s">
        <v>21</v>
      </c>
      <c r="G195" s="4">
        <v>8</v>
      </c>
      <c r="H195">
        <v>44.39</v>
      </c>
      <c r="I195">
        <v>355.12</v>
      </c>
      <c r="J195" t="s">
        <v>16</v>
      </c>
      <c r="K195" s="6">
        <v>45931</v>
      </c>
      <c r="L195" t="str">
        <f>VLOOKUP(B195,DimClientes!$A:$B,2,FALSE)</f>
        <v>B</v>
      </c>
      <c r="M195" t="str">
        <f>IF(I195&gt;Resumo!$B$2,"ALTO","")</f>
        <v/>
      </c>
    </row>
    <row r="196" spans="1:13" x14ac:dyDescent="0.25">
      <c r="A196" s="3">
        <v>45573</v>
      </c>
      <c r="B196">
        <v>50</v>
      </c>
      <c r="C196" t="s">
        <v>24</v>
      </c>
      <c r="D196" t="s">
        <v>22</v>
      </c>
      <c r="E196" t="s">
        <v>31</v>
      </c>
      <c r="F196" t="s">
        <v>21</v>
      </c>
      <c r="G196" s="4">
        <v>10</v>
      </c>
      <c r="H196">
        <v>90.31</v>
      </c>
      <c r="I196">
        <v>903.1</v>
      </c>
      <c r="J196" t="s">
        <v>21</v>
      </c>
      <c r="K196" s="6">
        <v>45566</v>
      </c>
      <c r="L196" t="str">
        <f>VLOOKUP(B196,DimClientes!$A:$B,2,FALSE)</f>
        <v>A</v>
      </c>
      <c r="M196" t="str">
        <f>IF(I196&gt;Resumo!$B$2,"ALTO","")</f>
        <v/>
      </c>
    </row>
    <row r="197" spans="1:13" x14ac:dyDescent="0.25">
      <c r="A197" s="3">
        <v>45421</v>
      </c>
      <c r="B197">
        <v>4</v>
      </c>
      <c r="C197" t="s">
        <v>28</v>
      </c>
      <c r="D197" t="s">
        <v>25</v>
      </c>
      <c r="E197" t="s">
        <v>27</v>
      </c>
      <c r="F197" t="s">
        <v>23</v>
      </c>
      <c r="G197" s="4">
        <v>8</v>
      </c>
      <c r="H197">
        <v>103.61</v>
      </c>
      <c r="I197">
        <v>828.88</v>
      </c>
      <c r="J197" t="s">
        <v>16</v>
      </c>
      <c r="K197" s="6">
        <v>45413</v>
      </c>
      <c r="L197" t="str">
        <f>VLOOKUP(B197,DimClientes!$A:$B,2,FALSE)</f>
        <v>B</v>
      </c>
      <c r="M197" t="str">
        <f>IF(I197&gt;Resumo!$B$2,"ALTO","")</f>
        <v/>
      </c>
    </row>
    <row r="198" spans="1:13" x14ac:dyDescent="0.25">
      <c r="A198" s="3">
        <v>45866</v>
      </c>
      <c r="B198">
        <v>4</v>
      </c>
      <c r="C198" t="s">
        <v>29</v>
      </c>
      <c r="D198" t="s">
        <v>25</v>
      </c>
      <c r="E198" t="s">
        <v>20</v>
      </c>
      <c r="F198" t="s">
        <v>21</v>
      </c>
      <c r="G198" s="4">
        <v>15</v>
      </c>
      <c r="H198">
        <v>64.09</v>
      </c>
      <c r="I198">
        <v>961.35</v>
      </c>
      <c r="J198" t="s">
        <v>16</v>
      </c>
      <c r="K198" s="6">
        <v>45839</v>
      </c>
      <c r="L198" t="str">
        <f>VLOOKUP(B198,DimClientes!$A:$B,2,FALSE)</f>
        <v>B</v>
      </c>
      <c r="M198" t="str">
        <f>IF(I198&gt;Resumo!$B$2,"ALTO","")</f>
        <v/>
      </c>
    </row>
    <row r="199" spans="1:13" x14ac:dyDescent="0.25">
      <c r="A199" s="3">
        <v>45521</v>
      </c>
      <c r="B199">
        <v>44</v>
      </c>
      <c r="C199" t="s">
        <v>18</v>
      </c>
      <c r="D199" t="s">
        <v>14</v>
      </c>
      <c r="E199" t="s">
        <v>26</v>
      </c>
      <c r="F199" t="s">
        <v>21</v>
      </c>
      <c r="G199" s="4">
        <v>10</v>
      </c>
      <c r="H199">
        <v>67.69</v>
      </c>
      <c r="I199">
        <v>676.9</v>
      </c>
      <c r="J199" t="s">
        <v>21</v>
      </c>
      <c r="K199" s="6">
        <v>45505</v>
      </c>
      <c r="L199" t="str">
        <f>VLOOKUP(B199,DimClientes!$A:$B,2,FALSE)</f>
        <v>A</v>
      </c>
      <c r="M199" t="str">
        <f>IF(I199&gt;Resumo!$B$2,"ALTO","")</f>
        <v/>
      </c>
    </row>
    <row r="200" spans="1:13" x14ac:dyDescent="0.25">
      <c r="A200" s="3">
        <v>45748</v>
      </c>
      <c r="B200">
        <v>47</v>
      </c>
      <c r="C200" t="s">
        <v>13</v>
      </c>
      <c r="D200" t="s">
        <v>25</v>
      </c>
      <c r="E200" t="s">
        <v>27</v>
      </c>
      <c r="F200" t="s">
        <v>23</v>
      </c>
      <c r="G200" s="4">
        <v>6</v>
      </c>
      <c r="H200">
        <v>128.47999999999999</v>
      </c>
      <c r="I200">
        <v>770.87999999999988</v>
      </c>
      <c r="J200" t="s">
        <v>23</v>
      </c>
      <c r="K200" s="6">
        <v>45748</v>
      </c>
      <c r="L200" t="str">
        <f>VLOOKUP(B200,DimClientes!$A:$B,2,FALSE)</f>
        <v>C</v>
      </c>
      <c r="M200" t="str">
        <f>IF(I200&gt;Resumo!$B$2,"ALTO","")</f>
        <v/>
      </c>
    </row>
    <row r="201" spans="1:13" x14ac:dyDescent="0.25">
      <c r="A201" s="3">
        <v>46013</v>
      </c>
      <c r="B201">
        <v>40</v>
      </c>
      <c r="C201" t="s">
        <v>28</v>
      </c>
      <c r="D201" t="s">
        <v>14</v>
      </c>
      <c r="E201" t="s">
        <v>27</v>
      </c>
      <c r="F201" t="s">
        <v>21</v>
      </c>
      <c r="G201" s="4">
        <v>14</v>
      </c>
      <c r="H201">
        <v>85.83</v>
      </c>
      <c r="I201">
        <v>1201.6199999999999</v>
      </c>
      <c r="J201" t="s">
        <v>21</v>
      </c>
      <c r="K201" s="6">
        <v>45992</v>
      </c>
      <c r="L201" t="str">
        <f>VLOOKUP(B201,DimClientes!$A:$B,2,FALSE)</f>
        <v>A</v>
      </c>
      <c r="M201" t="str">
        <f>IF(I201&gt;Resumo!$B$2,"ALTO","")</f>
        <v/>
      </c>
    </row>
    <row r="202" spans="1:13" x14ac:dyDescent="0.25">
      <c r="A202" s="3">
        <v>45741</v>
      </c>
      <c r="B202">
        <v>34</v>
      </c>
      <c r="C202" t="s">
        <v>24</v>
      </c>
      <c r="D202" t="s">
        <v>19</v>
      </c>
      <c r="E202" t="s">
        <v>26</v>
      </c>
      <c r="F202" t="s">
        <v>23</v>
      </c>
      <c r="G202" s="4">
        <v>9</v>
      </c>
      <c r="H202">
        <v>85.03</v>
      </c>
      <c r="I202">
        <v>765.27</v>
      </c>
      <c r="J202" t="s">
        <v>23</v>
      </c>
      <c r="K202" s="6">
        <v>45717</v>
      </c>
      <c r="L202" t="str">
        <f>VLOOKUP(B202,DimClientes!$A:$B,2,FALSE)</f>
        <v>C</v>
      </c>
      <c r="M202" t="str">
        <f>IF(I202&gt;Resumo!$B$2,"ALTO","")</f>
        <v/>
      </c>
    </row>
    <row r="203" spans="1:13" x14ac:dyDescent="0.25">
      <c r="A203" s="3">
        <v>45416</v>
      </c>
      <c r="B203">
        <v>1</v>
      </c>
      <c r="C203" t="s">
        <v>30</v>
      </c>
      <c r="D203" t="s">
        <v>14</v>
      </c>
      <c r="E203" t="s">
        <v>15</v>
      </c>
      <c r="F203" t="s">
        <v>23</v>
      </c>
      <c r="G203" s="4">
        <v>11</v>
      </c>
      <c r="H203">
        <v>81.59</v>
      </c>
      <c r="I203">
        <v>897.49</v>
      </c>
      <c r="J203" t="s">
        <v>21</v>
      </c>
      <c r="K203" s="6">
        <v>45413</v>
      </c>
      <c r="L203" t="str">
        <f>VLOOKUP(B203,DimClientes!$A:$B,2,FALSE)</f>
        <v>A</v>
      </c>
      <c r="M203" t="str">
        <f>IF(I203&gt;Resumo!$B$2,"ALTO","")</f>
        <v/>
      </c>
    </row>
    <row r="204" spans="1:13" x14ac:dyDescent="0.25">
      <c r="A204" s="3">
        <v>45890</v>
      </c>
      <c r="B204">
        <v>42</v>
      </c>
      <c r="C204" t="s">
        <v>13</v>
      </c>
      <c r="D204" t="s">
        <v>22</v>
      </c>
      <c r="E204" t="s">
        <v>31</v>
      </c>
      <c r="F204" t="s">
        <v>21</v>
      </c>
      <c r="G204" s="4">
        <v>12</v>
      </c>
      <c r="H204">
        <v>88.82</v>
      </c>
      <c r="I204">
        <v>1065.8399999999999</v>
      </c>
      <c r="J204" t="s">
        <v>23</v>
      </c>
      <c r="K204" s="6">
        <v>45870</v>
      </c>
      <c r="L204" t="str">
        <f>VLOOKUP(B204,DimClientes!$A:$B,2,FALSE)</f>
        <v>C</v>
      </c>
      <c r="M204" t="str">
        <f>IF(I204&gt;Resumo!$B$2,"ALTO","")</f>
        <v/>
      </c>
    </row>
    <row r="205" spans="1:13" x14ac:dyDescent="0.25">
      <c r="A205" s="3">
        <v>45544</v>
      </c>
      <c r="B205">
        <v>11</v>
      </c>
      <c r="C205" t="s">
        <v>29</v>
      </c>
      <c r="D205" t="s">
        <v>14</v>
      </c>
      <c r="E205" t="s">
        <v>27</v>
      </c>
      <c r="F205" t="s">
        <v>16</v>
      </c>
      <c r="G205" s="4">
        <v>15</v>
      </c>
      <c r="H205">
        <v>68.95</v>
      </c>
      <c r="I205">
        <v>1034.25</v>
      </c>
      <c r="J205" t="s">
        <v>21</v>
      </c>
      <c r="K205" s="6">
        <v>45536</v>
      </c>
      <c r="L205" t="str">
        <f>VLOOKUP(B205,DimClientes!$A:$B,2,FALSE)</f>
        <v>A</v>
      </c>
      <c r="M205" t="str">
        <f>IF(I205&gt;Resumo!$B$2,"ALTO","")</f>
        <v/>
      </c>
    </row>
    <row r="206" spans="1:13" x14ac:dyDescent="0.25">
      <c r="A206" s="3">
        <v>45671</v>
      </c>
      <c r="B206">
        <v>13</v>
      </c>
      <c r="C206" t="s">
        <v>18</v>
      </c>
      <c r="D206" t="s">
        <v>25</v>
      </c>
      <c r="E206" t="s">
        <v>20</v>
      </c>
      <c r="F206" t="s">
        <v>16</v>
      </c>
      <c r="G206" s="4">
        <v>5</v>
      </c>
      <c r="H206">
        <v>125.07</v>
      </c>
      <c r="I206">
        <v>625.34999999999991</v>
      </c>
      <c r="J206" t="s">
        <v>16</v>
      </c>
      <c r="K206" s="6">
        <v>45658</v>
      </c>
      <c r="L206" t="str">
        <f>VLOOKUP(B206,DimClientes!$A:$B,2,FALSE)</f>
        <v>B</v>
      </c>
      <c r="M206" t="str">
        <f>IF(I206&gt;Resumo!$B$2,"ALTO","")</f>
        <v/>
      </c>
    </row>
    <row r="207" spans="1:13" x14ac:dyDescent="0.25">
      <c r="A207" s="3">
        <v>45764</v>
      </c>
      <c r="B207">
        <v>19</v>
      </c>
      <c r="C207" t="s">
        <v>18</v>
      </c>
      <c r="D207" t="s">
        <v>19</v>
      </c>
      <c r="E207" t="s">
        <v>20</v>
      </c>
      <c r="F207" t="s">
        <v>23</v>
      </c>
      <c r="G207" s="4">
        <v>8</v>
      </c>
      <c r="H207">
        <v>81.680000000000007</v>
      </c>
      <c r="I207">
        <v>653.44000000000005</v>
      </c>
      <c r="J207" t="s">
        <v>17</v>
      </c>
      <c r="K207" s="6">
        <v>45748</v>
      </c>
      <c r="L207" t="str">
        <f>VLOOKUP(B207,DimClientes!$A:$B,2,FALSE)</f>
        <v>D</v>
      </c>
      <c r="M207" t="str">
        <f>IF(I207&gt;Resumo!$B$2,"ALTO","")</f>
        <v/>
      </c>
    </row>
    <row r="208" spans="1:13" x14ac:dyDescent="0.25">
      <c r="A208" s="3">
        <v>45464</v>
      </c>
      <c r="B208">
        <v>43</v>
      </c>
      <c r="C208" t="s">
        <v>30</v>
      </c>
      <c r="D208" t="s">
        <v>25</v>
      </c>
      <c r="E208" t="s">
        <v>20</v>
      </c>
      <c r="F208" t="s">
        <v>16</v>
      </c>
      <c r="G208" s="4">
        <v>5</v>
      </c>
      <c r="H208">
        <v>96.5</v>
      </c>
      <c r="I208">
        <v>482.5</v>
      </c>
      <c r="J208" t="s">
        <v>16</v>
      </c>
      <c r="K208" s="6">
        <v>45444</v>
      </c>
      <c r="L208" t="str">
        <f>VLOOKUP(B208,DimClientes!$A:$B,2,FALSE)</f>
        <v>B</v>
      </c>
      <c r="M208" t="str">
        <f>IF(I208&gt;Resumo!$B$2,"ALTO","")</f>
        <v/>
      </c>
    </row>
    <row r="209" spans="1:13" x14ac:dyDescent="0.25">
      <c r="A209" s="3">
        <v>45374</v>
      </c>
      <c r="B209">
        <v>43</v>
      </c>
      <c r="C209" t="s">
        <v>24</v>
      </c>
      <c r="D209" t="s">
        <v>22</v>
      </c>
      <c r="E209" t="s">
        <v>20</v>
      </c>
      <c r="F209" t="s">
        <v>21</v>
      </c>
      <c r="G209" s="4">
        <v>5</v>
      </c>
      <c r="H209">
        <v>131.71</v>
      </c>
      <c r="I209">
        <v>658.55000000000007</v>
      </c>
      <c r="J209" t="s">
        <v>16</v>
      </c>
      <c r="K209" s="6">
        <v>45352</v>
      </c>
      <c r="L209" t="str">
        <f>VLOOKUP(B209,DimClientes!$A:$B,2,FALSE)</f>
        <v>B</v>
      </c>
      <c r="M209" t="str">
        <f>IF(I209&gt;Resumo!$B$2,"ALTO","")</f>
        <v/>
      </c>
    </row>
    <row r="210" spans="1:13" x14ac:dyDescent="0.25">
      <c r="A210" s="3">
        <v>45588</v>
      </c>
      <c r="B210">
        <v>4</v>
      </c>
      <c r="C210" t="s">
        <v>29</v>
      </c>
      <c r="D210" t="s">
        <v>19</v>
      </c>
      <c r="E210" t="s">
        <v>26</v>
      </c>
      <c r="F210" t="s">
        <v>16</v>
      </c>
      <c r="G210" s="4">
        <v>9</v>
      </c>
      <c r="H210">
        <v>99.91</v>
      </c>
      <c r="I210">
        <v>899.18999999999994</v>
      </c>
      <c r="J210" t="s">
        <v>16</v>
      </c>
      <c r="K210" s="6">
        <v>45566</v>
      </c>
      <c r="L210" t="str">
        <f>VLOOKUP(B210,DimClientes!$A:$B,2,FALSE)</f>
        <v>B</v>
      </c>
      <c r="M210" t="str">
        <f>IF(I210&gt;Resumo!$B$2,"ALTO","")</f>
        <v/>
      </c>
    </row>
    <row r="211" spans="1:13" x14ac:dyDescent="0.25">
      <c r="A211" s="3">
        <v>45467</v>
      </c>
      <c r="B211">
        <v>44</v>
      </c>
      <c r="C211" t="s">
        <v>18</v>
      </c>
      <c r="D211" t="s">
        <v>19</v>
      </c>
      <c r="E211" t="s">
        <v>26</v>
      </c>
      <c r="F211" t="s">
        <v>21</v>
      </c>
      <c r="G211" s="4">
        <v>11</v>
      </c>
      <c r="H211">
        <v>76.099999999999994</v>
      </c>
      <c r="I211">
        <v>837.09999999999991</v>
      </c>
      <c r="J211" t="s">
        <v>21</v>
      </c>
      <c r="K211" s="6">
        <v>45444</v>
      </c>
      <c r="L211" t="str">
        <f>VLOOKUP(B211,DimClientes!$A:$B,2,FALSE)</f>
        <v>A</v>
      </c>
      <c r="M211" t="str">
        <f>IF(I211&gt;Resumo!$B$2,"ALTO","")</f>
        <v/>
      </c>
    </row>
    <row r="212" spans="1:13" x14ac:dyDescent="0.25">
      <c r="A212" s="3">
        <v>45292</v>
      </c>
      <c r="B212">
        <v>37</v>
      </c>
      <c r="C212" t="s">
        <v>30</v>
      </c>
      <c r="D212" t="s">
        <v>22</v>
      </c>
      <c r="E212" t="s">
        <v>27</v>
      </c>
      <c r="F212" t="s">
        <v>21</v>
      </c>
      <c r="G212" s="4">
        <v>11</v>
      </c>
      <c r="H212">
        <v>77.459999999999994</v>
      </c>
      <c r="I212">
        <v>852.06</v>
      </c>
      <c r="J212" t="s">
        <v>17</v>
      </c>
      <c r="K212" s="6">
        <v>45292</v>
      </c>
      <c r="L212" t="str">
        <f>VLOOKUP(B212,DimClientes!$A:$B,2,FALSE)</f>
        <v>D</v>
      </c>
      <c r="M212" t="str">
        <f>IF(I212&gt;Resumo!$B$2,"ALTO","")</f>
        <v/>
      </c>
    </row>
    <row r="213" spans="1:13" x14ac:dyDescent="0.25">
      <c r="A213" s="3">
        <v>45490</v>
      </c>
      <c r="B213">
        <v>10</v>
      </c>
      <c r="C213" t="s">
        <v>18</v>
      </c>
      <c r="D213" t="s">
        <v>19</v>
      </c>
      <c r="E213" t="s">
        <v>15</v>
      </c>
      <c r="F213" t="s">
        <v>21</v>
      </c>
      <c r="G213" s="4">
        <v>10</v>
      </c>
      <c r="H213">
        <v>43.79</v>
      </c>
      <c r="I213">
        <v>437.9</v>
      </c>
      <c r="J213" t="s">
        <v>21</v>
      </c>
      <c r="K213" s="6">
        <v>45474</v>
      </c>
      <c r="L213" t="str">
        <f>VLOOKUP(B213,DimClientes!$A:$B,2,FALSE)</f>
        <v>A</v>
      </c>
      <c r="M213" t="str">
        <f>IF(I213&gt;Resumo!$B$2,"ALTO","")</f>
        <v/>
      </c>
    </row>
    <row r="214" spans="1:13" x14ac:dyDescent="0.25">
      <c r="A214" s="3">
        <v>45474</v>
      </c>
      <c r="B214">
        <v>5</v>
      </c>
      <c r="C214" t="s">
        <v>28</v>
      </c>
      <c r="D214" t="s">
        <v>14</v>
      </c>
      <c r="E214" t="s">
        <v>15</v>
      </c>
      <c r="F214" t="s">
        <v>21</v>
      </c>
      <c r="G214" s="4">
        <v>13</v>
      </c>
      <c r="H214">
        <v>91.13</v>
      </c>
      <c r="I214">
        <v>1184.69</v>
      </c>
      <c r="J214" t="s">
        <v>16</v>
      </c>
      <c r="K214" s="6">
        <v>45474</v>
      </c>
      <c r="L214" t="str">
        <f>VLOOKUP(B214,DimClientes!$A:$B,2,FALSE)</f>
        <v>B</v>
      </c>
      <c r="M214" t="str">
        <f>IF(I214&gt;Resumo!$B$2,"ALTO","")</f>
        <v/>
      </c>
    </row>
    <row r="215" spans="1:13" x14ac:dyDescent="0.25">
      <c r="A215" s="3">
        <v>45540</v>
      </c>
      <c r="B215">
        <v>39</v>
      </c>
      <c r="C215" t="s">
        <v>28</v>
      </c>
      <c r="D215" t="s">
        <v>25</v>
      </c>
      <c r="E215" t="s">
        <v>20</v>
      </c>
      <c r="F215" t="s">
        <v>23</v>
      </c>
      <c r="G215" s="4">
        <v>6</v>
      </c>
      <c r="H215">
        <v>107.5</v>
      </c>
      <c r="I215">
        <v>645</v>
      </c>
      <c r="J215" t="s">
        <v>17</v>
      </c>
      <c r="K215" s="6">
        <v>45536</v>
      </c>
      <c r="L215" t="str">
        <f>VLOOKUP(B215,DimClientes!$A:$B,2,FALSE)</f>
        <v>D</v>
      </c>
      <c r="M215" t="str">
        <f>IF(I215&gt;Resumo!$B$2,"ALTO","")</f>
        <v/>
      </c>
    </row>
    <row r="216" spans="1:13" x14ac:dyDescent="0.25">
      <c r="A216" s="3">
        <v>45723</v>
      </c>
      <c r="B216">
        <v>22</v>
      </c>
      <c r="C216" t="s">
        <v>29</v>
      </c>
      <c r="D216" t="s">
        <v>25</v>
      </c>
      <c r="E216" t="s">
        <v>20</v>
      </c>
      <c r="F216" t="s">
        <v>23</v>
      </c>
      <c r="G216" s="4">
        <v>10</v>
      </c>
      <c r="H216">
        <v>90.44</v>
      </c>
      <c r="I216">
        <v>904.4</v>
      </c>
      <c r="J216" t="s">
        <v>16</v>
      </c>
      <c r="K216" s="6">
        <v>45717</v>
      </c>
      <c r="L216" t="str">
        <f>VLOOKUP(B216,DimClientes!$A:$B,2,FALSE)</f>
        <v>B</v>
      </c>
      <c r="M216" t="str">
        <f>IF(I216&gt;Resumo!$B$2,"ALTO","")</f>
        <v/>
      </c>
    </row>
    <row r="217" spans="1:13" x14ac:dyDescent="0.25">
      <c r="A217" s="3">
        <v>45684</v>
      </c>
      <c r="B217">
        <v>41</v>
      </c>
      <c r="C217" t="s">
        <v>28</v>
      </c>
      <c r="D217" t="s">
        <v>14</v>
      </c>
      <c r="E217" t="s">
        <v>27</v>
      </c>
      <c r="F217" t="s">
        <v>21</v>
      </c>
      <c r="G217" s="4">
        <v>7</v>
      </c>
      <c r="H217">
        <v>83.77</v>
      </c>
      <c r="I217">
        <v>586.39</v>
      </c>
      <c r="J217" t="s">
        <v>23</v>
      </c>
      <c r="K217" s="6">
        <v>45658</v>
      </c>
      <c r="L217" t="str">
        <f>VLOOKUP(B217,DimClientes!$A:$B,2,FALSE)</f>
        <v>C</v>
      </c>
      <c r="M217" t="str">
        <f>IF(I217&gt;Resumo!$B$2,"ALTO","")</f>
        <v/>
      </c>
    </row>
    <row r="218" spans="1:13" x14ac:dyDescent="0.25">
      <c r="A218" s="3">
        <v>45469</v>
      </c>
      <c r="B218">
        <v>18</v>
      </c>
      <c r="C218" t="s">
        <v>30</v>
      </c>
      <c r="D218" t="s">
        <v>22</v>
      </c>
      <c r="E218" t="s">
        <v>15</v>
      </c>
      <c r="F218" t="s">
        <v>16</v>
      </c>
      <c r="G218" s="4">
        <v>10</v>
      </c>
      <c r="H218">
        <v>123.73</v>
      </c>
      <c r="I218">
        <v>1237.3</v>
      </c>
      <c r="J218" t="s">
        <v>16</v>
      </c>
      <c r="K218" s="6">
        <v>45444</v>
      </c>
      <c r="L218" t="str">
        <f>VLOOKUP(B218,DimClientes!$A:$B,2,FALSE)</f>
        <v>B</v>
      </c>
      <c r="M218" t="str">
        <f>IF(I218&gt;Resumo!$B$2,"ALTO","")</f>
        <v/>
      </c>
    </row>
    <row r="219" spans="1:13" x14ac:dyDescent="0.25">
      <c r="A219" s="3">
        <v>45434</v>
      </c>
      <c r="B219">
        <v>5</v>
      </c>
      <c r="C219" t="s">
        <v>28</v>
      </c>
      <c r="D219" t="s">
        <v>22</v>
      </c>
      <c r="E219" t="s">
        <v>31</v>
      </c>
      <c r="F219" t="s">
        <v>21</v>
      </c>
      <c r="G219" s="4">
        <v>8</v>
      </c>
      <c r="H219">
        <v>132.4</v>
      </c>
      <c r="I219">
        <v>1059.2</v>
      </c>
      <c r="J219" t="s">
        <v>16</v>
      </c>
      <c r="K219" s="6">
        <v>45413</v>
      </c>
      <c r="L219" t="str">
        <f>VLOOKUP(B219,DimClientes!$A:$B,2,FALSE)</f>
        <v>B</v>
      </c>
      <c r="M219" t="str">
        <f>IF(I219&gt;Resumo!$B$2,"ALTO","")</f>
        <v/>
      </c>
    </row>
    <row r="220" spans="1:13" x14ac:dyDescent="0.25">
      <c r="A220" s="3">
        <v>45406</v>
      </c>
      <c r="B220">
        <v>28</v>
      </c>
      <c r="C220" t="s">
        <v>24</v>
      </c>
      <c r="D220" t="s">
        <v>25</v>
      </c>
      <c r="E220" t="s">
        <v>15</v>
      </c>
      <c r="F220" t="s">
        <v>21</v>
      </c>
      <c r="G220" s="4">
        <v>10</v>
      </c>
      <c r="H220">
        <v>46.37</v>
      </c>
      <c r="I220">
        <v>463.7</v>
      </c>
      <c r="J220" t="s">
        <v>23</v>
      </c>
      <c r="K220" s="6">
        <v>45383</v>
      </c>
      <c r="L220" t="str">
        <f>VLOOKUP(B220,DimClientes!$A:$B,2,FALSE)</f>
        <v>C</v>
      </c>
      <c r="M220" t="str">
        <f>IF(I220&gt;Resumo!$B$2,"ALTO","")</f>
        <v/>
      </c>
    </row>
    <row r="221" spans="1:13" x14ac:dyDescent="0.25">
      <c r="A221" s="3">
        <v>45672</v>
      </c>
      <c r="B221">
        <v>1</v>
      </c>
      <c r="C221" t="s">
        <v>13</v>
      </c>
      <c r="D221" t="s">
        <v>22</v>
      </c>
      <c r="E221" t="s">
        <v>26</v>
      </c>
      <c r="F221" t="s">
        <v>21</v>
      </c>
      <c r="G221" s="4">
        <v>9</v>
      </c>
      <c r="H221">
        <v>94.3</v>
      </c>
      <c r="I221">
        <v>848.69999999999993</v>
      </c>
      <c r="J221" t="s">
        <v>21</v>
      </c>
      <c r="K221" s="6">
        <v>45658</v>
      </c>
      <c r="L221" t="str">
        <f>VLOOKUP(B221,DimClientes!$A:$B,2,FALSE)</f>
        <v>A</v>
      </c>
      <c r="M221" t="str">
        <f>IF(I221&gt;Resumo!$B$2,"ALTO","")</f>
        <v/>
      </c>
    </row>
    <row r="222" spans="1:13" x14ac:dyDescent="0.25">
      <c r="A222" s="3">
        <v>46015</v>
      </c>
      <c r="B222">
        <v>50</v>
      </c>
      <c r="C222" t="s">
        <v>24</v>
      </c>
      <c r="D222" t="s">
        <v>22</v>
      </c>
      <c r="E222" t="s">
        <v>20</v>
      </c>
      <c r="F222" t="s">
        <v>21</v>
      </c>
      <c r="G222" s="4">
        <v>11</v>
      </c>
      <c r="H222">
        <v>63.51</v>
      </c>
      <c r="I222">
        <v>698.61</v>
      </c>
      <c r="J222" t="s">
        <v>21</v>
      </c>
      <c r="K222" s="6">
        <v>45992</v>
      </c>
      <c r="L222" t="str">
        <f>VLOOKUP(B222,DimClientes!$A:$B,2,FALSE)</f>
        <v>A</v>
      </c>
      <c r="M222" t="str">
        <f>IF(I222&gt;Resumo!$B$2,"ALTO","")</f>
        <v/>
      </c>
    </row>
    <row r="223" spans="1:13" x14ac:dyDescent="0.25">
      <c r="A223" s="3">
        <v>45682</v>
      </c>
      <c r="B223">
        <v>9</v>
      </c>
      <c r="C223" t="s">
        <v>24</v>
      </c>
      <c r="D223" t="s">
        <v>25</v>
      </c>
      <c r="E223" t="s">
        <v>15</v>
      </c>
      <c r="F223" t="s">
        <v>23</v>
      </c>
      <c r="G223" s="4">
        <v>12</v>
      </c>
      <c r="H223">
        <v>126.09</v>
      </c>
      <c r="I223">
        <v>1513.08</v>
      </c>
      <c r="J223" t="s">
        <v>17</v>
      </c>
      <c r="K223" s="6">
        <v>45658</v>
      </c>
      <c r="L223" t="str">
        <f>VLOOKUP(B223,DimClientes!$A:$B,2,FALSE)</f>
        <v>D</v>
      </c>
      <c r="M223" t="str">
        <f>IF(I223&gt;Resumo!$B$2,"ALTO","")</f>
        <v/>
      </c>
    </row>
    <row r="224" spans="1:13" x14ac:dyDescent="0.25">
      <c r="A224" s="3">
        <v>45486</v>
      </c>
      <c r="B224">
        <v>5</v>
      </c>
      <c r="C224" t="s">
        <v>29</v>
      </c>
      <c r="D224" t="s">
        <v>19</v>
      </c>
      <c r="E224" t="s">
        <v>20</v>
      </c>
      <c r="F224" t="s">
        <v>16</v>
      </c>
      <c r="G224" s="4">
        <v>10</v>
      </c>
      <c r="H224">
        <v>119.99</v>
      </c>
      <c r="I224">
        <v>1199.9000000000001</v>
      </c>
      <c r="J224" t="s">
        <v>16</v>
      </c>
      <c r="K224" s="6">
        <v>45474</v>
      </c>
      <c r="L224" t="str">
        <f>VLOOKUP(B224,DimClientes!$A:$B,2,FALSE)</f>
        <v>B</v>
      </c>
      <c r="M224" t="str">
        <f>IF(I224&gt;Resumo!$B$2,"ALTO","")</f>
        <v/>
      </c>
    </row>
    <row r="225" spans="1:13" x14ac:dyDescent="0.25">
      <c r="A225" s="3">
        <v>45714</v>
      </c>
      <c r="B225">
        <v>5</v>
      </c>
      <c r="C225" t="s">
        <v>29</v>
      </c>
      <c r="D225" t="s">
        <v>19</v>
      </c>
      <c r="E225" t="s">
        <v>27</v>
      </c>
      <c r="F225" t="s">
        <v>21</v>
      </c>
      <c r="G225" s="4">
        <v>9</v>
      </c>
      <c r="H225">
        <v>142.87</v>
      </c>
      <c r="I225">
        <v>1285.83</v>
      </c>
      <c r="J225" t="s">
        <v>16</v>
      </c>
      <c r="K225" s="6">
        <v>45689</v>
      </c>
      <c r="L225" t="str">
        <f>VLOOKUP(B225,DimClientes!$A:$B,2,FALSE)</f>
        <v>B</v>
      </c>
      <c r="M225" t="str">
        <f>IF(I225&gt;Resumo!$B$2,"ALTO","")</f>
        <v/>
      </c>
    </row>
    <row r="226" spans="1:13" x14ac:dyDescent="0.25">
      <c r="A226" s="3">
        <v>45297</v>
      </c>
      <c r="B226">
        <v>2</v>
      </c>
      <c r="C226" t="s">
        <v>29</v>
      </c>
      <c r="D226" t="s">
        <v>14</v>
      </c>
      <c r="E226" t="s">
        <v>15</v>
      </c>
      <c r="F226" t="s">
        <v>16</v>
      </c>
      <c r="G226" s="4">
        <v>9</v>
      </c>
      <c r="H226">
        <v>121.56</v>
      </c>
      <c r="I226">
        <v>1094.04</v>
      </c>
      <c r="J226" t="s">
        <v>21</v>
      </c>
      <c r="K226" s="6">
        <v>45292</v>
      </c>
      <c r="L226" t="str">
        <f>VLOOKUP(B226,DimClientes!$A:$B,2,FALSE)</f>
        <v>A</v>
      </c>
      <c r="M226" t="str">
        <f>IF(I226&gt;Resumo!$B$2,"ALTO","")</f>
        <v/>
      </c>
    </row>
    <row r="227" spans="1:13" x14ac:dyDescent="0.25">
      <c r="A227" s="3">
        <v>45974</v>
      </c>
      <c r="B227">
        <v>10</v>
      </c>
      <c r="C227" t="s">
        <v>29</v>
      </c>
      <c r="D227" t="s">
        <v>25</v>
      </c>
      <c r="E227" t="s">
        <v>27</v>
      </c>
      <c r="F227" t="s">
        <v>16</v>
      </c>
      <c r="G227" s="4">
        <v>3</v>
      </c>
      <c r="H227">
        <v>150.13</v>
      </c>
      <c r="I227">
        <v>450.39</v>
      </c>
      <c r="J227" t="s">
        <v>21</v>
      </c>
      <c r="K227" s="6">
        <v>45962</v>
      </c>
      <c r="L227" t="str">
        <f>VLOOKUP(B227,DimClientes!$A:$B,2,FALSE)</f>
        <v>A</v>
      </c>
      <c r="M227" t="str">
        <f>IF(I227&gt;Resumo!$B$2,"ALTO","")</f>
        <v/>
      </c>
    </row>
    <row r="228" spans="1:13" x14ac:dyDescent="0.25">
      <c r="A228" s="3">
        <v>45770</v>
      </c>
      <c r="B228">
        <v>23</v>
      </c>
      <c r="C228" t="s">
        <v>24</v>
      </c>
      <c r="D228" t="s">
        <v>19</v>
      </c>
      <c r="E228" t="s">
        <v>20</v>
      </c>
      <c r="F228" t="s">
        <v>21</v>
      </c>
      <c r="G228" s="4">
        <v>17</v>
      </c>
      <c r="H228">
        <v>94.23</v>
      </c>
      <c r="I228">
        <v>1601.91</v>
      </c>
      <c r="J228" t="s">
        <v>17</v>
      </c>
      <c r="K228" s="6">
        <v>45748</v>
      </c>
      <c r="L228" t="str">
        <f>VLOOKUP(B228,DimClientes!$A:$B,2,FALSE)</f>
        <v>D</v>
      </c>
      <c r="M228" t="str">
        <f>IF(I228&gt;Resumo!$B$2,"ALTO","")</f>
        <v>ALTO</v>
      </c>
    </row>
    <row r="229" spans="1:13" x14ac:dyDescent="0.25">
      <c r="A229" s="3">
        <v>45734</v>
      </c>
      <c r="B229">
        <v>32</v>
      </c>
      <c r="C229" t="s">
        <v>29</v>
      </c>
      <c r="D229" t="s">
        <v>14</v>
      </c>
      <c r="E229" t="s">
        <v>15</v>
      </c>
      <c r="F229" t="s">
        <v>16</v>
      </c>
      <c r="G229" s="4">
        <v>8</v>
      </c>
      <c r="H229">
        <v>74.86</v>
      </c>
      <c r="I229">
        <v>598.88</v>
      </c>
      <c r="J229" t="s">
        <v>21</v>
      </c>
      <c r="K229" s="6">
        <v>45717</v>
      </c>
      <c r="L229" t="str">
        <f>VLOOKUP(B229,DimClientes!$A:$B,2,FALSE)</f>
        <v>A</v>
      </c>
      <c r="M229" t="str">
        <f>IF(I229&gt;Resumo!$B$2,"ALTO","")</f>
        <v/>
      </c>
    </row>
    <row r="230" spans="1:13" x14ac:dyDescent="0.25">
      <c r="A230" s="3">
        <v>45469</v>
      </c>
      <c r="B230">
        <v>20</v>
      </c>
      <c r="C230" t="s">
        <v>18</v>
      </c>
      <c r="D230" t="s">
        <v>19</v>
      </c>
      <c r="E230" t="s">
        <v>31</v>
      </c>
      <c r="F230" t="s">
        <v>23</v>
      </c>
      <c r="G230" s="4">
        <v>4</v>
      </c>
      <c r="H230">
        <v>57.28</v>
      </c>
      <c r="I230">
        <v>229.12</v>
      </c>
      <c r="J230" t="s">
        <v>23</v>
      </c>
      <c r="K230" s="6">
        <v>45444</v>
      </c>
      <c r="L230" t="str">
        <f>VLOOKUP(B230,DimClientes!$A:$B,2,FALSE)</f>
        <v>C</v>
      </c>
      <c r="M230" t="str">
        <f>IF(I230&gt;Resumo!$B$2,"ALTO","")</f>
        <v/>
      </c>
    </row>
    <row r="231" spans="1:13" x14ac:dyDescent="0.25">
      <c r="A231" s="3">
        <v>45666</v>
      </c>
      <c r="B231">
        <v>35</v>
      </c>
      <c r="C231" t="s">
        <v>30</v>
      </c>
      <c r="D231" t="s">
        <v>25</v>
      </c>
      <c r="E231" t="s">
        <v>27</v>
      </c>
      <c r="F231" t="s">
        <v>21</v>
      </c>
      <c r="G231" s="4">
        <v>8</v>
      </c>
      <c r="H231">
        <v>87.47</v>
      </c>
      <c r="I231">
        <v>699.76</v>
      </c>
      <c r="J231" t="s">
        <v>23</v>
      </c>
      <c r="K231" s="6">
        <v>45658</v>
      </c>
      <c r="L231" t="str">
        <f>VLOOKUP(B231,DimClientes!$A:$B,2,FALSE)</f>
        <v>C</v>
      </c>
      <c r="M231" t="str">
        <f>IF(I231&gt;Resumo!$B$2,"ALTO","")</f>
        <v/>
      </c>
    </row>
    <row r="232" spans="1:13" x14ac:dyDescent="0.25">
      <c r="A232" s="3">
        <v>45825</v>
      </c>
      <c r="B232">
        <v>26</v>
      </c>
      <c r="C232" t="s">
        <v>18</v>
      </c>
      <c r="D232" t="s">
        <v>25</v>
      </c>
      <c r="E232" t="s">
        <v>31</v>
      </c>
      <c r="F232" t="s">
        <v>16</v>
      </c>
      <c r="G232" s="4">
        <v>4</v>
      </c>
      <c r="H232">
        <v>108.53</v>
      </c>
      <c r="I232">
        <v>434.12</v>
      </c>
      <c r="J232" t="s">
        <v>16</v>
      </c>
      <c r="K232" s="6">
        <v>45809</v>
      </c>
      <c r="L232" t="str">
        <f>VLOOKUP(B232,DimClientes!$A:$B,2,FALSE)</f>
        <v>B</v>
      </c>
      <c r="M232" t="str">
        <f>IF(I232&gt;Resumo!$B$2,"ALTO","")</f>
        <v/>
      </c>
    </row>
    <row r="233" spans="1:13" x14ac:dyDescent="0.25">
      <c r="A233" s="3">
        <v>45690</v>
      </c>
      <c r="B233">
        <v>50</v>
      </c>
      <c r="C233" t="s">
        <v>18</v>
      </c>
      <c r="D233" t="s">
        <v>25</v>
      </c>
      <c r="E233" t="s">
        <v>15</v>
      </c>
      <c r="F233" t="s">
        <v>16</v>
      </c>
      <c r="G233" s="4">
        <v>11</v>
      </c>
      <c r="H233">
        <v>102.03</v>
      </c>
      <c r="I233">
        <v>1122.33</v>
      </c>
      <c r="J233" t="s">
        <v>21</v>
      </c>
      <c r="K233" s="6">
        <v>45689</v>
      </c>
      <c r="L233" t="str">
        <f>VLOOKUP(B233,DimClientes!$A:$B,2,FALSE)</f>
        <v>A</v>
      </c>
      <c r="M233" t="str">
        <f>IF(I233&gt;Resumo!$B$2,"ALTO","")</f>
        <v/>
      </c>
    </row>
    <row r="234" spans="1:13" x14ac:dyDescent="0.25">
      <c r="A234" s="3">
        <v>45365</v>
      </c>
      <c r="B234">
        <v>29</v>
      </c>
      <c r="C234" t="s">
        <v>28</v>
      </c>
      <c r="D234" t="s">
        <v>22</v>
      </c>
      <c r="E234" t="s">
        <v>27</v>
      </c>
      <c r="F234" t="s">
        <v>21</v>
      </c>
      <c r="G234" s="4">
        <v>9</v>
      </c>
      <c r="H234">
        <v>97.72</v>
      </c>
      <c r="I234">
        <v>879.48</v>
      </c>
      <c r="J234" t="s">
        <v>21</v>
      </c>
      <c r="K234" s="6">
        <v>45352</v>
      </c>
      <c r="L234" t="str">
        <f>VLOOKUP(B234,DimClientes!$A:$B,2,FALSE)</f>
        <v>A</v>
      </c>
      <c r="M234" t="str">
        <f>IF(I234&gt;Resumo!$B$2,"ALTO","")</f>
        <v/>
      </c>
    </row>
    <row r="235" spans="1:13" x14ac:dyDescent="0.25">
      <c r="A235" s="3">
        <v>45422</v>
      </c>
      <c r="B235">
        <v>36</v>
      </c>
      <c r="C235" t="s">
        <v>28</v>
      </c>
      <c r="D235" t="s">
        <v>22</v>
      </c>
      <c r="E235" t="s">
        <v>31</v>
      </c>
      <c r="F235" t="s">
        <v>23</v>
      </c>
      <c r="G235" s="4">
        <v>8</v>
      </c>
      <c r="H235">
        <v>160.83000000000001</v>
      </c>
      <c r="I235">
        <v>1286.6400000000001</v>
      </c>
      <c r="J235" t="s">
        <v>21</v>
      </c>
      <c r="K235" s="6">
        <v>45413</v>
      </c>
      <c r="L235" t="str">
        <f>VLOOKUP(B235,DimClientes!$A:$B,2,FALSE)</f>
        <v>A</v>
      </c>
      <c r="M235" t="str">
        <f>IF(I235&gt;Resumo!$B$2,"ALTO","")</f>
        <v/>
      </c>
    </row>
    <row r="236" spans="1:13" x14ac:dyDescent="0.25">
      <c r="A236" s="3">
        <v>45476</v>
      </c>
      <c r="B236">
        <v>14</v>
      </c>
      <c r="C236" t="s">
        <v>30</v>
      </c>
      <c r="D236" t="s">
        <v>22</v>
      </c>
      <c r="E236" t="s">
        <v>26</v>
      </c>
      <c r="F236" t="s">
        <v>21</v>
      </c>
      <c r="G236" s="4">
        <v>4</v>
      </c>
      <c r="H236">
        <v>77.209999999999994</v>
      </c>
      <c r="I236">
        <v>308.83999999999997</v>
      </c>
      <c r="J236" t="s">
        <v>16</v>
      </c>
      <c r="K236" s="6">
        <v>45474</v>
      </c>
      <c r="L236" t="str">
        <f>VLOOKUP(B236,DimClientes!$A:$B,2,FALSE)</f>
        <v>B</v>
      </c>
      <c r="M236" t="str">
        <f>IF(I236&gt;Resumo!$B$2,"ALTO","")</f>
        <v/>
      </c>
    </row>
    <row r="237" spans="1:13" x14ac:dyDescent="0.25">
      <c r="A237" s="3">
        <v>45311</v>
      </c>
      <c r="B237">
        <v>33</v>
      </c>
      <c r="C237" t="s">
        <v>28</v>
      </c>
      <c r="D237" t="s">
        <v>22</v>
      </c>
      <c r="E237" t="s">
        <v>15</v>
      </c>
      <c r="F237" t="s">
        <v>16</v>
      </c>
      <c r="G237" s="4">
        <v>11</v>
      </c>
      <c r="H237">
        <v>120.8</v>
      </c>
      <c r="I237">
        <v>1328.8</v>
      </c>
      <c r="J237" t="s">
        <v>23</v>
      </c>
      <c r="K237" s="6">
        <v>45292</v>
      </c>
      <c r="L237" t="str">
        <f>VLOOKUP(B237,DimClientes!$A:$B,2,FALSE)</f>
        <v>C</v>
      </c>
      <c r="M237" t="str">
        <f>IF(I237&gt;Resumo!$B$2,"ALTO","")</f>
        <v/>
      </c>
    </row>
    <row r="238" spans="1:13" x14ac:dyDescent="0.25">
      <c r="A238" s="3">
        <v>45583</v>
      </c>
      <c r="B238">
        <v>9</v>
      </c>
      <c r="C238" t="s">
        <v>24</v>
      </c>
      <c r="D238" t="s">
        <v>19</v>
      </c>
      <c r="E238" t="s">
        <v>31</v>
      </c>
      <c r="F238" t="s">
        <v>23</v>
      </c>
      <c r="G238" s="4">
        <v>9</v>
      </c>
      <c r="H238">
        <v>99.07</v>
      </c>
      <c r="I238">
        <v>891.62999999999988</v>
      </c>
      <c r="J238" t="s">
        <v>17</v>
      </c>
      <c r="K238" s="6">
        <v>45566</v>
      </c>
      <c r="L238" t="str">
        <f>VLOOKUP(B238,DimClientes!$A:$B,2,FALSE)</f>
        <v>D</v>
      </c>
      <c r="M238" t="str">
        <f>IF(I238&gt;Resumo!$B$2,"ALTO","")</f>
        <v/>
      </c>
    </row>
    <row r="239" spans="1:13" x14ac:dyDescent="0.25">
      <c r="A239" s="3">
        <v>45656</v>
      </c>
      <c r="B239">
        <v>31</v>
      </c>
      <c r="C239" t="s">
        <v>13</v>
      </c>
      <c r="D239" t="s">
        <v>14</v>
      </c>
      <c r="E239" t="s">
        <v>15</v>
      </c>
      <c r="F239" t="s">
        <v>23</v>
      </c>
      <c r="G239" s="4">
        <v>5</v>
      </c>
      <c r="H239">
        <v>143.47999999999999</v>
      </c>
      <c r="I239">
        <v>717.4</v>
      </c>
      <c r="J239" t="s">
        <v>17</v>
      </c>
      <c r="K239" s="6">
        <v>45627</v>
      </c>
      <c r="L239" t="str">
        <f>VLOOKUP(B239,DimClientes!$A:$B,2,FALSE)</f>
        <v>D</v>
      </c>
      <c r="M239" t="str">
        <f>IF(I239&gt;Resumo!$B$2,"ALTO","")</f>
        <v/>
      </c>
    </row>
    <row r="240" spans="1:13" x14ac:dyDescent="0.25">
      <c r="A240" s="3">
        <v>45981</v>
      </c>
      <c r="B240">
        <v>5</v>
      </c>
      <c r="C240" t="s">
        <v>13</v>
      </c>
      <c r="D240" t="s">
        <v>25</v>
      </c>
      <c r="E240" t="s">
        <v>20</v>
      </c>
      <c r="F240" t="s">
        <v>23</v>
      </c>
      <c r="G240" s="4">
        <v>7</v>
      </c>
      <c r="H240">
        <v>70.94</v>
      </c>
      <c r="I240">
        <v>496.58</v>
      </c>
      <c r="J240" t="s">
        <v>16</v>
      </c>
      <c r="K240" s="6">
        <v>45962</v>
      </c>
      <c r="L240" t="str">
        <f>VLOOKUP(B240,DimClientes!$A:$B,2,FALSE)</f>
        <v>B</v>
      </c>
      <c r="M240" t="str">
        <f>IF(I240&gt;Resumo!$B$2,"ALTO","")</f>
        <v/>
      </c>
    </row>
    <row r="241" spans="1:13" x14ac:dyDescent="0.25">
      <c r="A241" s="3">
        <v>46010</v>
      </c>
      <c r="B241">
        <v>41</v>
      </c>
      <c r="C241" t="s">
        <v>29</v>
      </c>
      <c r="D241" t="s">
        <v>19</v>
      </c>
      <c r="E241" t="s">
        <v>26</v>
      </c>
      <c r="F241" t="s">
        <v>16</v>
      </c>
      <c r="G241" s="4">
        <v>7</v>
      </c>
      <c r="H241">
        <v>138.30000000000001</v>
      </c>
      <c r="I241">
        <v>968.10000000000014</v>
      </c>
      <c r="J241" t="s">
        <v>23</v>
      </c>
      <c r="K241" s="6">
        <v>45992</v>
      </c>
      <c r="L241" t="str">
        <f>VLOOKUP(B241,DimClientes!$A:$B,2,FALSE)</f>
        <v>C</v>
      </c>
      <c r="M241" t="str">
        <f>IF(I241&gt;Resumo!$B$2,"ALTO","")</f>
        <v/>
      </c>
    </row>
    <row r="242" spans="1:13" x14ac:dyDescent="0.25">
      <c r="A242" s="3">
        <v>46016</v>
      </c>
      <c r="B242">
        <v>30</v>
      </c>
      <c r="C242" t="s">
        <v>28</v>
      </c>
      <c r="D242" t="s">
        <v>19</v>
      </c>
      <c r="E242" t="s">
        <v>31</v>
      </c>
      <c r="F242" t="s">
        <v>23</v>
      </c>
      <c r="G242" s="4">
        <v>4</v>
      </c>
      <c r="H242">
        <v>85.09</v>
      </c>
      <c r="I242">
        <v>340.36</v>
      </c>
      <c r="J242" t="s">
        <v>21</v>
      </c>
      <c r="K242" s="6">
        <v>45992</v>
      </c>
      <c r="L242" t="str">
        <f>VLOOKUP(B242,DimClientes!$A:$B,2,FALSE)</f>
        <v>A</v>
      </c>
      <c r="M242" t="str">
        <f>IF(I242&gt;Resumo!$B$2,"ALTO","")</f>
        <v/>
      </c>
    </row>
    <row r="243" spans="1:13" x14ac:dyDescent="0.25">
      <c r="A243" s="3">
        <v>45796</v>
      </c>
      <c r="B243">
        <v>23</v>
      </c>
      <c r="C243" t="s">
        <v>29</v>
      </c>
      <c r="D243" t="s">
        <v>22</v>
      </c>
      <c r="E243" t="s">
        <v>31</v>
      </c>
      <c r="F243" t="s">
        <v>16</v>
      </c>
      <c r="G243" s="4">
        <v>10</v>
      </c>
      <c r="H243">
        <v>72.37</v>
      </c>
      <c r="I243">
        <v>723.7</v>
      </c>
      <c r="J243" t="s">
        <v>17</v>
      </c>
      <c r="K243" s="6">
        <v>45778</v>
      </c>
      <c r="L243" t="str">
        <f>VLOOKUP(B243,DimClientes!$A:$B,2,FALSE)</f>
        <v>D</v>
      </c>
      <c r="M243" t="str">
        <f>IF(I243&gt;Resumo!$B$2,"ALTO","")</f>
        <v/>
      </c>
    </row>
    <row r="244" spans="1:13" x14ac:dyDescent="0.25">
      <c r="A244" s="3">
        <v>45792</v>
      </c>
      <c r="B244">
        <v>14</v>
      </c>
      <c r="C244" t="s">
        <v>29</v>
      </c>
      <c r="D244" t="s">
        <v>14</v>
      </c>
      <c r="E244" t="s">
        <v>26</v>
      </c>
      <c r="F244" t="s">
        <v>23</v>
      </c>
      <c r="G244" s="4">
        <v>12</v>
      </c>
      <c r="H244">
        <v>68.36</v>
      </c>
      <c r="I244">
        <v>820.31999999999994</v>
      </c>
      <c r="J244" t="s">
        <v>16</v>
      </c>
      <c r="K244" s="6">
        <v>45778</v>
      </c>
      <c r="L244" t="str">
        <f>VLOOKUP(B244,DimClientes!$A:$B,2,FALSE)</f>
        <v>B</v>
      </c>
      <c r="M244" t="str">
        <f>IF(I244&gt;Resumo!$B$2,"ALTO","")</f>
        <v/>
      </c>
    </row>
    <row r="245" spans="1:13" x14ac:dyDescent="0.25">
      <c r="A245" s="3">
        <v>45435</v>
      </c>
      <c r="B245">
        <v>45</v>
      </c>
      <c r="C245" t="s">
        <v>24</v>
      </c>
      <c r="D245" t="s">
        <v>14</v>
      </c>
      <c r="E245" t="s">
        <v>31</v>
      </c>
      <c r="F245" t="s">
        <v>16</v>
      </c>
      <c r="G245" s="4">
        <v>7</v>
      </c>
      <c r="H245">
        <v>94.98</v>
      </c>
      <c r="I245">
        <v>664.86</v>
      </c>
      <c r="J245" t="s">
        <v>21</v>
      </c>
      <c r="K245" s="6">
        <v>45413</v>
      </c>
      <c r="L245" t="str">
        <f>VLOOKUP(B245,DimClientes!$A:$B,2,FALSE)</f>
        <v>A</v>
      </c>
      <c r="M245" t="str">
        <f>IF(I245&gt;Resumo!$B$2,"ALTO","")</f>
        <v/>
      </c>
    </row>
    <row r="246" spans="1:13" x14ac:dyDescent="0.25">
      <c r="A246" s="3">
        <v>45412</v>
      </c>
      <c r="B246">
        <v>5</v>
      </c>
      <c r="C246" t="s">
        <v>13</v>
      </c>
      <c r="D246" t="s">
        <v>19</v>
      </c>
      <c r="E246" t="s">
        <v>31</v>
      </c>
      <c r="F246" t="s">
        <v>23</v>
      </c>
      <c r="G246" s="4">
        <v>15</v>
      </c>
      <c r="H246">
        <v>153.43</v>
      </c>
      <c r="I246">
        <v>2301.4499999999998</v>
      </c>
      <c r="J246" t="s">
        <v>16</v>
      </c>
      <c r="K246" s="6">
        <v>45383</v>
      </c>
      <c r="L246" t="str">
        <f>VLOOKUP(B246,DimClientes!$A:$B,2,FALSE)</f>
        <v>B</v>
      </c>
      <c r="M246" t="str">
        <f>IF(I246&gt;Resumo!$B$2,"ALTO","")</f>
        <v>ALTO</v>
      </c>
    </row>
    <row r="247" spans="1:13" x14ac:dyDescent="0.25">
      <c r="A247" s="3">
        <v>45362</v>
      </c>
      <c r="B247">
        <v>48</v>
      </c>
      <c r="C247" t="s">
        <v>30</v>
      </c>
      <c r="D247" t="s">
        <v>25</v>
      </c>
      <c r="E247" t="s">
        <v>15</v>
      </c>
      <c r="F247" t="s">
        <v>16</v>
      </c>
      <c r="G247" s="4">
        <v>6</v>
      </c>
      <c r="H247">
        <v>67.55</v>
      </c>
      <c r="I247">
        <v>405.3</v>
      </c>
      <c r="J247" t="s">
        <v>21</v>
      </c>
      <c r="K247" s="6">
        <v>45352</v>
      </c>
      <c r="L247" t="str">
        <f>VLOOKUP(B247,DimClientes!$A:$B,2,FALSE)</f>
        <v>A</v>
      </c>
      <c r="M247" t="str">
        <f>IF(I247&gt;Resumo!$B$2,"ALTO","")</f>
        <v/>
      </c>
    </row>
    <row r="248" spans="1:13" x14ac:dyDescent="0.25">
      <c r="A248" s="3">
        <v>45405</v>
      </c>
      <c r="B248">
        <v>47</v>
      </c>
      <c r="C248" t="s">
        <v>24</v>
      </c>
      <c r="D248" t="s">
        <v>14</v>
      </c>
      <c r="E248" t="s">
        <v>26</v>
      </c>
      <c r="F248" t="s">
        <v>23</v>
      </c>
      <c r="G248" s="4">
        <v>14</v>
      </c>
      <c r="H248">
        <v>90.13</v>
      </c>
      <c r="I248">
        <v>1261.82</v>
      </c>
      <c r="J248" t="s">
        <v>23</v>
      </c>
      <c r="K248" s="6">
        <v>45383</v>
      </c>
      <c r="L248" t="str">
        <f>VLOOKUP(B248,DimClientes!$A:$B,2,FALSE)</f>
        <v>C</v>
      </c>
      <c r="M248" t="str">
        <f>IF(I248&gt;Resumo!$B$2,"ALTO","")</f>
        <v/>
      </c>
    </row>
    <row r="249" spans="1:13" x14ac:dyDescent="0.25">
      <c r="A249" s="3">
        <v>45470</v>
      </c>
      <c r="B249">
        <v>37</v>
      </c>
      <c r="C249" t="s">
        <v>18</v>
      </c>
      <c r="D249" t="s">
        <v>19</v>
      </c>
      <c r="E249" t="s">
        <v>27</v>
      </c>
      <c r="F249" t="s">
        <v>21</v>
      </c>
      <c r="G249" s="4">
        <v>3</v>
      </c>
      <c r="H249">
        <v>93.96</v>
      </c>
      <c r="I249">
        <v>281.88</v>
      </c>
      <c r="J249" t="s">
        <v>17</v>
      </c>
      <c r="K249" s="6">
        <v>45444</v>
      </c>
      <c r="L249" t="str">
        <f>VLOOKUP(B249,DimClientes!$A:$B,2,FALSE)</f>
        <v>D</v>
      </c>
      <c r="M249" t="str">
        <f>IF(I249&gt;Resumo!$B$2,"ALTO","")</f>
        <v/>
      </c>
    </row>
    <row r="250" spans="1:13" x14ac:dyDescent="0.25">
      <c r="A250" s="3">
        <v>45475</v>
      </c>
      <c r="B250">
        <v>11</v>
      </c>
      <c r="C250" t="s">
        <v>28</v>
      </c>
      <c r="D250" t="s">
        <v>19</v>
      </c>
      <c r="E250" t="s">
        <v>15</v>
      </c>
      <c r="F250" t="s">
        <v>21</v>
      </c>
      <c r="G250" s="4">
        <v>14</v>
      </c>
      <c r="H250">
        <v>113.16</v>
      </c>
      <c r="I250">
        <v>1584.24</v>
      </c>
      <c r="J250" t="s">
        <v>21</v>
      </c>
      <c r="K250" s="6">
        <v>45474</v>
      </c>
      <c r="L250" t="str">
        <f>VLOOKUP(B250,DimClientes!$A:$B,2,FALSE)</f>
        <v>A</v>
      </c>
      <c r="M250" t="str">
        <f>IF(I250&gt;Resumo!$B$2,"ALTO","")</f>
        <v>ALTO</v>
      </c>
    </row>
    <row r="251" spans="1:13" x14ac:dyDescent="0.25">
      <c r="A251" s="3">
        <v>45638</v>
      </c>
      <c r="B251">
        <v>12</v>
      </c>
      <c r="C251" t="s">
        <v>30</v>
      </c>
      <c r="D251" t="s">
        <v>22</v>
      </c>
      <c r="E251" t="s">
        <v>26</v>
      </c>
      <c r="F251" t="s">
        <v>16</v>
      </c>
      <c r="G251" s="4">
        <v>14</v>
      </c>
      <c r="H251">
        <v>110.91</v>
      </c>
      <c r="I251">
        <v>1552.74</v>
      </c>
      <c r="J251" t="s">
        <v>21</v>
      </c>
      <c r="K251" s="6">
        <v>45627</v>
      </c>
      <c r="L251" t="str">
        <f>VLOOKUP(B251,DimClientes!$A:$B,2,FALSE)</f>
        <v>A</v>
      </c>
      <c r="M251" t="str">
        <f>IF(I251&gt;Resumo!$B$2,"ALTO","")</f>
        <v/>
      </c>
    </row>
    <row r="252" spans="1:13" x14ac:dyDescent="0.25">
      <c r="A252" s="3">
        <v>45480</v>
      </c>
      <c r="B252">
        <v>21</v>
      </c>
      <c r="C252" t="s">
        <v>30</v>
      </c>
      <c r="D252" t="s">
        <v>14</v>
      </c>
      <c r="E252" t="s">
        <v>31</v>
      </c>
      <c r="F252" t="s">
        <v>23</v>
      </c>
      <c r="G252" s="4">
        <v>9</v>
      </c>
      <c r="H252">
        <v>114.81</v>
      </c>
      <c r="I252">
        <v>1033.29</v>
      </c>
      <c r="J252" t="s">
        <v>21</v>
      </c>
      <c r="K252" s="6">
        <v>45474</v>
      </c>
      <c r="L252" t="str">
        <f>VLOOKUP(B252,DimClientes!$A:$B,2,FALSE)</f>
        <v>A</v>
      </c>
      <c r="M252" t="str">
        <f>IF(I252&gt;Resumo!$B$2,"ALTO","")</f>
        <v/>
      </c>
    </row>
    <row r="253" spans="1:13" x14ac:dyDescent="0.25">
      <c r="A253" s="3">
        <v>45358</v>
      </c>
      <c r="B253">
        <v>46</v>
      </c>
      <c r="C253" t="s">
        <v>18</v>
      </c>
      <c r="D253" t="s">
        <v>14</v>
      </c>
      <c r="E253" t="s">
        <v>27</v>
      </c>
      <c r="F253" t="s">
        <v>23</v>
      </c>
      <c r="G253" s="4">
        <v>11</v>
      </c>
      <c r="H253">
        <v>7.63</v>
      </c>
      <c r="I253">
        <v>83.929999999999993</v>
      </c>
      <c r="J253" t="s">
        <v>16</v>
      </c>
      <c r="K253" s="6">
        <v>45352</v>
      </c>
      <c r="L253" t="str">
        <f>VLOOKUP(B253,DimClientes!$A:$B,2,FALSE)</f>
        <v>B</v>
      </c>
      <c r="M253" t="str">
        <f>IF(I253&gt;Resumo!$B$2,"ALTO","")</f>
        <v/>
      </c>
    </row>
    <row r="254" spans="1:13" x14ac:dyDescent="0.25">
      <c r="A254" s="3">
        <v>45921</v>
      </c>
      <c r="B254">
        <v>35</v>
      </c>
      <c r="C254" t="s">
        <v>29</v>
      </c>
      <c r="D254" t="s">
        <v>22</v>
      </c>
      <c r="E254" t="s">
        <v>27</v>
      </c>
      <c r="F254" t="s">
        <v>16</v>
      </c>
      <c r="G254" s="4">
        <v>11</v>
      </c>
      <c r="H254">
        <v>109.18</v>
      </c>
      <c r="I254">
        <v>1200.98</v>
      </c>
      <c r="J254" t="s">
        <v>23</v>
      </c>
      <c r="K254" s="6">
        <v>45901</v>
      </c>
      <c r="L254" t="str">
        <f>VLOOKUP(B254,DimClientes!$A:$B,2,FALSE)</f>
        <v>C</v>
      </c>
      <c r="M254" t="str">
        <f>IF(I254&gt;Resumo!$B$2,"ALTO","")</f>
        <v/>
      </c>
    </row>
    <row r="255" spans="1:13" x14ac:dyDescent="0.25">
      <c r="A255" s="3">
        <v>45757</v>
      </c>
      <c r="B255">
        <v>26</v>
      </c>
      <c r="C255" t="s">
        <v>29</v>
      </c>
      <c r="D255" t="s">
        <v>19</v>
      </c>
      <c r="E255" t="s">
        <v>15</v>
      </c>
      <c r="F255" t="s">
        <v>16</v>
      </c>
      <c r="G255" s="4">
        <v>12</v>
      </c>
      <c r="H255">
        <v>107.23</v>
      </c>
      <c r="I255">
        <v>1286.76</v>
      </c>
      <c r="J255" t="s">
        <v>16</v>
      </c>
      <c r="K255" s="6">
        <v>45748</v>
      </c>
      <c r="L255" t="str">
        <f>VLOOKUP(B255,DimClientes!$A:$B,2,FALSE)</f>
        <v>B</v>
      </c>
      <c r="M255" t="str">
        <f>IF(I255&gt;Resumo!$B$2,"ALTO","")</f>
        <v/>
      </c>
    </row>
    <row r="256" spans="1:13" x14ac:dyDescent="0.25">
      <c r="A256" s="3">
        <v>45485</v>
      </c>
      <c r="B256">
        <v>30</v>
      </c>
      <c r="C256" t="s">
        <v>18</v>
      </c>
      <c r="D256" t="s">
        <v>25</v>
      </c>
      <c r="E256" t="s">
        <v>27</v>
      </c>
      <c r="F256" t="s">
        <v>21</v>
      </c>
      <c r="G256" s="4">
        <v>11</v>
      </c>
      <c r="H256">
        <v>148.9</v>
      </c>
      <c r="I256">
        <v>1637.9</v>
      </c>
      <c r="J256" t="s">
        <v>21</v>
      </c>
      <c r="K256" s="6">
        <v>45474</v>
      </c>
      <c r="L256" t="str">
        <f>VLOOKUP(B256,DimClientes!$A:$B,2,FALSE)</f>
        <v>A</v>
      </c>
      <c r="M256" t="str">
        <f>IF(I256&gt;Resumo!$B$2,"ALTO","")</f>
        <v>ALTO</v>
      </c>
    </row>
    <row r="257" spans="1:13" x14ac:dyDescent="0.25">
      <c r="A257" s="3">
        <v>45702</v>
      </c>
      <c r="B257">
        <v>6</v>
      </c>
      <c r="C257" t="s">
        <v>24</v>
      </c>
      <c r="D257" t="s">
        <v>22</v>
      </c>
      <c r="E257" t="s">
        <v>31</v>
      </c>
      <c r="F257" t="s">
        <v>21</v>
      </c>
      <c r="G257" s="4">
        <v>6</v>
      </c>
      <c r="H257">
        <v>107.37</v>
      </c>
      <c r="I257">
        <v>644.22</v>
      </c>
      <c r="J257" t="s">
        <v>16</v>
      </c>
      <c r="K257" s="6">
        <v>45689</v>
      </c>
      <c r="L257" t="str">
        <f>VLOOKUP(B257,DimClientes!$A:$B,2,FALSE)</f>
        <v>B</v>
      </c>
      <c r="M257" t="str">
        <f>IF(I257&gt;Resumo!$B$2,"ALTO","")</f>
        <v/>
      </c>
    </row>
    <row r="258" spans="1:13" x14ac:dyDescent="0.25">
      <c r="A258" s="3">
        <v>45427</v>
      </c>
      <c r="B258">
        <v>25</v>
      </c>
      <c r="C258" t="s">
        <v>30</v>
      </c>
      <c r="D258" t="s">
        <v>14</v>
      </c>
      <c r="E258" t="s">
        <v>27</v>
      </c>
      <c r="F258" t="s">
        <v>16</v>
      </c>
      <c r="G258" s="4">
        <v>5</v>
      </c>
      <c r="H258">
        <v>123.64</v>
      </c>
      <c r="I258">
        <v>618.20000000000005</v>
      </c>
      <c r="J258" t="s">
        <v>23</v>
      </c>
      <c r="K258" s="6">
        <v>45413</v>
      </c>
      <c r="L258" t="str">
        <f>VLOOKUP(B258,DimClientes!$A:$B,2,FALSE)</f>
        <v>C</v>
      </c>
      <c r="M258" t="str">
        <f>IF(I258&gt;Resumo!$B$2,"ALTO","")</f>
        <v/>
      </c>
    </row>
    <row r="259" spans="1:13" x14ac:dyDescent="0.25">
      <c r="A259" s="3">
        <v>45651</v>
      </c>
      <c r="B259">
        <v>13</v>
      </c>
      <c r="C259" t="s">
        <v>13</v>
      </c>
      <c r="D259" t="s">
        <v>19</v>
      </c>
      <c r="E259" t="s">
        <v>31</v>
      </c>
      <c r="F259" t="s">
        <v>21</v>
      </c>
      <c r="G259" s="4">
        <v>7</v>
      </c>
      <c r="H259">
        <v>99.67</v>
      </c>
      <c r="I259">
        <v>697.69</v>
      </c>
      <c r="J259" t="s">
        <v>16</v>
      </c>
      <c r="K259" s="6">
        <v>45627</v>
      </c>
      <c r="L259" t="str">
        <f>VLOOKUP(B259,DimClientes!$A:$B,2,FALSE)</f>
        <v>B</v>
      </c>
      <c r="M259" t="str">
        <f>IF(I259&gt;Resumo!$B$2,"ALTO","")</f>
        <v/>
      </c>
    </row>
    <row r="260" spans="1:13" x14ac:dyDescent="0.25">
      <c r="A260" s="3">
        <v>45947</v>
      </c>
      <c r="B260">
        <v>26</v>
      </c>
      <c r="C260" t="s">
        <v>24</v>
      </c>
      <c r="D260" t="s">
        <v>14</v>
      </c>
      <c r="E260" t="s">
        <v>26</v>
      </c>
      <c r="F260" t="s">
        <v>23</v>
      </c>
      <c r="G260" s="4">
        <v>14</v>
      </c>
      <c r="H260">
        <v>119.5</v>
      </c>
      <c r="I260">
        <v>1673</v>
      </c>
      <c r="J260" t="s">
        <v>16</v>
      </c>
      <c r="K260" s="6">
        <v>45931</v>
      </c>
      <c r="L260" t="str">
        <f>VLOOKUP(B260,DimClientes!$A:$B,2,FALSE)</f>
        <v>B</v>
      </c>
      <c r="M260" t="str">
        <f>IF(I260&gt;Resumo!$B$2,"ALTO","")</f>
        <v>ALTO</v>
      </c>
    </row>
    <row r="261" spans="1:13" x14ac:dyDescent="0.25">
      <c r="A261" s="3">
        <v>45570</v>
      </c>
      <c r="B261">
        <v>24</v>
      </c>
      <c r="C261" t="s">
        <v>24</v>
      </c>
      <c r="D261" t="s">
        <v>14</v>
      </c>
      <c r="E261" t="s">
        <v>27</v>
      </c>
      <c r="F261" t="s">
        <v>16</v>
      </c>
      <c r="G261" s="4">
        <v>7</v>
      </c>
      <c r="H261">
        <v>93.84</v>
      </c>
      <c r="I261">
        <v>656.88</v>
      </c>
      <c r="J261" t="s">
        <v>23</v>
      </c>
      <c r="K261" s="6">
        <v>45566</v>
      </c>
      <c r="L261" t="str">
        <f>VLOOKUP(B261,DimClientes!$A:$B,2,FALSE)</f>
        <v>C</v>
      </c>
      <c r="M261" t="str">
        <f>IF(I261&gt;Resumo!$B$2,"ALTO","")</f>
        <v/>
      </c>
    </row>
    <row r="262" spans="1:13" x14ac:dyDescent="0.25">
      <c r="A262" s="3">
        <v>45323</v>
      </c>
      <c r="B262">
        <v>24</v>
      </c>
      <c r="C262" t="s">
        <v>29</v>
      </c>
      <c r="D262" t="s">
        <v>22</v>
      </c>
      <c r="E262" t="s">
        <v>26</v>
      </c>
      <c r="F262" t="s">
        <v>23</v>
      </c>
      <c r="G262" s="4">
        <v>11</v>
      </c>
      <c r="H262">
        <v>128.06</v>
      </c>
      <c r="I262">
        <v>1408.66</v>
      </c>
      <c r="J262" t="s">
        <v>23</v>
      </c>
      <c r="K262" s="6">
        <v>45323</v>
      </c>
      <c r="L262" t="str">
        <f>VLOOKUP(B262,DimClientes!$A:$B,2,FALSE)</f>
        <v>C</v>
      </c>
      <c r="M262" t="str">
        <f>IF(I262&gt;Resumo!$B$2,"ALTO","")</f>
        <v/>
      </c>
    </row>
    <row r="263" spans="1:13" x14ac:dyDescent="0.25">
      <c r="A263" s="3">
        <v>45581</v>
      </c>
      <c r="B263">
        <v>23</v>
      </c>
      <c r="C263" t="s">
        <v>28</v>
      </c>
      <c r="D263" t="s">
        <v>22</v>
      </c>
      <c r="E263" t="s">
        <v>20</v>
      </c>
      <c r="F263" t="s">
        <v>23</v>
      </c>
      <c r="G263" s="4">
        <v>8</v>
      </c>
      <c r="H263">
        <v>148.06</v>
      </c>
      <c r="I263">
        <v>1184.48</v>
      </c>
      <c r="J263" t="s">
        <v>17</v>
      </c>
      <c r="K263" s="6">
        <v>45566</v>
      </c>
      <c r="L263" t="str">
        <f>VLOOKUP(B263,DimClientes!$A:$B,2,FALSE)</f>
        <v>D</v>
      </c>
      <c r="M263" t="str">
        <f>IF(I263&gt;Resumo!$B$2,"ALTO","")</f>
        <v/>
      </c>
    </row>
    <row r="264" spans="1:13" x14ac:dyDescent="0.25">
      <c r="A264" s="3">
        <v>45772</v>
      </c>
      <c r="B264">
        <v>7</v>
      </c>
      <c r="C264" t="s">
        <v>13</v>
      </c>
      <c r="D264" t="s">
        <v>25</v>
      </c>
      <c r="E264" t="s">
        <v>20</v>
      </c>
      <c r="F264" t="s">
        <v>21</v>
      </c>
      <c r="G264" s="4">
        <v>8</v>
      </c>
      <c r="H264">
        <v>125.03</v>
      </c>
      <c r="I264">
        <v>1000.24</v>
      </c>
      <c r="J264" t="s">
        <v>21</v>
      </c>
      <c r="K264" s="6">
        <v>45748</v>
      </c>
      <c r="L264" t="str">
        <f>VLOOKUP(B264,DimClientes!$A:$B,2,FALSE)</f>
        <v>A</v>
      </c>
      <c r="M264" t="str">
        <f>IF(I264&gt;Resumo!$B$2,"ALTO","")</f>
        <v/>
      </c>
    </row>
    <row r="265" spans="1:13" x14ac:dyDescent="0.25">
      <c r="A265" s="3">
        <v>45369</v>
      </c>
      <c r="B265">
        <v>30</v>
      </c>
      <c r="C265" t="s">
        <v>13</v>
      </c>
      <c r="D265" t="s">
        <v>22</v>
      </c>
      <c r="E265" t="s">
        <v>15</v>
      </c>
      <c r="F265" t="s">
        <v>16</v>
      </c>
      <c r="G265" s="4">
        <v>14</v>
      </c>
      <c r="H265">
        <v>78.95</v>
      </c>
      <c r="I265">
        <v>1105.3</v>
      </c>
      <c r="J265" t="s">
        <v>21</v>
      </c>
      <c r="K265" s="6">
        <v>45352</v>
      </c>
      <c r="L265" t="str">
        <f>VLOOKUP(B265,DimClientes!$A:$B,2,FALSE)</f>
        <v>A</v>
      </c>
      <c r="M265" t="str">
        <f>IF(I265&gt;Resumo!$B$2,"ALTO","")</f>
        <v/>
      </c>
    </row>
    <row r="266" spans="1:13" x14ac:dyDescent="0.25">
      <c r="A266" s="3">
        <v>45480</v>
      </c>
      <c r="B266">
        <v>17</v>
      </c>
      <c r="C266" t="s">
        <v>18</v>
      </c>
      <c r="D266" t="s">
        <v>22</v>
      </c>
      <c r="E266" t="s">
        <v>15</v>
      </c>
      <c r="F266" t="s">
        <v>16</v>
      </c>
      <c r="G266" s="4">
        <v>7</v>
      </c>
      <c r="H266">
        <v>108.62</v>
      </c>
      <c r="I266">
        <v>760.34</v>
      </c>
      <c r="J266" t="s">
        <v>17</v>
      </c>
      <c r="K266" s="6">
        <v>45474</v>
      </c>
      <c r="L266" t="str">
        <f>VLOOKUP(B266,DimClientes!$A:$B,2,FALSE)</f>
        <v>D</v>
      </c>
      <c r="M266" t="str">
        <f>IF(I266&gt;Resumo!$B$2,"ALTO","")</f>
        <v/>
      </c>
    </row>
    <row r="267" spans="1:13" x14ac:dyDescent="0.25">
      <c r="A267" s="3">
        <v>45387</v>
      </c>
      <c r="B267">
        <v>41</v>
      </c>
      <c r="C267" t="s">
        <v>30</v>
      </c>
      <c r="D267" t="s">
        <v>25</v>
      </c>
      <c r="E267" t="s">
        <v>20</v>
      </c>
      <c r="F267" t="s">
        <v>23</v>
      </c>
      <c r="G267" s="4">
        <v>8</v>
      </c>
      <c r="H267">
        <v>109.71</v>
      </c>
      <c r="I267">
        <v>877.68</v>
      </c>
      <c r="J267" t="s">
        <v>23</v>
      </c>
      <c r="K267" s="6">
        <v>45383</v>
      </c>
      <c r="L267" t="str">
        <f>VLOOKUP(B267,DimClientes!$A:$B,2,FALSE)</f>
        <v>C</v>
      </c>
      <c r="M267" t="str">
        <f>IF(I267&gt;Resumo!$B$2,"ALTO","")</f>
        <v/>
      </c>
    </row>
    <row r="268" spans="1:13" x14ac:dyDescent="0.25">
      <c r="A268" s="3">
        <v>45398</v>
      </c>
      <c r="B268">
        <v>26</v>
      </c>
      <c r="C268" t="s">
        <v>28</v>
      </c>
      <c r="D268" t="s">
        <v>14</v>
      </c>
      <c r="E268" t="s">
        <v>31</v>
      </c>
      <c r="F268" t="s">
        <v>16</v>
      </c>
      <c r="G268" s="4">
        <v>9</v>
      </c>
      <c r="H268">
        <v>82.76</v>
      </c>
      <c r="I268">
        <v>744.84</v>
      </c>
      <c r="J268" t="s">
        <v>16</v>
      </c>
      <c r="K268" s="6">
        <v>45383</v>
      </c>
      <c r="L268" t="str">
        <f>VLOOKUP(B268,DimClientes!$A:$B,2,FALSE)</f>
        <v>B</v>
      </c>
      <c r="M268" t="str">
        <f>IF(I268&gt;Resumo!$B$2,"ALTO","")</f>
        <v/>
      </c>
    </row>
    <row r="269" spans="1:13" x14ac:dyDescent="0.25">
      <c r="A269" s="3">
        <v>45820</v>
      </c>
      <c r="B269">
        <v>2</v>
      </c>
      <c r="C269" t="s">
        <v>24</v>
      </c>
      <c r="D269" t="s">
        <v>22</v>
      </c>
      <c r="E269" t="s">
        <v>31</v>
      </c>
      <c r="F269" t="s">
        <v>21</v>
      </c>
      <c r="G269" s="4">
        <v>13</v>
      </c>
      <c r="H269">
        <v>82.57</v>
      </c>
      <c r="I269">
        <v>1073.4100000000001</v>
      </c>
      <c r="J269" t="s">
        <v>21</v>
      </c>
      <c r="K269" s="6">
        <v>45809</v>
      </c>
      <c r="L269" t="str">
        <f>VLOOKUP(B269,DimClientes!$A:$B,2,FALSE)</f>
        <v>A</v>
      </c>
      <c r="M269" t="str">
        <f>IF(I269&gt;Resumo!$B$2,"ALTO","")</f>
        <v/>
      </c>
    </row>
    <row r="270" spans="1:13" x14ac:dyDescent="0.25">
      <c r="A270" s="3">
        <v>45841</v>
      </c>
      <c r="B270">
        <v>37</v>
      </c>
      <c r="C270" t="s">
        <v>30</v>
      </c>
      <c r="D270" t="s">
        <v>22</v>
      </c>
      <c r="E270" t="s">
        <v>31</v>
      </c>
      <c r="F270" t="s">
        <v>23</v>
      </c>
      <c r="G270" s="4">
        <v>14</v>
      </c>
      <c r="H270">
        <v>129.79</v>
      </c>
      <c r="I270">
        <v>1817.06</v>
      </c>
      <c r="J270" t="s">
        <v>17</v>
      </c>
      <c r="K270" s="6">
        <v>45839</v>
      </c>
      <c r="L270" t="str">
        <f>VLOOKUP(B270,DimClientes!$A:$B,2,FALSE)</f>
        <v>D</v>
      </c>
      <c r="M270" t="str">
        <f>IF(I270&gt;Resumo!$B$2,"ALTO","")</f>
        <v>ALTO</v>
      </c>
    </row>
    <row r="271" spans="1:13" x14ac:dyDescent="0.25">
      <c r="A271" s="3">
        <v>45980</v>
      </c>
      <c r="B271">
        <v>37</v>
      </c>
      <c r="C271" t="s">
        <v>28</v>
      </c>
      <c r="D271" t="s">
        <v>22</v>
      </c>
      <c r="E271" t="s">
        <v>15</v>
      </c>
      <c r="F271" t="s">
        <v>21</v>
      </c>
      <c r="G271" s="4">
        <v>11</v>
      </c>
      <c r="H271">
        <v>104.62</v>
      </c>
      <c r="I271">
        <v>1150.82</v>
      </c>
      <c r="J271" t="s">
        <v>17</v>
      </c>
      <c r="K271" s="6">
        <v>45962</v>
      </c>
      <c r="L271" t="str">
        <f>VLOOKUP(B271,DimClientes!$A:$B,2,FALSE)</f>
        <v>D</v>
      </c>
      <c r="M271" t="str">
        <f>IF(I271&gt;Resumo!$B$2,"ALTO","")</f>
        <v/>
      </c>
    </row>
    <row r="272" spans="1:13" x14ac:dyDescent="0.25">
      <c r="A272" s="3">
        <v>45423</v>
      </c>
      <c r="B272">
        <v>27</v>
      </c>
      <c r="C272" t="s">
        <v>28</v>
      </c>
      <c r="D272" t="s">
        <v>14</v>
      </c>
      <c r="E272" t="s">
        <v>31</v>
      </c>
      <c r="F272" t="s">
        <v>16</v>
      </c>
      <c r="G272" s="4">
        <v>4</v>
      </c>
      <c r="H272">
        <v>147.6</v>
      </c>
      <c r="I272">
        <v>590.4</v>
      </c>
      <c r="J272" t="s">
        <v>16</v>
      </c>
      <c r="K272" s="6">
        <v>45413</v>
      </c>
      <c r="L272" t="str">
        <f>VLOOKUP(B272,DimClientes!$A:$B,2,FALSE)</f>
        <v>B</v>
      </c>
      <c r="M272" t="str">
        <f>IF(I272&gt;Resumo!$B$2,"ALTO","")</f>
        <v/>
      </c>
    </row>
    <row r="273" spans="1:13" x14ac:dyDescent="0.25">
      <c r="A273" s="3">
        <v>45412</v>
      </c>
      <c r="B273">
        <v>12</v>
      </c>
      <c r="C273" t="s">
        <v>29</v>
      </c>
      <c r="D273" t="s">
        <v>19</v>
      </c>
      <c r="E273" t="s">
        <v>20</v>
      </c>
      <c r="F273" t="s">
        <v>16</v>
      </c>
      <c r="G273" s="4">
        <v>9</v>
      </c>
      <c r="H273">
        <v>104.45</v>
      </c>
      <c r="I273">
        <v>940.05000000000007</v>
      </c>
      <c r="J273" t="s">
        <v>21</v>
      </c>
      <c r="K273" s="6">
        <v>45383</v>
      </c>
      <c r="L273" t="str">
        <f>VLOOKUP(B273,DimClientes!$A:$B,2,FALSE)</f>
        <v>A</v>
      </c>
      <c r="M273" t="str">
        <f>IF(I273&gt;Resumo!$B$2,"ALTO","")</f>
        <v/>
      </c>
    </row>
    <row r="274" spans="1:13" x14ac:dyDescent="0.25">
      <c r="A274" s="3">
        <v>45972</v>
      </c>
      <c r="B274">
        <v>6</v>
      </c>
      <c r="C274" t="s">
        <v>13</v>
      </c>
      <c r="D274" t="s">
        <v>25</v>
      </c>
      <c r="E274" t="s">
        <v>27</v>
      </c>
      <c r="F274" t="s">
        <v>16</v>
      </c>
      <c r="G274" s="4">
        <v>12</v>
      </c>
      <c r="H274">
        <v>88.55</v>
      </c>
      <c r="I274">
        <v>1062.5999999999999</v>
      </c>
      <c r="J274" t="s">
        <v>16</v>
      </c>
      <c r="K274" s="6">
        <v>45962</v>
      </c>
      <c r="L274" t="str">
        <f>VLOOKUP(B274,DimClientes!$A:$B,2,FALSE)</f>
        <v>B</v>
      </c>
      <c r="M274" t="str">
        <f>IF(I274&gt;Resumo!$B$2,"ALTO","")</f>
        <v/>
      </c>
    </row>
    <row r="275" spans="1:13" x14ac:dyDescent="0.25">
      <c r="A275" s="3">
        <v>45723</v>
      </c>
      <c r="B275">
        <v>9</v>
      </c>
      <c r="C275" t="s">
        <v>18</v>
      </c>
      <c r="D275" t="s">
        <v>14</v>
      </c>
      <c r="E275" t="s">
        <v>26</v>
      </c>
      <c r="F275" t="s">
        <v>16</v>
      </c>
      <c r="G275" s="4">
        <v>8</v>
      </c>
      <c r="H275">
        <v>83.33</v>
      </c>
      <c r="I275">
        <v>666.64</v>
      </c>
      <c r="J275" t="s">
        <v>17</v>
      </c>
      <c r="K275" s="6">
        <v>45717</v>
      </c>
      <c r="L275" t="str">
        <f>VLOOKUP(B275,DimClientes!$A:$B,2,FALSE)</f>
        <v>D</v>
      </c>
      <c r="M275" t="str">
        <f>IF(I275&gt;Resumo!$B$2,"ALTO","")</f>
        <v/>
      </c>
    </row>
    <row r="276" spans="1:13" x14ac:dyDescent="0.25">
      <c r="A276" s="3">
        <v>45342</v>
      </c>
      <c r="B276">
        <v>14</v>
      </c>
      <c r="C276" t="s">
        <v>24</v>
      </c>
      <c r="D276" t="s">
        <v>19</v>
      </c>
      <c r="E276" t="s">
        <v>31</v>
      </c>
      <c r="F276" t="s">
        <v>16</v>
      </c>
      <c r="G276" s="4">
        <v>11</v>
      </c>
      <c r="H276">
        <v>151.41</v>
      </c>
      <c r="I276">
        <v>1665.51</v>
      </c>
      <c r="J276" t="s">
        <v>16</v>
      </c>
      <c r="K276" s="6">
        <v>45323</v>
      </c>
      <c r="L276" t="str">
        <f>VLOOKUP(B276,DimClientes!$A:$B,2,FALSE)</f>
        <v>B</v>
      </c>
      <c r="M276" t="str">
        <f>IF(I276&gt;Resumo!$B$2,"ALTO","")</f>
        <v>ALTO</v>
      </c>
    </row>
    <row r="277" spans="1:13" x14ac:dyDescent="0.25">
      <c r="A277" s="3">
        <v>45678</v>
      </c>
      <c r="B277">
        <v>19</v>
      </c>
      <c r="C277" t="s">
        <v>28</v>
      </c>
      <c r="D277" t="s">
        <v>25</v>
      </c>
      <c r="E277" t="s">
        <v>31</v>
      </c>
      <c r="F277" t="s">
        <v>21</v>
      </c>
      <c r="G277" s="4">
        <v>11</v>
      </c>
      <c r="H277">
        <v>112.13</v>
      </c>
      <c r="I277">
        <v>1233.43</v>
      </c>
      <c r="J277" t="s">
        <v>17</v>
      </c>
      <c r="K277" s="6">
        <v>45658</v>
      </c>
      <c r="L277" t="str">
        <f>VLOOKUP(B277,DimClientes!$A:$B,2,FALSE)</f>
        <v>D</v>
      </c>
      <c r="M277" t="str">
        <f>IF(I277&gt;Resumo!$B$2,"ALTO","")</f>
        <v/>
      </c>
    </row>
    <row r="278" spans="1:13" x14ac:dyDescent="0.25">
      <c r="A278" s="3">
        <v>45715</v>
      </c>
      <c r="B278">
        <v>36</v>
      </c>
      <c r="C278" t="s">
        <v>28</v>
      </c>
      <c r="D278" t="s">
        <v>25</v>
      </c>
      <c r="E278" t="s">
        <v>31</v>
      </c>
      <c r="F278" t="s">
        <v>16</v>
      </c>
      <c r="G278" s="4">
        <v>7</v>
      </c>
      <c r="H278">
        <v>107.15</v>
      </c>
      <c r="I278">
        <v>750.05000000000007</v>
      </c>
      <c r="J278" t="s">
        <v>21</v>
      </c>
      <c r="K278" s="6">
        <v>45689</v>
      </c>
      <c r="L278" t="str">
        <f>VLOOKUP(B278,DimClientes!$A:$B,2,FALSE)</f>
        <v>A</v>
      </c>
      <c r="M278" t="str">
        <f>IF(I278&gt;Resumo!$B$2,"ALTO","")</f>
        <v/>
      </c>
    </row>
    <row r="279" spans="1:13" x14ac:dyDescent="0.25">
      <c r="A279" s="3">
        <v>45835</v>
      </c>
      <c r="B279">
        <v>27</v>
      </c>
      <c r="C279" t="s">
        <v>13</v>
      </c>
      <c r="D279" t="s">
        <v>14</v>
      </c>
      <c r="E279" t="s">
        <v>20</v>
      </c>
      <c r="F279" t="s">
        <v>16</v>
      </c>
      <c r="G279" s="4">
        <v>10</v>
      </c>
      <c r="H279">
        <v>149.28</v>
      </c>
      <c r="I279">
        <v>1492.8</v>
      </c>
      <c r="J279" t="s">
        <v>16</v>
      </c>
      <c r="K279" s="6">
        <v>45809</v>
      </c>
      <c r="L279" t="str">
        <f>VLOOKUP(B279,DimClientes!$A:$B,2,FALSE)</f>
        <v>B</v>
      </c>
      <c r="M279" t="str">
        <f>IF(I279&gt;Resumo!$B$2,"ALTO","")</f>
        <v/>
      </c>
    </row>
    <row r="280" spans="1:13" x14ac:dyDescent="0.25">
      <c r="A280" s="3">
        <v>45336</v>
      </c>
      <c r="B280">
        <v>46</v>
      </c>
      <c r="C280" t="s">
        <v>30</v>
      </c>
      <c r="D280" t="s">
        <v>19</v>
      </c>
      <c r="E280" t="s">
        <v>20</v>
      </c>
      <c r="F280" t="s">
        <v>23</v>
      </c>
      <c r="G280" s="4">
        <v>10</v>
      </c>
      <c r="H280">
        <v>106.01</v>
      </c>
      <c r="I280">
        <v>1060.0999999999999</v>
      </c>
      <c r="J280" t="s">
        <v>16</v>
      </c>
      <c r="K280" s="6">
        <v>45323</v>
      </c>
      <c r="L280" t="str">
        <f>VLOOKUP(B280,DimClientes!$A:$B,2,FALSE)</f>
        <v>B</v>
      </c>
      <c r="M280" t="str">
        <f>IF(I280&gt;Resumo!$B$2,"ALTO","")</f>
        <v/>
      </c>
    </row>
    <row r="281" spans="1:13" x14ac:dyDescent="0.25">
      <c r="A281" s="3">
        <v>45757</v>
      </c>
      <c r="B281">
        <v>13</v>
      </c>
      <c r="C281" t="s">
        <v>29</v>
      </c>
      <c r="D281" t="s">
        <v>19</v>
      </c>
      <c r="E281" t="s">
        <v>27</v>
      </c>
      <c r="F281" t="s">
        <v>23</v>
      </c>
      <c r="G281" s="4">
        <v>12</v>
      </c>
      <c r="H281">
        <v>146.13</v>
      </c>
      <c r="I281">
        <v>1753.56</v>
      </c>
      <c r="J281" t="s">
        <v>16</v>
      </c>
      <c r="K281" s="6">
        <v>45748</v>
      </c>
      <c r="L281" t="str">
        <f>VLOOKUP(B281,DimClientes!$A:$B,2,FALSE)</f>
        <v>B</v>
      </c>
      <c r="M281" t="str">
        <f>IF(I281&gt;Resumo!$B$2,"ALTO","")</f>
        <v>ALTO</v>
      </c>
    </row>
    <row r="282" spans="1:13" x14ac:dyDescent="0.25">
      <c r="A282" s="3">
        <v>45333</v>
      </c>
      <c r="B282">
        <v>17</v>
      </c>
      <c r="C282" t="s">
        <v>30</v>
      </c>
      <c r="D282" t="s">
        <v>19</v>
      </c>
      <c r="E282" t="s">
        <v>15</v>
      </c>
      <c r="F282" t="s">
        <v>16</v>
      </c>
      <c r="G282" s="4">
        <v>17</v>
      </c>
      <c r="H282">
        <v>107.02</v>
      </c>
      <c r="I282">
        <v>1819.34</v>
      </c>
      <c r="J282" t="s">
        <v>17</v>
      </c>
      <c r="K282" s="6">
        <v>45323</v>
      </c>
      <c r="L282" t="str">
        <f>VLOOKUP(B282,DimClientes!$A:$B,2,FALSE)</f>
        <v>D</v>
      </c>
      <c r="M282" t="str">
        <f>IF(I282&gt;Resumo!$B$2,"ALTO","")</f>
        <v>ALTO</v>
      </c>
    </row>
    <row r="283" spans="1:13" x14ac:dyDescent="0.25">
      <c r="A283" s="3">
        <v>45991</v>
      </c>
      <c r="B283">
        <v>38</v>
      </c>
      <c r="C283" t="s">
        <v>24</v>
      </c>
      <c r="D283" t="s">
        <v>19</v>
      </c>
      <c r="E283" t="s">
        <v>15</v>
      </c>
      <c r="F283" t="s">
        <v>21</v>
      </c>
      <c r="G283" s="4">
        <v>6</v>
      </c>
      <c r="H283">
        <v>77.459999999999994</v>
      </c>
      <c r="I283">
        <v>464.76</v>
      </c>
      <c r="J283" t="s">
        <v>21</v>
      </c>
      <c r="K283" s="6">
        <v>45962</v>
      </c>
      <c r="L283" t="str">
        <f>VLOOKUP(B283,DimClientes!$A:$B,2,FALSE)</f>
        <v>A</v>
      </c>
      <c r="M283" t="str">
        <f>IF(I283&gt;Resumo!$B$2,"ALTO","")</f>
        <v/>
      </c>
    </row>
    <row r="284" spans="1:13" x14ac:dyDescent="0.25">
      <c r="A284" s="3">
        <v>45778</v>
      </c>
      <c r="B284">
        <v>15</v>
      </c>
      <c r="C284" t="s">
        <v>30</v>
      </c>
      <c r="D284" t="s">
        <v>14</v>
      </c>
      <c r="E284" t="s">
        <v>27</v>
      </c>
      <c r="F284" t="s">
        <v>16</v>
      </c>
      <c r="G284" s="4">
        <v>6</v>
      </c>
      <c r="H284">
        <v>56.09</v>
      </c>
      <c r="I284">
        <v>336.54</v>
      </c>
      <c r="J284" t="s">
        <v>21</v>
      </c>
      <c r="K284" s="6">
        <v>45778</v>
      </c>
      <c r="L284" t="str">
        <f>VLOOKUP(B284,DimClientes!$A:$B,2,FALSE)</f>
        <v>A</v>
      </c>
      <c r="M284" t="str">
        <f>IF(I284&gt;Resumo!$B$2,"ALTO","")</f>
        <v/>
      </c>
    </row>
    <row r="285" spans="1:13" x14ac:dyDescent="0.25">
      <c r="A285" s="3">
        <v>45718</v>
      </c>
      <c r="B285">
        <v>19</v>
      </c>
      <c r="C285" t="s">
        <v>18</v>
      </c>
      <c r="D285" t="s">
        <v>14</v>
      </c>
      <c r="E285" t="s">
        <v>27</v>
      </c>
      <c r="F285" t="s">
        <v>16</v>
      </c>
      <c r="G285" s="4">
        <v>7</v>
      </c>
      <c r="H285">
        <v>130.69</v>
      </c>
      <c r="I285">
        <v>914.82999999999993</v>
      </c>
      <c r="J285" t="s">
        <v>17</v>
      </c>
      <c r="K285" s="6">
        <v>45717</v>
      </c>
      <c r="L285" t="str">
        <f>VLOOKUP(B285,DimClientes!$A:$B,2,FALSE)</f>
        <v>D</v>
      </c>
      <c r="M285" t="str">
        <f>IF(I285&gt;Resumo!$B$2,"ALTO","")</f>
        <v/>
      </c>
    </row>
    <row r="286" spans="1:13" x14ac:dyDescent="0.25">
      <c r="A286" s="3">
        <v>45868</v>
      </c>
      <c r="B286">
        <v>40</v>
      </c>
      <c r="C286" t="s">
        <v>13</v>
      </c>
      <c r="D286" t="s">
        <v>14</v>
      </c>
      <c r="E286" t="s">
        <v>26</v>
      </c>
      <c r="F286" t="s">
        <v>23</v>
      </c>
      <c r="G286" s="4">
        <v>5</v>
      </c>
      <c r="H286">
        <v>89.7</v>
      </c>
      <c r="I286">
        <v>448.5</v>
      </c>
      <c r="J286" t="s">
        <v>21</v>
      </c>
      <c r="K286" s="6">
        <v>45839</v>
      </c>
      <c r="L286" t="str">
        <f>VLOOKUP(B286,DimClientes!$A:$B,2,FALSE)</f>
        <v>A</v>
      </c>
      <c r="M286" t="str">
        <f>IF(I286&gt;Resumo!$B$2,"ALTO","")</f>
        <v/>
      </c>
    </row>
    <row r="287" spans="1:13" x14ac:dyDescent="0.25">
      <c r="A287" s="3">
        <v>45905</v>
      </c>
      <c r="B287">
        <v>26</v>
      </c>
      <c r="C287" t="s">
        <v>24</v>
      </c>
      <c r="D287" t="s">
        <v>14</v>
      </c>
      <c r="E287" t="s">
        <v>31</v>
      </c>
      <c r="F287" t="s">
        <v>16</v>
      </c>
      <c r="G287" s="4">
        <v>10</v>
      </c>
      <c r="H287">
        <v>74.349999999999994</v>
      </c>
      <c r="I287">
        <v>743.5</v>
      </c>
      <c r="J287" t="s">
        <v>16</v>
      </c>
      <c r="K287" s="6">
        <v>45901</v>
      </c>
      <c r="L287" t="str">
        <f>VLOOKUP(B287,DimClientes!$A:$B,2,FALSE)</f>
        <v>B</v>
      </c>
      <c r="M287" t="str">
        <f>IF(I287&gt;Resumo!$B$2,"ALTO","")</f>
        <v/>
      </c>
    </row>
    <row r="288" spans="1:13" x14ac:dyDescent="0.25">
      <c r="A288" s="3">
        <v>45538</v>
      </c>
      <c r="B288">
        <v>14</v>
      </c>
      <c r="C288" t="s">
        <v>30</v>
      </c>
      <c r="D288" t="s">
        <v>14</v>
      </c>
      <c r="E288" t="s">
        <v>26</v>
      </c>
      <c r="F288" t="s">
        <v>23</v>
      </c>
      <c r="G288" s="4">
        <v>6</v>
      </c>
      <c r="H288">
        <v>111.35</v>
      </c>
      <c r="I288">
        <v>668.09999999999991</v>
      </c>
      <c r="J288" t="s">
        <v>16</v>
      </c>
      <c r="K288" s="6">
        <v>45536</v>
      </c>
      <c r="L288" t="str">
        <f>VLOOKUP(B288,DimClientes!$A:$B,2,FALSE)</f>
        <v>B</v>
      </c>
      <c r="M288" t="str">
        <f>IF(I288&gt;Resumo!$B$2,"ALTO","")</f>
        <v/>
      </c>
    </row>
    <row r="289" spans="1:13" x14ac:dyDescent="0.25">
      <c r="A289" s="3">
        <v>45313</v>
      </c>
      <c r="B289">
        <v>19</v>
      </c>
      <c r="C289" t="s">
        <v>24</v>
      </c>
      <c r="D289" t="s">
        <v>14</v>
      </c>
      <c r="E289" t="s">
        <v>26</v>
      </c>
      <c r="F289" t="s">
        <v>23</v>
      </c>
      <c r="G289" s="4">
        <v>17</v>
      </c>
      <c r="H289">
        <v>89.52</v>
      </c>
      <c r="I289">
        <v>1521.84</v>
      </c>
      <c r="J289" t="s">
        <v>17</v>
      </c>
      <c r="K289" s="6">
        <v>45292</v>
      </c>
      <c r="L289" t="str">
        <f>VLOOKUP(B289,DimClientes!$A:$B,2,FALSE)</f>
        <v>D</v>
      </c>
      <c r="M289" t="str">
        <f>IF(I289&gt;Resumo!$B$2,"ALTO","")</f>
        <v/>
      </c>
    </row>
    <row r="290" spans="1:13" x14ac:dyDescent="0.25">
      <c r="A290" s="3">
        <v>45958</v>
      </c>
      <c r="B290">
        <v>41</v>
      </c>
      <c r="C290" t="s">
        <v>30</v>
      </c>
      <c r="D290" t="s">
        <v>22</v>
      </c>
      <c r="E290" t="s">
        <v>26</v>
      </c>
      <c r="F290" t="s">
        <v>23</v>
      </c>
      <c r="G290" s="4">
        <v>6</v>
      </c>
      <c r="H290">
        <v>109.82</v>
      </c>
      <c r="I290">
        <v>658.92</v>
      </c>
      <c r="J290" t="s">
        <v>23</v>
      </c>
      <c r="K290" s="6">
        <v>45931</v>
      </c>
      <c r="L290" t="str">
        <f>VLOOKUP(B290,DimClientes!$A:$B,2,FALSE)</f>
        <v>C</v>
      </c>
      <c r="M290" t="str">
        <f>IF(I290&gt;Resumo!$B$2,"ALTO","")</f>
        <v/>
      </c>
    </row>
    <row r="291" spans="1:13" x14ac:dyDescent="0.25">
      <c r="A291" s="3">
        <v>45965</v>
      </c>
      <c r="B291">
        <v>17</v>
      </c>
      <c r="C291" t="s">
        <v>24</v>
      </c>
      <c r="D291" t="s">
        <v>25</v>
      </c>
      <c r="E291" t="s">
        <v>31</v>
      </c>
      <c r="F291" t="s">
        <v>16</v>
      </c>
      <c r="G291" s="4">
        <v>7</v>
      </c>
      <c r="H291">
        <v>130.91</v>
      </c>
      <c r="I291">
        <v>916.37</v>
      </c>
      <c r="J291" t="s">
        <v>17</v>
      </c>
      <c r="K291" s="6">
        <v>45962</v>
      </c>
      <c r="L291" t="str">
        <f>VLOOKUP(B291,DimClientes!$A:$B,2,FALSE)</f>
        <v>D</v>
      </c>
      <c r="M291" t="str">
        <f>IF(I291&gt;Resumo!$B$2,"ALTO","")</f>
        <v/>
      </c>
    </row>
    <row r="292" spans="1:13" x14ac:dyDescent="0.25">
      <c r="A292" s="3">
        <v>45919</v>
      </c>
      <c r="B292">
        <v>15</v>
      </c>
      <c r="C292" t="s">
        <v>13</v>
      </c>
      <c r="D292" t="s">
        <v>25</v>
      </c>
      <c r="E292" t="s">
        <v>27</v>
      </c>
      <c r="F292" t="s">
        <v>16</v>
      </c>
      <c r="G292" s="4">
        <v>8</v>
      </c>
      <c r="H292">
        <v>135.34</v>
      </c>
      <c r="I292">
        <v>1082.72</v>
      </c>
      <c r="J292" t="s">
        <v>21</v>
      </c>
      <c r="K292" s="6">
        <v>45901</v>
      </c>
      <c r="L292" t="str">
        <f>VLOOKUP(B292,DimClientes!$A:$B,2,FALSE)</f>
        <v>A</v>
      </c>
      <c r="M292" t="str">
        <f>IF(I292&gt;Resumo!$B$2,"ALTO","")</f>
        <v/>
      </c>
    </row>
    <row r="293" spans="1:13" x14ac:dyDescent="0.25">
      <c r="A293" s="3">
        <v>45966</v>
      </c>
      <c r="B293">
        <v>9</v>
      </c>
      <c r="C293" t="s">
        <v>28</v>
      </c>
      <c r="D293" t="s">
        <v>19</v>
      </c>
      <c r="E293" t="s">
        <v>27</v>
      </c>
      <c r="F293" t="s">
        <v>23</v>
      </c>
      <c r="G293" s="4">
        <v>8</v>
      </c>
      <c r="H293">
        <v>113.48</v>
      </c>
      <c r="I293">
        <v>907.84</v>
      </c>
      <c r="J293" t="s">
        <v>17</v>
      </c>
      <c r="K293" s="6">
        <v>45962</v>
      </c>
      <c r="L293" t="str">
        <f>VLOOKUP(B293,DimClientes!$A:$B,2,FALSE)</f>
        <v>D</v>
      </c>
      <c r="M293" t="str">
        <f>IF(I293&gt;Resumo!$B$2,"ALTO","")</f>
        <v/>
      </c>
    </row>
    <row r="294" spans="1:13" x14ac:dyDescent="0.25">
      <c r="A294" s="3">
        <v>45322</v>
      </c>
      <c r="B294">
        <v>37</v>
      </c>
      <c r="C294" t="s">
        <v>29</v>
      </c>
      <c r="D294" t="s">
        <v>25</v>
      </c>
      <c r="E294" t="s">
        <v>15</v>
      </c>
      <c r="F294" t="s">
        <v>23</v>
      </c>
      <c r="G294" s="4">
        <v>9</v>
      </c>
      <c r="H294">
        <v>80.88</v>
      </c>
      <c r="I294">
        <v>727.92</v>
      </c>
      <c r="J294" t="s">
        <v>17</v>
      </c>
      <c r="K294" s="6">
        <v>45292</v>
      </c>
      <c r="L294" t="str">
        <f>VLOOKUP(B294,DimClientes!$A:$B,2,FALSE)</f>
        <v>D</v>
      </c>
      <c r="M294" t="str">
        <f>IF(I294&gt;Resumo!$B$2,"ALTO","")</f>
        <v/>
      </c>
    </row>
    <row r="295" spans="1:13" x14ac:dyDescent="0.25">
      <c r="A295" s="3">
        <v>45780</v>
      </c>
      <c r="B295">
        <v>22</v>
      </c>
      <c r="C295" t="s">
        <v>18</v>
      </c>
      <c r="D295" t="s">
        <v>25</v>
      </c>
      <c r="E295" t="s">
        <v>31</v>
      </c>
      <c r="F295" t="s">
        <v>23</v>
      </c>
      <c r="G295" s="4">
        <v>7</v>
      </c>
      <c r="H295">
        <v>0</v>
      </c>
      <c r="I295">
        <v>0</v>
      </c>
      <c r="J295" t="s">
        <v>16</v>
      </c>
      <c r="K295" s="6">
        <v>45778</v>
      </c>
      <c r="L295" t="str">
        <f>VLOOKUP(B295,DimClientes!$A:$B,2,FALSE)</f>
        <v>B</v>
      </c>
      <c r="M295" t="str">
        <f>IF(I295&gt;Resumo!$B$2,"ALTO","")</f>
        <v/>
      </c>
    </row>
    <row r="296" spans="1:13" x14ac:dyDescent="0.25">
      <c r="A296" s="3">
        <v>45397</v>
      </c>
      <c r="B296">
        <v>2</v>
      </c>
      <c r="C296" t="s">
        <v>30</v>
      </c>
      <c r="D296" t="s">
        <v>25</v>
      </c>
      <c r="E296" t="s">
        <v>31</v>
      </c>
      <c r="F296" t="s">
        <v>21</v>
      </c>
      <c r="G296" s="4">
        <v>9</v>
      </c>
      <c r="H296">
        <v>181.67</v>
      </c>
      <c r="I296">
        <v>1635.03</v>
      </c>
      <c r="J296" t="s">
        <v>21</v>
      </c>
      <c r="K296" s="6">
        <v>45383</v>
      </c>
      <c r="L296" t="str">
        <f>VLOOKUP(B296,DimClientes!$A:$B,2,FALSE)</f>
        <v>A</v>
      </c>
      <c r="M296" t="str">
        <f>IF(I296&gt;Resumo!$B$2,"ALTO","")</f>
        <v>ALTO</v>
      </c>
    </row>
    <row r="297" spans="1:13" x14ac:dyDescent="0.25">
      <c r="A297" s="3">
        <v>45778</v>
      </c>
      <c r="B297">
        <v>36</v>
      </c>
      <c r="C297" t="s">
        <v>13</v>
      </c>
      <c r="D297" t="s">
        <v>19</v>
      </c>
      <c r="E297" t="s">
        <v>26</v>
      </c>
      <c r="F297" t="s">
        <v>23</v>
      </c>
      <c r="G297" s="4">
        <v>9</v>
      </c>
      <c r="H297">
        <v>110.93</v>
      </c>
      <c r="I297">
        <v>998.37000000000012</v>
      </c>
      <c r="J297" t="s">
        <v>21</v>
      </c>
      <c r="K297" s="6">
        <v>45778</v>
      </c>
      <c r="L297" t="str">
        <f>VLOOKUP(B297,DimClientes!$A:$B,2,FALSE)</f>
        <v>A</v>
      </c>
      <c r="M297" t="str">
        <f>IF(I297&gt;Resumo!$B$2,"ALTO","")</f>
        <v/>
      </c>
    </row>
    <row r="298" spans="1:13" x14ac:dyDescent="0.25">
      <c r="A298" s="3">
        <v>45349</v>
      </c>
      <c r="B298">
        <v>4</v>
      </c>
      <c r="C298" t="s">
        <v>28</v>
      </c>
      <c r="D298" t="s">
        <v>22</v>
      </c>
      <c r="E298" t="s">
        <v>15</v>
      </c>
      <c r="F298" t="s">
        <v>23</v>
      </c>
      <c r="G298" s="4">
        <v>13</v>
      </c>
      <c r="H298">
        <v>64.25</v>
      </c>
      <c r="I298">
        <v>835.25</v>
      </c>
      <c r="J298" t="s">
        <v>16</v>
      </c>
      <c r="K298" s="6">
        <v>45323</v>
      </c>
      <c r="L298" t="str">
        <f>VLOOKUP(B298,DimClientes!$A:$B,2,FALSE)</f>
        <v>B</v>
      </c>
      <c r="M298" t="str">
        <f>IF(I298&gt;Resumo!$B$2,"ALTO","")</f>
        <v/>
      </c>
    </row>
    <row r="299" spans="1:13" x14ac:dyDescent="0.25">
      <c r="A299" s="3">
        <v>45930</v>
      </c>
      <c r="B299">
        <v>18</v>
      </c>
      <c r="C299" t="s">
        <v>29</v>
      </c>
      <c r="D299" t="s">
        <v>19</v>
      </c>
      <c r="E299" t="s">
        <v>27</v>
      </c>
      <c r="F299" t="s">
        <v>21</v>
      </c>
      <c r="G299" s="4">
        <v>12</v>
      </c>
      <c r="H299">
        <v>94.93</v>
      </c>
      <c r="I299">
        <v>1139.1600000000001</v>
      </c>
      <c r="J299" t="s">
        <v>16</v>
      </c>
      <c r="K299" s="6">
        <v>45901</v>
      </c>
      <c r="L299" t="str">
        <f>VLOOKUP(B299,DimClientes!$A:$B,2,FALSE)</f>
        <v>B</v>
      </c>
      <c r="M299" t="str">
        <f>IF(I299&gt;Resumo!$B$2,"ALTO","")</f>
        <v/>
      </c>
    </row>
    <row r="300" spans="1:13" x14ac:dyDescent="0.25">
      <c r="A300" s="3">
        <v>45551</v>
      </c>
      <c r="B300">
        <v>28</v>
      </c>
      <c r="C300" t="s">
        <v>18</v>
      </c>
      <c r="D300" t="s">
        <v>14</v>
      </c>
      <c r="E300" t="s">
        <v>26</v>
      </c>
      <c r="F300" t="s">
        <v>23</v>
      </c>
      <c r="G300" s="4">
        <v>5</v>
      </c>
      <c r="H300">
        <v>107.23</v>
      </c>
      <c r="I300">
        <v>536.15</v>
      </c>
      <c r="J300" t="s">
        <v>23</v>
      </c>
      <c r="K300" s="6">
        <v>45536</v>
      </c>
      <c r="L300" t="str">
        <f>VLOOKUP(B300,DimClientes!$A:$B,2,FALSE)</f>
        <v>C</v>
      </c>
      <c r="M300" t="str">
        <f>IF(I300&gt;Resumo!$B$2,"ALTO","")</f>
        <v/>
      </c>
    </row>
    <row r="301" spans="1:13" x14ac:dyDescent="0.25">
      <c r="A301" s="3">
        <v>45624</v>
      </c>
      <c r="B301">
        <v>36</v>
      </c>
      <c r="C301" t="s">
        <v>24</v>
      </c>
      <c r="D301" t="s">
        <v>19</v>
      </c>
      <c r="E301" t="s">
        <v>31</v>
      </c>
      <c r="F301" t="s">
        <v>21</v>
      </c>
      <c r="G301" s="4">
        <v>8</v>
      </c>
      <c r="H301">
        <v>100.93</v>
      </c>
      <c r="I301">
        <v>807.44</v>
      </c>
      <c r="J301" t="s">
        <v>21</v>
      </c>
      <c r="K301" s="6">
        <v>45597</v>
      </c>
      <c r="L301" t="str">
        <f>VLOOKUP(B301,DimClientes!$A:$B,2,FALSE)</f>
        <v>A</v>
      </c>
      <c r="M301" t="str">
        <f>IF(I301&gt;Resumo!$B$2,"ALTO","")</f>
        <v/>
      </c>
    </row>
    <row r="302" spans="1:13" x14ac:dyDescent="0.25">
      <c r="A302" s="3">
        <v>45628</v>
      </c>
      <c r="B302">
        <v>27</v>
      </c>
      <c r="C302" t="s">
        <v>28</v>
      </c>
      <c r="D302" t="s">
        <v>22</v>
      </c>
      <c r="E302" t="s">
        <v>26</v>
      </c>
      <c r="F302" t="s">
        <v>23</v>
      </c>
      <c r="G302" s="4">
        <v>16</v>
      </c>
      <c r="H302">
        <v>129.83000000000001</v>
      </c>
      <c r="I302">
        <v>2077.2800000000002</v>
      </c>
      <c r="J302" t="s">
        <v>16</v>
      </c>
      <c r="K302" s="6">
        <v>45627</v>
      </c>
      <c r="L302" t="str">
        <f>VLOOKUP(B302,DimClientes!$A:$B,2,FALSE)</f>
        <v>B</v>
      </c>
      <c r="M302" t="str">
        <f>IF(I302&gt;Resumo!$B$2,"ALTO","")</f>
        <v>ALTO</v>
      </c>
    </row>
    <row r="303" spans="1:13" x14ac:dyDescent="0.25">
      <c r="A303" s="3">
        <v>45526</v>
      </c>
      <c r="B303">
        <v>15</v>
      </c>
      <c r="C303" t="s">
        <v>13</v>
      </c>
      <c r="D303" t="s">
        <v>25</v>
      </c>
      <c r="E303" t="s">
        <v>31</v>
      </c>
      <c r="F303" t="s">
        <v>23</v>
      </c>
      <c r="G303" s="4">
        <v>9</v>
      </c>
      <c r="H303">
        <v>118.63</v>
      </c>
      <c r="I303">
        <v>1067.67</v>
      </c>
      <c r="J303" t="s">
        <v>21</v>
      </c>
      <c r="K303" s="6">
        <v>45505</v>
      </c>
      <c r="L303" t="str">
        <f>VLOOKUP(B303,DimClientes!$A:$B,2,FALSE)</f>
        <v>A</v>
      </c>
      <c r="M303" t="str">
        <f>IF(I303&gt;Resumo!$B$2,"ALTO","")</f>
        <v/>
      </c>
    </row>
    <row r="304" spans="1:13" x14ac:dyDescent="0.25">
      <c r="A304" s="3">
        <v>46004</v>
      </c>
      <c r="B304">
        <v>2</v>
      </c>
      <c r="C304" t="s">
        <v>13</v>
      </c>
      <c r="D304" t="s">
        <v>14</v>
      </c>
      <c r="E304" t="s">
        <v>20</v>
      </c>
      <c r="F304" t="s">
        <v>16</v>
      </c>
      <c r="G304" s="4">
        <v>12</v>
      </c>
      <c r="H304">
        <v>95.98</v>
      </c>
      <c r="I304">
        <v>1151.76</v>
      </c>
      <c r="J304" t="s">
        <v>21</v>
      </c>
      <c r="K304" s="6">
        <v>45992</v>
      </c>
      <c r="L304" t="str">
        <f>VLOOKUP(B304,DimClientes!$A:$B,2,FALSE)</f>
        <v>A</v>
      </c>
      <c r="M304" t="str">
        <f>IF(I304&gt;Resumo!$B$2,"ALTO","")</f>
        <v/>
      </c>
    </row>
    <row r="305" spans="1:13" x14ac:dyDescent="0.25">
      <c r="A305" s="3">
        <v>46007</v>
      </c>
      <c r="B305">
        <v>20</v>
      </c>
      <c r="C305" t="s">
        <v>18</v>
      </c>
      <c r="D305" t="s">
        <v>22</v>
      </c>
      <c r="E305" t="s">
        <v>15</v>
      </c>
      <c r="F305" t="s">
        <v>16</v>
      </c>
      <c r="G305" s="4">
        <v>12</v>
      </c>
      <c r="H305">
        <v>114.7</v>
      </c>
      <c r="I305">
        <v>1376.4</v>
      </c>
      <c r="J305" t="s">
        <v>23</v>
      </c>
      <c r="K305" s="6">
        <v>45992</v>
      </c>
      <c r="L305" t="str">
        <f>VLOOKUP(B305,DimClientes!$A:$B,2,FALSE)</f>
        <v>C</v>
      </c>
      <c r="M305" t="str">
        <f>IF(I305&gt;Resumo!$B$2,"ALTO","")</f>
        <v/>
      </c>
    </row>
    <row r="306" spans="1:13" x14ac:dyDescent="0.25">
      <c r="A306" s="3">
        <v>45391</v>
      </c>
      <c r="B306">
        <v>5</v>
      </c>
      <c r="C306" t="s">
        <v>30</v>
      </c>
      <c r="D306" t="s">
        <v>22</v>
      </c>
      <c r="E306" t="s">
        <v>26</v>
      </c>
      <c r="F306" t="s">
        <v>21</v>
      </c>
      <c r="G306" s="4">
        <v>6</v>
      </c>
      <c r="H306">
        <v>60.96</v>
      </c>
      <c r="I306">
        <v>365.76</v>
      </c>
      <c r="J306" t="s">
        <v>16</v>
      </c>
      <c r="K306" s="6">
        <v>45383</v>
      </c>
      <c r="L306" t="str">
        <f>VLOOKUP(B306,DimClientes!$A:$B,2,FALSE)</f>
        <v>B</v>
      </c>
      <c r="M306" t="str">
        <f>IF(I306&gt;Resumo!$B$2,"ALTO","")</f>
        <v/>
      </c>
    </row>
    <row r="307" spans="1:13" x14ac:dyDescent="0.25">
      <c r="A307" s="3">
        <v>45366</v>
      </c>
      <c r="B307">
        <v>23</v>
      </c>
      <c r="C307" t="s">
        <v>13</v>
      </c>
      <c r="D307" t="s">
        <v>22</v>
      </c>
      <c r="E307" t="s">
        <v>15</v>
      </c>
      <c r="F307" t="s">
        <v>23</v>
      </c>
      <c r="G307" s="4">
        <v>11</v>
      </c>
      <c r="H307">
        <v>136.16999999999999</v>
      </c>
      <c r="I307">
        <v>1497.87</v>
      </c>
      <c r="J307" t="s">
        <v>17</v>
      </c>
      <c r="K307" s="6">
        <v>45352</v>
      </c>
      <c r="L307" t="str">
        <f>VLOOKUP(B307,DimClientes!$A:$B,2,FALSE)</f>
        <v>D</v>
      </c>
      <c r="M307" t="str">
        <f>IF(I307&gt;Resumo!$B$2,"ALTO","")</f>
        <v/>
      </c>
    </row>
    <row r="308" spans="1:13" x14ac:dyDescent="0.25">
      <c r="A308" s="3">
        <v>45499</v>
      </c>
      <c r="B308">
        <v>39</v>
      </c>
      <c r="C308" t="s">
        <v>28</v>
      </c>
      <c r="D308" t="s">
        <v>22</v>
      </c>
      <c r="E308" t="s">
        <v>20</v>
      </c>
      <c r="F308" t="s">
        <v>16</v>
      </c>
      <c r="G308" s="4">
        <v>7</v>
      </c>
      <c r="H308">
        <v>122.61</v>
      </c>
      <c r="I308">
        <v>858.27</v>
      </c>
      <c r="J308" t="s">
        <v>17</v>
      </c>
      <c r="K308" s="6">
        <v>45474</v>
      </c>
      <c r="L308" t="str">
        <f>VLOOKUP(B308,DimClientes!$A:$B,2,FALSE)</f>
        <v>D</v>
      </c>
      <c r="M308" t="str">
        <f>IF(I308&gt;Resumo!$B$2,"ALTO","")</f>
        <v/>
      </c>
    </row>
    <row r="309" spans="1:13" x14ac:dyDescent="0.25">
      <c r="A309" s="3">
        <v>45664</v>
      </c>
      <c r="B309">
        <v>47</v>
      </c>
      <c r="C309" t="s">
        <v>24</v>
      </c>
      <c r="D309" t="s">
        <v>22</v>
      </c>
      <c r="E309" t="s">
        <v>31</v>
      </c>
      <c r="F309" t="s">
        <v>21</v>
      </c>
      <c r="G309" s="4">
        <v>8</v>
      </c>
      <c r="H309">
        <v>104.61</v>
      </c>
      <c r="I309">
        <v>836.88</v>
      </c>
      <c r="J309" t="s">
        <v>23</v>
      </c>
      <c r="K309" s="6">
        <v>45658</v>
      </c>
      <c r="L309" t="str">
        <f>VLOOKUP(B309,DimClientes!$A:$B,2,FALSE)</f>
        <v>C</v>
      </c>
      <c r="M309" t="str">
        <f>IF(I309&gt;Resumo!$B$2,"ALTO","")</f>
        <v/>
      </c>
    </row>
    <row r="310" spans="1:13" x14ac:dyDescent="0.25">
      <c r="A310" s="3">
        <v>45420</v>
      </c>
      <c r="B310">
        <v>10</v>
      </c>
      <c r="C310" t="s">
        <v>24</v>
      </c>
      <c r="D310" t="s">
        <v>22</v>
      </c>
      <c r="E310" t="s">
        <v>31</v>
      </c>
      <c r="F310" t="s">
        <v>21</v>
      </c>
      <c r="G310" s="4">
        <v>8</v>
      </c>
      <c r="H310">
        <v>58.27</v>
      </c>
      <c r="I310">
        <v>466.16</v>
      </c>
      <c r="J310" t="s">
        <v>21</v>
      </c>
      <c r="K310" s="6">
        <v>45413</v>
      </c>
      <c r="L310" t="str">
        <f>VLOOKUP(B310,DimClientes!$A:$B,2,FALSE)</f>
        <v>A</v>
      </c>
      <c r="M310" t="str">
        <f>IF(I310&gt;Resumo!$B$2,"ALTO","")</f>
        <v/>
      </c>
    </row>
    <row r="311" spans="1:13" x14ac:dyDescent="0.25">
      <c r="A311" s="3">
        <v>45761</v>
      </c>
      <c r="B311">
        <v>34</v>
      </c>
      <c r="C311" t="s">
        <v>24</v>
      </c>
      <c r="D311" t="s">
        <v>14</v>
      </c>
      <c r="E311" t="s">
        <v>31</v>
      </c>
      <c r="F311" t="s">
        <v>16</v>
      </c>
      <c r="G311" s="4">
        <v>6</v>
      </c>
      <c r="H311">
        <v>93</v>
      </c>
      <c r="I311">
        <v>558</v>
      </c>
      <c r="J311" t="s">
        <v>23</v>
      </c>
      <c r="K311" s="6">
        <v>45748</v>
      </c>
      <c r="L311" t="str">
        <f>VLOOKUP(B311,DimClientes!$A:$B,2,FALSE)</f>
        <v>C</v>
      </c>
      <c r="M311" t="str">
        <f>IF(I311&gt;Resumo!$B$2,"ALTO","")</f>
        <v/>
      </c>
    </row>
    <row r="312" spans="1:13" x14ac:dyDescent="0.25">
      <c r="A312" s="3">
        <v>45364</v>
      </c>
      <c r="B312">
        <v>35</v>
      </c>
      <c r="C312" t="s">
        <v>18</v>
      </c>
      <c r="D312" t="s">
        <v>14</v>
      </c>
      <c r="E312" t="s">
        <v>15</v>
      </c>
      <c r="F312" t="s">
        <v>16</v>
      </c>
      <c r="G312" s="4">
        <v>12</v>
      </c>
      <c r="H312">
        <v>99.28</v>
      </c>
      <c r="I312">
        <v>1191.3599999999999</v>
      </c>
      <c r="J312" t="s">
        <v>23</v>
      </c>
      <c r="K312" s="6">
        <v>45352</v>
      </c>
      <c r="L312" t="str">
        <f>VLOOKUP(B312,DimClientes!$A:$B,2,FALSE)</f>
        <v>C</v>
      </c>
      <c r="M312" t="str">
        <f>IF(I312&gt;Resumo!$B$2,"ALTO","")</f>
        <v/>
      </c>
    </row>
    <row r="313" spans="1:13" x14ac:dyDescent="0.25">
      <c r="A313" s="3">
        <v>45542</v>
      </c>
      <c r="B313">
        <v>5</v>
      </c>
      <c r="C313" t="s">
        <v>30</v>
      </c>
      <c r="D313" t="s">
        <v>14</v>
      </c>
      <c r="E313" t="s">
        <v>20</v>
      </c>
      <c r="F313" t="s">
        <v>23</v>
      </c>
      <c r="G313" s="4">
        <v>11</v>
      </c>
      <c r="H313">
        <v>155.27000000000001</v>
      </c>
      <c r="I313">
        <v>1707.97</v>
      </c>
      <c r="J313" t="s">
        <v>16</v>
      </c>
      <c r="K313" s="6">
        <v>45536</v>
      </c>
      <c r="L313" t="str">
        <f>VLOOKUP(B313,DimClientes!$A:$B,2,FALSE)</f>
        <v>B</v>
      </c>
      <c r="M313" t="str">
        <f>IF(I313&gt;Resumo!$B$2,"ALTO","")</f>
        <v>ALTO</v>
      </c>
    </row>
    <row r="314" spans="1:13" x14ac:dyDescent="0.25">
      <c r="A314" s="3">
        <v>45766</v>
      </c>
      <c r="B314">
        <v>20</v>
      </c>
      <c r="C314" t="s">
        <v>18</v>
      </c>
      <c r="D314" t="s">
        <v>14</v>
      </c>
      <c r="E314" t="s">
        <v>31</v>
      </c>
      <c r="F314" t="s">
        <v>16</v>
      </c>
      <c r="G314" s="4">
        <v>7</v>
      </c>
      <c r="H314">
        <v>75.3</v>
      </c>
      <c r="I314">
        <v>527.1</v>
      </c>
      <c r="J314" t="s">
        <v>23</v>
      </c>
      <c r="K314" s="6">
        <v>45748</v>
      </c>
      <c r="L314" t="str">
        <f>VLOOKUP(B314,DimClientes!$A:$B,2,FALSE)</f>
        <v>C</v>
      </c>
      <c r="M314" t="str">
        <f>IF(I314&gt;Resumo!$B$2,"ALTO","")</f>
        <v/>
      </c>
    </row>
    <row r="315" spans="1:13" x14ac:dyDescent="0.25">
      <c r="A315" s="3">
        <v>45469</v>
      </c>
      <c r="B315">
        <v>7</v>
      </c>
      <c r="C315" t="s">
        <v>29</v>
      </c>
      <c r="D315" t="s">
        <v>14</v>
      </c>
      <c r="E315" t="s">
        <v>31</v>
      </c>
      <c r="F315" t="s">
        <v>23</v>
      </c>
      <c r="G315" s="4">
        <v>11</v>
      </c>
      <c r="H315">
        <v>110</v>
      </c>
      <c r="I315">
        <v>1210</v>
      </c>
      <c r="J315" t="s">
        <v>21</v>
      </c>
      <c r="K315" s="6">
        <v>45444</v>
      </c>
      <c r="L315" t="str">
        <f>VLOOKUP(B315,DimClientes!$A:$B,2,FALSE)</f>
        <v>A</v>
      </c>
      <c r="M315" t="str">
        <f>IF(I315&gt;Resumo!$B$2,"ALTO","")</f>
        <v/>
      </c>
    </row>
    <row r="316" spans="1:13" x14ac:dyDescent="0.25">
      <c r="A316" s="3">
        <v>45466</v>
      </c>
      <c r="B316">
        <v>26</v>
      </c>
      <c r="C316" t="s">
        <v>18</v>
      </c>
      <c r="D316" t="s">
        <v>19</v>
      </c>
      <c r="E316" t="s">
        <v>31</v>
      </c>
      <c r="F316" t="s">
        <v>21</v>
      </c>
      <c r="G316" s="4">
        <v>9</v>
      </c>
      <c r="H316">
        <v>76.23</v>
      </c>
      <c r="I316">
        <v>686.07</v>
      </c>
      <c r="J316" t="s">
        <v>16</v>
      </c>
      <c r="K316" s="6">
        <v>45444</v>
      </c>
      <c r="L316" t="str">
        <f>VLOOKUP(B316,DimClientes!$A:$B,2,FALSE)</f>
        <v>B</v>
      </c>
      <c r="M316" t="str">
        <f>IF(I316&gt;Resumo!$B$2,"ALTO","")</f>
        <v/>
      </c>
    </row>
    <row r="317" spans="1:13" x14ac:dyDescent="0.25">
      <c r="A317" s="3">
        <v>45592</v>
      </c>
      <c r="B317">
        <v>39</v>
      </c>
      <c r="C317" t="s">
        <v>18</v>
      </c>
      <c r="D317" t="s">
        <v>19</v>
      </c>
      <c r="E317" t="s">
        <v>27</v>
      </c>
      <c r="F317" t="s">
        <v>16</v>
      </c>
      <c r="G317" s="4">
        <v>4</v>
      </c>
      <c r="H317">
        <v>100.99</v>
      </c>
      <c r="I317">
        <v>403.96</v>
      </c>
      <c r="J317" t="s">
        <v>17</v>
      </c>
      <c r="K317" s="6">
        <v>45566</v>
      </c>
      <c r="L317" t="str">
        <f>VLOOKUP(B317,DimClientes!$A:$B,2,FALSE)</f>
        <v>D</v>
      </c>
      <c r="M317" t="str">
        <f>IF(I317&gt;Resumo!$B$2,"ALTO","")</f>
        <v/>
      </c>
    </row>
    <row r="318" spans="1:13" x14ac:dyDescent="0.25">
      <c r="A318" s="3">
        <v>45697</v>
      </c>
      <c r="B318">
        <v>7</v>
      </c>
      <c r="C318" t="s">
        <v>30</v>
      </c>
      <c r="D318" t="s">
        <v>14</v>
      </c>
      <c r="E318" t="s">
        <v>31</v>
      </c>
      <c r="F318" t="s">
        <v>21</v>
      </c>
      <c r="G318" s="4">
        <v>6</v>
      </c>
      <c r="H318">
        <v>107.35</v>
      </c>
      <c r="I318">
        <v>644.09999999999991</v>
      </c>
      <c r="J318" t="s">
        <v>21</v>
      </c>
      <c r="K318" s="6">
        <v>45689</v>
      </c>
      <c r="L318" t="str">
        <f>VLOOKUP(B318,DimClientes!$A:$B,2,FALSE)</f>
        <v>A</v>
      </c>
      <c r="M318" t="str">
        <f>IF(I318&gt;Resumo!$B$2,"ALTO","")</f>
        <v/>
      </c>
    </row>
    <row r="319" spans="1:13" x14ac:dyDescent="0.25">
      <c r="A319" s="3">
        <v>45535</v>
      </c>
      <c r="B319">
        <v>24</v>
      </c>
      <c r="C319" t="s">
        <v>30</v>
      </c>
      <c r="D319" t="s">
        <v>14</v>
      </c>
      <c r="E319" t="s">
        <v>26</v>
      </c>
      <c r="F319" t="s">
        <v>16</v>
      </c>
      <c r="G319" s="4">
        <v>8</v>
      </c>
      <c r="H319">
        <v>84.22</v>
      </c>
      <c r="I319">
        <v>673.76</v>
      </c>
      <c r="J319" t="s">
        <v>23</v>
      </c>
      <c r="K319" s="6">
        <v>45505</v>
      </c>
      <c r="L319" t="str">
        <f>VLOOKUP(B319,DimClientes!$A:$B,2,FALSE)</f>
        <v>C</v>
      </c>
      <c r="M319" t="str">
        <f>IF(I319&gt;Resumo!$B$2,"ALTO","")</f>
        <v/>
      </c>
    </row>
    <row r="320" spans="1:13" x14ac:dyDescent="0.25">
      <c r="A320" s="3">
        <v>46000</v>
      </c>
      <c r="B320">
        <v>7</v>
      </c>
      <c r="C320" t="s">
        <v>30</v>
      </c>
      <c r="D320" t="s">
        <v>22</v>
      </c>
      <c r="E320" t="s">
        <v>31</v>
      </c>
      <c r="F320" t="s">
        <v>16</v>
      </c>
      <c r="G320" s="4">
        <v>10</v>
      </c>
      <c r="H320">
        <v>44.58</v>
      </c>
      <c r="I320">
        <v>445.8</v>
      </c>
      <c r="J320" t="s">
        <v>21</v>
      </c>
      <c r="K320" s="6">
        <v>45992</v>
      </c>
      <c r="L320" t="str">
        <f>VLOOKUP(B320,DimClientes!$A:$B,2,FALSE)</f>
        <v>A</v>
      </c>
      <c r="M320" t="str">
        <f>IF(I320&gt;Resumo!$B$2,"ALTO","")</f>
        <v/>
      </c>
    </row>
    <row r="321" spans="1:13" x14ac:dyDescent="0.25">
      <c r="A321" s="3">
        <v>45702</v>
      </c>
      <c r="B321">
        <v>22</v>
      </c>
      <c r="C321" t="s">
        <v>24</v>
      </c>
      <c r="D321" t="s">
        <v>19</v>
      </c>
      <c r="E321" t="s">
        <v>26</v>
      </c>
      <c r="F321" t="s">
        <v>16</v>
      </c>
      <c r="G321" s="4">
        <v>6</v>
      </c>
      <c r="H321">
        <v>77.790000000000006</v>
      </c>
      <c r="I321">
        <v>466.74</v>
      </c>
      <c r="J321" t="s">
        <v>16</v>
      </c>
      <c r="K321" s="6">
        <v>45689</v>
      </c>
      <c r="L321" t="str">
        <f>VLOOKUP(B321,DimClientes!$A:$B,2,FALSE)</f>
        <v>B</v>
      </c>
      <c r="M321" t="str">
        <f>IF(I321&gt;Resumo!$B$2,"ALTO","")</f>
        <v/>
      </c>
    </row>
    <row r="322" spans="1:13" x14ac:dyDescent="0.25">
      <c r="A322" s="3">
        <v>45687</v>
      </c>
      <c r="B322">
        <v>38</v>
      </c>
      <c r="C322" t="s">
        <v>18</v>
      </c>
      <c r="D322" t="s">
        <v>22</v>
      </c>
      <c r="E322" t="s">
        <v>31</v>
      </c>
      <c r="F322" t="s">
        <v>23</v>
      </c>
      <c r="G322" s="4">
        <v>10</v>
      </c>
      <c r="H322">
        <v>15.02</v>
      </c>
      <c r="I322">
        <v>150.19999999999999</v>
      </c>
      <c r="J322" t="s">
        <v>21</v>
      </c>
      <c r="K322" s="6">
        <v>45658</v>
      </c>
      <c r="L322" t="str">
        <f>VLOOKUP(B322,DimClientes!$A:$B,2,FALSE)</f>
        <v>A</v>
      </c>
      <c r="M322" t="str">
        <f>IF(I322&gt;Resumo!$B$2,"ALTO","")</f>
        <v/>
      </c>
    </row>
    <row r="323" spans="1:13" x14ac:dyDescent="0.25">
      <c r="A323" s="3">
        <v>45898</v>
      </c>
      <c r="B323">
        <v>45</v>
      </c>
      <c r="C323" t="s">
        <v>28</v>
      </c>
      <c r="D323" t="s">
        <v>19</v>
      </c>
      <c r="E323" t="s">
        <v>20</v>
      </c>
      <c r="F323" t="s">
        <v>21</v>
      </c>
      <c r="G323" s="4">
        <v>9</v>
      </c>
      <c r="H323">
        <v>122.98</v>
      </c>
      <c r="I323">
        <v>1106.82</v>
      </c>
      <c r="J323" t="s">
        <v>21</v>
      </c>
      <c r="K323" s="6">
        <v>45870</v>
      </c>
      <c r="L323" t="str">
        <f>VLOOKUP(B323,DimClientes!$A:$B,2,FALSE)</f>
        <v>A</v>
      </c>
      <c r="M323" t="str">
        <f>IF(I323&gt;Resumo!$B$2,"ALTO","")</f>
        <v/>
      </c>
    </row>
    <row r="324" spans="1:13" x14ac:dyDescent="0.25">
      <c r="A324" s="3">
        <v>45689</v>
      </c>
      <c r="B324">
        <v>33</v>
      </c>
      <c r="C324" t="s">
        <v>30</v>
      </c>
      <c r="D324" t="s">
        <v>19</v>
      </c>
      <c r="E324" t="s">
        <v>26</v>
      </c>
      <c r="F324" t="s">
        <v>16</v>
      </c>
      <c r="G324" s="4">
        <v>11</v>
      </c>
      <c r="H324">
        <v>88.16</v>
      </c>
      <c r="I324">
        <v>969.76</v>
      </c>
      <c r="J324" t="s">
        <v>23</v>
      </c>
      <c r="K324" s="6">
        <v>45689</v>
      </c>
      <c r="L324" t="str">
        <f>VLOOKUP(B324,DimClientes!$A:$B,2,FALSE)</f>
        <v>C</v>
      </c>
      <c r="M324" t="str">
        <f>IF(I324&gt;Resumo!$B$2,"ALTO","")</f>
        <v/>
      </c>
    </row>
    <row r="325" spans="1:13" x14ac:dyDescent="0.25">
      <c r="A325" s="3">
        <v>45897</v>
      </c>
      <c r="B325">
        <v>21</v>
      </c>
      <c r="C325" t="s">
        <v>24</v>
      </c>
      <c r="D325" t="s">
        <v>25</v>
      </c>
      <c r="E325" t="s">
        <v>20</v>
      </c>
      <c r="F325" t="s">
        <v>16</v>
      </c>
      <c r="G325" s="4">
        <v>10</v>
      </c>
      <c r="H325">
        <v>127.09</v>
      </c>
      <c r="I325">
        <v>1270.9000000000001</v>
      </c>
      <c r="J325" t="s">
        <v>21</v>
      </c>
      <c r="K325" s="6">
        <v>45870</v>
      </c>
      <c r="L325" t="str">
        <f>VLOOKUP(B325,DimClientes!$A:$B,2,FALSE)</f>
        <v>A</v>
      </c>
      <c r="M325" t="str">
        <f>IF(I325&gt;Resumo!$B$2,"ALTO","")</f>
        <v/>
      </c>
    </row>
    <row r="326" spans="1:13" x14ac:dyDescent="0.25">
      <c r="A326" s="3">
        <v>45637</v>
      </c>
      <c r="B326">
        <v>13</v>
      </c>
      <c r="C326" t="s">
        <v>29</v>
      </c>
      <c r="D326" t="s">
        <v>14</v>
      </c>
      <c r="E326" t="s">
        <v>31</v>
      </c>
      <c r="F326" t="s">
        <v>23</v>
      </c>
      <c r="G326" s="4">
        <v>6</v>
      </c>
      <c r="H326">
        <v>106.68</v>
      </c>
      <c r="I326">
        <v>640.08000000000004</v>
      </c>
      <c r="J326" t="s">
        <v>16</v>
      </c>
      <c r="K326" s="6">
        <v>45627</v>
      </c>
      <c r="L326" t="str">
        <f>VLOOKUP(B326,DimClientes!$A:$B,2,FALSE)</f>
        <v>B</v>
      </c>
      <c r="M326" t="str">
        <f>IF(I326&gt;Resumo!$B$2,"ALTO","")</f>
        <v/>
      </c>
    </row>
    <row r="327" spans="1:13" x14ac:dyDescent="0.25">
      <c r="A327" s="3">
        <v>45415</v>
      </c>
      <c r="B327">
        <v>17</v>
      </c>
      <c r="C327" t="s">
        <v>28</v>
      </c>
      <c r="D327" t="s">
        <v>19</v>
      </c>
      <c r="E327" t="s">
        <v>15</v>
      </c>
      <c r="F327" t="s">
        <v>23</v>
      </c>
      <c r="G327" s="4">
        <v>6</v>
      </c>
      <c r="H327">
        <v>49.33</v>
      </c>
      <c r="I327">
        <v>295.98</v>
      </c>
      <c r="J327" t="s">
        <v>17</v>
      </c>
      <c r="K327" s="6">
        <v>45413</v>
      </c>
      <c r="L327" t="str">
        <f>VLOOKUP(B327,DimClientes!$A:$B,2,FALSE)</f>
        <v>D</v>
      </c>
      <c r="M327" t="str">
        <f>IF(I327&gt;Resumo!$B$2,"ALTO","")</f>
        <v/>
      </c>
    </row>
    <row r="328" spans="1:13" x14ac:dyDescent="0.25">
      <c r="A328" s="3">
        <v>45476</v>
      </c>
      <c r="B328">
        <v>20</v>
      </c>
      <c r="C328" t="s">
        <v>24</v>
      </c>
      <c r="D328" t="s">
        <v>14</v>
      </c>
      <c r="E328" t="s">
        <v>26</v>
      </c>
      <c r="F328" t="s">
        <v>21</v>
      </c>
      <c r="G328" s="4">
        <v>11</v>
      </c>
      <c r="H328">
        <v>91.41</v>
      </c>
      <c r="I328">
        <v>1005.51</v>
      </c>
      <c r="J328" t="s">
        <v>23</v>
      </c>
      <c r="K328" s="6">
        <v>45474</v>
      </c>
      <c r="L328" t="str">
        <f>VLOOKUP(B328,DimClientes!$A:$B,2,FALSE)</f>
        <v>C</v>
      </c>
      <c r="M328" t="str">
        <f>IF(I328&gt;Resumo!$B$2,"ALTO","")</f>
        <v/>
      </c>
    </row>
    <row r="329" spans="1:13" x14ac:dyDescent="0.25">
      <c r="A329" s="3">
        <v>45873</v>
      </c>
      <c r="B329">
        <v>13</v>
      </c>
      <c r="C329" t="s">
        <v>29</v>
      </c>
      <c r="D329" t="s">
        <v>25</v>
      </c>
      <c r="E329" t="s">
        <v>20</v>
      </c>
      <c r="F329" t="s">
        <v>23</v>
      </c>
      <c r="G329" s="4">
        <v>11</v>
      </c>
      <c r="H329">
        <v>64.959999999999994</v>
      </c>
      <c r="I329">
        <v>714.56</v>
      </c>
      <c r="J329" t="s">
        <v>16</v>
      </c>
      <c r="K329" s="6">
        <v>45870</v>
      </c>
      <c r="L329" t="str">
        <f>VLOOKUP(B329,DimClientes!$A:$B,2,FALSE)</f>
        <v>B</v>
      </c>
      <c r="M329" t="str">
        <f>IF(I329&gt;Resumo!$B$2,"ALTO","")</f>
        <v/>
      </c>
    </row>
    <row r="330" spans="1:13" x14ac:dyDescent="0.25">
      <c r="A330" s="3">
        <v>45554</v>
      </c>
      <c r="B330">
        <v>28</v>
      </c>
      <c r="C330" t="s">
        <v>13</v>
      </c>
      <c r="D330" t="s">
        <v>25</v>
      </c>
      <c r="E330" t="s">
        <v>20</v>
      </c>
      <c r="F330" t="s">
        <v>16</v>
      </c>
      <c r="G330" s="4">
        <v>9</v>
      </c>
      <c r="H330">
        <v>97.35</v>
      </c>
      <c r="I330">
        <v>876.15</v>
      </c>
      <c r="J330" t="s">
        <v>23</v>
      </c>
      <c r="K330" s="6">
        <v>45536</v>
      </c>
      <c r="L330" t="str">
        <f>VLOOKUP(B330,DimClientes!$A:$B,2,FALSE)</f>
        <v>C</v>
      </c>
      <c r="M330" t="str">
        <f>IF(I330&gt;Resumo!$B$2,"ALTO","")</f>
        <v/>
      </c>
    </row>
    <row r="331" spans="1:13" x14ac:dyDescent="0.25">
      <c r="A331" s="3">
        <v>46012</v>
      </c>
      <c r="B331">
        <v>20</v>
      </c>
      <c r="C331" t="s">
        <v>13</v>
      </c>
      <c r="D331" t="s">
        <v>25</v>
      </c>
      <c r="E331" t="s">
        <v>20</v>
      </c>
      <c r="F331" t="s">
        <v>16</v>
      </c>
      <c r="G331" s="4">
        <v>12</v>
      </c>
      <c r="H331">
        <v>100.13</v>
      </c>
      <c r="I331">
        <v>1201.56</v>
      </c>
      <c r="J331" t="s">
        <v>23</v>
      </c>
      <c r="K331" s="6">
        <v>45992</v>
      </c>
      <c r="L331" t="str">
        <f>VLOOKUP(B331,DimClientes!$A:$B,2,FALSE)</f>
        <v>C</v>
      </c>
      <c r="M331" t="str">
        <f>IF(I331&gt;Resumo!$B$2,"ALTO","")</f>
        <v/>
      </c>
    </row>
    <row r="332" spans="1:13" x14ac:dyDescent="0.25">
      <c r="A332" s="3">
        <v>45337</v>
      </c>
      <c r="B332">
        <v>30</v>
      </c>
      <c r="C332" t="s">
        <v>28</v>
      </c>
      <c r="D332" t="s">
        <v>19</v>
      </c>
      <c r="E332" t="s">
        <v>20</v>
      </c>
      <c r="F332" t="s">
        <v>16</v>
      </c>
      <c r="G332" s="4">
        <v>7</v>
      </c>
      <c r="H332">
        <v>88.65</v>
      </c>
      <c r="I332">
        <v>620.55000000000007</v>
      </c>
      <c r="J332" t="s">
        <v>21</v>
      </c>
      <c r="K332" s="6">
        <v>45323</v>
      </c>
      <c r="L332" t="str">
        <f>VLOOKUP(B332,DimClientes!$A:$B,2,FALSE)</f>
        <v>A</v>
      </c>
      <c r="M332" t="str">
        <f>IF(I332&gt;Resumo!$B$2,"ALTO","")</f>
        <v/>
      </c>
    </row>
    <row r="333" spans="1:13" x14ac:dyDescent="0.25">
      <c r="A333" s="3">
        <v>45412</v>
      </c>
      <c r="B333">
        <v>13</v>
      </c>
      <c r="C333" t="s">
        <v>28</v>
      </c>
      <c r="D333" t="s">
        <v>25</v>
      </c>
      <c r="E333" t="s">
        <v>20</v>
      </c>
      <c r="F333" t="s">
        <v>23</v>
      </c>
      <c r="G333" s="4">
        <v>12</v>
      </c>
      <c r="H333">
        <v>122.01</v>
      </c>
      <c r="I333">
        <v>1464.12</v>
      </c>
      <c r="J333" t="s">
        <v>16</v>
      </c>
      <c r="K333" s="6">
        <v>45383</v>
      </c>
      <c r="L333" t="str">
        <f>VLOOKUP(B333,DimClientes!$A:$B,2,FALSE)</f>
        <v>B</v>
      </c>
      <c r="M333" t="str">
        <f>IF(I333&gt;Resumo!$B$2,"ALTO","")</f>
        <v/>
      </c>
    </row>
    <row r="334" spans="1:13" x14ac:dyDescent="0.25">
      <c r="A334" s="3">
        <v>45543</v>
      </c>
      <c r="B334">
        <v>24</v>
      </c>
      <c r="C334" t="s">
        <v>29</v>
      </c>
      <c r="D334" t="s">
        <v>22</v>
      </c>
      <c r="E334" t="s">
        <v>27</v>
      </c>
      <c r="F334" t="s">
        <v>23</v>
      </c>
      <c r="G334" s="4">
        <v>8</v>
      </c>
      <c r="H334">
        <v>91.66</v>
      </c>
      <c r="I334">
        <v>733.28</v>
      </c>
      <c r="J334" t="s">
        <v>23</v>
      </c>
      <c r="K334" s="6">
        <v>45536</v>
      </c>
      <c r="L334" t="str">
        <f>VLOOKUP(B334,DimClientes!$A:$B,2,FALSE)</f>
        <v>C</v>
      </c>
      <c r="M334" t="str">
        <f>IF(I334&gt;Resumo!$B$2,"ALTO","")</f>
        <v/>
      </c>
    </row>
    <row r="335" spans="1:13" x14ac:dyDescent="0.25">
      <c r="A335" s="3">
        <v>45306</v>
      </c>
      <c r="B335">
        <v>27</v>
      </c>
      <c r="C335" t="s">
        <v>29</v>
      </c>
      <c r="D335" t="s">
        <v>19</v>
      </c>
      <c r="E335" t="s">
        <v>27</v>
      </c>
      <c r="F335" t="s">
        <v>16</v>
      </c>
      <c r="G335" s="4">
        <v>9</v>
      </c>
      <c r="H335">
        <v>97.73</v>
      </c>
      <c r="I335">
        <v>879.57</v>
      </c>
      <c r="J335" t="s">
        <v>16</v>
      </c>
      <c r="K335" s="6">
        <v>45292</v>
      </c>
      <c r="L335" t="str">
        <f>VLOOKUP(B335,DimClientes!$A:$B,2,FALSE)</f>
        <v>B</v>
      </c>
      <c r="M335" t="str">
        <f>IF(I335&gt;Resumo!$B$2,"ALTO","")</f>
        <v/>
      </c>
    </row>
    <row r="336" spans="1:13" x14ac:dyDescent="0.25">
      <c r="A336" s="3">
        <v>45756</v>
      </c>
      <c r="B336">
        <v>36</v>
      </c>
      <c r="C336" t="s">
        <v>18</v>
      </c>
      <c r="D336" t="s">
        <v>25</v>
      </c>
      <c r="E336" t="s">
        <v>20</v>
      </c>
      <c r="F336" t="s">
        <v>23</v>
      </c>
      <c r="G336" s="4">
        <v>9</v>
      </c>
      <c r="H336">
        <v>114.29</v>
      </c>
      <c r="I336">
        <v>1028.6099999999999</v>
      </c>
      <c r="J336" t="s">
        <v>21</v>
      </c>
      <c r="K336" s="6">
        <v>45748</v>
      </c>
      <c r="L336" t="str">
        <f>VLOOKUP(B336,DimClientes!$A:$B,2,FALSE)</f>
        <v>A</v>
      </c>
      <c r="M336" t="str">
        <f>IF(I336&gt;Resumo!$B$2,"ALTO","")</f>
        <v/>
      </c>
    </row>
    <row r="337" spans="1:13" x14ac:dyDescent="0.25">
      <c r="A337" s="3">
        <v>46003</v>
      </c>
      <c r="B337">
        <v>11</v>
      </c>
      <c r="C337" t="s">
        <v>13</v>
      </c>
      <c r="D337" t="s">
        <v>22</v>
      </c>
      <c r="E337" t="s">
        <v>20</v>
      </c>
      <c r="F337" t="s">
        <v>16</v>
      </c>
      <c r="G337" s="4">
        <v>5</v>
      </c>
      <c r="H337">
        <v>8.8800000000000008</v>
      </c>
      <c r="I337">
        <v>44.400000000000013</v>
      </c>
      <c r="J337" t="s">
        <v>21</v>
      </c>
      <c r="K337" s="6">
        <v>45992</v>
      </c>
      <c r="L337" t="str">
        <f>VLOOKUP(B337,DimClientes!$A:$B,2,FALSE)</f>
        <v>A</v>
      </c>
      <c r="M337" t="str">
        <f>IF(I337&gt;Resumo!$B$2,"ALTO","")</f>
        <v/>
      </c>
    </row>
    <row r="338" spans="1:13" x14ac:dyDescent="0.25">
      <c r="A338" s="3">
        <v>45988</v>
      </c>
      <c r="B338">
        <v>2</v>
      </c>
      <c r="C338" t="s">
        <v>30</v>
      </c>
      <c r="D338" t="s">
        <v>25</v>
      </c>
      <c r="E338" t="s">
        <v>15</v>
      </c>
      <c r="F338" t="s">
        <v>21</v>
      </c>
      <c r="G338" s="4">
        <v>10</v>
      </c>
      <c r="H338">
        <v>27.27</v>
      </c>
      <c r="I338">
        <v>272.7</v>
      </c>
      <c r="J338" t="s">
        <v>21</v>
      </c>
      <c r="K338" s="6">
        <v>45962</v>
      </c>
      <c r="L338" t="str">
        <f>VLOOKUP(B338,DimClientes!$A:$B,2,FALSE)</f>
        <v>A</v>
      </c>
      <c r="M338" t="str">
        <f>IF(I338&gt;Resumo!$B$2,"ALTO","")</f>
        <v/>
      </c>
    </row>
    <row r="339" spans="1:13" x14ac:dyDescent="0.25">
      <c r="A339" s="3">
        <v>45620</v>
      </c>
      <c r="B339">
        <v>34</v>
      </c>
      <c r="C339" t="s">
        <v>24</v>
      </c>
      <c r="D339" t="s">
        <v>25</v>
      </c>
      <c r="E339" t="s">
        <v>27</v>
      </c>
      <c r="F339" t="s">
        <v>21</v>
      </c>
      <c r="G339" s="4">
        <v>8</v>
      </c>
      <c r="H339">
        <v>97.86</v>
      </c>
      <c r="I339">
        <v>782.88</v>
      </c>
      <c r="J339" t="s">
        <v>23</v>
      </c>
      <c r="K339" s="6">
        <v>45597</v>
      </c>
      <c r="L339" t="str">
        <f>VLOOKUP(B339,DimClientes!$A:$B,2,FALSE)</f>
        <v>C</v>
      </c>
      <c r="M339" t="str">
        <f>IF(I339&gt;Resumo!$B$2,"ALTO","")</f>
        <v/>
      </c>
    </row>
    <row r="340" spans="1:13" x14ac:dyDescent="0.25">
      <c r="A340" s="3">
        <v>45356</v>
      </c>
      <c r="B340">
        <v>50</v>
      </c>
      <c r="C340" t="s">
        <v>29</v>
      </c>
      <c r="D340" t="s">
        <v>22</v>
      </c>
      <c r="E340" t="s">
        <v>20</v>
      </c>
      <c r="F340" t="s">
        <v>16</v>
      </c>
      <c r="G340" s="4">
        <v>6</v>
      </c>
      <c r="H340">
        <v>70.010000000000005</v>
      </c>
      <c r="I340">
        <v>420.06000000000012</v>
      </c>
      <c r="J340" t="s">
        <v>21</v>
      </c>
      <c r="K340" s="6">
        <v>45352</v>
      </c>
      <c r="L340" t="str">
        <f>VLOOKUP(B340,DimClientes!$A:$B,2,FALSE)</f>
        <v>A</v>
      </c>
      <c r="M340" t="str">
        <f>IF(I340&gt;Resumo!$B$2,"ALTO","")</f>
        <v/>
      </c>
    </row>
    <row r="341" spans="1:13" x14ac:dyDescent="0.25">
      <c r="A341" s="3">
        <v>45567</v>
      </c>
      <c r="B341">
        <v>39</v>
      </c>
      <c r="C341" t="s">
        <v>13</v>
      </c>
      <c r="D341" t="s">
        <v>14</v>
      </c>
      <c r="E341" t="s">
        <v>31</v>
      </c>
      <c r="F341" t="s">
        <v>23</v>
      </c>
      <c r="G341" s="4">
        <v>4</v>
      </c>
      <c r="H341">
        <v>55.84</v>
      </c>
      <c r="I341">
        <v>223.36</v>
      </c>
      <c r="J341" t="s">
        <v>17</v>
      </c>
      <c r="K341" s="6">
        <v>45566</v>
      </c>
      <c r="L341" t="str">
        <f>VLOOKUP(B341,DimClientes!$A:$B,2,FALSE)</f>
        <v>D</v>
      </c>
      <c r="M341" t="str">
        <f>IF(I341&gt;Resumo!$B$2,"ALTO","")</f>
        <v/>
      </c>
    </row>
    <row r="342" spans="1:13" x14ac:dyDescent="0.25">
      <c r="A342" s="3">
        <v>45843</v>
      </c>
      <c r="B342">
        <v>43</v>
      </c>
      <c r="C342" t="s">
        <v>29</v>
      </c>
      <c r="D342" t="s">
        <v>19</v>
      </c>
      <c r="E342" t="s">
        <v>31</v>
      </c>
      <c r="F342" t="s">
        <v>21</v>
      </c>
      <c r="G342" s="4">
        <v>9</v>
      </c>
      <c r="H342">
        <v>104.47</v>
      </c>
      <c r="I342">
        <v>940.23</v>
      </c>
      <c r="J342" t="s">
        <v>16</v>
      </c>
      <c r="K342" s="6">
        <v>45839</v>
      </c>
      <c r="L342" t="str">
        <f>VLOOKUP(B342,DimClientes!$A:$B,2,FALSE)</f>
        <v>B</v>
      </c>
      <c r="M342" t="str">
        <f>IF(I342&gt;Resumo!$B$2,"ALTO","")</f>
        <v/>
      </c>
    </row>
    <row r="343" spans="1:13" x14ac:dyDescent="0.25">
      <c r="A343" s="3">
        <v>45730</v>
      </c>
      <c r="B343">
        <v>24</v>
      </c>
      <c r="C343" t="s">
        <v>13</v>
      </c>
      <c r="D343" t="s">
        <v>19</v>
      </c>
      <c r="E343" t="s">
        <v>15</v>
      </c>
      <c r="F343" t="s">
        <v>16</v>
      </c>
      <c r="G343" s="4">
        <v>11</v>
      </c>
      <c r="H343">
        <v>42.41</v>
      </c>
      <c r="I343">
        <v>466.51</v>
      </c>
      <c r="J343" t="s">
        <v>23</v>
      </c>
      <c r="K343" s="6">
        <v>45717</v>
      </c>
      <c r="L343" t="str">
        <f>VLOOKUP(B343,DimClientes!$A:$B,2,FALSE)</f>
        <v>C</v>
      </c>
      <c r="M343" t="str">
        <f>IF(I343&gt;Resumo!$B$2,"ALTO","")</f>
        <v/>
      </c>
    </row>
    <row r="344" spans="1:13" x14ac:dyDescent="0.25">
      <c r="A344" s="3">
        <v>45655</v>
      </c>
      <c r="B344">
        <v>16</v>
      </c>
      <c r="C344" t="s">
        <v>30</v>
      </c>
      <c r="D344" t="s">
        <v>22</v>
      </c>
      <c r="E344" t="s">
        <v>27</v>
      </c>
      <c r="F344" t="s">
        <v>21</v>
      </c>
      <c r="G344" s="4">
        <v>10</v>
      </c>
      <c r="H344">
        <v>115.9</v>
      </c>
      <c r="I344">
        <v>1159</v>
      </c>
      <c r="J344" t="s">
        <v>16</v>
      </c>
      <c r="K344" s="6">
        <v>45627</v>
      </c>
      <c r="L344" t="str">
        <f>VLOOKUP(B344,DimClientes!$A:$B,2,FALSE)</f>
        <v>B</v>
      </c>
      <c r="M344" t="str">
        <f>IF(I344&gt;Resumo!$B$2,"ALTO","")</f>
        <v/>
      </c>
    </row>
    <row r="345" spans="1:13" x14ac:dyDescent="0.25">
      <c r="A345" s="3">
        <v>45872</v>
      </c>
      <c r="B345">
        <v>47</v>
      </c>
      <c r="C345" t="s">
        <v>29</v>
      </c>
      <c r="D345" t="s">
        <v>14</v>
      </c>
      <c r="E345" t="s">
        <v>26</v>
      </c>
      <c r="F345" t="s">
        <v>21</v>
      </c>
      <c r="G345" s="4">
        <v>10</v>
      </c>
      <c r="H345">
        <v>28.97</v>
      </c>
      <c r="I345">
        <v>289.7</v>
      </c>
      <c r="J345" t="s">
        <v>23</v>
      </c>
      <c r="K345" s="6">
        <v>45870</v>
      </c>
      <c r="L345" t="str">
        <f>VLOOKUP(B345,DimClientes!$A:$B,2,FALSE)</f>
        <v>C</v>
      </c>
      <c r="M345" t="str">
        <f>IF(I345&gt;Resumo!$B$2,"ALTO","")</f>
        <v/>
      </c>
    </row>
    <row r="346" spans="1:13" x14ac:dyDescent="0.25">
      <c r="A346" s="3">
        <v>45970</v>
      </c>
      <c r="B346">
        <v>21</v>
      </c>
      <c r="C346" t="s">
        <v>29</v>
      </c>
      <c r="D346" t="s">
        <v>22</v>
      </c>
      <c r="E346" t="s">
        <v>27</v>
      </c>
      <c r="F346" t="s">
        <v>21</v>
      </c>
      <c r="G346" s="4">
        <v>9</v>
      </c>
      <c r="H346">
        <v>100.28</v>
      </c>
      <c r="I346">
        <v>902.52</v>
      </c>
      <c r="J346" t="s">
        <v>21</v>
      </c>
      <c r="K346" s="6">
        <v>45962</v>
      </c>
      <c r="L346" t="str">
        <f>VLOOKUP(B346,DimClientes!$A:$B,2,FALSE)</f>
        <v>A</v>
      </c>
      <c r="M346" t="str">
        <f>IF(I346&gt;Resumo!$B$2,"ALTO","")</f>
        <v/>
      </c>
    </row>
    <row r="347" spans="1:13" x14ac:dyDescent="0.25">
      <c r="A347" s="3">
        <v>45389</v>
      </c>
      <c r="B347">
        <v>28</v>
      </c>
      <c r="C347" t="s">
        <v>30</v>
      </c>
      <c r="D347" t="s">
        <v>25</v>
      </c>
      <c r="E347" t="s">
        <v>31</v>
      </c>
      <c r="F347" t="s">
        <v>23</v>
      </c>
      <c r="G347" s="4">
        <v>10</v>
      </c>
      <c r="H347">
        <v>67.5</v>
      </c>
      <c r="I347">
        <v>675</v>
      </c>
      <c r="J347" t="s">
        <v>23</v>
      </c>
      <c r="K347" s="6">
        <v>45383</v>
      </c>
      <c r="L347" t="str">
        <f>VLOOKUP(B347,DimClientes!$A:$B,2,FALSE)</f>
        <v>C</v>
      </c>
      <c r="M347" t="str">
        <f>IF(I347&gt;Resumo!$B$2,"ALTO","")</f>
        <v/>
      </c>
    </row>
    <row r="348" spans="1:13" x14ac:dyDescent="0.25">
      <c r="A348" s="3">
        <v>45573</v>
      </c>
      <c r="B348">
        <v>39</v>
      </c>
      <c r="C348" t="s">
        <v>13</v>
      </c>
      <c r="D348" t="s">
        <v>19</v>
      </c>
      <c r="E348" t="s">
        <v>15</v>
      </c>
      <c r="F348" t="s">
        <v>23</v>
      </c>
      <c r="G348" s="4">
        <v>7</v>
      </c>
      <c r="H348">
        <v>54.99</v>
      </c>
      <c r="I348">
        <v>384.93</v>
      </c>
      <c r="J348" t="s">
        <v>17</v>
      </c>
      <c r="K348" s="6">
        <v>45566</v>
      </c>
      <c r="L348" t="str">
        <f>VLOOKUP(B348,DimClientes!$A:$B,2,FALSE)</f>
        <v>D</v>
      </c>
      <c r="M348" t="str">
        <f>IF(I348&gt;Resumo!$B$2,"ALTO","")</f>
        <v/>
      </c>
    </row>
    <row r="349" spans="1:13" x14ac:dyDescent="0.25">
      <c r="A349" s="3">
        <v>45766</v>
      </c>
      <c r="B349">
        <v>30</v>
      </c>
      <c r="C349" t="s">
        <v>30</v>
      </c>
      <c r="D349" t="s">
        <v>22</v>
      </c>
      <c r="E349" t="s">
        <v>15</v>
      </c>
      <c r="F349" t="s">
        <v>21</v>
      </c>
      <c r="G349" s="4">
        <v>13</v>
      </c>
      <c r="H349">
        <v>126.27</v>
      </c>
      <c r="I349">
        <v>1641.51</v>
      </c>
      <c r="J349" t="s">
        <v>21</v>
      </c>
      <c r="K349" s="6">
        <v>45748</v>
      </c>
      <c r="L349" t="str">
        <f>VLOOKUP(B349,DimClientes!$A:$B,2,FALSE)</f>
        <v>A</v>
      </c>
      <c r="M349" t="str">
        <f>IF(I349&gt;Resumo!$B$2,"ALTO","")</f>
        <v>ALTO</v>
      </c>
    </row>
    <row r="350" spans="1:13" x14ac:dyDescent="0.25">
      <c r="A350" s="3">
        <v>45939</v>
      </c>
      <c r="B350">
        <v>47</v>
      </c>
      <c r="C350" t="s">
        <v>13</v>
      </c>
      <c r="D350" t="s">
        <v>22</v>
      </c>
      <c r="E350" t="s">
        <v>20</v>
      </c>
      <c r="F350" t="s">
        <v>21</v>
      </c>
      <c r="G350" s="4">
        <v>12</v>
      </c>
      <c r="H350">
        <v>90.59</v>
      </c>
      <c r="I350">
        <v>1087.08</v>
      </c>
      <c r="J350" t="s">
        <v>23</v>
      </c>
      <c r="K350" s="6">
        <v>45931</v>
      </c>
      <c r="L350" t="str">
        <f>VLOOKUP(B350,DimClientes!$A:$B,2,FALSE)</f>
        <v>C</v>
      </c>
      <c r="M350" t="str">
        <f>IF(I350&gt;Resumo!$B$2,"ALTO","")</f>
        <v/>
      </c>
    </row>
    <row r="351" spans="1:13" x14ac:dyDescent="0.25">
      <c r="A351" s="3">
        <v>45865</v>
      </c>
      <c r="B351">
        <v>4</v>
      </c>
      <c r="C351" t="s">
        <v>30</v>
      </c>
      <c r="D351" t="s">
        <v>22</v>
      </c>
      <c r="E351" t="s">
        <v>20</v>
      </c>
      <c r="F351" t="s">
        <v>21</v>
      </c>
      <c r="G351" s="4">
        <v>11</v>
      </c>
      <c r="H351">
        <v>104.57</v>
      </c>
      <c r="I351">
        <v>1150.27</v>
      </c>
      <c r="J351" t="s">
        <v>16</v>
      </c>
      <c r="K351" s="6">
        <v>45839</v>
      </c>
      <c r="L351" t="str">
        <f>VLOOKUP(B351,DimClientes!$A:$B,2,FALSE)</f>
        <v>B</v>
      </c>
      <c r="M351" t="str">
        <f>IF(I351&gt;Resumo!$B$2,"ALTO","")</f>
        <v/>
      </c>
    </row>
    <row r="352" spans="1:13" x14ac:dyDescent="0.25">
      <c r="A352" s="3">
        <v>45818</v>
      </c>
      <c r="B352">
        <v>39</v>
      </c>
      <c r="C352" t="s">
        <v>30</v>
      </c>
      <c r="D352" t="s">
        <v>19</v>
      </c>
      <c r="E352" t="s">
        <v>20</v>
      </c>
      <c r="F352" t="s">
        <v>23</v>
      </c>
      <c r="G352" s="4">
        <v>13</v>
      </c>
      <c r="H352">
        <v>68.05</v>
      </c>
      <c r="I352">
        <v>884.65</v>
      </c>
      <c r="J352" t="s">
        <v>17</v>
      </c>
      <c r="K352" s="6">
        <v>45809</v>
      </c>
      <c r="L352" t="str">
        <f>VLOOKUP(B352,DimClientes!$A:$B,2,FALSE)</f>
        <v>D</v>
      </c>
      <c r="M352" t="str">
        <f>IF(I352&gt;Resumo!$B$2,"ALTO","")</f>
        <v/>
      </c>
    </row>
    <row r="353" spans="1:13" x14ac:dyDescent="0.25">
      <c r="A353" s="3">
        <v>45628</v>
      </c>
      <c r="B353">
        <v>37</v>
      </c>
      <c r="C353" t="s">
        <v>18</v>
      </c>
      <c r="D353" t="s">
        <v>25</v>
      </c>
      <c r="E353" t="s">
        <v>15</v>
      </c>
      <c r="F353" t="s">
        <v>21</v>
      </c>
      <c r="G353" s="4">
        <v>10</v>
      </c>
      <c r="H353">
        <v>141.6</v>
      </c>
      <c r="I353">
        <v>1416</v>
      </c>
      <c r="J353" t="s">
        <v>17</v>
      </c>
      <c r="K353" s="6">
        <v>45627</v>
      </c>
      <c r="L353" t="str">
        <f>VLOOKUP(B353,DimClientes!$A:$B,2,FALSE)</f>
        <v>D</v>
      </c>
      <c r="M353" t="str">
        <f>IF(I353&gt;Resumo!$B$2,"ALTO","")</f>
        <v/>
      </c>
    </row>
    <row r="354" spans="1:13" x14ac:dyDescent="0.25">
      <c r="A354" s="3">
        <v>45513</v>
      </c>
      <c r="B354">
        <v>45</v>
      </c>
      <c r="C354" t="s">
        <v>29</v>
      </c>
      <c r="D354" t="s">
        <v>14</v>
      </c>
      <c r="E354" t="s">
        <v>27</v>
      </c>
      <c r="F354" t="s">
        <v>16</v>
      </c>
      <c r="G354" s="4">
        <v>14</v>
      </c>
      <c r="H354">
        <v>91.34</v>
      </c>
      <c r="I354">
        <v>1278.76</v>
      </c>
      <c r="J354" t="s">
        <v>21</v>
      </c>
      <c r="K354" s="6">
        <v>45505</v>
      </c>
      <c r="L354" t="str">
        <f>VLOOKUP(B354,DimClientes!$A:$B,2,FALSE)</f>
        <v>A</v>
      </c>
      <c r="M354" t="str">
        <f>IF(I354&gt;Resumo!$B$2,"ALTO","")</f>
        <v/>
      </c>
    </row>
    <row r="355" spans="1:13" x14ac:dyDescent="0.25">
      <c r="A355" s="3">
        <v>45320</v>
      </c>
      <c r="B355">
        <v>1</v>
      </c>
      <c r="C355" t="s">
        <v>30</v>
      </c>
      <c r="D355" t="s">
        <v>19</v>
      </c>
      <c r="E355" t="s">
        <v>26</v>
      </c>
      <c r="F355" t="s">
        <v>16</v>
      </c>
      <c r="G355" s="4">
        <v>10</v>
      </c>
      <c r="H355">
        <v>76.45</v>
      </c>
      <c r="I355">
        <v>764.5</v>
      </c>
      <c r="J355" t="s">
        <v>21</v>
      </c>
      <c r="K355" s="6">
        <v>45292</v>
      </c>
      <c r="L355" t="str">
        <f>VLOOKUP(B355,DimClientes!$A:$B,2,FALSE)</f>
        <v>A</v>
      </c>
      <c r="M355" t="str">
        <f>IF(I355&gt;Resumo!$B$2,"ALTO","")</f>
        <v/>
      </c>
    </row>
    <row r="356" spans="1:13" x14ac:dyDescent="0.25">
      <c r="A356" s="3">
        <v>45784</v>
      </c>
      <c r="B356">
        <v>18</v>
      </c>
      <c r="C356" t="s">
        <v>18</v>
      </c>
      <c r="D356" t="s">
        <v>22</v>
      </c>
      <c r="E356" t="s">
        <v>31</v>
      </c>
      <c r="F356" t="s">
        <v>23</v>
      </c>
      <c r="G356" s="4">
        <v>11</v>
      </c>
      <c r="H356">
        <v>144.41</v>
      </c>
      <c r="I356">
        <v>1588.51</v>
      </c>
      <c r="J356" t="s">
        <v>16</v>
      </c>
      <c r="K356" s="6">
        <v>45778</v>
      </c>
      <c r="L356" t="str">
        <f>VLOOKUP(B356,DimClientes!$A:$B,2,FALSE)</f>
        <v>B</v>
      </c>
      <c r="M356" t="str">
        <f>IF(I356&gt;Resumo!$B$2,"ALTO","")</f>
        <v>ALTO</v>
      </c>
    </row>
    <row r="357" spans="1:13" x14ac:dyDescent="0.25">
      <c r="A357" s="3">
        <v>45685</v>
      </c>
      <c r="B357">
        <v>45</v>
      </c>
      <c r="C357" t="s">
        <v>13</v>
      </c>
      <c r="D357" t="s">
        <v>14</v>
      </c>
      <c r="E357" t="s">
        <v>26</v>
      </c>
      <c r="F357" t="s">
        <v>21</v>
      </c>
      <c r="G357" s="4">
        <v>14</v>
      </c>
      <c r="H357">
        <v>133.79</v>
      </c>
      <c r="I357">
        <v>1873.06</v>
      </c>
      <c r="J357" t="s">
        <v>21</v>
      </c>
      <c r="K357" s="6">
        <v>45658</v>
      </c>
      <c r="L357" t="str">
        <f>VLOOKUP(B357,DimClientes!$A:$B,2,FALSE)</f>
        <v>A</v>
      </c>
      <c r="M357" t="str">
        <f>IF(I357&gt;Resumo!$B$2,"ALTO","")</f>
        <v>ALTO</v>
      </c>
    </row>
    <row r="358" spans="1:13" x14ac:dyDescent="0.25">
      <c r="A358" s="3">
        <v>45531</v>
      </c>
      <c r="B358">
        <v>15</v>
      </c>
      <c r="C358" t="s">
        <v>28</v>
      </c>
      <c r="D358" t="s">
        <v>19</v>
      </c>
      <c r="E358" t="s">
        <v>26</v>
      </c>
      <c r="F358" t="s">
        <v>23</v>
      </c>
      <c r="G358" s="4">
        <v>10</v>
      </c>
      <c r="H358">
        <v>117.47</v>
      </c>
      <c r="I358">
        <v>1174.7</v>
      </c>
      <c r="J358" t="s">
        <v>21</v>
      </c>
      <c r="K358" s="6">
        <v>45505</v>
      </c>
      <c r="L358" t="str">
        <f>VLOOKUP(B358,DimClientes!$A:$B,2,FALSE)</f>
        <v>A</v>
      </c>
      <c r="M358" t="str">
        <f>IF(I358&gt;Resumo!$B$2,"ALTO","")</f>
        <v/>
      </c>
    </row>
    <row r="359" spans="1:13" x14ac:dyDescent="0.25">
      <c r="A359" s="3">
        <v>46018</v>
      </c>
      <c r="B359">
        <v>25</v>
      </c>
      <c r="C359" t="s">
        <v>28</v>
      </c>
      <c r="D359" t="s">
        <v>25</v>
      </c>
      <c r="E359" t="s">
        <v>26</v>
      </c>
      <c r="F359" t="s">
        <v>21</v>
      </c>
      <c r="G359" s="4">
        <v>9</v>
      </c>
      <c r="H359">
        <v>111.59</v>
      </c>
      <c r="I359">
        <v>1004.31</v>
      </c>
      <c r="J359" t="s">
        <v>23</v>
      </c>
      <c r="K359" s="6">
        <v>45992</v>
      </c>
      <c r="L359" t="str">
        <f>VLOOKUP(B359,DimClientes!$A:$B,2,FALSE)</f>
        <v>C</v>
      </c>
      <c r="M359" t="str">
        <f>IF(I359&gt;Resumo!$B$2,"ALTO","")</f>
        <v/>
      </c>
    </row>
    <row r="360" spans="1:13" x14ac:dyDescent="0.25">
      <c r="A360" s="3">
        <v>45510</v>
      </c>
      <c r="B360">
        <v>32</v>
      </c>
      <c r="C360" t="s">
        <v>30</v>
      </c>
      <c r="D360" t="s">
        <v>19</v>
      </c>
      <c r="E360" t="s">
        <v>27</v>
      </c>
      <c r="F360" t="s">
        <v>21</v>
      </c>
      <c r="G360" s="4">
        <v>12</v>
      </c>
      <c r="H360">
        <v>83.82</v>
      </c>
      <c r="I360">
        <v>1005.84</v>
      </c>
      <c r="J360" t="s">
        <v>21</v>
      </c>
      <c r="K360" s="6">
        <v>45505</v>
      </c>
      <c r="L360" t="str">
        <f>VLOOKUP(B360,DimClientes!$A:$B,2,FALSE)</f>
        <v>A</v>
      </c>
      <c r="M360" t="str">
        <f>IF(I360&gt;Resumo!$B$2,"ALTO","")</f>
        <v/>
      </c>
    </row>
    <row r="361" spans="1:13" x14ac:dyDescent="0.25">
      <c r="A361" s="3">
        <v>45874</v>
      </c>
      <c r="B361">
        <v>8</v>
      </c>
      <c r="C361" t="s">
        <v>24</v>
      </c>
      <c r="D361" t="s">
        <v>19</v>
      </c>
      <c r="E361" t="s">
        <v>26</v>
      </c>
      <c r="F361" t="s">
        <v>23</v>
      </c>
      <c r="G361" s="4">
        <v>7</v>
      </c>
      <c r="H361">
        <v>54.33</v>
      </c>
      <c r="I361">
        <v>380.31</v>
      </c>
      <c r="J361" t="s">
        <v>21</v>
      </c>
      <c r="K361" s="6">
        <v>45870</v>
      </c>
      <c r="L361" t="str">
        <f>VLOOKUP(B361,DimClientes!$A:$B,2,FALSE)</f>
        <v>A</v>
      </c>
      <c r="M361" t="str">
        <f>IF(I361&gt;Resumo!$B$2,"ALTO","")</f>
        <v/>
      </c>
    </row>
    <row r="362" spans="1:13" x14ac:dyDescent="0.25">
      <c r="A362" s="3">
        <v>45315</v>
      </c>
      <c r="B362">
        <v>22</v>
      </c>
      <c r="C362" t="s">
        <v>30</v>
      </c>
      <c r="D362" t="s">
        <v>22</v>
      </c>
      <c r="E362" t="s">
        <v>26</v>
      </c>
      <c r="F362" t="s">
        <v>21</v>
      </c>
      <c r="G362" s="4">
        <v>11</v>
      </c>
      <c r="H362">
        <v>108.47</v>
      </c>
      <c r="I362">
        <v>1193.17</v>
      </c>
      <c r="J362" t="s">
        <v>16</v>
      </c>
      <c r="K362" s="6">
        <v>45292</v>
      </c>
      <c r="L362" t="str">
        <f>VLOOKUP(B362,DimClientes!$A:$B,2,FALSE)</f>
        <v>B</v>
      </c>
      <c r="M362" t="str">
        <f>IF(I362&gt;Resumo!$B$2,"ALTO","")</f>
        <v/>
      </c>
    </row>
    <row r="363" spans="1:13" x14ac:dyDescent="0.25">
      <c r="A363" s="3">
        <v>45766</v>
      </c>
      <c r="B363">
        <v>13</v>
      </c>
      <c r="C363" t="s">
        <v>30</v>
      </c>
      <c r="D363" t="s">
        <v>14</v>
      </c>
      <c r="E363" t="s">
        <v>26</v>
      </c>
      <c r="F363" t="s">
        <v>21</v>
      </c>
      <c r="G363" s="4">
        <v>11</v>
      </c>
      <c r="H363">
        <v>101.36</v>
      </c>
      <c r="I363">
        <v>1114.96</v>
      </c>
      <c r="J363" t="s">
        <v>16</v>
      </c>
      <c r="K363" s="6">
        <v>45748</v>
      </c>
      <c r="L363" t="str">
        <f>VLOOKUP(B363,DimClientes!$A:$B,2,FALSE)</f>
        <v>B</v>
      </c>
      <c r="M363" t="str">
        <f>IF(I363&gt;Resumo!$B$2,"ALTO","")</f>
        <v/>
      </c>
    </row>
    <row r="364" spans="1:13" x14ac:dyDescent="0.25">
      <c r="A364" s="3">
        <v>45866</v>
      </c>
      <c r="B364">
        <v>26</v>
      </c>
      <c r="C364" t="s">
        <v>30</v>
      </c>
      <c r="D364" t="s">
        <v>19</v>
      </c>
      <c r="E364" t="s">
        <v>20</v>
      </c>
      <c r="F364" t="s">
        <v>23</v>
      </c>
      <c r="G364" s="4">
        <v>12</v>
      </c>
      <c r="H364">
        <v>91.95</v>
      </c>
      <c r="I364">
        <v>1103.4000000000001</v>
      </c>
      <c r="J364" t="s">
        <v>16</v>
      </c>
      <c r="K364" s="6">
        <v>45839</v>
      </c>
      <c r="L364" t="str">
        <f>VLOOKUP(B364,DimClientes!$A:$B,2,FALSE)</f>
        <v>B</v>
      </c>
      <c r="M364" t="str">
        <f>IF(I364&gt;Resumo!$B$2,"ALTO","")</f>
        <v/>
      </c>
    </row>
    <row r="365" spans="1:13" x14ac:dyDescent="0.25">
      <c r="A365" s="3">
        <v>45896</v>
      </c>
      <c r="B365">
        <v>35</v>
      </c>
      <c r="C365" t="s">
        <v>29</v>
      </c>
      <c r="D365" t="s">
        <v>22</v>
      </c>
      <c r="E365" t="s">
        <v>20</v>
      </c>
      <c r="F365" t="s">
        <v>21</v>
      </c>
      <c r="G365" s="4">
        <v>9</v>
      </c>
      <c r="H365">
        <v>84.36</v>
      </c>
      <c r="I365">
        <v>759.24</v>
      </c>
      <c r="J365" t="s">
        <v>23</v>
      </c>
      <c r="K365" s="6">
        <v>45870</v>
      </c>
      <c r="L365" t="str">
        <f>VLOOKUP(B365,DimClientes!$A:$B,2,FALSE)</f>
        <v>C</v>
      </c>
      <c r="M365" t="str">
        <f>IF(I365&gt;Resumo!$B$2,"ALTO","")</f>
        <v/>
      </c>
    </row>
    <row r="366" spans="1:13" x14ac:dyDescent="0.25">
      <c r="A366" s="3">
        <v>45520</v>
      </c>
      <c r="B366">
        <v>10</v>
      </c>
      <c r="C366" t="s">
        <v>24</v>
      </c>
      <c r="D366" t="s">
        <v>25</v>
      </c>
      <c r="E366" t="s">
        <v>27</v>
      </c>
      <c r="F366" t="s">
        <v>23</v>
      </c>
      <c r="G366" s="4">
        <v>8</v>
      </c>
      <c r="H366">
        <v>140.46</v>
      </c>
      <c r="I366">
        <v>1123.68</v>
      </c>
      <c r="J366" t="s">
        <v>21</v>
      </c>
      <c r="K366" s="6">
        <v>45505</v>
      </c>
      <c r="L366" t="str">
        <f>VLOOKUP(B366,DimClientes!$A:$B,2,FALSE)</f>
        <v>A</v>
      </c>
      <c r="M366" t="str">
        <f>IF(I366&gt;Resumo!$B$2,"ALTO","")</f>
        <v/>
      </c>
    </row>
    <row r="367" spans="1:13" x14ac:dyDescent="0.25">
      <c r="A367" s="3">
        <v>45432</v>
      </c>
      <c r="B367">
        <v>35</v>
      </c>
      <c r="C367" t="s">
        <v>30</v>
      </c>
      <c r="D367" t="s">
        <v>19</v>
      </c>
      <c r="E367" t="s">
        <v>15</v>
      </c>
      <c r="F367" t="s">
        <v>21</v>
      </c>
      <c r="G367" s="4">
        <v>11</v>
      </c>
      <c r="H367">
        <v>101.55</v>
      </c>
      <c r="I367">
        <v>1117.05</v>
      </c>
      <c r="J367" t="s">
        <v>23</v>
      </c>
      <c r="K367" s="6">
        <v>45413</v>
      </c>
      <c r="L367" t="str">
        <f>VLOOKUP(B367,DimClientes!$A:$B,2,FALSE)</f>
        <v>C</v>
      </c>
      <c r="M367" t="str">
        <f>IF(I367&gt;Resumo!$B$2,"ALTO","")</f>
        <v/>
      </c>
    </row>
    <row r="368" spans="1:13" x14ac:dyDescent="0.25">
      <c r="A368" s="3">
        <v>45345</v>
      </c>
      <c r="B368">
        <v>27</v>
      </c>
      <c r="C368" t="s">
        <v>28</v>
      </c>
      <c r="D368" t="s">
        <v>14</v>
      </c>
      <c r="E368" t="s">
        <v>26</v>
      </c>
      <c r="F368" t="s">
        <v>21</v>
      </c>
      <c r="G368" s="4">
        <v>3</v>
      </c>
      <c r="H368">
        <v>122.89</v>
      </c>
      <c r="I368">
        <v>368.67</v>
      </c>
      <c r="J368" t="s">
        <v>16</v>
      </c>
      <c r="K368" s="6">
        <v>45323</v>
      </c>
      <c r="L368" t="str">
        <f>VLOOKUP(B368,DimClientes!$A:$B,2,FALSE)</f>
        <v>B</v>
      </c>
      <c r="M368" t="str">
        <f>IF(I368&gt;Resumo!$B$2,"ALTO","")</f>
        <v/>
      </c>
    </row>
    <row r="369" spans="1:13" x14ac:dyDescent="0.25">
      <c r="A369" s="3">
        <v>45922</v>
      </c>
      <c r="B369">
        <v>1</v>
      </c>
      <c r="C369" t="s">
        <v>24</v>
      </c>
      <c r="D369" t="s">
        <v>14</v>
      </c>
      <c r="E369" t="s">
        <v>15</v>
      </c>
      <c r="F369" t="s">
        <v>21</v>
      </c>
      <c r="G369" s="4">
        <v>4</v>
      </c>
      <c r="H369">
        <v>102.49</v>
      </c>
      <c r="I369">
        <v>409.96</v>
      </c>
      <c r="J369" t="s">
        <v>21</v>
      </c>
      <c r="K369" s="6">
        <v>45901</v>
      </c>
      <c r="L369" t="str">
        <f>VLOOKUP(B369,DimClientes!$A:$B,2,FALSE)</f>
        <v>A</v>
      </c>
      <c r="M369" t="str">
        <f>IF(I369&gt;Resumo!$B$2,"ALTO","")</f>
        <v/>
      </c>
    </row>
    <row r="370" spans="1:13" x14ac:dyDescent="0.25">
      <c r="A370" s="3">
        <v>45369</v>
      </c>
      <c r="B370">
        <v>50</v>
      </c>
      <c r="C370" t="s">
        <v>29</v>
      </c>
      <c r="D370" t="s">
        <v>22</v>
      </c>
      <c r="E370" t="s">
        <v>20</v>
      </c>
      <c r="F370" t="s">
        <v>21</v>
      </c>
      <c r="G370" s="4">
        <v>8</v>
      </c>
      <c r="H370">
        <v>120.5</v>
      </c>
      <c r="I370">
        <v>964</v>
      </c>
      <c r="J370" t="s">
        <v>21</v>
      </c>
      <c r="K370" s="6">
        <v>45352</v>
      </c>
      <c r="L370" t="str">
        <f>VLOOKUP(B370,DimClientes!$A:$B,2,FALSE)</f>
        <v>A</v>
      </c>
      <c r="M370" t="str">
        <f>IF(I370&gt;Resumo!$B$2,"ALTO","")</f>
        <v/>
      </c>
    </row>
    <row r="371" spans="1:13" x14ac:dyDescent="0.25">
      <c r="A371" s="3">
        <v>45479</v>
      </c>
      <c r="B371">
        <v>29</v>
      </c>
      <c r="C371" t="s">
        <v>30</v>
      </c>
      <c r="D371" t="s">
        <v>19</v>
      </c>
      <c r="E371" t="s">
        <v>26</v>
      </c>
      <c r="F371" t="s">
        <v>16</v>
      </c>
      <c r="G371" s="4">
        <v>7</v>
      </c>
      <c r="H371">
        <v>124.91</v>
      </c>
      <c r="I371">
        <v>874.37</v>
      </c>
      <c r="J371" t="s">
        <v>21</v>
      </c>
      <c r="K371" s="6">
        <v>45474</v>
      </c>
      <c r="L371" t="str">
        <f>VLOOKUP(B371,DimClientes!$A:$B,2,FALSE)</f>
        <v>A</v>
      </c>
      <c r="M371" t="str">
        <f>IF(I371&gt;Resumo!$B$2,"ALTO","")</f>
        <v/>
      </c>
    </row>
    <row r="372" spans="1:13" x14ac:dyDescent="0.25">
      <c r="A372" s="3">
        <v>45645</v>
      </c>
      <c r="B372">
        <v>7</v>
      </c>
      <c r="C372" t="s">
        <v>28</v>
      </c>
      <c r="D372" t="s">
        <v>14</v>
      </c>
      <c r="E372" t="s">
        <v>15</v>
      </c>
      <c r="F372" t="s">
        <v>23</v>
      </c>
      <c r="G372" s="4">
        <v>10</v>
      </c>
      <c r="H372">
        <v>71.010000000000005</v>
      </c>
      <c r="I372">
        <v>710.1</v>
      </c>
      <c r="J372" t="s">
        <v>21</v>
      </c>
      <c r="K372" s="6">
        <v>45627</v>
      </c>
      <c r="L372" t="str">
        <f>VLOOKUP(B372,DimClientes!$A:$B,2,FALSE)</f>
        <v>A</v>
      </c>
      <c r="M372" t="str">
        <f>IF(I372&gt;Resumo!$B$2,"ALTO","")</f>
        <v/>
      </c>
    </row>
    <row r="373" spans="1:13" x14ac:dyDescent="0.25">
      <c r="A373" s="3">
        <v>45806</v>
      </c>
      <c r="B373">
        <v>4</v>
      </c>
      <c r="C373" t="s">
        <v>30</v>
      </c>
      <c r="D373" t="s">
        <v>22</v>
      </c>
      <c r="E373" t="s">
        <v>31</v>
      </c>
      <c r="F373" t="s">
        <v>16</v>
      </c>
      <c r="G373" s="4">
        <v>2</v>
      </c>
      <c r="H373">
        <v>98.26</v>
      </c>
      <c r="I373">
        <v>196.52</v>
      </c>
      <c r="J373" t="s">
        <v>16</v>
      </c>
      <c r="K373" s="6">
        <v>45778</v>
      </c>
      <c r="L373" t="str">
        <f>VLOOKUP(B373,DimClientes!$A:$B,2,FALSE)</f>
        <v>B</v>
      </c>
      <c r="M373" t="str">
        <f>IF(I373&gt;Resumo!$B$2,"ALTO","")</f>
        <v/>
      </c>
    </row>
    <row r="374" spans="1:13" x14ac:dyDescent="0.25">
      <c r="A374" s="3">
        <v>45442</v>
      </c>
      <c r="B374">
        <v>18</v>
      </c>
      <c r="C374" t="s">
        <v>18</v>
      </c>
      <c r="D374" t="s">
        <v>19</v>
      </c>
      <c r="E374" t="s">
        <v>31</v>
      </c>
      <c r="F374" t="s">
        <v>23</v>
      </c>
      <c r="G374" s="4">
        <v>5</v>
      </c>
      <c r="H374">
        <v>136.65</v>
      </c>
      <c r="I374">
        <v>683.25</v>
      </c>
      <c r="J374" t="s">
        <v>16</v>
      </c>
      <c r="K374" s="6">
        <v>45413</v>
      </c>
      <c r="L374" t="str">
        <f>VLOOKUP(B374,DimClientes!$A:$B,2,FALSE)</f>
        <v>B</v>
      </c>
      <c r="M374" t="str">
        <f>IF(I374&gt;Resumo!$B$2,"ALTO","")</f>
        <v/>
      </c>
    </row>
    <row r="375" spans="1:13" x14ac:dyDescent="0.25">
      <c r="A375" s="3">
        <v>45599</v>
      </c>
      <c r="B375">
        <v>29</v>
      </c>
      <c r="C375" t="s">
        <v>28</v>
      </c>
      <c r="D375" t="s">
        <v>22</v>
      </c>
      <c r="E375" t="s">
        <v>15</v>
      </c>
      <c r="F375" t="s">
        <v>23</v>
      </c>
      <c r="G375" s="4">
        <v>7</v>
      </c>
      <c r="H375">
        <v>149.16999999999999</v>
      </c>
      <c r="I375">
        <v>1044.19</v>
      </c>
      <c r="J375" t="s">
        <v>21</v>
      </c>
      <c r="K375" s="6">
        <v>45597</v>
      </c>
      <c r="L375" t="str">
        <f>VLOOKUP(B375,DimClientes!$A:$B,2,FALSE)</f>
        <v>A</v>
      </c>
      <c r="M375" t="str">
        <f>IF(I375&gt;Resumo!$B$2,"ALTO","")</f>
        <v/>
      </c>
    </row>
    <row r="376" spans="1:13" x14ac:dyDescent="0.25">
      <c r="A376" s="3">
        <v>45326</v>
      </c>
      <c r="B376">
        <v>40</v>
      </c>
      <c r="C376" t="s">
        <v>18</v>
      </c>
      <c r="D376" t="s">
        <v>14</v>
      </c>
      <c r="E376" t="s">
        <v>26</v>
      </c>
      <c r="F376" t="s">
        <v>23</v>
      </c>
      <c r="G376" s="4">
        <v>15</v>
      </c>
      <c r="H376">
        <v>111.97</v>
      </c>
      <c r="I376">
        <v>1679.55</v>
      </c>
      <c r="J376" t="s">
        <v>21</v>
      </c>
      <c r="K376" s="6">
        <v>45323</v>
      </c>
      <c r="L376" t="str">
        <f>VLOOKUP(B376,DimClientes!$A:$B,2,FALSE)</f>
        <v>A</v>
      </c>
      <c r="M376" t="str">
        <f>IF(I376&gt;Resumo!$B$2,"ALTO","")</f>
        <v>ALTO</v>
      </c>
    </row>
    <row r="377" spans="1:13" x14ac:dyDescent="0.25">
      <c r="A377" s="3">
        <v>45668</v>
      </c>
      <c r="B377">
        <v>25</v>
      </c>
      <c r="C377" t="s">
        <v>28</v>
      </c>
      <c r="D377" t="s">
        <v>14</v>
      </c>
      <c r="E377" t="s">
        <v>20</v>
      </c>
      <c r="F377" t="s">
        <v>16</v>
      </c>
      <c r="G377" s="4">
        <v>13</v>
      </c>
      <c r="H377">
        <v>119.8</v>
      </c>
      <c r="I377">
        <v>1557.4</v>
      </c>
      <c r="J377" t="s">
        <v>23</v>
      </c>
      <c r="K377" s="6">
        <v>45658</v>
      </c>
      <c r="L377" t="str">
        <f>VLOOKUP(B377,DimClientes!$A:$B,2,FALSE)</f>
        <v>C</v>
      </c>
      <c r="M377" t="str">
        <f>IF(I377&gt;Resumo!$B$2,"ALTO","")</f>
        <v>ALTO</v>
      </c>
    </row>
    <row r="378" spans="1:13" x14ac:dyDescent="0.25">
      <c r="A378" s="3">
        <v>45646</v>
      </c>
      <c r="B378">
        <v>1</v>
      </c>
      <c r="C378" t="s">
        <v>29</v>
      </c>
      <c r="D378" t="s">
        <v>19</v>
      </c>
      <c r="E378" t="s">
        <v>27</v>
      </c>
      <c r="F378" t="s">
        <v>16</v>
      </c>
      <c r="G378" s="4">
        <v>11</v>
      </c>
      <c r="H378">
        <v>106.41</v>
      </c>
      <c r="I378">
        <v>1170.51</v>
      </c>
      <c r="J378" t="s">
        <v>21</v>
      </c>
      <c r="K378" s="6">
        <v>45627</v>
      </c>
      <c r="L378" t="str">
        <f>VLOOKUP(B378,DimClientes!$A:$B,2,FALSE)</f>
        <v>A</v>
      </c>
      <c r="M378" t="str">
        <f>IF(I378&gt;Resumo!$B$2,"ALTO","")</f>
        <v/>
      </c>
    </row>
    <row r="379" spans="1:13" x14ac:dyDescent="0.25">
      <c r="A379" s="3">
        <v>45741</v>
      </c>
      <c r="B379">
        <v>3</v>
      </c>
      <c r="C379" t="s">
        <v>24</v>
      </c>
      <c r="D379" t="s">
        <v>22</v>
      </c>
      <c r="E379" t="s">
        <v>20</v>
      </c>
      <c r="F379" t="s">
        <v>21</v>
      </c>
      <c r="G379" s="4">
        <v>13</v>
      </c>
      <c r="H379">
        <v>101.66</v>
      </c>
      <c r="I379">
        <v>1321.58</v>
      </c>
      <c r="J379" t="s">
        <v>23</v>
      </c>
      <c r="K379" s="6">
        <v>45717</v>
      </c>
      <c r="L379" t="str">
        <f>VLOOKUP(B379,DimClientes!$A:$B,2,FALSE)</f>
        <v>C</v>
      </c>
      <c r="M379" t="str">
        <f>IF(I379&gt;Resumo!$B$2,"ALTO","")</f>
        <v/>
      </c>
    </row>
    <row r="380" spans="1:13" x14ac:dyDescent="0.25">
      <c r="A380" s="3">
        <v>45436</v>
      </c>
      <c r="B380">
        <v>4</v>
      </c>
      <c r="C380" t="s">
        <v>30</v>
      </c>
      <c r="D380" t="s">
        <v>25</v>
      </c>
      <c r="E380" t="s">
        <v>31</v>
      </c>
      <c r="F380" t="s">
        <v>21</v>
      </c>
      <c r="G380" s="4">
        <v>6</v>
      </c>
      <c r="H380">
        <v>124.3</v>
      </c>
      <c r="I380">
        <v>745.8</v>
      </c>
      <c r="J380" t="s">
        <v>16</v>
      </c>
      <c r="K380" s="6">
        <v>45413</v>
      </c>
      <c r="L380" t="str">
        <f>VLOOKUP(B380,DimClientes!$A:$B,2,FALSE)</f>
        <v>B</v>
      </c>
      <c r="M380" t="str">
        <f>IF(I380&gt;Resumo!$B$2,"ALTO","")</f>
        <v/>
      </c>
    </row>
    <row r="381" spans="1:13" x14ac:dyDescent="0.25">
      <c r="A381" s="3">
        <v>45832</v>
      </c>
      <c r="B381">
        <v>22</v>
      </c>
      <c r="C381" t="s">
        <v>24</v>
      </c>
      <c r="D381" t="s">
        <v>25</v>
      </c>
      <c r="E381" t="s">
        <v>26</v>
      </c>
      <c r="F381" t="s">
        <v>21</v>
      </c>
      <c r="G381" s="4">
        <v>15</v>
      </c>
      <c r="H381">
        <v>95.95</v>
      </c>
      <c r="I381">
        <v>1439.25</v>
      </c>
      <c r="J381" t="s">
        <v>16</v>
      </c>
      <c r="K381" s="6">
        <v>45809</v>
      </c>
      <c r="L381" t="str">
        <f>VLOOKUP(B381,DimClientes!$A:$B,2,FALSE)</f>
        <v>B</v>
      </c>
      <c r="M381" t="str">
        <f>IF(I381&gt;Resumo!$B$2,"ALTO","")</f>
        <v/>
      </c>
    </row>
    <row r="382" spans="1:13" x14ac:dyDescent="0.25">
      <c r="A382" s="3">
        <v>45913</v>
      </c>
      <c r="B382">
        <v>43</v>
      </c>
      <c r="C382" t="s">
        <v>24</v>
      </c>
      <c r="D382" t="s">
        <v>19</v>
      </c>
      <c r="E382" t="s">
        <v>20</v>
      </c>
      <c r="F382" t="s">
        <v>16</v>
      </c>
      <c r="G382" s="4">
        <v>10</v>
      </c>
      <c r="H382">
        <v>37.03</v>
      </c>
      <c r="I382">
        <v>370.3</v>
      </c>
      <c r="J382" t="s">
        <v>16</v>
      </c>
      <c r="K382" s="6">
        <v>45901</v>
      </c>
      <c r="L382" t="str">
        <f>VLOOKUP(B382,DimClientes!$A:$B,2,FALSE)</f>
        <v>B</v>
      </c>
      <c r="M382" t="str">
        <f>IF(I382&gt;Resumo!$B$2,"ALTO","")</f>
        <v/>
      </c>
    </row>
    <row r="383" spans="1:13" x14ac:dyDescent="0.25">
      <c r="A383" s="3">
        <v>45725</v>
      </c>
      <c r="B383">
        <v>6</v>
      </c>
      <c r="C383" t="s">
        <v>18</v>
      </c>
      <c r="D383" t="s">
        <v>14</v>
      </c>
      <c r="E383" t="s">
        <v>31</v>
      </c>
      <c r="F383" t="s">
        <v>16</v>
      </c>
      <c r="G383" s="4">
        <v>11</v>
      </c>
      <c r="H383">
        <v>44.03</v>
      </c>
      <c r="I383">
        <v>484.33</v>
      </c>
      <c r="J383" t="s">
        <v>16</v>
      </c>
      <c r="K383" s="6">
        <v>45717</v>
      </c>
      <c r="L383" t="str">
        <f>VLOOKUP(B383,DimClientes!$A:$B,2,FALSE)</f>
        <v>B</v>
      </c>
      <c r="M383" t="str">
        <f>IF(I383&gt;Resumo!$B$2,"ALTO","")</f>
        <v/>
      </c>
    </row>
    <row r="384" spans="1:13" x14ac:dyDescent="0.25">
      <c r="A384" s="3">
        <v>45685</v>
      </c>
      <c r="B384">
        <v>25</v>
      </c>
      <c r="C384" t="s">
        <v>13</v>
      </c>
      <c r="D384" t="s">
        <v>22</v>
      </c>
      <c r="E384" t="s">
        <v>31</v>
      </c>
      <c r="F384" t="s">
        <v>16</v>
      </c>
      <c r="G384" s="4">
        <v>3</v>
      </c>
      <c r="H384">
        <v>104.71</v>
      </c>
      <c r="I384">
        <v>314.13</v>
      </c>
      <c r="J384" t="s">
        <v>23</v>
      </c>
      <c r="K384" s="6">
        <v>45658</v>
      </c>
      <c r="L384" t="str">
        <f>VLOOKUP(B384,DimClientes!$A:$B,2,FALSE)</f>
        <v>C</v>
      </c>
      <c r="M384" t="str">
        <f>IF(I384&gt;Resumo!$B$2,"ALTO","")</f>
        <v/>
      </c>
    </row>
    <row r="385" spans="1:13" x14ac:dyDescent="0.25">
      <c r="A385" s="3">
        <v>45463</v>
      </c>
      <c r="B385">
        <v>40</v>
      </c>
      <c r="C385" t="s">
        <v>30</v>
      </c>
      <c r="D385" t="s">
        <v>14</v>
      </c>
      <c r="E385" t="s">
        <v>15</v>
      </c>
      <c r="F385" t="s">
        <v>21</v>
      </c>
      <c r="G385" s="4">
        <v>4</v>
      </c>
      <c r="H385">
        <v>94.27</v>
      </c>
      <c r="I385">
        <v>377.08</v>
      </c>
      <c r="J385" t="s">
        <v>21</v>
      </c>
      <c r="K385" s="6">
        <v>45444</v>
      </c>
      <c r="L385" t="str">
        <f>VLOOKUP(B385,DimClientes!$A:$B,2,FALSE)</f>
        <v>A</v>
      </c>
      <c r="M385" t="str">
        <f>IF(I385&gt;Resumo!$B$2,"ALTO","")</f>
        <v/>
      </c>
    </row>
    <row r="386" spans="1:13" x14ac:dyDescent="0.25">
      <c r="A386" s="3">
        <v>45619</v>
      </c>
      <c r="B386">
        <v>6</v>
      </c>
      <c r="C386" t="s">
        <v>24</v>
      </c>
      <c r="D386" t="s">
        <v>22</v>
      </c>
      <c r="E386" t="s">
        <v>31</v>
      </c>
      <c r="F386" t="s">
        <v>16</v>
      </c>
      <c r="G386" s="4">
        <v>12</v>
      </c>
      <c r="H386">
        <v>163.71</v>
      </c>
      <c r="I386">
        <v>1964.52</v>
      </c>
      <c r="J386" t="s">
        <v>16</v>
      </c>
      <c r="K386" s="6">
        <v>45597</v>
      </c>
      <c r="L386" t="str">
        <f>VLOOKUP(B386,DimClientes!$A:$B,2,FALSE)</f>
        <v>B</v>
      </c>
      <c r="M386" t="str">
        <f>IF(I386&gt;Resumo!$B$2,"ALTO","")</f>
        <v>ALTO</v>
      </c>
    </row>
    <row r="387" spans="1:13" x14ac:dyDescent="0.25">
      <c r="A387" s="3">
        <v>45664</v>
      </c>
      <c r="B387">
        <v>28</v>
      </c>
      <c r="C387" t="s">
        <v>28</v>
      </c>
      <c r="D387" t="s">
        <v>25</v>
      </c>
      <c r="E387" t="s">
        <v>15</v>
      </c>
      <c r="F387" t="s">
        <v>23</v>
      </c>
      <c r="G387" s="4">
        <v>9</v>
      </c>
      <c r="H387">
        <v>149.58000000000001</v>
      </c>
      <c r="I387">
        <v>1346.22</v>
      </c>
      <c r="J387" t="s">
        <v>23</v>
      </c>
      <c r="K387" s="6">
        <v>45658</v>
      </c>
      <c r="L387" t="str">
        <f>VLOOKUP(B387,DimClientes!$A:$B,2,FALSE)</f>
        <v>C</v>
      </c>
      <c r="M387" t="str">
        <f>IF(I387&gt;Resumo!$B$2,"ALTO","")</f>
        <v/>
      </c>
    </row>
    <row r="388" spans="1:13" x14ac:dyDescent="0.25">
      <c r="A388" s="3">
        <v>45532</v>
      </c>
      <c r="B388">
        <v>12</v>
      </c>
      <c r="C388" t="s">
        <v>30</v>
      </c>
      <c r="D388" t="s">
        <v>19</v>
      </c>
      <c r="E388" t="s">
        <v>27</v>
      </c>
      <c r="F388" t="s">
        <v>16</v>
      </c>
      <c r="G388" s="4">
        <v>14</v>
      </c>
      <c r="H388">
        <v>72.17</v>
      </c>
      <c r="I388">
        <v>1010.38</v>
      </c>
      <c r="J388" t="s">
        <v>21</v>
      </c>
      <c r="K388" s="6">
        <v>45505</v>
      </c>
      <c r="L388" t="str">
        <f>VLOOKUP(B388,DimClientes!$A:$B,2,FALSE)</f>
        <v>A</v>
      </c>
      <c r="M388" t="str">
        <f>IF(I388&gt;Resumo!$B$2,"ALTO","")</f>
        <v/>
      </c>
    </row>
    <row r="389" spans="1:13" x14ac:dyDescent="0.25">
      <c r="A389" s="3">
        <v>45865</v>
      </c>
      <c r="B389">
        <v>14</v>
      </c>
      <c r="C389" t="s">
        <v>30</v>
      </c>
      <c r="D389" t="s">
        <v>25</v>
      </c>
      <c r="E389" t="s">
        <v>27</v>
      </c>
      <c r="F389" t="s">
        <v>16</v>
      </c>
      <c r="G389" s="4">
        <v>10</v>
      </c>
      <c r="H389">
        <v>97.19</v>
      </c>
      <c r="I389">
        <v>971.9</v>
      </c>
      <c r="J389" t="s">
        <v>16</v>
      </c>
      <c r="K389" s="6">
        <v>45839</v>
      </c>
      <c r="L389" t="str">
        <f>VLOOKUP(B389,DimClientes!$A:$B,2,FALSE)</f>
        <v>B</v>
      </c>
      <c r="M389" t="str">
        <f>IF(I389&gt;Resumo!$B$2,"ALTO","")</f>
        <v/>
      </c>
    </row>
    <row r="390" spans="1:13" x14ac:dyDescent="0.25">
      <c r="A390" s="3">
        <v>45961</v>
      </c>
      <c r="B390">
        <v>49</v>
      </c>
      <c r="C390" t="s">
        <v>30</v>
      </c>
      <c r="D390" t="s">
        <v>25</v>
      </c>
      <c r="E390" t="s">
        <v>26</v>
      </c>
      <c r="F390" t="s">
        <v>21</v>
      </c>
      <c r="G390" s="4">
        <v>9</v>
      </c>
      <c r="H390">
        <v>104.64</v>
      </c>
      <c r="I390">
        <v>941.76</v>
      </c>
      <c r="J390" t="s">
        <v>16</v>
      </c>
      <c r="K390" s="6">
        <v>45931</v>
      </c>
      <c r="L390" t="str">
        <f>VLOOKUP(B390,DimClientes!$A:$B,2,FALSE)</f>
        <v>B</v>
      </c>
      <c r="M390" t="str">
        <f>IF(I390&gt;Resumo!$B$2,"ALTO","")</f>
        <v/>
      </c>
    </row>
    <row r="391" spans="1:13" x14ac:dyDescent="0.25">
      <c r="A391" s="3">
        <v>45847</v>
      </c>
      <c r="B391">
        <v>14</v>
      </c>
      <c r="C391" t="s">
        <v>24</v>
      </c>
      <c r="D391" t="s">
        <v>25</v>
      </c>
      <c r="E391" t="s">
        <v>27</v>
      </c>
      <c r="F391" t="s">
        <v>23</v>
      </c>
      <c r="G391" s="4">
        <v>10</v>
      </c>
      <c r="H391">
        <v>69.64</v>
      </c>
      <c r="I391">
        <v>696.4</v>
      </c>
      <c r="J391" t="s">
        <v>16</v>
      </c>
      <c r="K391" s="6">
        <v>45839</v>
      </c>
      <c r="L391" t="str">
        <f>VLOOKUP(B391,DimClientes!$A:$B,2,FALSE)</f>
        <v>B</v>
      </c>
      <c r="M391" t="str">
        <f>IF(I391&gt;Resumo!$B$2,"ALTO","")</f>
        <v/>
      </c>
    </row>
    <row r="392" spans="1:13" x14ac:dyDescent="0.25">
      <c r="A392" s="3">
        <v>45820</v>
      </c>
      <c r="B392">
        <v>27</v>
      </c>
      <c r="C392" t="s">
        <v>29</v>
      </c>
      <c r="D392" t="s">
        <v>25</v>
      </c>
      <c r="E392" t="s">
        <v>20</v>
      </c>
      <c r="F392" t="s">
        <v>16</v>
      </c>
      <c r="G392" s="4">
        <v>10</v>
      </c>
      <c r="H392">
        <v>94.77</v>
      </c>
      <c r="I392">
        <v>947.69999999999993</v>
      </c>
      <c r="J392" t="s">
        <v>16</v>
      </c>
      <c r="K392" s="6">
        <v>45809</v>
      </c>
      <c r="L392" t="str">
        <f>VLOOKUP(B392,DimClientes!$A:$B,2,FALSE)</f>
        <v>B</v>
      </c>
      <c r="M392" t="str">
        <f>IF(I392&gt;Resumo!$B$2,"ALTO","")</f>
        <v/>
      </c>
    </row>
    <row r="393" spans="1:13" x14ac:dyDescent="0.25">
      <c r="A393" s="3">
        <v>45340</v>
      </c>
      <c r="B393">
        <v>44</v>
      </c>
      <c r="C393" t="s">
        <v>13</v>
      </c>
      <c r="D393" t="s">
        <v>14</v>
      </c>
      <c r="E393" t="s">
        <v>26</v>
      </c>
      <c r="F393" t="s">
        <v>21</v>
      </c>
      <c r="G393" s="4">
        <v>7</v>
      </c>
      <c r="H393">
        <v>98.13</v>
      </c>
      <c r="I393">
        <v>686.91</v>
      </c>
      <c r="J393" t="s">
        <v>21</v>
      </c>
      <c r="K393" s="6">
        <v>45323</v>
      </c>
      <c r="L393" t="str">
        <f>VLOOKUP(B393,DimClientes!$A:$B,2,FALSE)</f>
        <v>A</v>
      </c>
      <c r="M393" t="str">
        <f>IF(I393&gt;Resumo!$B$2,"ALTO","")</f>
        <v/>
      </c>
    </row>
    <row r="394" spans="1:13" x14ac:dyDescent="0.25">
      <c r="A394" s="3">
        <v>45387</v>
      </c>
      <c r="B394">
        <v>1</v>
      </c>
      <c r="C394" t="s">
        <v>13</v>
      </c>
      <c r="D394" t="s">
        <v>14</v>
      </c>
      <c r="E394" t="s">
        <v>20</v>
      </c>
      <c r="F394" t="s">
        <v>16</v>
      </c>
      <c r="G394" s="4">
        <v>15</v>
      </c>
      <c r="H394">
        <v>73.66</v>
      </c>
      <c r="I394">
        <v>1104.9000000000001</v>
      </c>
      <c r="J394" t="s">
        <v>21</v>
      </c>
      <c r="K394" s="6">
        <v>45383</v>
      </c>
      <c r="L394" t="str">
        <f>VLOOKUP(B394,DimClientes!$A:$B,2,FALSE)</f>
        <v>A</v>
      </c>
      <c r="M394" t="str">
        <f>IF(I394&gt;Resumo!$B$2,"ALTO","")</f>
        <v/>
      </c>
    </row>
    <row r="395" spans="1:13" x14ac:dyDescent="0.25">
      <c r="A395" s="3">
        <v>45573</v>
      </c>
      <c r="B395">
        <v>26</v>
      </c>
      <c r="C395" t="s">
        <v>24</v>
      </c>
      <c r="D395" t="s">
        <v>25</v>
      </c>
      <c r="E395" t="s">
        <v>26</v>
      </c>
      <c r="F395" t="s">
        <v>23</v>
      </c>
      <c r="G395" s="4">
        <v>9</v>
      </c>
      <c r="H395">
        <v>95.44</v>
      </c>
      <c r="I395">
        <v>858.96</v>
      </c>
      <c r="J395" t="s">
        <v>16</v>
      </c>
      <c r="K395" s="6">
        <v>45566</v>
      </c>
      <c r="L395" t="str">
        <f>VLOOKUP(B395,DimClientes!$A:$B,2,FALSE)</f>
        <v>B</v>
      </c>
      <c r="M395" t="str">
        <f>IF(I395&gt;Resumo!$B$2,"ALTO","")</f>
        <v/>
      </c>
    </row>
    <row r="396" spans="1:13" x14ac:dyDescent="0.25">
      <c r="A396" s="3">
        <v>45984</v>
      </c>
      <c r="B396">
        <v>29</v>
      </c>
      <c r="C396" t="s">
        <v>29</v>
      </c>
      <c r="D396" t="s">
        <v>19</v>
      </c>
      <c r="E396" t="s">
        <v>15</v>
      </c>
      <c r="F396" t="s">
        <v>21</v>
      </c>
      <c r="G396" s="4">
        <v>10</v>
      </c>
      <c r="H396">
        <v>101.05</v>
      </c>
      <c r="I396">
        <v>1010.5</v>
      </c>
      <c r="J396" t="s">
        <v>21</v>
      </c>
      <c r="K396" s="6">
        <v>45962</v>
      </c>
      <c r="L396" t="str">
        <f>VLOOKUP(B396,DimClientes!$A:$B,2,FALSE)</f>
        <v>A</v>
      </c>
      <c r="M396" t="str">
        <f>IF(I396&gt;Resumo!$B$2,"ALTO","")</f>
        <v/>
      </c>
    </row>
    <row r="397" spans="1:13" x14ac:dyDescent="0.25">
      <c r="A397" s="3">
        <v>45516</v>
      </c>
      <c r="B397">
        <v>42</v>
      </c>
      <c r="C397" t="s">
        <v>30</v>
      </c>
      <c r="D397" t="s">
        <v>19</v>
      </c>
      <c r="E397" t="s">
        <v>26</v>
      </c>
      <c r="F397" t="s">
        <v>21</v>
      </c>
      <c r="G397" s="4">
        <v>8</v>
      </c>
      <c r="H397">
        <v>119.51</v>
      </c>
      <c r="I397">
        <v>956.08</v>
      </c>
      <c r="J397" t="s">
        <v>23</v>
      </c>
      <c r="K397" s="6">
        <v>45505</v>
      </c>
      <c r="L397" t="str">
        <f>VLOOKUP(B397,DimClientes!$A:$B,2,FALSE)</f>
        <v>C</v>
      </c>
      <c r="M397" t="str">
        <f>IF(I397&gt;Resumo!$B$2,"ALTO","")</f>
        <v/>
      </c>
    </row>
    <row r="398" spans="1:13" x14ac:dyDescent="0.25">
      <c r="A398" s="3">
        <v>45412</v>
      </c>
      <c r="B398">
        <v>26</v>
      </c>
      <c r="C398" t="s">
        <v>30</v>
      </c>
      <c r="D398" t="s">
        <v>22</v>
      </c>
      <c r="E398" t="s">
        <v>20</v>
      </c>
      <c r="F398" t="s">
        <v>21</v>
      </c>
      <c r="G398" s="4">
        <v>8</v>
      </c>
      <c r="H398">
        <v>105.16</v>
      </c>
      <c r="I398">
        <v>841.28</v>
      </c>
      <c r="J398" t="s">
        <v>16</v>
      </c>
      <c r="K398" s="6">
        <v>45383</v>
      </c>
      <c r="L398" t="str">
        <f>VLOOKUP(B398,DimClientes!$A:$B,2,FALSE)</f>
        <v>B</v>
      </c>
      <c r="M398" t="str">
        <f>IF(I398&gt;Resumo!$B$2,"ALTO","")</f>
        <v/>
      </c>
    </row>
    <row r="399" spans="1:13" x14ac:dyDescent="0.25">
      <c r="A399" s="3">
        <v>45810</v>
      </c>
      <c r="B399">
        <v>3</v>
      </c>
      <c r="C399" t="s">
        <v>24</v>
      </c>
      <c r="D399" t="s">
        <v>14</v>
      </c>
      <c r="E399" t="s">
        <v>27</v>
      </c>
      <c r="F399" t="s">
        <v>23</v>
      </c>
      <c r="G399" s="4">
        <v>12</v>
      </c>
      <c r="H399">
        <v>134.81</v>
      </c>
      <c r="I399">
        <v>1617.72</v>
      </c>
      <c r="J399" t="s">
        <v>23</v>
      </c>
      <c r="K399" s="6">
        <v>45809</v>
      </c>
      <c r="L399" t="str">
        <f>VLOOKUP(B399,DimClientes!$A:$B,2,FALSE)</f>
        <v>C</v>
      </c>
      <c r="M399" t="str">
        <f>IF(I399&gt;Resumo!$B$2,"ALTO","")</f>
        <v>ALTO</v>
      </c>
    </row>
    <row r="400" spans="1:13" x14ac:dyDescent="0.25">
      <c r="A400" s="3">
        <v>45531</v>
      </c>
      <c r="B400">
        <v>36</v>
      </c>
      <c r="C400" t="s">
        <v>29</v>
      </c>
      <c r="D400" t="s">
        <v>25</v>
      </c>
      <c r="E400" t="s">
        <v>15</v>
      </c>
      <c r="F400" t="s">
        <v>21</v>
      </c>
      <c r="G400" s="4">
        <v>10</v>
      </c>
      <c r="H400">
        <v>88.61</v>
      </c>
      <c r="I400">
        <v>886.1</v>
      </c>
      <c r="J400" t="s">
        <v>21</v>
      </c>
      <c r="K400" s="6">
        <v>45505</v>
      </c>
      <c r="L400" t="str">
        <f>VLOOKUP(B400,DimClientes!$A:$B,2,FALSE)</f>
        <v>A</v>
      </c>
      <c r="M400" t="str">
        <f>IF(I400&gt;Resumo!$B$2,"ALTO","")</f>
        <v/>
      </c>
    </row>
    <row r="401" spans="1:13" x14ac:dyDescent="0.25">
      <c r="A401" s="3">
        <v>45421</v>
      </c>
      <c r="B401">
        <v>49</v>
      </c>
      <c r="C401" t="s">
        <v>30</v>
      </c>
      <c r="D401" t="s">
        <v>19</v>
      </c>
      <c r="E401" t="s">
        <v>31</v>
      </c>
      <c r="F401" t="s">
        <v>23</v>
      </c>
      <c r="G401" s="4">
        <v>8</v>
      </c>
      <c r="H401">
        <v>81.55</v>
      </c>
      <c r="I401">
        <v>652.4</v>
      </c>
      <c r="J401" t="s">
        <v>16</v>
      </c>
      <c r="K401" s="6">
        <v>45413</v>
      </c>
      <c r="L401" t="str">
        <f>VLOOKUP(B401,DimClientes!$A:$B,2,FALSE)</f>
        <v>B</v>
      </c>
      <c r="M401" t="str">
        <f>IF(I401&gt;Resumo!$B$2,"ALTO","")</f>
        <v/>
      </c>
    </row>
    <row r="402" spans="1:13" x14ac:dyDescent="0.25">
      <c r="A402" s="3">
        <v>45345</v>
      </c>
      <c r="B402">
        <v>16</v>
      </c>
      <c r="C402" t="s">
        <v>13</v>
      </c>
      <c r="D402" t="s">
        <v>14</v>
      </c>
      <c r="E402" t="s">
        <v>15</v>
      </c>
      <c r="F402" t="s">
        <v>16</v>
      </c>
      <c r="G402" s="4">
        <v>9</v>
      </c>
      <c r="H402">
        <v>151.04</v>
      </c>
      <c r="I402">
        <v>1359.36</v>
      </c>
      <c r="J402" t="s">
        <v>16</v>
      </c>
      <c r="K402" s="6">
        <v>45323</v>
      </c>
      <c r="L402" t="str">
        <f>VLOOKUP(B402,DimClientes!$A:$B,2,FALSE)</f>
        <v>B</v>
      </c>
      <c r="M402" t="str">
        <f>IF(I402&gt;Resumo!$B$2,"ALTO","")</f>
        <v/>
      </c>
    </row>
    <row r="403" spans="1:13" x14ac:dyDescent="0.25">
      <c r="A403" s="3">
        <v>45841</v>
      </c>
      <c r="B403">
        <v>4</v>
      </c>
      <c r="C403" t="s">
        <v>18</v>
      </c>
      <c r="D403" t="s">
        <v>19</v>
      </c>
      <c r="E403" t="s">
        <v>20</v>
      </c>
      <c r="F403" t="s">
        <v>16</v>
      </c>
      <c r="G403" s="4">
        <v>7</v>
      </c>
      <c r="H403">
        <v>89.55</v>
      </c>
      <c r="I403">
        <v>626.85</v>
      </c>
      <c r="J403" t="s">
        <v>16</v>
      </c>
      <c r="K403" s="6">
        <v>45839</v>
      </c>
      <c r="L403" t="str">
        <f>VLOOKUP(B403,DimClientes!$A:$B,2,FALSE)</f>
        <v>B</v>
      </c>
      <c r="M403" t="str">
        <f>IF(I403&gt;Resumo!$B$2,"ALTO","")</f>
        <v/>
      </c>
    </row>
    <row r="404" spans="1:13" x14ac:dyDescent="0.25">
      <c r="A404" s="3">
        <v>45866</v>
      </c>
      <c r="B404">
        <v>46</v>
      </c>
      <c r="C404" t="s">
        <v>18</v>
      </c>
      <c r="D404" t="s">
        <v>22</v>
      </c>
      <c r="E404" t="s">
        <v>15</v>
      </c>
      <c r="F404" t="s">
        <v>23</v>
      </c>
      <c r="G404" s="4">
        <v>8</v>
      </c>
      <c r="H404">
        <v>119.45</v>
      </c>
      <c r="I404">
        <v>955.6</v>
      </c>
      <c r="J404" t="s">
        <v>16</v>
      </c>
      <c r="K404" s="6">
        <v>45839</v>
      </c>
      <c r="L404" t="str">
        <f>VLOOKUP(B404,DimClientes!$A:$B,2,FALSE)</f>
        <v>B</v>
      </c>
      <c r="M404" t="str">
        <f>IF(I404&gt;Resumo!$B$2,"ALTO","")</f>
        <v/>
      </c>
    </row>
    <row r="405" spans="1:13" x14ac:dyDescent="0.25">
      <c r="A405" s="3">
        <v>45678</v>
      </c>
      <c r="B405">
        <v>32</v>
      </c>
      <c r="C405" t="s">
        <v>24</v>
      </c>
      <c r="D405" t="s">
        <v>14</v>
      </c>
      <c r="E405" t="s">
        <v>15</v>
      </c>
      <c r="F405" t="s">
        <v>21</v>
      </c>
      <c r="G405" s="4">
        <v>12</v>
      </c>
      <c r="H405">
        <v>111.1</v>
      </c>
      <c r="I405">
        <v>1333.2</v>
      </c>
      <c r="J405" t="s">
        <v>21</v>
      </c>
      <c r="K405" s="6">
        <v>45658</v>
      </c>
      <c r="L405" t="str">
        <f>VLOOKUP(B405,DimClientes!$A:$B,2,FALSE)</f>
        <v>A</v>
      </c>
      <c r="M405" t="str">
        <f>IF(I405&gt;Resumo!$B$2,"ALTO","")</f>
        <v/>
      </c>
    </row>
    <row r="406" spans="1:13" x14ac:dyDescent="0.25">
      <c r="A406" s="3">
        <v>45975</v>
      </c>
      <c r="B406">
        <v>33</v>
      </c>
      <c r="C406" t="s">
        <v>18</v>
      </c>
      <c r="D406" t="s">
        <v>25</v>
      </c>
      <c r="E406" t="s">
        <v>26</v>
      </c>
      <c r="F406" t="s">
        <v>23</v>
      </c>
      <c r="G406" s="4">
        <v>13</v>
      </c>
      <c r="H406">
        <v>141.30000000000001</v>
      </c>
      <c r="I406">
        <v>1836.9</v>
      </c>
      <c r="J406" t="s">
        <v>23</v>
      </c>
      <c r="K406" s="6">
        <v>45962</v>
      </c>
      <c r="L406" t="str">
        <f>VLOOKUP(B406,DimClientes!$A:$B,2,FALSE)</f>
        <v>C</v>
      </c>
      <c r="M406" t="str">
        <f>IF(I406&gt;Resumo!$B$2,"ALTO","")</f>
        <v>ALTO</v>
      </c>
    </row>
    <row r="407" spans="1:13" x14ac:dyDescent="0.25">
      <c r="A407" s="3">
        <v>45780</v>
      </c>
      <c r="B407">
        <v>6</v>
      </c>
      <c r="C407" t="s">
        <v>13</v>
      </c>
      <c r="D407" t="s">
        <v>25</v>
      </c>
      <c r="E407" t="s">
        <v>27</v>
      </c>
      <c r="F407" t="s">
        <v>16</v>
      </c>
      <c r="G407" s="4">
        <v>9</v>
      </c>
      <c r="H407">
        <v>156.96</v>
      </c>
      <c r="I407">
        <v>1412.64</v>
      </c>
      <c r="J407" t="s">
        <v>16</v>
      </c>
      <c r="K407" s="6">
        <v>45778</v>
      </c>
      <c r="L407" t="str">
        <f>VLOOKUP(B407,DimClientes!$A:$B,2,FALSE)</f>
        <v>B</v>
      </c>
      <c r="M407" t="str">
        <f>IF(I407&gt;Resumo!$B$2,"ALTO","")</f>
        <v/>
      </c>
    </row>
    <row r="408" spans="1:13" x14ac:dyDescent="0.25">
      <c r="A408" s="3">
        <v>45503</v>
      </c>
      <c r="B408">
        <v>31</v>
      </c>
      <c r="C408" t="s">
        <v>28</v>
      </c>
      <c r="D408" t="s">
        <v>25</v>
      </c>
      <c r="E408" t="s">
        <v>15</v>
      </c>
      <c r="F408" t="s">
        <v>16</v>
      </c>
      <c r="G408" s="4">
        <v>11</v>
      </c>
      <c r="H408">
        <v>61.41</v>
      </c>
      <c r="I408">
        <v>675.51</v>
      </c>
      <c r="J408" t="s">
        <v>17</v>
      </c>
      <c r="K408" s="6">
        <v>45474</v>
      </c>
      <c r="L408" t="str">
        <f>VLOOKUP(B408,DimClientes!$A:$B,2,FALSE)</f>
        <v>D</v>
      </c>
      <c r="M408" t="str">
        <f>IF(I408&gt;Resumo!$B$2,"ALTO","")</f>
        <v/>
      </c>
    </row>
    <row r="409" spans="1:13" x14ac:dyDescent="0.25">
      <c r="A409" s="3">
        <v>45953</v>
      </c>
      <c r="B409">
        <v>45</v>
      </c>
      <c r="C409" t="s">
        <v>29</v>
      </c>
      <c r="D409" t="s">
        <v>22</v>
      </c>
      <c r="E409" t="s">
        <v>27</v>
      </c>
      <c r="F409" t="s">
        <v>23</v>
      </c>
      <c r="G409" s="4">
        <v>5</v>
      </c>
      <c r="H409">
        <v>96.35</v>
      </c>
      <c r="I409">
        <v>481.75</v>
      </c>
      <c r="J409" t="s">
        <v>21</v>
      </c>
      <c r="K409" s="6">
        <v>45931</v>
      </c>
      <c r="L409" t="str">
        <f>VLOOKUP(B409,DimClientes!$A:$B,2,FALSE)</f>
        <v>A</v>
      </c>
      <c r="M409" t="str">
        <f>IF(I409&gt;Resumo!$B$2,"ALTO","")</f>
        <v/>
      </c>
    </row>
    <row r="410" spans="1:13" x14ac:dyDescent="0.25">
      <c r="A410" s="3">
        <v>45721</v>
      </c>
      <c r="B410">
        <v>31</v>
      </c>
      <c r="C410" t="s">
        <v>29</v>
      </c>
      <c r="D410" t="s">
        <v>19</v>
      </c>
      <c r="E410" t="s">
        <v>15</v>
      </c>
      <c r="F410" t="s">
        <v>16</v>
      </c>
      <c r="G410" s="4">
        <v>9</v>
      </c>
      <c r="H410">
        <v>105.41</v>
      </c>
      <c r="I410">
        <v>948.68999999999994</v>
      </c>
      <c r="J410" t="s">
        <v>17</v>
      </c>
      <c r="K410" s="6">
        <v>45717</v>
      </c>
      <c r="L410" t="str">
        <f>VLOOKUP(B410,DimClientes!$A:$B,2,FALSE)</f>
        <v>D</v>
      </c>
      <c r="M410" t="str">
        <f>IF(I410&gt;Resumo!$B$2,"ALTO","")</f>
        <v/>
      </c>
    </row>
    <row r="411" spans="1:13" x14ac:dyDescent="0.25">
      <c r="A411" s="3">
        <v>45965</v>
      </c>
      <c r="B411">
        <v>6</v>
      </c>
      <c r="C411" t="s">
        <v>28</v>
      </c>
      <c r="D411" t="s">
        <v>22</v>
      </c>
      <c r="E411" t="s">
        <v>15</v>
      </c>
      <c r="F411" t="s">
        <v>23</v>
      </c>
      <c r="G411" s="4">
        <v>9</v>
      </c>
      <c r="H411">
        <v>127.02</v>
      </c>
      <c r="I411">
        <v>1143.18</v>
      </c>
      <c r="J411" t="s">
        <v>16</v>
      </c>
      <c r="K411" s="6">
        <v>45962</v>
      </c>
      <c r="L411" t="str">
        <f>VLOOKUP(B411,DimClientes!$A:$B,2,FALSE)</f>
        <v>B</v>
      </c>
      <c r="M411" t="str">
        <f>IF(I411&gt;Resumo!$B$2,"ALTO","")</f>
        <v/>
      </c>
    </row>
    <row r="412" spans="1:13" x14ac:dyDescent="0.25">
      <c r="A412" s="3">
        <v>45759</v>
      </c>
      <c r="B412">
        <v>42</v>
      </c>
      <c r="C412" t="s">
        <v>18</v>
      </c>
      <c r="D412" t="s">
        <v>19</v>
      </c>
      <c r="E412" t="s">
        <v>27</v>
      </c>
      <c r="F412" t="s">
        <v>21</v>
      </c>
      <c r="G412" s="4">
        <v>6</v>
      </c>
      <c r="H412">
        <v>133.80000000000001</v>
      </c>
      <c r="I412">
        <v>802.80000000000007</v>
      </c>
      <c r="J412" t="s">
        <v>23</v>
      </c>
      <c r="K412" s="6">
        <v>45748</v>
      </c>
      <c r="L412" t="str">
        <f>VLOOKUP(B412,DimClientes!$A:$B,2,FALSE)</f>
        <v>C</v>
      </c>
      <c r="M412" t="str">
        <f>IF(I412&gt;Resumo!$B$2,"ALTO","")</f>
        <v/>
      </c>
    </row>
    <row r="413" spans="1:13" x14ac:dyDescent="0.25">
      <c r="A413" s="3">
        <v>45935</v>
      </c>
      <c r="B413">
        <v>46</v>
      </c>
      <c r="C413" t="s">
        <v>30</v>
      </c>
      <c r="D413" t="s">
        <v>22</v>
      </c>
      <c r="E413" t="s">
        <v>27</v>
      </c>
      <c r="F413" t="s">
        <v>23</v>
      </c>
      <c r="G413" s="4">
        <v>5</v>
      </c>
      <c r="H413">
        <v>148.29</v>
      </c>
      <c r="I413">
        <v>741.44999999999993</v>
      </c>
      <c r="J413" t="s">
        <v>16</v>
      </c>
      <c r="K413" s="6">
        <v>45931</v>
      </c>
      <c r="L413" t="str">
        <f>VLOOKUP(B413,DimClientes!$A:$B,2,FALSE)</f>
        <v>B</v>
      </c>
      <c r="M413" t="str">
        <f>IF(I413&gt;Resumo!$B$2,"ALTO","")</f>
        <v/>
      </c>
    </row>
    <row r="414" spans="1:13" x14ac:dyDescent="0.25">
      <c r="A414" s="3">
        <v>45353</v>
      </c>
      <c r="B414">
        <v>44</v>
      </c>
      <c r="C414" t="s">
        <v>29</v>
      </c>
      <c r="D414" t="s">
        <v>19</v>
      </c>
      <c r="E414" t="s">
        <v>27</v>
      </c>
      <c r="F414" t="s">
        <v>16</v>
      </c>
      <c r="G414" s="4">
        <v>4</v>
      </c>
      <c r="H414">
        <v>28.81</v>
      </c>
      <c r="I414">
        <v>115.24</v>
      </c>
      <c r="J414" t="s">
        <v>21</v>
      </c>
      <c r="K414" s="6">
        <v>45352</v>
      </c>
      <c r="L414" t="str">
        <f>VLOOKUP(B414,DimClientes!$A:$B,2,FALSE)</f>
        <v>A</v>
      </c>
      <c r="M414" t="str">
        <f>IF(I414&gt;Resumo!$B$2,"ALTO","")</f>
        <v/>
      </c>
    </row>
    <row r="415" spans="1:13" x14ac:dyDescent="0.25">
      <c r="A415" s="3">
        <v>45473</v>
      </c>
      <c r="B415">
        <v>37</v>
      </c>
      <c r="C415" t="s">
        <v>24</v>
      </c>
      <c r="D415" t="s">
        <v>22</v>
      </c>
      <c r="E415" t="s">
        <v>15</v>
      </c>
      <c r="F415" t="s">
        <v>21</v>
      </c>
      <c r="G415" s="4">
        <v>12</v>
      </c>
      <c r="H415">
        <v>130.6</v>
      </c>
      <c r="I415">
        <v>1567.2</v>
      </c>
      <c r="J415" t="s">
        <v>17</v>
      </c>
      <c r="K415" s="6">
        <v>45444</v>
      </c>
      <c r="L415" t="str">
        <f>VLOOKUP(B415,DimClientes!$A:$B,2,FALSE)</f>
        <v>D</v>
      </c>
      <c r="M415" t="str">
        <f>IF(I415&gt;Resumo!$B$2,"ALTO","")</f>
        <v>ALTO</v>
      </c>
    </row>
    <row r="416" spans="1:13" x14ac:dyDescent="0.25">
      <c r="A416" s="3">
        <v>45429</v>
      </c>
      <c r="B416">
        <v>36</v>
      </c>
      <c r="C416" t="s">
        <v>13</v>
      </c>
      <c r="D416" t="s">
        <v>25</v>
      </c>
      <c r="E416" t="s">
        <v>26</v>
      </c>
      <c r="F416" t="s">
        <v>23</v>
      </c>
      <c r="G416" s="4">
        <v>9</v>
      </c>
      <c r="H416">
        <v>101.67</v>
      </c>
      <c r="I416">
        <v>915.03</v>
      </c>
      <c r="J416" t="s">
        <v>21</v>
      </c>
      <c r="K416" s="6">
        <v>45413</v>
      </c>
      <c r="L416" t="str">
        <f>VLOOKUP(B416,DimClientes!$A:$B,2,FALSE)</f>
        <v>A</v>
      </c>
      <c r="M416" t="str">
        <f>IF(I416&gt;Resumo!$B$2,"ALTO","")</f>
        <v/>
      </c>
    </row>
    <row r="417" spans="1:13" x14ac:dyDescent="0.25">
      <c r="A417" s="3">
        <v>45722</v>
      </c>
      <c r="B417">
        <v>40</v>
      </c>
      <c r="C417" t="s">
        <v>28</v>
      </c>
      <c r="D417" t="s">
        <v>25</v>
      </c>
      <c r="E417" t="s">
        <v>15</v>
      </c>
      <c r="F417" t="s">
        <v>21</v>
      </c>
      <c r="G417" s="4">
        <v>14</v>
      </c>
      <c r="H417">
        <v>100.09</v>
      </c>
      <c r="I417">
        <v>1401.26</v>
      </c>
      <c r="J417" t="s">
        <v>21</v>
      </c>
      <c r="K417" s="6">
        <v>45717</v>
      </c>
      <c r="L417" t="str">
        <f>VLOOKUP(B417,DimClientes!$A:$B,2,FALSE)</f>
        <v>A</v>
      </c>
      <c r="M417" t="str">
        <f>IF(I417&gt;Resumo!$B$2,"ALTO","")</f>
        <v/>
      </c>
    </row>
    <row r="418" spans="1:13" x14ac:dyDescent="0.25">
      <c r="A418" s="3">
        <v>45735</v>
      </c>
      <c r="B418">
        <v>5</v>
      </c>
      <c r="C418" t="s">
        <v>24</v>
      </c>
      <c r="D418" t="s">
        <v>14</v>
      </c>
      <c r="E418" t="s">
        <v>27</v>
      </c>
      <c r="F418" t="s">
        <v>23</v>
      </c>
      <c r="G418" s="4">
        <v>14</v>
      </c>
      <c r="H418">
        <v>67.89</v>
      </c>
      <c r="I418">
        <v>950.46</v>
      </c>
      <c r="J418" t="s">
        <v>16</v>
      </c>
      <c r="K418" s="6">
        <v>45717</v>
      </c>
      <c r="L418" t="str">
        <f>VLOOKUP(B418,DimClientes!$A:$B,2,FALSE)</f>
        <v>B</v>
      </c>
      <c r="M418" t="str">
        <f>IF(I418&gt;Resumo!$B$2,"ALTO","")</f>
        <v/>
      </c>
    </row>
    <row r="419" spans="1:13" x14ac:dyDescent="0.25">
      <c r="A419" s="3">
        <v>45942</v>
      </c>
      <c r="B419">
        <v>17</v>
      </c>
      <c r="C419" t="s">
        <v>13</v>
      </c>
      <c r="D419" t="s">
        <v>22</v>
      </c>
      <c r="E419" t="s">
        <v>15</v>
      </c>
      <c r="F419" t="s">
        <v>23</v>
      </c>
      <c r="G419" s="4">
        <v>2</v>
      </c>
      <c r="H419">
        <v>149.37</v>
      </c>
      <c r="I419">
        <v>298.74</v>
      </c>
      <c r="J419" t="s">
        <v>17</v>
      </c>
      <c r="K419" s="6">
        <v>45931</v>
      </c>
      <c r="L419" t="str">
        <f>VLOOKUP(B419,DimClientes!$A:$B,2,FALSE)</f>
        <v>D</v>
      </c>
      <c r="M419" t="str">
        <f>IF(I419&gt;Resumo!$B$2,"ALTO","")</f>
        <v/>
      </c>
    </row>
    <row r="420" spans="1:13" x14ac:dyDescent="0.25">
      <c r="A420" s="3">
        <v>45634</v>
      </c>
      <c r="B420">
        <v>23</v>
      </c>
      <c r="C420" t="s">
        <v>29</v>
      </c>
      <c r="D420" t="s">
        <v>19</v>
      </c>
      <c r="E420" t="s">
        <v>26</v>
      </c>
      <c r="F420" t="s">
        <v>21</v>
      </c>
      <c r="G420" s="4">
        <v>9</v>
      </c>
      <c r="H420">
        <v>103.38</v>
      </c>
      <c r="I420">
        <v>930.42</v>
      </c>
      <c r="J420" t="s">
        <v>17</v>
      </c>
      <c r="K420" s="6">
        <v>45627</v>
      </c>
      <c r="L420" t="str">
        <f>VLOOKUP(B420,DimClientes!$A:$B,2,FALSE)</f>
        <v>D</v>
      </c>
      <c r="M420" t="str">
        <f>IF(I420&gt;Resumo!$B$2,"ALTO","")</f>
        <v/>
      </c>
    </row>
    <row r="421" spans="1:13" x14ac:dyDescent="0.25">
      <c r="A421" s="3">
        <v>45987</v>
      </c>
      <c r="B421">
        <v>27</v>
      </c>
      <c r="C421" t="s">
        <v>29</v>
      </c>
      <c r="D421" t="s">
        <v>14</v>
      </c>
      <c r="E421" t="s">
        <v>15</v>
      </c>
      <c r="F421" t="s">
        <v>23</v>
      </c>
      <c r="G421" s="4">
        <v>12</v>
      </c>
      <c r="H421">
        <v>135.06</v>
      </c>
      <c r="I421">
        <v>1620.72</v>
      </c>
      <c r="J421" t="s">
        <v>16</v>
      </c>
      <c r="K421" s="6">
        <v>45962</v>
      </c>
      <c r="L421" t="str">
        <f>VLOOKUP(B421,DimClientes!$A:$B,2,FALSE)</f>
        <v>B</v>
      </c>
      <c r="M421" t="str">
        <f>IF(I421&gt;Resumo!$B$2,"ALTO","")</f>
        <v>ALTO</v>
      </c>
    </row>
    <row r="422" spans="1:13" x14ac:dyDescent="0.25">
      <c r="A422" s="3">
        <v>45688</v>
      </c>
      <c r="B422">
        <v>12</v>
      </c>
      <c r="C422" t="s">
        <v>29</v>
      </c>
      <c r="D422" t="s">
        <v>25</v>
      </c>
      <c r="E422" t="s">
        <v>26</v>
      </c>
      <c r="F422" t="s">
        <v>16</v>
      </c>
      <c r="G422" s="4">
        <v>8</v>
      </c>
      <c r="H422">
        <v>96.06</v>
      </c>
      <c r="I422">
        <v>768.48</v>
      </c>
      <c r="J422" t="s">
        <v>21</v>
      </c>
      <c r="K422" s="6">
        <v>45658</v>
      </c>
      <c r="L422" t="str">
        <f>VLOOKUP(B422,DimClientes!$A:$B,2,FALSE)</f>
        <v>A</v>
      </c>
      <c r="M422" t="str">
        <f>IF(I422&gt;Resumo!$B$2,"ALTO","")</f>
        <v/>
      </c>
    </row>
    <row r="423" spans="1:13" x14ac:dyDescent="0.25">
      <c r="A423" s="3">
        <v>45421</v>
      </c>
      <c r="B423">
        <v>14</v>
      </c>
      <c r="C423" t="s">
        <v>18</v>
      </c>
      <c r="D423" t="s">
        <v>19</v>
      </c>
      <c r="E423" t="s">
        <v>27</v>
      </c>
      <c r="F423" t="s">
        <v>16</v>
      </c>
      <c r="G423" s="4">
        <v>7</v>
      </c>
      <c r="H423">
        <v>94.07</v>
      </c>
      <c r="I423">
        <v>658.49</v>
      </c>
      <c r="J423" t="s">
        <v>16</v>
      </c>
      <c r="K423" s="6">
        <v>45413</v>
      </c>
      <c r="L423" t="str">
        <f>VLOOKUP(B423,DimClientes!$A:$B,2,FALSE)</f>
        <v>B</v>
      </c>
      <c r="M423" t="str">
        <f>IF(I423&gt;Resumo!$B$2,"ALTO","")</f>
        <v/>
      </c>
    </row>
    <row r="424" spans="1:13" x14ac:dyDescent="0.25">
      <c r="A424" s="3">
        <v>45734</v>
      </c>
      <c r="B424">
        <v>49</v>
      </c>
      <c r="C424" t="s">
        <v>29</v>
      </c>
      <c r="D424" t="s">
        <v>14</v>
      </c>
      <c r="E424" t="s">
        <v>31</v>
      </c>
      <c r="F424" t="s">
        <v>16</v>
      </c>
      <c r="G424" s="4">
        <v>11</v>
      </c>
      <c r="H424">
        <v>106.17</v>
      </c>
      <c r="I424">
        <v>1167.8699999999999</v>
      </c>
      <c r="J424" t="s">
        <v>16</v>
      </c>
      <c r="K424" s="6">
        <v>45717</v>
      </c>
      <c r="L424" t="str">
        <f>VLOOKUP(B424,DimClientes!$A:$B,2,FALSE)</f>
        <v>B</v>
      </c>
      <c r="M424" t="str">
        <f>IF(I424&gt;Resumo!$B$2,"ALTO","")</f>
        <v/>
      </c>
    </row>
    <row r="425" spans="1:13" x14ac:dyDescent="0.25">
      <c r="A425" s="3">
        <v>46020</v>
      </c>
      <c r="B425">
        <v>36</v>
      </c>
      <c r="C425" t="s">
        <v>18</v>
      </c>
      <c r="D425" t="s">
        <v>19</v>
      </c>
      <c r="E425" t="s">
        <v>27</v>
      </c>
      <c r="F425" t="s">
        <v>16</v>
      </c>
      <c r="G425" s="4">
        <v>8</v>
      </c>
      <c r="H425">
        <v>77.72</v>
      </c>
      <c r="I425">
        <v>621.76</v>
      </c>
      <c r="J425" t="s">
        <v>21</v>
      </c>
      <c r="K425" s="6">
        <v>45992</v>
      </c>
      <c r="L425" t="str">
        <f>VLOOKUP(B425,DimClientes!$A:$B,2,FALSE)</f>
        <v>A</v>
      </c>
      <c r="M425" t="str">
        <f>IF(I425&gt;Resumo!$B$2,"ALTO","")</f>
        <v/>
      </c>
    </row>
    <row r="426" spans="1:13" x14ac:dyDescent="0.25">
      <c r="A426" s="3">
        <v>45821</v>
      </c>
      <c r="B426">
        <v>31</v>
      </c>
      <c r="C426" t="s">
        <v>28</v>
      </c>
      <c r="D426" t="s">
        <v>14</v>
      </c>
      <c r="E426" t="s">
        <v>27</v>
      </c>
      <c r="F426" t="s">
        <v>23</v>
      </c>
      <c r="G426" s="4">
        <v>8</v>
      </c>
      <c r="H426">
        <v>98.49</v>
      </c>
      <c r="I426">
        <v>787.92</v>
      </c>
      <c r="J426" t="s">
        <v>17</v>
      </c>
      <c r="K426" s="6">
        <v>45809</v>
      </c>
      <c r="L426" t="str">
        <f>VLOOKUP(B426,DimClientes!$A:$B,2,FALSE)</f>
        <v>D</v>
      </c>
      <c r="M426" t="str">
        <f>IF(I426&gt;Resumo!$B$2,"ALTO","")</f>
        <v/>
      </c>
    </row>
    <row r="427" spans="1:13" x14ac:dyDescent="0.25">
      <c r="A427" s="3">
        <v>45669</v>
      </c>
      <c r="B427">
        <v>14</v>
      </c>
      <c r="C427" t="s">
        <v>18</v>
      </c>
      <c r="D427" t="s">
        <v>25</v>
      </c>
      <c r="E427" t="s">
        <v>27</v>
      </c>
      <c r="F427" t="s">
        <v>21</v>
      </c>
      <c r="G427" s="4">
        <v>10</v>
      </c>
      <c r="H427">
        <v>138.5</v>
      </c>
      <c r="I427">
        <v>1385</v>
      </c>
      <c r="J427" t="s">
        <v>16</v>
      </c>
      <c r="K427" s="6">
        <v>45658</v>
      </c>
      <c r="L427" t="str">
        <f>VLOOKUP(B427,DimClientes!$A:$B,2,FALSE)</f>
        <v>B</v>
      </c>
      <c r="M427" t="str">
        <f>IF(I427&gt;Resumo!$B$2,"ALTO","")</f>
        <v/>
      </c>
    </row>
    <row r="428" spans="1:13" x14ac:dyDescent="0.25">
      <c r="A428" s="3">
        <v>45500</v>
      </c>
      <c r="B428">
        <v>43</v>
      </c>
      <c r="C428" t="s">
        <v>18</v>
      </c>
      <c r="D428" t="s">
        <v>14</v>
      </c>
      <c r="E428" t="s">
        <v>20</v>
      </c>
      <c r="F428" t="s">
        <v>23</v>
      </c>
      <c r="G428" s="4">
        <v>11</v>
      </c>
      <c r="H428">
        <v>84.61</v>
      </c>
      <c r="I428">
        <v>930.71</v>
      </c>
      <c r="J428" t="s">
        <v>16</v>
      </c>
      <c r="K428" s="6">
        <v>45474</v>
      </c>
      <c r="L428" t="str">
        <f>VLOOKUP(B428,DimClientes!$A:$B,2,FALSE)</f>
        <v>B</v>
      </c>
      <c r="M428" t="str">
        <f>IF(I428&gt;Resumo!$B$2,"ALTO","")</f>
        <v/>
      </c>
    </row>
    <row r="429" spans="1:13" x14ac:dyDescent="0.25">
      <c r="A429" s="3">
        <v>45496</v>
      </c>
      <c r="B429">
        <v>3</v>
      </c>
      <c r="C429" t="s">
        <v>18</v>
      </c>
      <c r="D429" t="s">
        <v>19</v>
      </c>
      <c r="E429" t="s">
        <v>31</v>
      </c>
      <c r="F429" t="s">
        <v>23</v>
      </c>
      <c r="G429" s="4">
        <v>10</v>
      </c>
      <c r="H429">
        <v>36.909999999999997</v>
      </c>
      <c r="I429">
        <v>369.1</v>
      </c>
      <c r="J429" t="s">
        <v>23</v>
      </c>
      <c r="K429" s="6">
        <v>45474</v>
      </c>
      <c r="L429" t="str">
        <f>VLOOKUP(B429,DimClientes!$A:$B,2,FALSE)</f>
        <v>C</v>
      </c>
      <c r="M429" t="str">
        <f>IF(I429&gt;Resumo!$B$2,"ALTO","")</f>
        <v/>
      </c>
    </row>
    <row r="430" spans="1:13" x14ac:dyDescent="0.25">
      <c r="A430" s="3">
        <v>45528</v>
      </c>
      <c r="B430">
        <v>28</v>
      </c>
      <c r="C430" t="s">
        <v>13</v>
      </c>
      <c r="D430" t="s">
        <v>19</v>
      </c>
      <c r="E430" t="s">
        <v>27</v>
      </c>
      <c r="F430" t="s">
        <v>21</v>
      </c>
      <c r="G430" s="4">
        <v>12</v>
      </c>
      <c r="H430">
        <v>113.35</v>
      </c>
      <c r="I430">
        <v>1360.2</v>
      </c>
      <c r="J430" t="s">
        <v>23</v>
      </c>
      <c r="K430" s="6">
        <v>45505</v>
      </c>
      <c r="L430" t="str">
        <f>VLOOKUP(B430,DimClientes!$A:$B,2,FALSE)</f>
        <v>C</v>
      </c>
      <c r="M430" t="str">
        <f>IF(I430&gt;Resumo!$B$2,"ALTO","")</f>
        <v/>
      </c>
    </row>
    <row r="431" spans="1:13" x14ac:dyDescent="0.25">
      <c r="A431" s="3">
        <v>45787</v>
      </c>
      <c r="B431">
        <v>32</v>
      </c>
      <c r="C431" t="s">
        <v>18</v>
      </c>
      <c r="D431" t="s">
        <v>25</v>
      </c>
      <c r="E431" t="s">
        <v>27</v>
      </c>
      <c r="F431" t="s">
        <v>16</v>
      </c>
      <c r="G431" s="4">
        <v>6</v>
      </c>
      <c r="H431">
        <v>101.47</v>
      </c>
      <c r="I431">
        <v>608.81999999999994</v>
      </c>
      <c r="J431" t="s">
        <v>21</v>
      </c>
      <c r="K431" s="6">
        <v>45778</v>
      </c>
      <c r="L431" t="str">
        <f>VLOOKUP(B431,DimClientes!$A:$B,2,FALSE)</f>
        <v>A</v>
      </c>
      <c r="M431" t="str">
        <f>IF(I431&gt;Resumo!$B$2,"ALTO","")</f>
        <v/>
      </c>
    </row>
    <row r="432" spans="1:13" x14ac:dyDescent="0.25">
      <c r="A432" s="3">
        <v>45640</v>
      </c>
      <c r="B432">
        <v>9</v>
      </c>
      <c r="C432" t="s">
        <v>28</v>
      </c>
      <c r="D432" t="s">
        <v>19</v>
      </c>
      <c r="E432" t="s">
        <v>27</v>
      </c>
      <c r="F432" t="s">
        <v>23</v>
      </c>
      <c r="G432" s="4">
        <v>8</v>
      </c>
      <c r="H432">
        <v>113.01</v>
      </c>
      <c r="I432">
        <v>904.08</v>
      </c>
      <c r="J432" t="s">
        <v>17</v>
      </c>
      <c r="K432" s="6">
        <v>45627</v>
      </c>
      <c r="L432" t="str">
        <f>VLOOKUP(B432,DimClientes!$A:$B,2,FALSE)</f>
        <v>D</v>
      </c>
      <c r="M432" t="str">
        <f>IF(I432&gt;Resumo!$B$2,"ALTO","")</f>
        <v/>
      </c>
    </row>
    <row r="433" spans="1:13" x14ac:dyDescent="0.25">
      <c r="A433" s="3">
        <v>45298</v>
      </c>
      <c r="B433">
        <v>8</v>
      </c>
      <c r="C433" t="s">
        <v>28</v>
      </c>
      <c r="D433" t="s">
        <v>22</v>
      </c>
      <c r="E433" t="s">
        <v>31</v>
      </c>
      <c r="F433" t="s">
        <v>23</v>
      </c>
      <c r="G433" s="4">
        <v>14</v>
      </c>
      <c r="H433">
        <v>68.36</v>
      </c>
      <c r="I433">
        <v>957.04</v>
      </c>
      <c r="J433" t="s">
        <v>21</v>
      </c>
      <c r="K433" s="6">
        <v>45292</v>
      </c>
      <c r="L433" t="str">
        <f>VLOOKUP(B433,DimClientes!$A:$B,2,FALSE)</f>
        <v>A</v>
      </c>
      <c r="M433" t="str">
        <f>IF(I433&gt;Resumo!$B$2,"ALTO","")</f>
        <v/>
      </c>
    </row>
    <row r="434" spans="1:13" x14ac:dyDescent="0.25">
      <c r="A434" s="3">
        <v>45890</v>
      </c>
      <c r="B434">
        <v>18</v>
      </c>
      <c r="C434" t="s">
        <v>24</v>
      </c>
      <c r="D434" t="s">
        <v>25</v>
      </c>
      <c r="E434" t="s">
        <v>26</v>
      </c>
      <c r="F434" t="s">
        <v>16</v>
      </c>
      <c r="G434" s="4">
        <v>10</v>
      </c>
      <c r="H434">
        <v>106.84</v>
      </c>
      <c r="I434">
        <v>1068.4000000000001</v>
      </c>
      <c r="J434" t="s">
        <v>16</v>
      </c>
      <c r="K434" s="6">
        <v>45870</v>
      </c>
      <c r="L434" t="str">
        <f>VLOOKUP(B434,DimClientes!$A:$B,2,FALSE)</f>
        <v>B</v>
      </c>
      <c r="M434" t="str">
        <f>IF(I434&gt;Resumo!$B$2,"ALTO","")</f>
        <v/>
      </c>
    </row>
    <row r="435" spans="1:13" x14ac:dyDescent="0.25">
      <c r="A435" s="3">
        <v>45659</v>
      </c>
      <c r="B435">
        <v>19</v>
      </c>
      <c r="C435" t="s">
        <v>30</v>
      </c>
      <c r="D435" t="s">
        <v>19</v>
      </c>
      <c r="E435" t="s">
        <v>26</v>
      </c>
      <c r="F435" t="s">
        <v>21</v>
      </c>
      <c r="G435" s="4">
        <v>10</v>
      </c>
      <c r="H435">
        <v>132.04</v>
      </c>
      <c r="I435">
        <v>1320.4</v>
      </c>
      <c r="J435" t="s">
        <v>17</v>
      </c>
      <c r="K435" s="6">
        <v>45658</v>
      </c>
      <c r="L435" t="str">
        <f>VLOOKUP(B435,DimClientes!$A:$B,2,FALSE)</f>
        <v>D</v>
      </c>
      <c r="M435" t="str">
        <f>IF(I435&gt;Resumo!$B$2,"ALTO","")</f>
        <v/>
      </c>
    </row>
    <row r="436" spans="1:13" x14ac:dyDescent="0.25">
      <c r="A436" s="3">
        <v>45716</v>
      </c>
      <c r="B436">
        <v>47</v>
      </c>
      <c r="C436" t="s">
        <v>30</v>
      </c>
      <c r="D436" t="s">
        <v>22</v>
      </c>
      <c r="E436" t="s">
        <v>31</v>
      </c>
      <c r="F436" t="s">
        <v>21</v>
      </c>
      <c r="G436" s="4">
        <v>8</v>
      </c>
      <c r="H436">
        <v>116.63</v>
      </c>
      <c r="I436">
        <v>933.04</v>
      </c>
      <c r="J436" t="s">
        <v>23</v>
      </c>
      <c r="K436" s="6">
        <v>45689</v>
      </c>
      <c r="L436" t="str">
        <f>VLOOKUP(B436,DimClientes!$A:$B,2,FALSE)</f>
        <v>C</v>
      </c>
      <c r="M436" t="str">
        <f>IF(I436&gt;Resumo!$B$2,"ALTO","")</f>
        <v/>
      </c>
    </row>
    <row r="437" spans="1:13" x14ac:dyDescent="0.25">
      <c r="A437" s="3">
        <v>45595</v>
      </c>
      <c r="B437">
        <v>20</v>
      </c>
      <c r="C437" t="s">
        <v>28</v>
      </c>
      <c r="D437" t="s">
        <v>25</v>
      </c>
      <c r="E437" t="s">
        <v>15</v>
      </c>
      <c r="F437" t="s">
        <v>16</v>
      </c>
      <c r="G437" s="4">
        <v>11</v>
      </c>
      <c r="H437">
        <v>116.38</v>
      </c>
      <c r="I437">
        <v>1280.18</v>
      </c>
      <c r="J437" t="s">
        <v>23</v>
      </c>
      <c r="K437" s="6">
        <v>45566</v>
      </c>
      <c r="L437" t="str">
        <f>VLOOKUP(B437,DimClientes!$A:$B,2,FALSE)</f>
        <v>C</v>
      </c>
      <c r="M437" t="str">
        <f>IF(I437&gt;Resumo!$B$2,"ALTO","")</f>
        <v/>
      </c>
    </row>
    <row r="438" spans="1:13" x14ac:dyDescent="0.25">
      <c r="A438" s="3">
        <v>45344</v>
      </c>
      <c r="B438">
        <v>32</v>
      </c>
      <c r="C438" t="s">
        <v>24</v>
      </c>
      <c r="D438" t="s">
        <v>25</v>
      </c>
      <c r="E438" t="s">
        <v>20</v>
      </c>
      <c r="F438" t="s">
        <v>23</v>
      </c>
      <c r="G438" s="4">
        <v>7</v>
      </c>
      <c r="H438">
        <v>87.01</v>
      </c>
      <c r="I438">
        <v>609.07000000000005</v>
      </c>
      <c r="J438" t="s">
        <v>21</v>
      </c>
      <c r="K438" s="6">
        <v>45323</v>
      </c>
      <c r="L438" t="str">
        <f>VLOOKUP(B438,DimClientes!$A:$B,2,FALSE)</f>
        <v>A</v>
      </c>
      <c r="M438" t="str">
        <f>IF(I438&gt;Resumo!$B$2,"ALTO","")</f>
        <v/>
      </c>
    </row>
    <row r="439" spans="1:13" x14ac:dyDescent="0.25">
      <c r="A439" s="3">
        <v>45748</v>
      </c>
      <c r="B439">
        <v>29</v>
      </c>
      <c r="C439" t="s">
        <v>28</v>
      </c>
      <c r="D439" t="s">
        <v>25</v>
      </c>
      <c r="E439" t="s">
        <v>20</v>
      </c>
      <c r="F439" t="s">
        <v>23</v>
      </c>
      <c r="G439" s="4">
        <v>9</v>
      </c>
      <c r="H439">
        <v>132.11000000000001</v>
      </c>
      <c r="I439">
        <v>1188.99</v>
      </c>
      <c r="J439" t="s">
        <v>21</v>
      </c>
      <c r="K439" s="6">
        <v>45748</v>
      </c>
      <c r="L439" t="str">
        <f>VLOOKUP(B439,DimClientes!$A:$B,2,FALSE)</f>
        <v>A</v>
      </c>
      <c r="M439" t="str">
        <f>IF(I439&gt;Resumo!$B$2,"ALTO","")</f>
        <v/>
      </c>
    </row>
    <row r="440" spans="1:13" x14ac:dyDescent="0.25">
      <c r="A440" s="3">
        <v>45758</v>
      </c>
      <c r="B440">
        <v>32</v>
      </c>
      <c r="C440" t="s">
        <v>13</v>
      </c>
      <c r="D440" t="s">
        <v>25</v>
      </c>
      <c r="E440" t="s">
        <v>15</v>
      </c>
      <c r="F440" t="s">
        <v>21</v>
      </c>
      <c r="G440" s="4">
        <v>3</v>
      </c>
      <c r="H440">
        <v>99.59</v>
      </c>
      <c r="I440">
        <v>298.77</v>
      </c>
      <c r="J440" t="s">
        <v>21</v>
      </c>
      <c r="K440" s="6">
        <v>45748</v>
      </c>
      <c r="L440" t="str">
        <f>VLOOKUP(B440,DimClientes!$A:$B,2,FALSE)</f>
        <v>A</v>
      </c>
      <c r="M440" t="str">
        <f>IF(I440&gt;Resumo!$B$2,"ALTO","")</f>
        <v/>
      </c>
    </row>
    <row r="441" spans="1:13" x14ac:dyDescent="0.25">
      <c r="A441" s="3">
        <v>45418</v>
      </c>
      <c r="B441">
        <v>35</v>
      </c>
      <c r="C441" t="s">
        <v>29</v>
      </c>
      <c r="D441" t="s">
        <v>19</v>
      </c>
      <c r="E441" t="s">
        <v>26</v>
      </c>
      <c r="F441" t="s">
        <v>23</v>
      </c>
      <c r="G441" s="4">
        <v>14</v>
      </c>
      <c r="H441">
        <v>105.5</v>
      </c>
      <c r="I441">
        <v>1477</v>
      </c>
      <c r="J441" t="s">
        <v>23</v>
      </c>
      <c r="K441" s="6">
        <v>45413</v>
      </c>
      <c r="L441" t="str">
        <f>VLOOKUP(B441,DimClientes!$A:$B,2,FALSE)</f>
        <v>C</v>
      </c>
      <c r="M441" t="str">
        <f>IF(I441&gt;Resumo!$B$2,"ALTO","")</f>
        <v/>
      </c>
    </row>
    <row r="442" spans="1:13" x14ac:dyDescent="0.25">
      <c r="A442" s="3">
        <v>45335</v>
      </c>
      <c r="B442">
        <v>21</v>
      </c>
      <c r="C442" t="s">
        <v>13</v>
      </c>
      <c r="D442" t="s">
        <v>25</v>
      </c>
      <c r="E442" t="s">
        <v>20</v>
      </c>
      <c r="F442" t="s">
        <v>23</v>
      </c>
      <c r="G442" s="4">
        <v>6</v>
      </c>
      <c r="H442">
        <v>106.95</v>
      </c>
      <c r="I442">
        <v>641.70000000000005</v>
      </c>
      <c r="J442" t="s">
        <v>21</v>
      </c>
      <c r="K442" s="6">
        <v>45323</v>
      </c>
      <c r="L442" t="str">
        <f>VLOOKUP(B442,DimClientes!$A:$B,2,FALSE)</f>
        <v>A</v>
      </c>
      <c r="M442" t="str">
        <f>IF(I442&gt;Resumo!$B$2,"ALTO","")</f>
        <v/>
      </c>
    </row>
    <row r="443" spans="1:13" x14ac:dyDescent="0.25">
      <c r="A443" s="3">
        <v>45324</v>
      </c>
      <c r="B443">
        <v>50</v>
      </c>
      <c r="C443" t="s">
        <v>28</v>
      </c>
      <c r="D443" t="s">
        <v>25</v>
      </c>
      <c r="E443" t="s">
        <v>27</v>
      </c>
      <c r="F443" t="s">
        <v>21</v>
      </c>
      <c r="G443" s="4">
        <v>3</v>
      </c>
      <c r="H443">
        <v>114.66</v>
      </c>
      <c r="I443">
        <v>343.98</v>
      </c>
      <c r="J443" t="s">
        <v>21</v>
      </c>
      <c r="K443" s="6">
        <v>45323</v>
      </c>
      <c r="L443" t="str">
        <f>VLOOKUP(B443,DimClientes!$A:$B,2,FALSE)</f>
        <v>A</v>
      </c>
      <c r="M443" t="str">
        <f>IF(I443&gt;Resumo!$B$2,"ALTO","")</f>
        <v/>
      </c>
    </row>
    <row r="444" spans="1:13" x14ac:dyDescent="0.25">
      <c r="A444" s="3">
        <v>45620</v>
      </c>
      <c r="B444">
        <v>16</v>
      </c>
      <c r="C444" t="s">
        <v>18</v>
      </c>
      <c r="D444" t="s">
        <v>25</v>
      </c>
      <c r="E444" t="s">
        <v>31</v>
      </c>
      <c r="F444" t="s">
        <v>21</v>
      </c>
      <c r="G444" s="4">
        <v>9</v>
      </c>
      <c r="H444">
        <v>78.61</v>
      </c>
      <c r="I444">
        <v>707.49</v>
      </c>
      <c r="J444" t="s">
        <v>16</v>
      </c>
      <c r="K444" s="6">
        <v>45597</v>
      </c>
      <c r="L444" t="str">
        <f>VLOOKUP(B444,DimClientes!$A:$B,2,FALSE)</f>
        <v>B</v>
      </c>
      <c r="M444" t="str">
        <f>IF(I444&gt;Resumo!$B$2,"ALTO","")</f>
        <v/>
      </c>
    </row>
    <row r="445" spans="1:13" x14ac:dyDescent="0.25">
      <c r="A445" s="3">
        <v>45718</v>
      </c>
      <c r="B445">
        <v>20</v>
      </c>
      <c r="C445" t="s">
        <v>18</v>
      </c>
      <c r="D445" t="s">
        <v>22</v>
      </c>
      <c r="E445" t="s">
        <v>20</v>
      </c>
      <c r="F445" t="s">
        <v>21</v>
      </c>
      <c r="G445" s="4">
        <v>9</v>
      </c>
      <c r="H445">
        <v>106.97</v>
      </c>
      <c r="I445">
        <v>962.73</v>
      </c>
      <c r="J445" t="s">
        <v>23</v>
      </c>
      <c r="K445" s="6">
        <v>45717</v>
      </c>
      <c r="L445" t="str">
        <f>VLOOKUP(B445,DimClientes!$A:$B,2,FALSE)</f>
        <v>C</v>
      </c>
      <c r="M445" t="str">
        <f>IF(I445&gt;Resumo!$B$2,"ALTO","")</f>
        <v/>
      </c>
    </row>
    <row r="446" spans="1:13" x14ac:dyDescent="0.25">
      <c r="A446" s="3">
        <v>45339</v>
      </c>
      <c r="B446">
        <v>50</v>
      </c>
      <c r="C446" t="s">
        <v>29</v>
      </c>
      <c r="D446" t="s">
        <v>19</v>
      </c>
      <c r="E446" t="s">
        <v>31</v>
      </c>
      <c r="F446" t="s">
        <v>16</v>
      </c>
      <c r="G446" s="4">
        <v>9</v>
      </c>
      <c r="H446">
        <v>117.94</v>
      </c>
      <c r="I446">
        <v>1061.46</v>
      </c>
      <c r="J446" t="s">
        <v>21</v>
      </c>
      <c r="K446" s="6">
        <v>45323</v>
      </c>
      <c r="L446" t="str">
        <f>VLOOKUP(B446,DimClientes!$A:$B,2,FALSE)</f>
        <v>A</v>
      </c>
      <c r="M446" t="str">
        <f>IF(I446&gt;Resumo!$B$2,"ALTO","")</f>
        <v/>
      </c>
    </row>
    <row r="447" spans="1:13" x14ac:dyDescent="0.25">
      <c r="A447" s="3">
        <v>45770</v>
      </c>
      <c r="B447">
        <v>22</v>
      </c>
      <c r="C447" t="s">
        <v>18</v>
      </c>
      <c r="D447" t="s">
        <v>22</v>
      </c>
      <c r="E447" t="s">
        <v>27</v>
      </c>
      <c r="F447" t="s">
        <v>23</v>
      </c>
      <c r="G447" s="4">
        <v>10</v>
      </c>
      <c r="H447">
        <v>136.27000000000001</v>
      </c>
      <c r="I447">
        <v>1362.7</v>
      </c>
      <c r="J447" t="s">
        <v>16</v>
      </c>
      <c r="K447" s="6">
        <v>45748</v>
      </c>
      <c r="L447" t="str">
        <f>VLOOKUP(B447,DimClientes!$A:$B,2,FALSE)</f>
        <v>B</v>
      </c>
      <c r="M447" t="str">
        <f>IF(I447&gt;Resumo!$B$2,"ALTO","")</f>
        <v/>
      </c>
    </row>
    <row r="448" spans="1:13" x14ac:dyDescent="0.25">
      <c r="A448" s="3">
        <v>45862</v>
      </c>
      <c r="B448">
        <v>29</v>
      </c>
      <c r="C448" t="s">
        <v>18</v>
      </c>
      <c r="D448" t="s">
        <v>22</v>
      </c>
      <c r="E448" t="s">
        <v>26</v>
      </c>
      <c r="F448" t="s">
        <v>16</v>
      </c>
      <c r="G448" s="4">
        <v>9</v>
      </c>
      <c r="H448">
        <v>119.44</v>
      </c>
      <c r="I448">
        <v>1074.96</v>
      </c>
      <c r="J448" t="s">
        <v>21</v>
      </c>
      <c r="K448" s="6">
        <v>45839</v>
      </c>
      <c r="L448" t="str">
        <f>VLOOKUP(B448,DimClientes!$A:$B,2,FALSE)</f>
        <v>A</v>
      </c>
      <c r="M448" t="str">
        <f>IF(I448&gt;Resumo!$B$2,"ALTO","")</f>
        <v/>
      </c>
    </row>
    <row r="449" spans="1:13" x14ac:dyDescent="0.25">
      <c r="A449" s="3">
        <v>45405</v>
      </c>
      <c r="B449">
        <v>36</v>
      </c>
      <c r="C449" t="s">
        <v>29</v>
      </c>
      <c r="D449" t="s">
        <v>22</v>
      </c>
      <c r="E449" t="s">
        <v>27</v>
      </c>
      <c r="F449" t="s">
        <v>16</v>
      </c>
      <c r="G449" s="4">
        <v>12</v>
      </c>
      <c r="H449">
        <v>111.79</v>
      </c>
      <c r="I449">
        <v>1341.48</v>
      </c>
      <c r="J449" t="s">
        <v>21</v>
      </c>
      <c r="K449" s="6">
        <v>45383</v>
      </c>
      <c r="L449" t="str">
        <f>VLOOKUP(B449,DimClientes!$A:$B,2,FALSE)</f>
        <v>A</v>
      </c>
      <c r="M449" t="str">
        <f>IF(I449&gt;Resumo!$B$2,"ALTO","")</f>
        <v/>
      </c>
    </row>
    <row r="450" spans="1:13" x14ac:dyDescent="0.25">
      <c r="A450" s="3">
        <v>45449</v>
      </c>
      <c r="B450">
        <v>40</v>
      </c>
      <c r="C450" t="s">
        <v>30</v>
      </c>
      <c r="D450" t="s">
        <v>19</v>
      </c>
      <c r="E450" t="s">
        <v>15</v>
      </c>
      <c r="F450" t="s">
        <v>21</v>
      </c>
      <c r="G450" s="4">
        <v>8</v>
      </c>
      <c r="H450">
        <v>100.84</v>
      </c>
      <c r="I450">
        <v>806.72</v>
      </c>
      <c r="J450" t="s">
        <v>21</v>
      </c>
      <c r="K450" s="6">
        <v>45444</v>
      </c>
      <c r="L450" t="str">
        <f>VLOOKUP(B450,DimClientes!$A:$B,2,FALSE)</f>
        <v>A</v>
      </c>
      <c r="M450" t="str">
        <f>IF(I450&gt;Resumo!$B$2,"ALTO","")</f>
        <v/>
      </c>
    </row>
    <row r="451" spans="1:13" x14ac:dyDescent="0.25">
      <c r="A451" s="3">
        <v>45505</v>
      </c>
      <c r="B451">
        <v>41</v>
      </c>
      <c r="C451" t="s">
        <v>18</v>
      </c>
      <c r="D451" t="s">
        <v>22</v>
      </c>
      <c r="E451" t="s">
        <v>31</v>
      </c>
      <c r="F451" t="s">
        <v>23</v>
      </c>
      <c r="G451" s="4">
        <v>16</v>
      </c>
      <c r="H451">
        <v>130.57</v>
      </c>
      <c r="I451">
        <v>2089.12</v>
      </c>
      <c r="J451" t="s">
        <v>23</v>
      </c>
      <c r="K451" s="6">
        <v>45505</v>
      </c>
      <c r="L451" t="str">
        <f>VLOOKUP(B451,DimClientes!$A:$B,2,FALSE)</f>
        <v>C</v>
      </c>
      <c r="M451" t="str">
        <f>IF(I451&gt;Resumo!$B$2,"ALTO","")</f>
        <v>ALTO</v>
      </c>
    </row>
    <row r="452" spans="1:13" x14ac:dyDescent="0.25">
      <c r="A452" s="3">
        <v>45322</v>
      </c>
      <c r="B452">
        <v>27</v>
      </c>
      <c r="C452" t="s">
        <v>29</v>
      </c>
      <c r="D452" t="s">
        <v>22</v>
      </c>
      <c r="E452" t="s">
        <v>31</v>
      </c>
      <c r="F452" t="s">
        <v>21</v>
      </c>
      <c r="G452" s="4">
        <v>16</v>
      </c>
      <c r="H452">
        <v>118.58</v>
      </c>
      <c r="I452">
        <v>1897.28</v>
      </c>
      <c r="J452" t="s">
        <v>16</v>
      </c>
      <c r="K452" s="6">
        <v>45292</v>
      </c>
      <c r="L452" t="str">
        <f>VLOOKUP(B452,DimClientes!$A:$B,2,FALSE)</f>
        <v>B</v>
      </c>
      <c r="M452" t="str">
        <f>IF(I452&gt;Resumo!$B$2,"ALTO","")</f>
        <v>ALTO</v>
      </c>
    </row>
    <row r="453" spans="1:13" x14ac:dyDescent="0.25">
      <c r="A453" s="3">
        <v>45662</v>
      </c>
      <c r="B453">
        <v>6</v>
      </c>
      <c r="C453" t="s">
        <v>24</v>
      </c>
      <c r="D453" t="s">
        <v>19</v>
      </c>
      <c r="E453" t="s">
        <v>27</v>
      </c>
      <c r="F453" t="s">
        <v>23</v>
      </c>
      <c r="G453" s="4">
        <v>10</v>
      </c>
      <c r="H453">
        <v>67.260000000000005</v>
      </c>
      <c r="I453">
        <v>672.6</v>
      </c>
      <c r="J453" t="s">
        <v>16</v>
      </c>
      <c r="K453" s="6">
        <v>45658</v>
      </c>
      <c r="L453" t="str">
        <f>VLOOKUP(B453,DimClientes!$A:$B,2,FALSE)</f>
        <v>B</v>
      </c>
      <c r="M453" t="str">
        <f>IF(I453&gt;Resumo!$B$2,"ALTO","")</f>
        <v/>
      </c>
    </row>
    <row r="454" spans="1:13" x14ac:dyDescent="0.25">
      <c r="A454" s="3">
        <v>45737</v>
      </c>
      <c r="B454">
        <v>28</v>
      </c>
      <c r="C454" t="s">
        <v>18</v>
      </c>
      <c r="D454" t="s">
        <v>22</v>
      </c>
      <c r="E454" t="s">
        <v>15</v>
      </c>
      <c r="F454" t="s">
        <v>16</v>
      </c>
      <c r="G454" s="4">
        <v>8</v>
      </c>
      <c r="H454">
        <v>112.31</v>
      </c>
      <c r="I454">
        <v>898.48</v>
      </c>
      <c r="J454" t="s">
        <v>23</v>
      </c>
      <c r="K454" s="6">
        <v>45717</v>
      </c>
      <c r="L454" t="str">
        <f>VLOOKUP(B454,DimClientes!$A:$B,2,FALSE)</f>
        <v>C</v>
      </c>
      <c r="M454" t="str">
        <f>IF(I454&gt;Resumo!$B$2,"ALTO","")</f>
        <v/>
      </c>
    </row>
    <row r="455" spans="1:13" x14ac:dyDescent="0.25">
      <c r="A455" s="3">
        <v>45434</v>
      </c>
      <c r="B455">
        <v>28</v>
      </c>
      <c r="C455" t="s">
        <v>18</v>
      </c>
      <c r="D455" t="s">
        <v>19</v>
      </c>
      <c r="E455" t="s">
        <v>15</v>
      </c>
      <c r="F455" t="s">
        <v>16</v>
      </c>
      <c r="G455" s="4">
        <v>5</v>
      </c>
      <c r="H455">
        <v>107.3</v>
      </c>
      <c r="I455">
        <v>536.5</v>
      </c>
      <c r="J455" t="s">
        <v>23</v>
      </c>
      <c r="K455" s="6">
        <v>45413</v>
      </c>
      <c r="L455" t="str">
        <f>VLOOKUP(B455,DimClientes!$A:$B,2,FALSE)</f>
        <v>C</v>
      </c>
      <c r="M455" t="str">
        <f>IF(I455&gt;Resumo!$B$2,"ALTO","")</f>
        <v/>
      </c>
    </row>
    <row r="456" spans="1:13" x14ac:dyDescent="0.25">
      <c r="A456" s="3">
        <v>45653</v>
      </c>
      <c r="B456">
        <v>50</v>
      </c>
      <c r="C456" t="s">
        <v>28</v>
      </c>
      <c r="D456" t="s">
        <v>25</v>
      </c>
      <c r="E456" t="s">
        <v>31</v>
      </c>
      <c r="F456" t="s">
        <v>16</v>
      </c>
      <c r="G456" s="4">
        <v>9</v>
      </c>
      <c r="H456">
        <v>98.2</v>
      </c>
      <c r="I456">
        <v>883.80000000000007</v>
      </c>
      <c r="J456" t="s">
        <v>21</v>
      </c>
      <c r="K456" s="6">
        <v>45627</v>
      </c>
      <c r="L456" t="str">
        <f>VLOOKUP(B456,DimClientes!$A:$B,2,FALSE)</f>
        <v>A</v>
      </c>
      <c r="M456" t="str">
        <f>IF(I456&gt;Resumo!$B$2,"ALTO","")</f>
        <v/>
      </c>
    </row>
    <row r="457" spans="1:13" x14ac:dyDescent="0.25">
      <c r="A457" s="3">
        <v>45510</v>
      </c>
      <c r="B457">
        <v>6</v>
      </c>
      <c r="C457" t="s">
        <v>28</v>
      </c>
      <c r="D457" t="s">
        <v>14</v>
      </c>
      <c r="E457" t="s">
        <v>27</v>
      </c>
      <c r="F457" t="s">
        <v>23</v>
      </c>
      <c r="G457" s="4">
        <v>9</v>
      </c>
      <c r="H457">
        <v>105.92</v>
      </c>
      <c r="I457">
        <v>953.28</v>
      </c>
      <c r="J457" t="s">
        <v>16</v>
      </c>
      <c r="K457" s="6">
        <v>45505</v>
      </c>
      <c r="L457" t="str">
        <f>VLOOKUP(B457,DimClientes!$A:$B,2,FALSE)</f>
        <v>B</v>
      </c>
      <c r="M457" t="str">
        <f>IF(I457&gt;Resumo!$B$2,"ALTO","")</f>
        <v/>
      </c>
    </row>
    <row r="458" spans="1:13" x14ac:dyDescent="0.25">
      <c r="A458" s="3">
        <v>45624</v>
      </c>
      <c r="B458">
        <v>47</v>
      </c>
      <c r="C458" t="s">
        <v>30</v>
      </c>
      <c r="D458" t="s">
        <v>22</v>
      </c>
      <c r="E458" t="s">
        <v>20</v>
      </c>
      <c r="F458" t="s">
        <v>16</v>
      </c>
      <c r="G458" s="4">
        <v>9</v>
      </c>
      <c r="H458">
        <v>47.95</v>
      </c>
      <c r="I458">
        <v>431.55</v>
      </c>
      <c r="J458" t="s">
        <v>23</v>
      </c>
      <c r="K458" s="6">
        <v>45597</v>
      </c>
      <c r="L458" t="str">
        <f>VLOOKUP(B458,DimClientes!$A:$B,2,FALSE)</f>
        <v>C</v>
      </c>
      <c r="M458" t="str">
        <f>IF(I458&gt;Resumo!$B$2,"ALTO","")</f>
        <v/>
      </c>
    </row>
    <row r="459" spans="1:13" x14ac:dyDescent="0.25">
      <c r="A459" s="3">
        <v>45421</v>
      </c>
      <c r="B459">
        <v>8</v>
      </c>
      <c r="C459" t="s">
        <v>18</v>
      </c>
      <c r="D459" t="s">
        <v>19</v>
      </c>
      <c r="E459" t="s">
        <v>15</v>
      </c>
      <c r="F459" t="s">
        <v>16</v>
      </c>
      <c r="G459" s="4">
        <v>11</v>
      </c>
      <c r="H459">
        <v>88.42</v>
      </c>
      <c r="I459">
        <v>972.62</v>
      </c>
      <c r="J459" t="s">
        <v>21</v>
      </c>
      <c r="K459" s="6">
        <v>45413</v>
      </c>
      <c r="L459" t="str">
        <f>VLOOKUP(B459,DimClientes!$A:$B,2,FALSE)</f>
        <v>A</v>
      </c>
      <c r="M459" t="str">
        <f>IF(I459&gt;Resumo!$B$2,"ALTO","")</f>
        <v/>
      </c>
    </row>
    <row r="460" spans="1:13" x14ac:dyDescent="0.25">
      <c r="A460" s="3">
        <v>45325</v>
      </c>
      <c r="B460">
        <v>33</v>
      </c>
      <c r="C460" t="s">
        <v>24</v>
      </c>
      <c r="D460" t="s">
        <v>19</v>
      </c>
      <c r="E460" t="s">
        <v>26</v>
      </c>
      <c r="F460" t="s">
        <v>21</v>
      </c>
      <c r="G460" s="4">
        <v>11</v>
      </c>
      <c r="H460">
        <v>112.21</v>
      </c>
      <c r="I460">
        <v>1234.31</v>
      </c>
      <c r="J460" t="s">
        <v>23</v>
      </c>
      <c r="K460" s="6">
        <v>45323</v>
      </c>
      <c r="L460" t="str">
        <f>VLOOKUP(B460,DimClientes!$A:$B,2,FALSE)</f>
        <v>C</v>
      </c>
      <c r="M460" t="str">
        <f>IF(I460&gt;Resumo!$B$2,"ALTO","")</f>
        <v/>
      </c>
    </row>
    <row r="461" spans="1:13" x14ac:dyDescent="0.25">
      <c r="A461" s="3">
        <v>45349</v>
      </c>
      <c r="B461">
        <v>31</v>
      </c>
      <c r="C461" t="s">
        <v>18</v>
      </c>
      <c r="D461" t="s">
        <v>19</v>
      </c>
      <c r="E461" t="s">
        <v>15</v>
      </c>
      <c r="F461" t="s">
        <v>16</v>
      </c>
      <c r="G461" s="4">
        <v>11</v>
      </c>
      <c r="H461">
        <v>127.2</v>
      </c>
      <c r="I461">
        <v>1399.2</v>
      </c>
      <c r="J461" t="s">
        <v>17</v>
      </c>
      <c r="K461" s="6">
        <v>45323</v>
      </c>
      <c r="L461" t="str">
        <f>VLOOKUP(B461,DimClientes!$A:$B,2,FALSE)</f>
        <v>D</v>
      </c>
      <c r="M461" t="str">
        <f>IF(I461&gt;Resumo!$B$2,"ALTO","")</f>
        <v/>
      </c>
    </row>
    <row r="462" spans="1:13" x14ac:dyDescent="0.25">
      <c r="A462" s="3">
        <v>45742</v>
      </c>
      <c r="B462">
        <v>14</v>
      </c>
      <c r="C462" t="s">
        <v>30</v>
      </c>
      <c r="D462" t="s">
        <v>19</v>
      </c>
      <c r="E462" t="s">
        <v>26</v>
      </c>
      <c r="F462" t="s">
        <v>16</v>
      </c>
      <c r="G462" s="4">
        <v>15</v>
      </c>
      <c r="H462">
        <v>84.87</v>
      </c>
      <c r="I462">
        <v>1273.05</v>
      </c>
      <c r="J462" t="s">
        <v>16</v>
      </c>
      <c r="K462" s="6">
        <v>45717</v>
      </c>
      <c r="L462" t="str">
        <f>VLOOKUP(B462,DimClientes!$A:$B,2,FALSE)</f>
        <v>B</v>
      </c>
      <c r="M462" t="str">
        <f>IF(I462&gt;Resumo!$B$2,"ALTO","")</f>
        <v/>
      </c>
    </row>
    <row r="463" spans="1:13" x14ac:dyDescent="0.25">
      <c r="A463" s="3">
        <v>45979</v>
      </c>
      <c r="B463">
        <v>33</v>
      </c>
      <c r="C463" t="s">
        <v>13</v>
      </c>
      <c r="D463" t="s">
        <v>25</v>
      </c>
      <c r="E463" t="s">
        <v>26</v>
      </c>
      <c r="F463" t="s">
        <v>16</v>
      </c>
      <c r="G463" s="4">
        <v>12</v>
      </c>
      <c r="H463">
        <v>135.21</v>
      </c>
      <c r="I463">
        <v>1622.52</v>
      </c>
      <c r="J463" t="s">
        <v>23</v>
      </c>
      <c r="K463" s="6">
        <v>45962</v>
      </c>
      <c r="L463" t="str">
        <f>VLOOKUP(B463,DimClientes!$A:$B,2,FALSE)</f>
        <v>C</v>
      </c>
      <c r="M463" t="str">
        <f>IF(I463&gt;Resumo!$B$2,"ALTO","")</f>
        <v>ALTO</v>
      </c>
    </row>
    <row r="464" spans="1:13" x14ac:dyDescent="0.25">
      <c r="A464" s="3">
        <v>45526</v>
      </c>
      <c r="B464">
        <v>49</v>
      </c>
      <c r="C464" t="s">
        <v>18</v>
      </c>
      <c r="D464" t="s">
        <v>14</v>
      </c>
      <c r="E464" t="s">
        <v>20</v>
      </c>
      <c r="F464" t="s">
        <v>16</v>
      </c>
      <c r="G464" s="4">
        <v>10</v>
      </c>
      <c r="H464">
        <v>90.48</v>
      </c>
      <c r="I464">
        <v>904.80000000000007</v>
      </c>
      <c r="J464" t="s">
        <v>16</v>
      </c>
      <c r="K464" s="6">
        <v>45505</v>
      </c>
      <c r="L464" t="str">
        <f>VLOOKUP(B464,DimClientes!$A:$B,2,FALSE)</f>
        <v>B</v>
      </c>
      <c r="M464" t="str">
        <f>IF(I464&gt;Resumo!$B$2,"ALTO","")</f>
        <v/>
      </c>
    </row>
    <row r="465" spans="1:13" x14ac:dyDescent="0.25">
      <c r="A465" s="3">
        <v>45532</v>
      </c>
      <c r="B465">
        <v>38</v>
      </c>
      <c r="C465" t="s">
        <v>28</v>
      </c>
      <c r="D465" t="s">
        <v>25</v>
      </c>
      <c r="E465" t="s">
        <v>26</v>
      </c>
      <c r="F465" t="s">
        <v>23</v>
      </c>
      <c r="G465" s="4">
        <v>13</v>
      </c>
      <c r="H465">
        <v>137.66</v>
      </c>
      <c r="I465">
        <v>1789.58</v>
      </c>
      <c r="J465" t="s">
        <v>21</v>
      </c>
      <c r="K465" s="6">
        <v>45505</v>
      </c>
      <c r="L465" t="str">
        <f>VLOOKUP(B465,DimClientes!$A:$B,2,FALSE)</f>
        <v>A</v>
      </c>
      <c r="M465" t="str">
        <f>IF(I465&gt;Resumo!$B$2,"ALTO","")</f>
        <v>ALTO</v>
      </c>
    </row>
    <row r="466" spans="1:13" x14ac:dyDescent="0.25">
      <c r="A466" s="3">
        <v>45668</v>
      </c>
      <c r="B466">
        <v>29</v>
      </c>
      <c r="C466" t="s">
        <v>24</v>
      </c>
      <c r="D466" t="s">
        <v>14</v>
      </c>
      <c r="E466" t="s">
        <v>27</v>
      </c>
      <c r="F466" t="s">
        <v>16</v>
      </c>
      <c r="G466" s="4">
        <v>8</v>
      </c>
      <c r="H466">
        <v>111.51</v>
      </c>
      <c r="I466">
        <v>892.08</v>
      </c>
      <c r="J466" t="s">
        <v>21</v>
      </c>
      <c r="K466" s="6">
        <v>45658</v>
      </c>
      <c r="L466" t="str">
        <f>VLOOKUP(B466,DimClientes!$A:$B,2,FALSE)</f>
        <v>A</v>
      </c>
      <c r="M466" t="str">
        <f>IF(I466&gt;Resumo!$B$2,"ALTO","")</f>
        <v/>
      </c>
    </row>
    <row r="467" spans="1:13" x14ac:dyDescent="0.25">
      <c r="A467" s="3">
        <v>45650</v>
      </c>
      <c r="B467">
        <v>4</v>
      </c>
      <c r="C467" t="s">
        <v>13</v>
      </c>
      <c r="D467" t="s">
        <v>14</v>
      </c>
      <c r="E467" t="s">
        <v>31</v>
      </c>
      <c r="F467" t="s">
        <v>21</v>
      </c>
      <c r="G467" s="4">
        <v>7</v>
      </c>
      <c r="H467">
        <v>153.08000000000001</v>
      </c>
      <c r="I467">
        <v>1071.56</v>
      </c>
      <c r="J467" t="s">
        <v>16</v>
      </c>
      <c r="K467" s="6">
        <v>45627</v>
      </c>
      <c r="L467" t="str">
        <f>VLOOKUP(B467,DimClientes!$A:$B,2,FALSE)</f>
        <v>B</v>
      </c>
      <c r="M467" t="str">
        <f>IF(I467&gt;Resumo!$B$2,"ALTO","")</f>
        <v/>
      </c>
    </row>
    <row r="468" spans="1:13" x14ac:dyDescent="0.25">
      <c r="A468" s="3">
        <v>45679</v>
      </c>
      <c r="B468">
        <v>48</v>
      </c>
      <c r="C468" t="s">
        <v>24</v>
      </c>
      <c r="D468" t="s">
        <v>14</v>
      </c>
      <c r="E468" t="s">
        <v>27</v>
      </c>
      <c r="F468" t="s">
        <v>23</v>
      </c>
      <c r="G468" s="4">
        <v>9</v>
      </c>
      <c r="H468">
        <v>59.58</v>
      </c>
      <c r="I468">
        <v>536.22</v>
      </c>
      <c r="J468" t="s">
        <v>21</v>
      </c>
      <c r="K468" s="6">
        <v>45658</v>
      </c>
      <c r="L468" t="str">
        <f>VLOOKUP(B468,DimClientes!$A:$B,2,FALSE)</f>
        <v>A</v>
      </c>
      <c r="M468" t="str">
        <f>IF(I468&gt;Resumo!$B$2,"ALTO","")</f>
        <v/>
      </c>
    </row>
    <row r="469" spans="1:13" x14ac:dyDescent="0.25">
      <c r="A469" s="3">
        <v>45838</v>
      </c>
      <c r="B469">
        <v>34</v>
      </c>
      <c r="C469" t="s">
        <v>18</v>
      </c>
      <c r="D469" t="s">
        <v>19</v>
      </c>
      <c r="E469" t="s">
        <v>20</v>
      </c>
      <c r="F469" t="s">
        <v>23</v>
      </c>
      <c r="G469" s="4">
        <v>11</v>
      </c>
      <c r="H469">
        <v>140.4</v>
      </c>
      <c r="I469">
        <v>1544.4</v>
      </c>
      <c r="J469" t="s">
        <v>23</v>
      </c>
      <c r="K469" s="6">
        <v>45809</v>
      </c>
      <c r="L469" t="str">
        <f>VLOOKUP(B469,DimClientes!$A:$B,2,FALSE)</f>
        <v>C</v>
      </c>
      <c r="M469" t="str">
        <f>IF(I469&gt;Resumo!$B$2,"ALTO","")</f>
        <v/>
      </c>
    </row>
    <row r="470" spans="1:13" x14ac:dyDescent="0.25">
      <c r="A470" s="3">
        <v>45658</v>
      </c>
      <c r="B470">
        <v>28</v>
      </c>
      <c r="C470" t="s">
        <v>29</v>
      </c>
      <c r="D470" t="s">
        <v>19</v>
      </c>
      <c r="E470" t="s">
        <v>26</v>
      </c>
      <c r="F470" t="s">
        <v>21</v>
      </c>
      <c r="G470" s="4">
        <v>6</v>
      </c>
      <c r="H470">
        <v>115.14</v>
      </c>
      <c r="I470">
        <v>690.84</v>
      </c>
      <c r="J470" t="s">
        <v>23</v>
      </c>
      <c r="K470" s="6">
        <v>45658</v>
      </c>
      <c r="L470" t="str">
        <f>VLOOKUP(B470,DimClientes!$A:$B,2,FALSE)</f>
        <v>C</v>
      </c>
      <c r="M470" t="str">
        <f>IF(I470&gt;Resumo!$B$2,"ALTO","")</f>
        <v/>
      </c>
    </row>
    <row r="471" spans="1:13" x14ac:dyDescent="0.25">
      <c r="A471" s="3">
        <v>45558</v>
      </c>
      <c r="B471">
        <v>26</v>
      </c>
      <c r="C471" t="s">
        <v>29</v>
      </c>
      <c r="D471" t="s">
        <v>19</v>
      </c>
      <c r="E471" t="s">
        <v>20</v>
      </c>
      <c r="F471" t="s">
        <v>16</v>
      </c>
      <c r="G471" s="4">
        <v>9</v>
      </c>
      <c r="H471">
        <v>49.45</v>
      </c>
      <c r="I471">
        <v>445.05</v>
      </c>
      <c r="J471" t="s">
        <v>16</v>
      </c>
      <c r="K471" s="6">
        <v>45536</v>
      </c>
      <c r="L471" t="str">
        <f>VLOOKUP(B471,DimClientes!$A:$B,2,FALSE)</f>
        <v>B</v>
      </c>
      <c r="M471" t="str">
        <f>IF(I471&gt;Resumo!$B$2,"ALTO","")</f>
        <v/>
      </c>
    </row>
    <row r="472" spans="1:13" x14ac:dyDescent="0.25">
      <c r="A472" s="3">
        <v>45480</v>
      </c>
      <c r="B472">
        <v>33</v>
      </c>
      <c r="C472" t="s">
        <v>28</v>
      </c>
      <c r="D472" t="s">
        <v>14</v>
      </c>
      <c r="E472" t="s">
        <v>31</v>
      </c>
      <c r="F472" t="s">
        <v>21</v>
      </c>
      <c r="G472" s="4">
        <v>20</v>
      </c>
      <c r="H472">
        <v>176.8</v>
      </c>
      <c r="I472">
        <v>3536</v>
      </c>
      <c r="J472" t="s">
        <v>23</v>
      </c>
      <c r="K472" s="6">
        <v>45474</v>
      </c>
      <c r="L472" t="str">
        <f>VLOOKUP(B472,DimClientes!$A:$B,2,FALSE)</f>
        <v>C</v>
      </c>
      <c r="M472" t="str">
        <f>IF(I472&gt;Resumo!$B$2,"ALTO","")</f>
        <v>ALTO</v>
      </c>
    </row>
    <row r="473" spans="1:13" x14ac:dyDescent="0.25">
      <c r="A473" s="3">
        <v>45367</v>
      </c>
      <c r="B473">
        <v>31</v>
      </c>
      <c r="C473" t="s">
        <v>13</v>
      </c>
      <c r="D473" t="s">
        <v>19</v>
      </c>
      <c r="E473" t="s">
        <v>31</v>
      </c>
      <c r="F473" t="s">
        <v>16</v>
      </c>
      <c r="G473" s="4">
        <v>5</v>
      </c>
      <c r="H473">
        <v>150.99</v>
      </c>
      <c r="I473">
        <v>754.95</v>
      </c>
      <c r="J473" t="s">
        <v>17</v>
      </c>
      <c r="K473" s="6">
        <v>45352</v>
      </c>
      <c r="L473" t="str">
        <f>VLOOKUP(B473,DimClientes!$A:$B,2,FALSE)</f>
        <v>D</v>
      </c>
      <c r="M473" t="str">
        <f>IF(I473&gt;Resumo!$B$2,"ALTO","")</f>
        <v/>
      </c>
    </row>
    <row r="474" spans="1:13" x14ac:dyDescent="0.25">
      <c r="A474" s="3">
        <v>45386</v>
      </c>
      <c r="B474">
        <v>12</v>
      </c>
      <c r="C474" t="s">
        <v>28</v>
      </c>
      <c r="D474" t="s">
        <v>14</v>
      </c>
      <c r="E474" t="s">
        <v>27</v>
      </c>
      <c r="F474" t="s">
        <v>21</v>
      </c>
      <c r="G474" s="4">
        <v>7</v>
      </c>
      <c r="H474">
        <v>74.959999999999994</v>
      </c>
      <c r="I474">
        <v>524.71999999999991</v>
      </c>
      <c r="J474" t="s">
        <v>21</v>
      </c>
      <c r="K474" s="6">
        <v>45383</v>
      </c>
      <c r="L474" t="str">
        <f>VLOOKUP(B474,DimClientes!$A:$B,2,FALSE)</f>
        <v>A</v>
      </c>
      <c r="M474" t="str">
        <f>IF(I474&gt;Resumo!$B$2,"ALTO","")</f>
        <v/>
      </c>
    </row>
    <row r="475" spans="1:13" x14ac:dyDescent="0.25">
      <c r="A475" s="3">
        <v>45629</v>
      </c>
      <c r="B475">
        <v>46</v>
      </c>
      <c r="C475" t="s">
        <v>29</v>
      </c>
      <c r="D475" t="s">
        <v>25</v>
      </c>
      <c r="E475" t="s">
        <v>26</v>
      </c>
      <c r="F475" t="s">
        <v>21</v>
      </c>
      <c r="G475" s="4">
        <v>8</v>
      </c>
      <c r="H475">
        <v>152.47</v>
      </c>
      <c r="I475">
        <v>1219.76</v>
      </c>
      <c r="J475" t="s">
        <v>16</v>
      </c>
      <c r="K475" s="6">
        <v>45627</v>
      </c>
      <c r="L475" t="str">
        <f>VLOOKUP(B475,DimClientes!$A:$B,2,FALSE)</f>
        <v>B</v>
      </c>
      <c r="M475" t="str">
        <f>IF(I475&gt;Resumo!$B$2,"ALTO","")</f>
        <v/>
      </c>
    </row>
    <row r="476" spans="1:13" x14ac:dyDescent="0.25">
      <c r="A476" s="3">
        <v>45297</v>
      </c>
      <c r="B476">
        <v>42</v>
      </c>
      <c r="C476" t="s">
        <v>18</v>
      </c>
      <c r="D476" t="s">
        <v>22</v>
      </c>
      <c r="E476" t="s">
        <v>26</v>
      </c>
      <c r="F476" t="s">
        <v>16</v>
      </c>
      <c r="G476" s="4">
        <v>11</v>
      </c>
      <c r="H476">
        <v>108.16</v>
      </c>
      <c r="I476">
        <v>1189.76</v>
      </c>
      <c r="J476" t="s">
        <v>23</v>
      </c>
      <c r="K476" s="6">
        <v>45292</v>
      </c>
      <c r="L476" t="str">
        <f>VLOOKUP(B476,DimClientes!$A:$B,2,FALSE)</f>
        <v>C</v>
      </c>
      <c r="M476" t="str">
        <f>IF(I476&gt;Resumo!$B$2,"ALTO","")</f>
        <v/>
      </c>
    </row>
    <row r="477" spans="1:13" x14ac:dyDescent="0.25">
      <c r="A477" s="3">
        <v>45537</v>
      </c>
      <c r="B477">
        <v>50</v>
      </c>
      <c r="C477" t="s">
        <v>30</v>
      </c>
      <c r="D477" t="s">
        <v>14</v>
      </c>
      <c r="E477" t="s">
        <v>20</v>
      </c>
      <c r="F477" t="s">
        <v>23</v>
      </c>
      <c r="G477" s="4">
        <v>14</v>
      </c>
      <c r="H477">
        <v>72.5</v>
      </c>
      <c r="I477">
        <v>1015</v>
      </c>
      <c r="J477" t="s">
        <v>21</v>
      </c>
      <c r="K477" s="6">
        <v>45536</v>
      </c>
      <c r="L477" t="str">
        <f>VLOOKUP(B477,DimClientes!$A:$B,2,FALSE)</f>
        <v>A</v>
      </c>
      <c r="M477" t="str">
        <f>IF(I477&gt;Resumo!$B$2,"ALTO","")</f>
        <v/>
      </c>
    </row>
    <row r="478" spans="1:13" x14ac:dyDescent="0.25">
      <c r="A478" s="3">
        <v>45565</v>
      </c>
      <c r="B478">
        <v>29</v>
      </c>
      <c r="C478" t="s">
        <v>24</v>
      </c>
      <c r="D478" t="s">
        <v>25</v>
      </c>
      <c r="E478" t="s">
        <v>15</v>
      </c>
      <c r="F478" t="s">
        <v>21</v>
      </c>
      <c r="G478" s="4">
        <v>5</v>
      </c>
      <c r="H478">
        <v>124.68</v>
      </c>
      <c r="I478">
        <v>623.40000000000009</v>
      </c>
      <c r="J478" t="s">
        <v>21</v>
      </c>
      <c r="K478" s="6">
        <v>45536</v>
      </c>
      <c r="L478" t="str">
        <f>VLOOKUP(B478,DimClientes!$A:$B,2,FALSE)</f>
        <v>A</v>
      </c>
      <c r="M478" t="str">
        <f>IF(I478&gt;Resumo!$B$2,"ALTO","")</f>
        <v/>
      </c>
    </row>
    <row r="479" spans="1:13" x14ac:dyDescent="0.25">
      <c r="A479" s="3">
        <v>45416</v>
      </c>
      <c r="B479">
        <v>21</v>
      </c>
      <c r="C479" t="s">
        <v>28</v>
      </c>
      <c r="D479" t="s">
        <v>14</v>
      </c>
      <c r="E479" t="s">
        <v>27</v>
      </c>
      <c r="F479" t="s">
        <v>23</v>
      </c>
      <c r="G479" s="4">
        <v>10</v>
      </c>
      <c r="H479">
        <v>70.989999999999995</v>
      </c>
      <c r="I479">
        <v>709.9</v>
      </c>
      <c r="J479" t="s">
        <v>21</v>
      </c>
      <c r="K479" s="6">
        <v>45413</v>
      </c>
      <c r="L479" t="str">
        <f>VLOOKUP(B479,DimClientes!$A:$B,2,FALSE)</f>
        <v>A</v>
      </c>
      <c r="M479" t="str">
        <f>IF(I479&gt;Resumo!$B$2,"ALTO","")</f>
        <v/>
      </c>
    </row>
    <row r="480" spans="1:13" x14ac:dyDescent="0.25">
      <c r="A480" s="3">
        <v>45484</v>
      </c>
      <c r="B480">
        <v>31</v>
      </c>
      <c r="C480" t="s">
        <v>28</v>
      </c>
      <c r="D480" t="s">
        <v>25</v>
      </c>
      <c r="E480" t="s">
        <v>15</v>
      </c>
      <c r="F480" t="s">
        <v>23</v>
      </c>
      <c r="G480" s="4">
        <v>11</v>
      </c>
      <c r="H480">
        <v>81.680000000000007</v>
      </c>
      <c r="I480">
        <v>898.48</v>
      </c>
      <c r="J480" t="s">
        <v>17</v>
      </c>
      <c r="K480" s="6">
        <v>45474</v>
      </c>
      <c r="L480" t="str">
        <f>VLOOKUP(B480,DimClientes!$A:$B,2,FALSE)</f>
        <v>D</v>
      </c>
      <c r="M480" t="str">
        <f>IF(I480&gt;Resumo!$B$2,"ALTO","")</f>
        <v/>
      </c>
    </row>
    <row r="481" spans="1:13" x14ac:dyDescent="0.25">
      <c r="A481" s="3">
        <v>45440</v>
      </c>
      <c r="B481">
        <v>49</v>
      </c>
      <c r="C481" t="s">
        <v>30</v>
      </c>
      <c r="D481" t="s">
        <v>22</v>
      </c>
      <c r="E481" t="s">
        <v>20</v>
      </c>
      <c r="F481" t="s">
        <v>16</v>
      </c>
      <c r="G481" s="4">
        <v>7</v>
      </c>
      <c r="H481">
        <v>157.72999999999999</v>
      </c>
      <c r="I481">
        <v>1104.1099999999999</v>
      </c>
      <c r="J481" t="s">
        <v>16</v>
      </c>
      <c r="K481" s="6">
        <v>45413</v>
      </c>
      <c r="L481" t="str">
        <f>VLOOKUP(B481,DimClientes!$A:$B,2,FALSE)</f>
        <v>B</v>
      </c>
      <c r="M481" t="str">
        <f>IF(I481&gt;Resumo!$B$2,"ALTO","")</f>
        <v/>
      </c>
    </row>
    <row r="482" spans="1:13" x14ac:dyDescent="0.25">
      <c r="A482" s="3">
        <v>45338</v>
      </c>
      <c r="B482">
        <v>9</v>
      </c>
      <c r="C482" t="s">
        <v>30</v>
      </c>
      <c r="D482" t="s">
        <v>19</v>
      </c>
      <c r="E482" t="s">
        <v>15</v>
      </c>
      <c r="F482" t="s">
        <v>23</v>
      </c>
      <c r="G482" s="4">
        <v>4</v>
      </c>
      <c r="H482">
        <v>128.08000000000001</v>
      </c>
      <c r="I482">
        <v>512.32000000000005</v>
      </c>
      <c r="J482" t="s">
        <v>17</v>
      </c>
      <c r="K482" s="6">
        <v>45323</v>
      </c>
      <c r="L482" t="str">
        <f>VLOOKUP(B482,DimClientes!$A:$B,2,FALSE)</f>
        <v>D</v>
      </c>
      <c r="M482" t="str">
        <f>IF(I482&gt;Resumo!$B$2,"ALTO","")</f>
        <v/>
      </c>
    </row>
    <row r="483" spans="1:13" x14ac:dyDescent="0.25">
      <c r="A483" s="3">
        <v>45519</v>
      </c>
      <c r="B483">
        <v>43</v>
      </c>
      <c r="C483" t="s">
        <v>28</v>
      </c>
      <c r="D483" t="s">
        <v>19</v>
      </c>
      <c r="E483" t="s">
        <v>26</v>
      </c>
      <c r="F483" t="s">
        <v>23</v>
      </c>
      <c r="G483" s="4">
        <v>10</v>
      </c>
      <c r="H483">
        <v>93.52</v>
      </c>
      <c r="I483">
        <v>935.19999999999993</v>
      </c>
      <c r="J483" t="s">
        <v>16</v>
      </c>
      <c r="K483" s="6">
        <v>45505</v>
      </c>
      <c r="L483" t="str">
        <f>VLOOKUP(B483,DimClientes!$A:$B,2,FALSE)</f>
        <v>B</v>
      </c>
      <c r="M483" t="str">
        <f>IF(I483&gt;Resumo!$B$2,"ALTO","")</f>
        <v/>
      </c>
    </row>
    <row r="484" spans="1:13" x14ac:dyDescent="0.25">
      <c r="A484" s="3">
        <v>45736</v>
      </c>
      <c r="B484">
        <v>48</v>
      </c>
      <c r="C484" t="s">
        <v>18</v>
      </c>
      <c r="D484" t="s">
        <v>19</v>
      </c>
      <c r="E484" t="s">
        <v>15</v>
      </c>
      <c r="F484" t="s">
        <v>16</v>
      </c>
      <c r="G484" s="4">
        <v>8</v>
      </c>
      <c r="H484">
        <v>31.17</v>
      </c>
      <c r="I484">
        <v>249.36</v>
      </c>
      <c r="J484" t="s">
        <v>21</v>
      </c>
      <c r="K484" s="6">
        <v>45717</v>
      </c>
      <c r="L484" t="str">
        <f>VLOOKUP(B484,DimClientes!$A:$B,2,FALSE)</f>
        <v>A</v>
      </c>
      <c r="M484" t="str">
        <f>IF(I484&gt;Resumo!$B$2,"ALTO","")</f>
        <v/>
      </c>
    </row>
    <row r="485" spans="1:13" x14ac:dyDescent="0.25">
      <c r="A485" s="3">
        <v>45335</v>
      </c>
      <c r="B485">
        <v>4</v>
      </c>
      <c r="C485" t="s">
        <v>29</v>
      </c>
      <c r="D485" t="s">
        <v>14</v>
      </c>
      <c r="E485" t="s">
        <v>20</v>
      </c>
      <c r="F485" t="s">
        <v>23</v>
      </c>
      <c r="G485" s="4">
        <v>16</v>
      </c>
      <c r="H485">
        <v>74.38</v>
      </c>
      <c r="I485">
        <v>1190.08</v>
      </c>
      <c r="J485" t="s">
        <v>16</v>
      </c>
      <c r="K485" s="6">
        <v>45323</v>
      </c>
      <c r="L485" t="str">
        <f>VLOOKUP(B485,DimClientes!$A:$B,2,FALSE)</f>
        <v>B</v>
      </c>
      <c r="M485" t="str">
        <f>IF(I485&gt;Resumo!$B$2,"ALTO","")</f>
        <v/>
      </c>
    </row>
    <row r="486" spans="1:13" x14ac:dyDescent="0.25">
      <c r="A486" s="3">
        <v>45328</v>
      </c>
      <c r="B486">
        <v>10</v>
      </c>
      <c r="C486" t="s">
        <v>18</v>
      </c>
      <c r="D486" t="s">
        <v>14</v>
      </c>
      <c r="E486" t="s">
        <v>26</v>
      </c>
      <c r="F486" t="s">
        <v>23</v>
      </c>
      <c r="G486" s="4">
        <v>12</v>
      </c>
      <c r="H486">
        <v>135.83000000000001</v>
      </c>
      <c r="I486">
        <v>1629.96</v>
      </c>
      <c r="J486" t="s">
        <v>21</v>
      </c>
      <c r="K486" s="6">
        <v>45323</v>
      </c>
      <c r="L486" t="str">
        <f>VLOOKUP(B486,DimClientes!$A:$B,2,FALSE)</f>
        <v>A</v>
      </c>
      <c r="M486" t="str">
        <f>IF(I486&gt;Resumo!$B$2,"ALTO","")</f>
        <v>ALTO</v>
      </c>
    </row>
    <row r="487" spans="1:13" x14ac:dyDescent="0.25">
      <c r="A487" s="3">
        <v>45775</v>
      </c>
      <c r="B487">
        <v>2</v>
      </c>
      <c r="C487" t="s">
        <v>30</v>
      </c>
      <c r="D487" t="s">
        <v>22</v>
      </c>
      <c r="E487" t="s">
        <v>26</v>
      </c>
      <c r="F487" t="s">
        <v>23</v>
      </c>
      <c r="G487" s="4">
        <v>7</v>
      </c>
      <c r="H487">
        <v>82.09</v>
      </c>
      <c r="I487">
        <v>574.63</v>
      </c>
      <c r="J487" t="s">
        <v>21</v>
      </c>
      <c r="K487" s="6">
        <v>45748</v>
      </c>
      <c r="L487" t="str">
        <f>VLOOKUP(B487,DimClientes!$A:$B,2,FALSE)</f>
        <v>A</v>
      </c>
      <c r="M487" t="str">
        <f>IF(I487&gt;Resumo!$B$2,"ALTO","")</f>
        <v/>
      </c>
    </row>
    <row r="488" spans="1:13" x14ac:dyDescent="0.25">
      <c r="A488" s="3">
        <v>45988</v>
      </c>
      <c r="B488">
        <v>14</v>
      </c>
      <c r="C488" t="s">
        <v>30</v>
      </c>
      <c r="D488" t="s">
        <v>19</v>
      </c>
      <c r="E488" t="s">
        <v>27</v>
      </c>
      <c r="F488" t="s">
        <v>16</v>
      </c>
      <c r="G488" s="4">
        <v>10</v>
      </c>
      <c r="H488">
        <v>105.44</v>
      </c>
      <c r="I488">
        <v>1054.4000000000001</v>
      </c>
      <c r="J488" t="s">
        <v>16</v>
      </c>
      <c r="K488" s="6">
        <v>45962</v>
      </c>
      <c r="L488" t="str">
        <f>VLOOKUP(B488,DimClientes!$A:$B,2,FALSE)</f>
        <v>B</v>
      </c>
      <c r="M488" t="str">
        <f>IF(I488&gt;Resumo!$B$2,"ALTO","")</f>
        <v/>
      </c>
    </row>
    <row r="489" spans="1:13" x14ac:dyDescent="0.25">
      <c r="A489" s="3">
        <v>45665</v>
      </c>
      <c r="B489">
        <v>35</v>
      </c>
      <c r="C489" t="s">
        <v>13</v>
      </c>
      <c r="D489" t="s">
        <v>22</v>
      </c>
      <c r="E489" t="s">
        <v>20</v>
      </c>
      <c r="F489" t="s">
        <v>23</v>
      </c>
      <c r="G489" s="4">
        <v>5</v>
      </c>
      <c r="H489">
        <v>97.02</v>
      </c>
      <c r="I489">
        <v>485.1</v>
      </c>
      <c r="J489" t="s">
        <v>23</v>
      </c>
      <c r="K489" s="6">
        <v>45658</v>
      </c>
      <c r="L489" t="str">
        <f>VLOOKUP(B489,DimClientes!$A:$B,2,FALSE)</f>
        <v>C</v>
      </c>
      <c r="M489" t="str">
        <f>IF(I489&gt;Resumo!$B$2,"ALTO","")</f>
        <v/>
      </c>
    </row>
    <row r="490" spans="1:13" x14ac:dyDescent="0.25">
      <c r="A490" s="3">
        <v>45833</v>
      </c>
      <c r="B490">
        <v>40</v>
      </c>
      <c r="C490" t="s">
        <v>18</v>
      </c>
      <c r="D490" t="s">
        <v>14</v>
      </c>
      <c r="E490" t="s">
        <v>27</v>
      </c>
      <c r="F490" t="s">
        <v>23</v>
      </c>
      <c r="G490" s="4">
        <v>13</v>
      </c>
      <c r="H490">
        <v>43.34</v>
      </c>
      <c r="I490">
        <v>563.42000000000007</v>
      </c>
      <c r="J490" t="s">
        <v>21</v>
      </c>
      <c r="K490" s="6">
        <v>45809</v>
      </c>
      <c r="L490" t="str">
        <f>VLOOKUP(B490,DimClientes!$A:$B,2,FALSE)</f>
        <v>A</v>
      </c>
      <c r="M490" t="str">
        <f>IF(I490&gt;Resumo!$B$2,"ALTO","")</f>
        <v/>
      </c>
    </row>
    <row r="491" spans="1:13" x14ac:dyDescent="0.25">
      <c r="A491" s="3">
        <v>46018</v>
      </c>
      <c r="B491">
        <v>26</v>
      </c>
      <c r="C491" t="s">
        <v>29</v>
      </c>
      <c r="D491" t="s">
        <v>14</v>
      </c>
      <c r="E491" t="s">
        <v>26</v>
      </c>
      <c r="F491" t="s">
        <v>23</v>
      </c>
      <c r="G491" s="4">
        <v>13</v>
      </c>
      <c r="H491">
        <v>139.79</v>
      </c>
      <c r="I491">
        <v>1817.27</v>
      </c>
      <c r="J491" t="s">
        <v>16</v>
      </c>
      <c r="K491" s="6">
        <v>45992</v>
      </c>
      <c r="L491" t="str">
        <f>VLOOKUP(B491,DimClientes!$A:$B,2,FALSE)</f>
        <v>B</v>
      </c>
      <c r="M491" t="str">
        <f>IF(I491&gt;Resumo!$B$2,"ALTO","")</f>
        <v>ALTO</v>
      </c>
    </row>
    <row r="492" spans="1:13" x14ac:dyDescent="0.25">
      <c r="A492" s="3">
        <v>45544</v>
      </c>
      <c r="B492">
        <v>3</v>
      </c>
      <c r="C492" t="s">
        <v>24</v>
      </c>
      <c r="D492" t="s">
        <v>14</v>
      </c>
      <c r="E492" t="s">
        <v>31</v>
      </c>
      <c r="F492" t="s">
        <v>16</v>
      </c>
      <c r="G492" s="4">
        <v>6</v>
      </c>
      <c r="H492">
        <v>59.74</v>
      </c>
      <c r="I492">
        <v>358.44</v>
      </c>
      <c r="J492" t="s">
        <v>23</v>
      </c>
      <c r="K492" s="6">
        <v>45536</v>
      </c>
      <c r="L492" t="str">
        <f>VLOOKUP(B492,DimClientes!$A:$B,2,FALSE)</f>
        <v>C</v>
      </c>
      <c r="M492" t="str">
        <f>IF(I492&gt;Resumo!$B$2,"ALTO","")</f>
        <v/>
      </c>
    </row>
    <row r="493" spans="1:13" x14ac:dyDescent="0.25">
      <c r="A493" s="3">
        <v>45332</v>
      </c>
      <c r="B493">
        <v>17</v>
      </c>
      <c r="C493" t="s">
        <v>24</v>
      </c>
      <c r="D493" t="s">
        <v>25</v>
      </c>
      <c r="E493" t="s">
        <v>26</v>
      </c>
      <c r="F493" t="s">
        <v>23</v>
      </c>
      <c r="G493" s="4">
        <v>7</v>
      </c>
      <c r="H493">
        <v>128.19</v>
      </c>
      <c r="I493">
        <v>897.32999999999993</v>
      </c>
      <c r="J493" t="s">
        <v>17</v>
      </c>
      <c r="K493" s="6">
        <v>45323</v>
      </c>
      <c r="L493" t="str">
        <f>VLOOKUP(B493,DimClientes!$A:$B,2,FALSE)</f>
        <v>D</v>
      </c>
      <c r="M493" t="str">
        <f>IF(I493&gt;Resumo!$B$2,"ALTO","")</f>
        <v/>
      </c>
    </row>
    <row r="494" spans="1:13" x14ac:dyDescent="0.25">
      <c r="A494" s="3">
        <v>45473</v>
      </c>
      <c r="B494">
        <v>15</v>
      </c>
      <c r="C494" t="s">
        <v>28</v>
      </c>
      <c r="D494" t="s">
        <v>14</v>
      </c>
      <c r="E494" t="s">
        <v>20</v>
      </c>
      <c r="F494" t="s">
        <v>23</v>
      </c>
      <c r="G494" s="4">
        <v>16</v>
      </c>
      <c r="H494">
        <v>53.4</v>
      </c>
      <c r="I494">
        <v>854.4</v>
      </c>
      <c r="J494" t="s">
        <v>21</v>
      </c>
      <c r="K494" s="6">
        <v>45444</v>
      </c>
      <c r="L494" t="str">
        <f>VLOOKUP(B494,DimClientes!$A:$B,2,FALSE)</f>
        <v>A</v>
      </c>
      <c r="M494" t="str">
        <f>IF(I494&gt;Resumo!$B$2,"ALTO","")</f>
        <v/>
      </c>
    </row>
    <row r="495" spans="1:13" x14ac:dyDescent="0.25">
      <c r="A495" s="3">
        <v>45684</v>
      </c>
      <c r="B495">
        <v>27</v>
      </c>
      <c r="C495" t="s">
        <v>29</v>
      </c>
      <c r="D495" t="s">
        <v>14</v>
      </c>
      <c r="E495" t="s">
        <v>26</v>
      </c>
      <c r="F495" t="s">
        <v>23</v>
      </c>
      <c r="G495" s="4">
        <v>13</v>
      </c>
      <c r="H495">
        <v>94.49</v>
      </c>
      <c r="I495">
        <v>1228.3699999999999</v>
      </c>
      <c r="J495" t="s">
        <v>16</v>
      </c>
      <c r="K495" s="6">
        <v>45658</v>
      </c>
      <c r="L495" t="str">
        <f>VLOOKUP(B495,DimClientes!$A:$B,2,FALSE)</f>
        <v>B</v>
      </c>
      <c r="M495" t="str">
        <f>IF(I495&gt;Resumo!$B$2,"ALTO","")</f>
        <v/>
      </c>
    </row>
    <row r="496" spans="1:13" x14ac:dyDescent="0.25">
      <c r="A496" s="3">
        <v>45529</v>
      </c>
      <c r="B496">
        <v>3</v>
      </c>
      <c r="C496" t="s">
        <v>24</v>
      </c>
      <c r="D496" t="s">
        <v>25</v>
      </c>
      <c r="E496" t="s">
        <v>31</v>
      </c>
      <c r="F496" t="s">
        <v>23</v>
      </c>
      <c r="G496" s="4">
        <v>13</v>
      </c>
      <c r="H496">
        <v>63.3</v>
      </c>
      <c r="I496">
        <v>822.9</v>
      </c>
      <c r="J496" t="s">
        <v>23</v>
      </c>
      <c r="K496" s="6">
        <v>45505</v>
      </c>
      <c r="L496" t="str">
        <f>VLOOKUP(B496,DimClientes!$A:$B,2,FALSE)</f>
        <v>C</v>
      </c>
      <c r="M496" t="str">
        <f>IF(I496&gt;Resumo!$B$2,"ALTO","")</f>
        <v/>
      </c>
    </row>
    <row r="497" spans="1:13" x14ac:dyDescent="0.25">
      <c r="A497" s="3">
        <v>45938</v>
      </c>
      <c r="B497">
        <v>39</v>
      </c>
      <c r="C497" t="s">
        <v>29</v>
      </c>
      <c r="D497" t="s">
        <v>25</v>
      </c>
      <c r="E497" t="s">
        <v>31</v>
      </c>
      <c r="F497" t="s">
        <v>23</v>
      </c>
      <c r="G497" s="4">
        <v>12</v>
      </c>
      <c r="H497">
        <v>56.31</v>
      </c>
      <c r="I497">
        <v>675.72</v>
      </c>
      <c r="J497" t="s">
        <v>17</v>
      </c>
      <c r="K497" s="6">
        <v>45931</v>
      </c>
      <c r="L497" t="str">
        <f>VLOOKUP(B497,DimClientes!$A:$B,2,FALSE)</f>
        <v>D</v>
      </c>
      <c r="M497" t="str">
        <f>IF(I497&gt;Resumo!$B$2,"ALTO","")</f>
        <v/>
      </c>
    </row>
    <row r="498" spans="1:13" x14ac:dyDescent="0.25">
      <c r="A498" s="3">
        <v>45784</v>
      </c>
      <c r="B498">
        <v>43</v>
      </c>
      <c r="C498" t="s">
        <v>29</v>
      </c>
      <c r="D498" t="s">
        <v>14</v>
      </c>
      <c r="E498" t="s">
        <v>27</v>
      </c>
      <c r="F498" t="s">
        <v>23</v>
      </c>
      <c r="G498" s="4">
        <v>10</v>
      </c>
      <c r="H498">
        <v>112.46</v>
      </c>
      <c r="I498">
        <v>1124.5999999999999</v>
      </c>
      <c r="J498" t="s">
        <v>16</v>
      </c>
      <c r="K498" s="6">
        <v>45778</v>
      </c>
      <c r="L498" t="str">
        <f>VLOOKUP(B498,DimClientes!$A:$B,2,FALSE)</f>
        <v>B</v>
      </c>
      <c r="M498" t="str">
        <f>IF(I498&gt;Resumo!$B$2,"ALTO","")</f>
        <v/>
      </c>
    </row>
    <row r="499" spans="1:13" x14ac:dyDescent="0.25">
      <c r="A499" s="3">
        <v>45439</v>
      </c>
      <c r="B499">
        <v>33</v>
      </c>
      <c r="C499" t="s">
        <v>30</v>
      </c>
      <c r="D499" t="s">
        <v>19</v>
      </c>
      <c r="E499" t="s">
        <v>26</v>
      </c>
      <c r="F499" t="s">
        <v>23</v>
      </c>
      <c r="G499" s="4">
        <v>9</v>
      </c>
      <c r="H499">
        <v>106.33</v>
      </c>
      <c r="I499">
        <v>956.97</v>
      </c>
      <c r="J499" t="s">
        <v>23</v>
      </c>
      <c r="K499" s="6">
        <v>45413</v>
      </c>
      <c r="L499" t="str">
        <f>VLOOKUP(B499,DimClientes!$A:$B,2,FALSE)</f>
        <v>C</v>
      </c>
      <c r="M499" t="str">
        <f>IF(I499&gt;Resumo!$B$2,"ALTO","")</f>
        <v/>
      </c>
    </row>
    <row r="500" spans="1:13" x14ac:dyDescent="0.25">
      <c r="A500" s="3">
        <v>45475</v>
      </c>
      <c r="B500">
        <v>40</v>
      </c>
      <c r="C500" t="s">
        <v>28</v>
      </c>
      <c r="D500" t="s">
        <v>19</v>
      </c>
      <c r="E500" t="s">
        <v>26</v>
      </c>
      <c r="F500" t="s">
        <v>23</v>
      </c>
      <c r="G500" s="4">
        <v>10</v>
      </c>
      <c r="H500">
        <v>38.69</v>
      </c>
      <c r="I500">
        <v>386.9</v>
      </c>
      <c r="J500" t="s">
        <v>21</v>
      </c>
      <c r="K500" s="6">
        <v>45474</v>
      </c>
      <c r="L500" t="str">
        <f>VLOOKUP(B500,DimClientes!$A:$B,2,FALSE)</f>
        <v>A</v>
      </c>
      <c r="M500" t="str">
        <f>IF(I500&gt;Resumo!$B$2,"ALTO","")</f>
        <v/>
      </c>
    </row>
    <row r="501" spans="1:13" x14ac:dyDescent="0.25">
      <c r="A501" s="3">
        <v>45976</v>
      </c>
      <c r="B501">
        <v>41</v>
      </c>
      <c r="C501" t="s">
        <v>13</v>
      </c>
      <c r="D501" t="s">
        <v>22</v>
      </c>
      <c r="E501" t="s">
        <v>20</v>
      </c>
      <c r="F501" t="s">
        <v>21</v>
      </c>
      <c r="G501" s="4">
        <v>11</v>
      </c>
      <c r="H501">
        <v>100.57</v>
      </c>
      <c r="I501">
        <v>1106.27</v>
      </c>
      <c r="J501" t="s">
        <v>23</v>
      </c>
      <c r="K501" s="6">
        <v>45962</v>
      </c>
      <c r="L501" t="str">
        <f>VLOOKUP(B501,DimClientes!$A:$B,2,FALSE)</f>
        <v>C</v>
      </c>
      <c r="M501" t="str">
        <f>IF(I501&gt;Resumo!$B$2,"ALTO","")</f>
        <v/>
      </c>
    </row>
    <row r="502" spans="1:13" x14ac:dyDescent="0.25">
      <c r="A502" s="3">
        <v>45729</v>
      </c>
      <c r="B502">
        <v>29</v>
      </c>
      <c r="C502" t="s">
        <v>24</v>
      </c>
      <c r="D502" t="s">
        <v>25</v>
      </c>
      <c r="E502" t="s">
        <v>15</v>
      </c>
      <c r="F502" t="s">
        <v>23</v>
      </c>
      <c r="G502" s="4">
        <v>9</v>
      </c>
      <c r="H502">
        <v>38.35</v>
      </c>
      <c r="I502">
        <v>345.15</v>
      </c>
      <c r="J502" t="s">
        <v>21</v>
      </c>
      <c r="K502" s="6">
        <v>45717</v>
      </c>
      <c r="L502" t="str">
        <f>VLOOKUP(B502,DimClientes!$A:$B,2,FALSE)</f>
        <v>A</v>
      </c>
      <c r="M502" t="str">
        <f>IF(I502&gt;Resumo!$B$2,"ALTO","")</f>
        <v/>
      </c>
    </row>
    <row r="503" spans="1:13" x14ac:dyDescent="0.25">
      <c r="A503" s="3">
        <v>45731</v>
      </c>
      <c r="B503">
        <v>19</v>
      </c>
      <c r="C503" t="s">
        <v>13</v>
      </c>
      <c r="D503" t="s">
        <v>22</v>
      </c>
      <c r="E503" t="s">
        <v>26</v>
      </c>
      <c r="F503" t="s">
        <v>21</v>
      </c>
      <c r="G503" s="4">
        <v>13</v>
      </c>
      <c r="H503">
        <v>65.17</v>
      </c>
      <c r="I503">
        <v>847.21</v>
      </c>
      <c r="J503" t="s">
        <v>17</v>
      </c>
      <c r="K503" s="6">
        <v>45717</v>
      </c>
      <c r="L503" t="str">
        <f>VLOOKUP(B503,DimClientes!$A:$B,2,FALSE)</f>
        <v>D</v>
      </c>
      <c r="M503" t="str">
        <f>IF(I503&gt;Resumo!$B$2,"ALTO","")</f>
        <v/>
      </c>
    </row>
    <row r="504" spans="1:13" x14ac:dyDescent="0.25">
      <c r="A504" s="3">
        <v>45406</v>
      </c>
      <c r="B504">
        <v>11</v>
      </c>
      <c r="C504" t="s">
        <v>13</v>
      </c>
      <c r="D504" t="s">
        <v>25</v>
      </c>
      <c r="E504" t="s">
        <v>20</v>
      </c>
      <c r="F504" t="s">
        <v>23</v>
      </c>
      <c r="G504" s="4">
        <v>17</v>
      </c>
      <c r="H504">
        <v>118.96</v>
      </c>
      <c r="I504">
        <v>2022.32</v>
      </c>
      <c r="J504" t="s">
        <v>21</v>
      </c>
      <c r="K504" s="6">
        <v>45383</v>
      </c>
      <c r="L504" t="str">
        <f>VLOOKUP(B504,DimClientes!$A:$B,2,FALSE)</f>
        <v>A</v>
      </c>
      <c r="M504" t="str">
        <f>IF(I504&gt;Resumo!$B$2,"ALTO","")</f>
        <v>ALTO</v>
      </c>
    </row>
    <row r="505" spans="1:13" x14ac:dyDescent="0.25">
      <c r="A505" s="3">
        <v>45853</v>
      </c>
      <c r="B505">
        <v>28</v>
      </c>
      <c r="C505" t="s">
        <v>24</v>
      </c>
      <c r="D505" t="s">
        <v>25</v>
      </c>
      <c r="E505" t="s">
        <v>20</v>
      </c>
      <c r="F505" t="s">
        <v>21</v>
      </c>
      <c r="G505" s="4">
        <v>7</v>
      </c>
      <c r="H505">
        <v>36.299999999999997</v>
      </c>
      <c r="I505">
        <v>254.1</v>
      </c>
      <c r="J505" t="s">
        <v>23</v>
      </c>
      <c r="K505" s="6">
        <v>45839</v>
      </c>
      <c r="L505" t="str">
        <f>VLOOKUP(B505,DimClientes!$A:$B,2,FALSE)</f>
        <v>C</v>
      </c>
      <c r="M505" t="str">
        <f>IF(I505&gt;Resumo!$B$2,"ALTO","")</f>
        <v/>
      </c>
    </row>
    <row r="506" spans="1:13" x14ac:dyDescent="0.25">
      <c r="A506" s="3">
        <v>45481</v>
      </c>
      <c r="B506">
        <v>31</v>
      </c>
      <c r="C506" t="s">
        <v>29</v>
      </c>
      <c r="D506" t="s">
        <v>22</v>
      </c>
      <c r="E506" t="s">
        <v>26</v>
      </c>
      <c r="F506" t="s">
        <v>23</v>
      </c>
      <c r="G506" s="4">
        <v>12</v>
      </c>
      <c r="H506">
        <v>123.39</v>
      </c>
      <c r="I506">
        <v>1480.68</v>
      </c>
      <c r="J506" t="s">
        <v>17</v>
      </c>
      <c r="K506" s="6">
        <v>45474</v>
      </c>
      <c r="L506" t="str">
        <f>VLOOKUP(B506,DimClientes!$A:$B,2,FALSE)</f>
        <v>D</v>
      </c>
      <c r="M506" t="str">
        <f>IF(I506&gt;Resumo!$B$2,"ALTO","")</f>
        <v/>
      </c>
    </row>
    <row r="507" spans="1:13" x14ac:dyDescent="0.25">
      <c r="A507" s="3">
        <v>45306</v>
      </c>
      <c r="B507">
        <v>9</v>
      </c>
      <c r="C507" t="s">
        <v>30</v>
      </c>
      <c r="D507" t="s">
        <v>25</v>
      </c>
      <c r="E507" t="s">
        <v>31</v>
      </c>
      <c r="F507" t="s">
        <v>23</v>
      </c>
      <c r="G507" s="4">
        <v>7</v>
      </c>
      <c r="H507">
        <v>135.41</v>
      </c>
      <c r="I507">
        <v>947.87</v>
      </c>
      <c r="J507" t="s">
        <v>17</v>
      </c>
      <c r="K507" s="6">
        <v>45292</v>
      </c>
      <c r="L507" t="str">
        <f>VLOOKUP(B507,DimClientes!$A:$B,2,FALSE)</f>
        <v>D</v>
      </c>
      <c r="M507" t="str">
        <f>IF(I507&gt;Resumo!$B$2,"ALTO","")</f>
        <v/>
      </c>
    </row>
    <row r="508" spans="1:13" x14ac:dyDescent="0.25">
      <c r="A508" s="3">
        <v>45610</v>
      </c>
      <c r="B508">
        <v>4</v>
      </c>
      <c r="C508" t="s">
        <v>18</v>
      </c>
      <c r="D508" t="s">
        <v>14</v>
      </c>
      <c r="E508" t="s">
        <v>27</v>
      </c>
      <c r="F508" t="s">
        <v>21</v>
      </c>
      <c r="G508" s="4">
        <v>8</v>
      </c>
      <c r="H508">
        <v>75.430000000000007</v>
      </c>
      <c r="I508">
        <v>603.44000000000005</v>
      </c>
      <c r="J508" t="s">
        <v>16</v>
      </c>
      <c r="K508" s="6">
        <v>45597</v>
      </c>
      <c r="L508" t="str">
        <f>VLOOKUP(B508,DimClientes!$A:$B,2,FALSE)</f>
        <v>B</v>
      </c>
      <c r="M508" t="str">
        <f>IF(I508&gt;Resumo!$B$2,"ALTO","")</f>
        <v/>
      </c>
    </row>
    <row r="509" spans="1:13" x14ac:dyDescent="0.25">
      <c r="A509" s="3">
        <v>45821</v>
      </c>
      <c r="B509">
        <v>11</v>
      </c>
      <c r="C509" t="s">
        <v>24</v>
      </c>
      <c r="D509" t="s">
        <v>22</v>
      </c>
      <c r="E509" t="s">
        <v>26</v>
      </c>
      <c r="F509" t="s">
        <v>21</v>
      </c>
      <c r="G509" s="4">
        <v>13</v>
      </c>
      <c r="H509">
        <v>102.18</v>
      </c>
      <c r="I509">
        <v>1328.34</v>
      </c>
      <c r="J509" t="s">
        <v>21</v>
      </c>
      <c r="K509" s="6">
        <v>45809</v>
      </c>
      <c r="L509" t="str">
        <f>VLOOKUP(B509,DimClientes!$A:$B,2,FALSE)</f>
        <v>A</v>
      </c>
      <c r="M509" t="str">
        <f>IF(I509&gt;Resumo!$B$2,"ALTO","")</f>
        <v/>
      </c>
    </row>
    <row r="510" spans="1:13" x14ac:dyDescent="0.25">
      <c r="A510" s="3">
        <v>45484</v>
      </c>
      <c r="B510">
        <v>44</v>
      </c>
      <c r="C510" t="s">
        <v>29</v>
      </c>
      <c r="D510" t="s">
        <v>22</v>
      </c>
      <c r="E510" t="s">
        <v>26</v>
      </c>
      <c r="F510" t="s">
        <v>21</v>
      </c>
      <c r="G510" s="4">
        <v>10</v>
      </c>
      <c r="H510">
        <v>119.77</v>
      </c>
      <c r="I510">
        <v>1197.7</v>
      </c>
      <c r="J510" t="s">
        <v>21</v>
      </c>
      <c r="K510" s="6">
        <v>45474</v>
      </c>
      <c r="L510" t="str">
        <f>VLOOKUP(B510,DimClientes!$A:$B,2,FALSE)</f>
        <v>A</v>
      </c>
      <c r="M510" t="str">
        <f>IF(I510&gt;Resumo!$B$2,"ALTO","")</f>
        <v/>
      </c>
    </row>
    <row r="511" spans="1:13" x14ac:dyDescent="0.25">
      <c r="A511" s="3">
        <v>45697</v>
      </c>
      <c r="B511">
        <v>50</v>
      </c>
      <c r="C511" t="s">
        <v>24</v>
      </c>
      <c r="D511" t="s">
        <v>14</v>
      </c>
      <c r="E511" t="s">
        <v>20</v>
      </c>
      <c r="F511" t="s">
        <v>16</v>
      </c>
      <c r="G511" s="4">
        <v>13</v>
      </c>
      <c r="H511">
        <v>115.91</v>
      </c>
      <c r="I511">
        <v>1506.83</v>
      </c>
      <c r="J511" t="s">
        <v>21</v>
      </c>
      <c r="K511" s="6">
        <v>45689</v>
      </c>
      <c r="L511" t="str">
        <f>VLOOKUP(B511,DimClientes!$A:$B,2,FALSE)</f>
        <v>A</v>
      </c>
      <c r="M511" t="str">
        <f>IF(I511&gt;Resumo!$B$2,"ALTO","")</f>
        <v/>
      </c>
    </row>
    <row r="512" spans="1:13" x14ac:dyDescent="0.25">
      <c r="A512" s="3">
        <v>45383</v>
      </c>
      <c r="B512">
        <v>49</v>
      </c>
      <c r="C512" t="s">
        <v>30</v>
      </c>
      <c r="D512" t="s">
        <v>14</v>
      </c>
      <c r="E512" t="s">
        <v>15</v>
      </c>
      <c r="F512" t="s">
        <v>16</v>
      </c>
      <c r="G512" s="4">
        <v>8</v>
      </c>
      <c r="H512">
        <v>73.11</v>
      </c>
      <c r="I512">
        <v>584.88</v>
      </c>
      <c r="J512" t="s">
        <v>16</v>
      </c>
      <c r="K512" s="6">
        <v>45383</v>
      </c>
      <c r="L512" t="str">
        <f>VLOOKUP(B512,DimClientes!$A:$B,2,FALSE)</f>
        <v>B</v>
      </c>
      <c r="M512" t="str">
        <f>IF(I512&gt;Resumo!$B$2,"ALTO","")</f>
        <v/>
      </c>
    </row>
    <row r="513" spans="1:13" x14ac:dyDescent="0.25">
      <c r="A513" s="3">
        <v>45952</v>
      </c>
      <c r="B513">
        <v>6</v>
      </c>
      <c r="C513" t="s">
        <v>29</v>
      </c>
      <c r="D513" t="s">
        <v>22</v>
      </c>
      <c r="E513" t="s">
        <v>26</v>
      </c>
      <c r="F513" t="s">
        <v>23</v>
      </c>
      <c r="G513" s="4">
        <v>8</v>
      </c>
      <c r="H513">
        <v>72.97</v>
      </c>
      <c r="I513">
        <v>583.76</v>
      </c>
      <c r="J513" t="s">
        <v>16</v>
      </c>
      <c r="K513" s="6">
        <v>45931</v>
      </c>
      <c r="L513" t="str">
        <f>VLOOKUP(B513,DimClientes!$A:$B,2,FALSE)</f>
        <v>B</v>
      </c>
      <c r="M513" t="str">
        <f>IF(I513&gt;Resumo!$B$2,"ALTO","")</f>
        <v/>
      </c>
    </row>
    <row r="514" spans="1:13" x14ac:dyDescent="0.25">
      <c r="A514" s="3">
        <v>45333</v>
      </c>
      <c r="B514">
        <v>12</v>
      </c>
      <c r="C514" t="s">
        <v>13</v>
      </c>
      <c r="D514" t="s">
        <v>22</v>
      </c>
      <c r="E514" t="s">
        <v>26</v>
      </c>
      <c r="F514" t="s">
        <v>23</v>
      </c>
      <c r="G514" s="4">
        <v>8</v>
      </c>
      <c r="H514">
        <v>106.81</v>
      </c>
      <c r="I514">
        <v>854.48</v>
      </c>
      <c r="J514" t="s">
        <v>21</v>
      </c>
      <c r="K514" s="6">
        <v>45323</v>
      </c>
      <c r="L514" t="str">
        <f>VLOOKUP(B514,DimClientes!$A:$B,2,FALSE)</f>
        <v>A</v>
      </c>
      <c r="M514" t="str">
        <f>IF(I514&gt;Resumo!$B$2,"ALTO","")</f>
        <v/>
      </c>
    </row>
    <row r="515" spans="1:13" x14ac:dyDescent="0.25">
      <c r="A515" s="3">
        <v>45632</v>
      </c>
      <c r="B515">
        <v>20</v>
      </c>
      <c r="C515" t="s">
        <v>28</v>
      </c>
      <c r="D515" t="s">
        <v>19</v>
      </c>
      <c r="E515" t="s">
        <v>15</v>
      </c>
      <c r="F515" t="s">
        <v>21</v>
      </c>
      <c r="G515" s="4">
        <v>9</v>
      </c>
      <c r="H515">
        <v>108</v>
      </c>
      <c r="I515">
        <v>972</v>
      </c>
      <c r="J515" t="s">
        <v>23</v>
      </c>
      <c r="K515" s="6">
        <v>45627</v>
      </c>
      <c r="L515" t="str">
        <f>VLOOKUP(B515,DimClientes!$A:$B,2,FALSE)</f>
        <v>C</v>
      </c>
      <c r="M515" t="str">
        <f>IF(I515&gt;Resumo!$B$2,"ALTO","")</f>
        <v/>
      </c>
    </row>
    <row r="516" spans="1:13" x14ac:dyDescent="0.25">
      <c r="A516" s="3">
        <v>45747</v>
      </c>
      <c r="B516">
        <v>44</v>
      </c>
      <c r="C516" t="s">
        <v>30</v>
      </c>
      <c r="D516" t="s">
        <v>25</v>
      </c>
      <c r="E516" t="s">
        <v>31</v>
      </c>
      <c r="F516" t="s">
        <v>23</v>
      </c>
      <c r="G516" s="4">
        <v>7</v>
      </c>
      <c r="H516">
        <v>116.6</v>
      </c>
      <c r="I516">
        <v>816.19999999999993</v>
      </c>
      <c r="J516" t="s">
        <v>21</v>
      </c>
      <c r="K516" s="6">
        <v>45717</v>
      </c>
      <c r="L516" t="str">
        <f>VLOOKUP(B516,DimClientes!$A:$B,2,FALSE)</f>
        <v>A</v>
      </c>
      <c r="M516" t="str">
        <f>IF(I516&gt;Resumo!$B$2,"ALTO","")</f>
        <v/>
      </c>
    </row>
    <row r="517" spans="1:13" x14ac:dyDescent="0.25">
      <c r="A517" s="3">
        <v>45585</v>
      </c>
      <c r="B517">
        <v>27</v>
      </c>
      <c r="C517" t="s">
        <v>13</v>
      </c>
      <c r="D517" t="s">
        <v>19</v>
      </c>
      <c r="E517" t="s">
        <v>27</v>
      </c>
      <c r="F517" t="s">
        <v>21</v>
      </c>
      <c r="G517" s="4">
        <v>12</v>
      </c>
      <c r="H517">
        <v>133.33000000000001</v>
      </c>
      <c r="I517">
        <v>1599.96</v>
      </c>
      <c r="J517" t="s">
        <v>16</v>
      </c>
      <c r="K517" s="6">
        <v>45566</v>
      </c>
      <c r="L517" t="str">
        <f>VLOOKUP(B517,DimClientes!$A:$B,2,FALSE)</f>
        <v>B</v>
      </c>
      <c r="M517" t="str">
        <f>IF(I517&gt;Resumo!$B$2,"ALTO","")</f>
        <v>ALTO</v>
      </c>
    </row>
    <row r="518" spans="1:13" x14ac:dyDescent="0.25">
      <c r="A518" s="3">
        <v>45922</v>
      </c>
      <c r="B518">
        <v>30</v>
      </c>
      <c r="C518" t="s">
        <v>13</v>
      </c>
      <c r="D518" t="s">
        <v>19</v>
      </c>
      <c r="E518" t="s">
        <v>26</v>
      </c>
      <c r="F518" t="s">
        <v>23</v>
      </c>
      <c r="G518" s="4">
        <v>8</v>
      </c>
      <c r="H518">
        <v>103.17</v>
      </c>
      <c r="I518">
        <v>825.36</v>
      </c>
      <c r="J518" t="s">
        <v>21</v>
      </c>
      <c r="K518" s="6">
        <v>45901</v>
      </c>
      <c r="L518" t="str">
        <f>VLOOKUP(B518,DimClientes!$A:$B,2,FALSE)</f>
        <v>A</v>
      </c>
      <c r="M518" t="str">
        <f>IF(I518&gt;Resumo!$B$2,"ALTO","")</f>
        <v/>
      </c>
    </row>
    <row r="519" spans="1:13" x14ac:dyDescent="0.25">
      <c r="A519" s="3">
        <v>45518</v>
      </c>
      <c r="B519">
        <v>28</v>
      </c>
      <c r="C519" t="s">
        <v>30</v>
      </c>
      <c r="D519" t="s">
        <v>19</v>
      </c>
      <c r="E519" t="s">
        <v>26</v>
      </c>
      <c r="F519" t="s">
        <v>16</v>
      </c>
      <c r="G519" s="4">
        <v>13</v>
      </c>
      <c r="H519">
        <v>46.38</v>
      </c>
      <c r="I519">
        <v>602.94000000000005</v>
      </c>
      <c r="J519" t="s">
        <v>23</v>
      </c>
      <c r="K519" s="6">
        <v>45505</v>
      </c>
      <c r="L519" t="str">
        <f>VLOOKUP(B519,DimClientes!$A:$B,2,FALSE)</f>
        <v>C</v>
      </c>
      <c r="M519" t="str">
        <f>IF(I519&gt;Resumo!$B$2,"ALTO","")</f>
        <v/>
      </c>
    </row>
    <row r="520" spans="1:13" x14ac:dyDescent="0.25">
      <c r="A520" s="3">
        <v>45630</v>
      </c>
      <c r="B520">
        <v>32</v>
      </c>
      <c r="C520" t="s">
        <v>13</v>
      </c>
      <c r="D520" t="s">
        <v>22</v>
      </c>
      <c r="E520" t="s">
        <v>31</v>
      </c>
      <c r="F520" t="s">
        <v>21</v>
      </c>
      <c r="G520" s="4">
        <v>6</v>
      </c>
      <c r="H520">
        <v>104.9</v>
      </c>
      <c r="I520">
        <v>629.40000000000009</v>
      </c>
      <c r="J520" t="s">
        <v>21</v>
      </c>
      <c r="K520" s="6">
        <v>45627</v>
      </c>
      <c r="L520" t="str">
        <f>VLOOKUP(B520,DimClientes!$A:$B,2,FALSE)</f>
        <v>A</v>
      </c>
      <c r="M520" t="str">
        <f>IF(I520&gt;Resumo!$B$2,"ALTO","")</f>
        <v/>
      </c>
    </row>
    <row r="521" spans="1:13" x14ac:dyDescent="0.25">
      <c r="A521" s="3">
        <v>45958</v>
      </c>
      <c r="B521">
        <v>31</v>
      </c>
      <c r="C521" t="s">
        <v>18</v>
      </c>
      <c r="D521" t="s">
        <v>25</v>
      </c>
      <c r="E521" t="s">
        <v>26</v>
      </c>
      <c r="F521" t="s">
        <v>23</v>
      </c>
      <c r="G521" s="4">
        <v>7</v>
      </c>
      <c r="H521">
        <v>120.82</v>
      </c>
      <c r="I521">
        <v>845.74</v>
      </c>
      <c r="J521" t="s">
        <v>17</v>
      </c>
      <c r="K521" s="6">
        <v>45931</v>
      </c>
      <c r="L521" t="str">
        <f>VLOOKUP(B521,DimClientes!$A:$B,2,FALSE)</f>
        <v>D</v>
      </c>
      <c r="M521" t="str">
        <f>IF(I521&gt;Resumo!$B$2,"ALTO","")</f>
        <v/>
      </c>
    </row>
    <row r="522" spans="1:13" x14ac:dyDescent="0.25">
      <c r="A522" s="3">
        <v>45869</v>
      </c>
      <c r="B522">
        <v>14</v>
      </c>
      <c r="C522" t="s">
        <v>18</v>
      </c>
      <c r="D522" t="s">
        <v>19</v>
      </c>
      <c r="E522" t="s">
        <v>26</v>
      </c>
      <c r="F522" t="s">
        <v>23</v>
      </c>
      <c r="G522" s="4">
        <v>8</v>
      </c>
      <c r="H522">
        <v>89.73</v>
      </c>
      <c r="I522">
        <v>717.84</v>
      </c>
      <c r="J522" t="s">
        <v>16</v>
      </c>
      <c r="K522" s="6">
        <v>45839</v>
      </c>
      <c r="L522" t="str">
        <f>VLOOKUP(B522,DimClientes!$A:$B,2,FALSE)</f>
        <v>B</v>
      </c>
      <c r="M522" t="str">
        <f>IF(I522&gt;Resumo!$B$2,"ALTO","")</f>
        <v/>
      </c>
    </row>
    <row r="523" spans="1:13" x14ac:dyDescent="0.25">
      <c r="A523" s="3">
        <v>45746</v>
      </c>
      <c r="B523">
        <v>38</v>
      </c>
      <c r="C523" t="s">
        <v>30</v>
      </c>
      <c r="D523" t="s">
        <v>25</v>
      </c>
      <c r="E523" t="s">
        <v>20</v>
      </c>
      <c r="F523" t="s">
        <v>23</v>
      </c>
      <c r="G523" s="4">
        <v>8</v>
      </c>
      <c r="H523">
        <v>78.53</v>
      </c>
      <c r="I523">
        <v>628.24</v>
      </c>
      <c r="J523" t="s">
        <v>21</v>
      </c>
      <c r="K523" s="6">
        <v>45717</v>
      </c>
      <c r="L523" t="str">
        <f>VLOOKUP(B523,DimClientes!$A:$B,2,FALSE)</f>
        <v>A</v>
      </c>
      <c r="M523" t="str">
        <f>IF(I523&gt;Resumo!$B$2,"ALTO","")</f>
        <v/>
      </c>
    </row>
    <row r="524" spans="1:13" x14ac:dyDescent="0.25">
      <c r="A524" s="3">
        <v>45535</v>
      </c>
      <c r="B524">
        <v>10</v>
      </c>
      <c r="C524" t="s">
        <v>29</v>
      </c>
      <c r="D524" t="s">
        <v>14</v>
      </c>
      <c r="E524" t="s">
        <v>27</v>
      </c>
      <c r="F524" t="s">
        <v>16</v>
      </c>
      <c r="G524" s="4">
        <v>12</v>
      </c>
      <c r="H524">
        <v>82.97</v>
      </c>
      <c r="I524">
        <v>995.64</v>
      </c>
      <c r="J524" t="s">
        <v>21</v>
      </c>
      <c r="K524" s="6">
        <v>45505</v>
      </c>
      <c r="L524" t="str">
        <f>VLOOKUP(B524,DimClientes!$A:$B,2,FALSE)</f>
        <v>A</v>
      </c>
      <c r="M524" t="str">
        <f>IF(I524&gt;Resumo!$B$2,"ALTO","")</f>
        <v/>
      </c>
    </row>
    <row r="525" spans="1:13" x14ac:dyDescent="0.25">
      <c r="A525" s="3">
        <v>45852</v>
      </c>
      <c r="B525">
        <v>9</v>
      </c>
      <c r="C525" t="s">
        <v>29</v>
      </c>
      <c r="D525" t="s">
        <v>19</v>
      </c>
      <c r="E525" t="s">
        <v>20</v>
      </c>
      <c r="F525" t="s">
        <v>16</v>
      </c>
      <c r="G525" s="4">
        <v>13</v>
      </c>
      <c r="H525">
        <v>112.99</v>
      </c>
      <c r="I525">
        <v>1468.87</v>
      </c>
      <c r="J525" t="s">
        <v>17</v>
      </c>
      <c r="K525" s="6">
        <v>45839</v>
      </c>
      <c r="L525" t="str">
        <f>VLOOKUP(B525,DimClientes!$A:$B,2,FALSE)</f>
        <v>D</v>
      </c>
      <c r="M525" t="str">
        <f>IF(I525&gt;Resumo!$B$2,"ALTO","")</f>
        <v/>
      </c>
    </row>
    <row r="526" spans="1:13" x14ac:dyDescent="0.25">
      <c r="A526" s="3">
        <v>46008</v>
      </c>
      <c r="B526">
        <v>11</v>
      </c>
      <c r="C526" t="s">
        <v>13</v>
      </c>
      <c r="D526" t="s">
        <v>22</v>
      </c>
      <c r="E526" t="s">
        <v>20</v>
      </c>
      <c r="F526" t="s">
        <v>21</v>
      </c>
      <c r="G526" s="4">
        <v>8</v>
      </c>
      <c r="H526">
        <v>91.36</v>
      </c>
      <c r="I526">
        <v>730.88</v>
      </c>
      <c r="J526" t="s">
        <v>21</v>
      </c>
      <c r="K526" s="6">
        <v>45992</v>
      </c>
      <c r="L526" t="str">
        <f>VLOOKUP(B526,DimClientes!$A:$B,2,FALSE)</f>
        <v>A</v>
      </c>
      <c r="M526" t="str">
        <f>IF(I526&gt;Resumo!$B$2,"ALTO","")</f>
        <v/>
      </c>
    </row>
    <row r="527" spans="1:13" x14ac:dyDescent="0.25">
      <c r="A527" s="3">
        <v>45757</v>
      </c>
      <c r="B527">
        <v>40</v>
      </c>
      <c r="C527" t="s">
        <v>30</v>
      </c>
      <c r="D527" t="s">
        <v>25</v>
      </c>
      <c r="E527" t="s">
        <v>20</v>
      </c>
      <c r="F527" t="s">
        <v>23</v>
      </c>
      <c r="G527" s="4">
        <v>9</v>
      </c>
      <c r="H527">
        <v>121.66</v>
      </c>
      <c r="I527">
        <v>1094.94</v>
      </c>
      <c r="J527" t="s">
        <v>21</v>
      </c>
      <c r="K527" s="6">
        <v>45748</v>
      </c>
      <c r="L527" t="str">
        <f>VLOOKUP(B527,DimClientes!$A:$B,2,FALSE)</f>
        <v>A</v>
      </c>
      <c r="M527" t="str">
        <f>IF(I527&gt;Resumo!$B$2,"ALTO","")</f>
        <v/>
      </c>
    </row>
    <row r="528" spans="1:13" x14ac:dyDescent="0.25">
      <c r="A528" s="3">
        <v>45900</v>
      </c>
      <c r="B528">
        <v>9</v>
      </c>
      <c r="C528" t="s">
        <v>30</v>
      </c>
      <c r="D528" t="s">
        <v>22</v>
      </c>
      <c r="E528" t="s">
        <v>15</v>
      </c>
      <c r="F528" t="s">
        <v>21</v>
      </c>
      <c r="G528" s="4">
        <v>15</v>
      </c>
      <c r="H528">
        <v>118.34</v>
      </c>
      <c r="I528">
        <v>1775.1</v>
      </c>
      <c r="J528" t="s">
        <v>17</v>
      </c>
      <c r="K528" s="6">
        <v>45870</v>
      </c>
      <c r="L528" t="str">
        <f>VLOOKUP(B528,DimClientes!$A:$B,2,FALSE)</f>
        <v>D</v>
      </c>
      <c r="M528" t="str">
        <f>IF(I528&gt;Resumo!$B$2,"ALTO","")</f>
        <v>ALTO</v>
      </c>
    </row>
    <row r="529" spans="1:13" x14ac:dyDescent="0.25">
      <c r="A529" s="3">
        <v>45454</v>
      </c>
      <c r="B529">
        <v>28</v>
      </c>
      <c r="C529" t="s">
        <v>30</v>
      </c>
      <c r="D529" t="s">
        <v>25</v>
      </c>
      <c r="E529" t="s">
        <v>15</v>
      </c>
      <c r="F529" t="s">
        <v>21</v>
      </c>
      <c r="G529" s="4">
        <v>10</v>
      </c>
      <c r="H529">
        <v>58.5</v>
      </c>
      <c r="I529">
        <v>585</v>
      </c>
      <c r="J529" t="s">
        <v>23</v>
      </c>
      <c r="K529" s="6">
        <v>45444</v>
      </c>
      <c r="L529" t="str">
        <f>VLOOKUP(B529,DimClientes!$A:$B,2,FALSE)</f>
        <v>C</v>
      </c>
      <c r="M529" t="str">
        <f>IF(I529&gt;Resumo!$B$2,"ALTO","")</f>
        <v/>
      </c>
    </row>
    <row r="530" spans="1:13" x14ac:dyDescent="0.25">
      <c r="A530" s="3">
        <v>45541</v>
      </c>
      <c r="B530">
        <v>19</v>
      </c>
      <c r="C530" t="s">
        <v>30</v>
      </c>
      <c r="D530" t="s">
        <v>22</v>
      </c>
      <c r="E530" t="s">
        <v>26</v>
      </c>
      <c r="F530" t="s">
        <v>21</v>
      </c>
      <c r="G530" s="4">
        <v>12</v>
      </c>
      <c r="H530">
        <v>105.36</v>
      </c>
      <c r="I530">
        <v>1264.32</v>
      </c>
      <c r="J530" t="s">
        <v>17</v>
      </c>
      <c r="K530" s="6">
        <v>45536</v>
      </c>
      <c r="L530" t="str">
        <f>VLOOKUP(B530,DimClientes!$A:$B,2,FALSE)</f>
        <v>D</v>
      </c>
      <c r="M530" t="str">
        <f>IF(I530&gt;Resumo!$B$2,"ALTO","")</f>
        <v/>
      </c>
    </row>
    <row r="531" spans="1:13" x14ac:dyDescent="0.25">
      <c r="A531" s="3">
        <v>45388</v>
      </c>
      <c r="B531">
        <v>1</v>
      </c>
      <c r="C531" t="s">
        <v>28</v>
      </c>
      <c r="D531" t="s">
        <v>19</v>
      </c>
      <c r="E531" t="s">
        <v>15</v>
      </c>
      <c r="F531" t="s">
        <v>16</v>
      </c>
      <c r="G531" s="4">
        <v>13</v>
      </c>
      <c r="H531">
        <v>95.67</v>
      </c>
      <c r="I531">
        <v>1243.71</v>
      </c>
      <c r="J531" t="s">
        <v>21</v>
      </c>
      <c r="K531" s="6">
        <v>45383</v>
      </c>
      <c r="L531" t="str">
        <f>VLOOKUP(B531,DimClientes!$A:$B,2,FALSE)</f>
        <v>A</v>
      </c>
      <c r="M531" t="str">
        <f>IF(I531&gt;Resumo!$B$2,"ALTO","")</f>
        <v/>
      </c>
    </row>
    <row r="532" spans="1:13" x14ac:dyDescent="0.25">
      <c r="A532" s="3">
        <v>45451</v>
      </c>
      <c r="B532">
        <v>20</v>
      </c>
      <c r="C532" t="s">
        <v>24</v>
      </c>
      <c r="D532" t="s">
        <v>19</v>
      </c>
      <c r="E532" t="s">
        <v>27</v>
      </c>
      <c r="F532" t="s">
        <v>16</v>
      </c>
      <c r="G532" s="4">
        <v>10</v>
      </c>
      <c r="H532">
        <v>125.61</v>
      </c>
      <c r="I532">
        <v>1256.0999999999999</v>
      </c>
      <c r="J532" t="s">
        <v>23</v>
      </c>
      <c r="K532" s="6">
        <v>45444</v>
      </c>
      <c r="L532" t="str">
        <f>VLOOKUP(B532,DimClientes!$A:$B,2,FALSE)</f>
        <v>C</v>
      </c>
      <c r="M532" t="str">
        <f>IF(I532&gt;Resumo!$B$2,"ALTO","")</f>
        <v/>
      </c>
    </row>
    <row r="533" spans="1:13" x14ac:dyDescent="0.25">
      <c r="A533" s="3">
        <v>45701</v>
      </c>
      <c r="B533">
        <v>15</v>
      </c>
      <c r="C533" t="s">
        <v>13</v>
      </c>
      <c r="D533" t="s">
        <v>22</v>
      </c>
      <c r="E533" t="s">
        <v>26</v>
      </c>
      <c r="F533" t="s">
        <v>23</v>
      </c>
      <c r="G533" s="4">
        <v>13</v>
      </c>
      <c r="H533">
        <v>88.95</v>
      </c>
      <c r="I533">
        <v>1156.3499999999999</v>
      </c>
      <c r="J533" t="s">
        <v>21</v>
      </c>
      <c r="K533" s="6">
        <v>45689</v>
      </c>
      <c r="L533" t="str">
        <f>VLOOKUP(B533,DimClientes!$A:$B,2,FALSE)</f>
        <v>A</v>
      </c>
      <c r="M533" t="str">
        <f>IF(I533&gt;Resumo!$B$2,"ALTO","")</f>
        <v/>
      </c>
    </row>
    <row r="534" spans="1:13" x14ac:dyDescent="0.25">
      <c r="A534" s="3">
        <v>45907</v>
      </c>
      <c r="B534">
        <v>32</v>
      </c>
      <c r="C534" t="s">
        <v>30</v>
      </c>
      <c r="D534" t="s">
        <v>19</v>
      </c>
      <c r="E534" t="s">
        <v>31</v>
      </c>
      <c r="F534" t="s">
        <v>23</v>
      </c>
      <c r="G534" s="4">
        <v>12</v>
      </c>
      <c r="H534">
        <v>132.85</v>
      </c>
      <c r="I534">
        <v>1594.2</v>
      </c>
      <c r="J534" t="s">
        <v>21</v>
      </c>
      <c r="K534" s="6">
        <v>45901</v>
      </c>
      <c r="L534" t="str">
        <f>VLOOKUP(B534,DimClientes!$A:$B,2,FALSE)</f>
        <v>A</v>
      </c>
      <c r="M534" t="str">
        <f>IF(I534&gt;Resumo!$B$2,"ALTO","")</f>
        <v>ALTO</v>
      </c>
    </row>
    <row r="535" spans="1:13" x14ac:dyDescent="0.25">
      <c r="A535" s="3">
        <v>45980</v>
      </c>
      <c r="B535">
        <v>18</v>
      </c>
      <c r="C535" t="s">
        <v>29</v>
      </c>
      <c r="D535" t="s">
        <v>19</v>
      </c>
      <c r="E535" t="s">
        <v>20</v>
      </c>
      <c r="F535" t="s">
        <v>23</v>
      </c>
      <c r="G535" s="4">
        <v>10</v>
      </c>
      <c r="H535">
        <v>65.540000000000006</v>
      </c>
      <c r="I535">
        <v>655.40000000000009</v>
      </c>
      <c r="J535" t="s">
        <v>16</v>
      </c>
      <c r="K535" s="6">
        <v>45962</v>
      </c>
      <c r="L535" t="str">
        <f>VLOOKUP(B535,DimClientes!$A:$B,2,FALSE)</f>
        <v>B</v>
      </c>
      <c r="M535" t="str">
        <f>IF(I535&gt;Resumo!$B$2,"ALTO","")</f>
        <v/>
      </c>
    </row>
    <row r="536" spans="1:13" x14ac:dyDescent="0.25">
      <c r="A536" s="3">
        <v>45464</v>
      </c>
      <c r="B536">
        <v>24</v>
      </c>
      <c r="C536" t="s">
        <v>18</v>
      </c>
      <c r="D536" t="s">
        <v>14</v>
      </c>
      <c r="E536" t="s">
        <v>31</v>
      </c>
      <c r="F536" t="s">
        <v>23</v>
      </c>
      <c r="G536" s="4">
        <v>10</v>
      </c>
      <c r="H536">
        <v>163.46</v>
      </c>
      <c r="I536">
        <v>1634.6</v>
      </c>
      <c r="J536" t="s">
        <v>23</v>
      </c>
      <c r="K536" s="6">
        <v>45444</v>
      </c>
      <c r="L536" t="str">
        <f>VLOOKUP(B536,DimClientes!$A:$B,2,FALSE)</f>
        <v>C</v>
      </c>
      <c r="M536" t="str">
        <f>IF(I536&gt;Resumo!$B$2,"ALTO","")</f>
        <v>ALTO</v>
      </c>
    </row>
    <row r="537" spans="1:13" x14ac:dyDescent="0.25">
      <c r="A537" s="3">
        <v>45473</v>
      </c>
      <c r="B537">
        <v>10</v>
      </c>
      <c r="C537" t="s">
        <v>29</v>
      </c>
      <c r="D537" t="s">
        <v>22</v>
      </c>
      <c r="E537" t="s">
        <v>20</v>
      </c>
      <c r="F537" t="s">
        <v>23</v>
      </c>
      <c r="G537" s="4">
        <v>8</v>
      </c>
      <c r="H537">
        <v>66.41</v>
      </c>
      <c r="I537">
        <v>531.28</v>
      </c>
      <c r="J537" t="s">
        <v>21</v>
      </c>
      <c r="K537" s="6">
        <v>45444</v>
      </c>
      <c r="L537" t="str">
        <f>VLOOKUP(B537,DimClientes!$A:$B,2,FALSE)</f>
        <v>A</v>
      </c>
      <c r="M537" t="str">
        <f>IF(I537&gt;Resumo!$B$2,"ALTO","")</f>
        <v/>
      </c>
    </row>
    <row r="538" spans="1:13" x14ac:dyDescent="0.25">
      <c r="A538" s="3">
        <v>45945</v>
      </c>
      <c r="B538">
        <v>5</v>
      </c>
      <c r="C538" t="s">
        <v>24</v>
      </c>
      <c r="D538" t="s">
        <v>14</v>
      </c>
      <c r="E538" t="s">
        <v>31</v>
      </c>
      <c r="F538" t="s">
        <v>16</v>
      </c>
      <c r="G538" s="4">
        <v>11</v>
      </c>
      <c r="H538">
        <v>49.44</v>
      </c>
      <c r="I538">
        <v>543.83999999999992</v>
      </c>
      <c r="J538" t="s">
        <v>16</v>
      </c>
      <c r="K538" s="6">
        <v>45931</v>
      </c>
      <c r="L538" t="str">
        <f>VLOOKUP(B538,DimClientes!$A:$B,2,FALSE)</f>
        <v>B</v>
      </c>
      <c r="M538" t="str">
        <f>IF(I538&gt;Resumo!$B$2,"ALTO","")</f>
        <v/>
      </c>
    </row>
    <row r="539" spans="1:13" x14ac:dyDescent="0.25">
      <c r="A539" s="3">
        <v>45867</v>
      </c>
      <c r="B539">
        <v>28</v>
      </c>
      <c r="C539" t="s">
        <v>30</v>
      </c>
      <c r="D539" t="s">
        <v>19</v>
      </c>
      <c r="E539" t="s">
        <v>20</v>
      </c>
      <c r="F539" t="s">
        <v>21</v>
      </c>
      <c r="G539" s="4">
        <v>9</v>
      </c>
      <c r="H539">
        <v>121.06</v>
      </c>
      <c r="I539">
        <v>1089.54</v>
      </c>
      <c r="J539" t="s">
        <v>23</v>
      </c>
      <c r="K539" s="6">
        <v>45839</v>
      </c>
      <c r="L539" t="str">
        <f>VLOOKUP(B539,DimClientes!$A:$B,2,FALSE)</f>
        <v>C</v>
      </c>
      <c r="M539" t="str">
        <f>IF(I539&gt;Resumo!$B$2,"ALTO","")</f>
        <v/>
      </c>
    </row>
    <row r="540" spans="1:13" x14ac:dyDescent="0.25">
      <c r="A540" s="3">
        <v>45968</v>
      </c>
      <c r="B540">
        <v>50</v>
      </c>
      <c r="C540" t="s">
        <v>28</v>
      </c>
      <c r="D540" t="s">
        <v>25</v>
      </c>
      <c r="E540" t="s">
        <v>26</v>
      </c>
      <c r="F540" t="s">
        <v>21</v>
      </c>
      <c r="G540" s="4">
        <v>9</v>
      </c>
      <c r="H540">
        <v>87.31</v>
      </c>
      <c r="I540">
        <v>785.79</v>
      </c>
      <c r="J540" t="s">
        <v>21</v>
      </c>
      <c r="K540" s="6">
        <v>45962</v>
      </c>
      <c r="L540" t="str">
        <f>VLOOKUP(B540,DimClientes!$A:$B,2,FALSE)</f>
        <v>A</v>
      </c>
      <c r="M540" t="str">
        <f>IF(I540&gt;Resumo!$B$2,"ALTO","")</f>
        <v/>
      </c>
    </row>
    <row r="541" spans="1:13" x14ac:dyDescent="0.25">
      <c r="A541" s="3">
        <v>45481</v>
      </c>
      <c r="B541">
        <v>40</v>
      </c>
      <c r="C541" t="s">
        <v>24</v>
      </c>
      <c r="D541" t="s">
        <v>25</v>
      </c>
      <c r="E541" t="s">
        <v>15</v>
      </c>
      <c r="F541" t="s">
        <v>16</v>
      </c>
      <c r="G541" s="4">
        <v>6</v>
      </c>
      <c r="H541">
        <v>107.78</v>
      </c>
      <c r="I541">
        <v>646.68000000000006</v>
      </c>
      <c r="J541" t="s">
        <v>21</v>
      </c>
      <c r="K541" s="6">
        <v>45474</v>
      </c>
      <c r="L541" t="str">
        <f>VLOOKUP(B541,DimClientes!$A:$B,2,FALSE)</f>
        <v>A</v>
      </c>
      <c r="M541" t="str">
        <f>IF(I541&gt;Resumo!$B$2,"ALTO","")</f>
        <v/>
      </c>
    </row>
    <row r="542" spans="1:13" x14ac:dyDescent="0.25">
      <c r="A542" s="3">
        <v>45944</v>
      </c>
      <c r="B542">
        <v>19</v>
      </c>
      <c r="C542" t="s">
        <v>30</v>
      </c>
      <c r="D542" t="s">
        <v>22</v>
      </c>
      <c r="E542" t="s">
        <v>26</v>
      </c>
      <c r="F542" t="s">
        <v>16</v>
      </c>
      <c r="G542" s="4">
        <v>12</v>
      </c>
      <c r="H542">
        <v>103.6</v>
      </c>
      <c r="I542">
        <v>1243.2</v>
      </c>
      <c r="J542" t="s">
        <v>17</v>
      </c>
      <c r="K542" s="6">
        <v>45931</v>
      </c>
      <c r="L542" t="str">
        <f>VLOOKUP(B542,DimClientes!$A:$B,2,FALSE)</f>
        <v>D</v>
      </c>
      <c r="M542" t="str">
        <f>IF(I542&gt;Resumo!$B$2,"ALTO","")</f>
        <v/>
      </c>
    </row>
    <row r="543" spans="1:13" x14ac:dyDescent="0.25">
      <c r="A543" s="3">
        <v>45411</v>
      </c>
      <c r="B543">
        <v>10</v>
      </c>
      <c r="C543" t="s">
        <v>13</v>
      </c>
      <c r="D543" t="s">
        <v>25</v>
      </c>
      <c r="E543" t="s">
        <v>15</v>
      </c>
      <c r="F543" t="s">
        <v>21</v>
      </c>
      <c r="G543" s="4">
        <v>8</v>
      </c>
      <c r="H543">
        <v>67.61</v>
      </c>
      <c r="I543">
        <v>540.88</v>
      </c>
      <c r="J543" t="s">
        <v>21</v>
      </c>
      <c r="K543" s="6">
        <v>45383</v>
      </c>
      <c r="L543" t="str">
        <f>VLOOKUP(B543,DimClientes!$A:$B,2,FALSE)</f>
        <v>A</v>
      </c>
      <c r="M543" t="str">
        <f>IF(I543&gt;Resumo!$B$2,"ALTO","")</f>
        <v/>
      </c>
    </row>
    <row r="544" spans="1:13" x14ac:dyDescent="0.25">
      <c r="A544" s="3">
        <v>45659</v>
      </c>
      <c r="B544">
        <v>20</v>
      </c>
      <c r="C544" t="s">
        <v>13</v>
      </c>
      <c r="D544" t="s">
        <v>14</v>
      </c>
      <c r="E544" t="s">
        <v>15</v>
      </c>
      <c r="F544" t="s">
        <v>21</v>
      </c>
      <c r="G544" s="4">
        <v>14</v>
      </c>
      <c r="H544">
        <v>88.39</v>
      </c>
      <c r="I544">
        <v>1237.46</v>
      </c>
      <c r="J544" t="s">
        <v>23</v>
      </c>
      <c r="K544" s="6">
        <v>45658</v>
      </c>
      <c r="L544" t="str">
        <f>VLOOKUP(B544,DimClientes!$A:$B,2,FALSE)</f>
        <v>C</v>
      </c>
      <c r="M544" t="str">
        <f>IF(I544&gt;Resumo!$B$2,"ALTO","")</f>
        <v/>
      </c>
    </row>
    <row r="545" spans="1:13" x14ac:dyDescent="0.25">
      <c r="A545" s="3">
        <v>45951</v>
      </c>
      <c r="B545">
        <v>23</v>
      </c>
      <c r="C545" t="s">
        <v>24</v>
      </c>
      <c r="D545" t="s">
        <v>22</v>
      </c>
      <c r="E545" t="s">
        <v>26</v>
      </c>
      <c r="F545" t="s">
        <v>21</v>
      </c>
      <c r="G545" s="4">
        <v>9</v>
      </c>
      <c r="H545">
        <v>71.709999999999994</v>
      </c>
      <c r="I545">
        <v>645.39</v>
      </c>
      <c r="J545" t="s">
        <v>17</v>
      </c>
      <c r="K545" s="6">
        <v>45931</v>
      </c>
      <c r="L545" t="str">
        <f>VLOOKUP(B545,DimClientes!$A:$B,2,FALSE)</f>
        <v>D</v>
      </c>
      <c r="M545" t="str">
        <f>IF(I545&gt;Resumo!$B$2,"ALTO","")</f>
        <v/>
      </c>
    </row>
    <row r="546" spans="1:13" x14ac:dyDescent="0.25">
      <c r="A546" s="3">
        <v>45474</v>
      </c>
      <c r="B546">
        <v>19</v>
      </c>
      <c r="C546" t="s">
        <v>13</v>
      </c>
      <c r="D546" t="s">
        <v>19</v>
      </c>
      <c r="E546" t="s">
        <v>26</v>
      </c>
      <c r="F546" t="s">
        <v>21</v>
      </c>
      <c r="G546" s="4">
        <v>10</v>
      </c>
      <c r="H546">
        <v>143.31</v>
      </c>
      <c r="I546">
        <v>1433.1</v>
      </c>
      <c r="J546" t="s">
        <v>17</v>
      </c>
      <c r="K546" s="6">
        <v>45474</v>
      </c>
      <c r="L546" t="str">
        <f>VLOOKUP(B546,DimClientes!$A:$B,2,FALSE)</f>
        <v>D</v>
      </c>
      <c r="M546" t="str">
        <f>IF(I546&gt;Resumo!$B$2,"ALTO","")</f>
        <v/>
      </c>
    </row>
    <row r="547" spans="1:13" x14ac:dyDescent="0.25">
      <c r="A547" s="3">
        <v>45983</v>
      </c>
      <c r="B547">
        <v>37</v>
      </c>
      <c r="C547" t="s">
        <v>24</v>
      </c>
      <c r="D547" t="s">
        <v>25</v>
      </c>
      <c r="E547" t="s">
        <v>26</v>
      </c>
      <c r="F547" t="s">
        <v>21</v>
      </c>
      <c r="G547" s="4">
        <v>5</v>
      </c>
      <c r="H547">
        <v>85.32</v>
      </c>
      <c r="I547">
        <v>426.6</v>
      </c>
      <c r="J547" t="s">
        <v>17</v>
      </c>
      <c r="K547" s="6">
        <v>45962</v>
      </c>
      <c r="L547" t="str">
        <f>VLOOKUP(B547,DimClientes!$A:$B,2,FALSE)</f>
        <v>D</v>
      </c>
      <c r="M547" t="str">
        <f>IF(I547&gt;Resumo!$B$2,"ALTO","")</f>
        <v/>
      </c>
    </row>
    <row r="548" spans="1:13" x14ac:dyDescent="0.25">
      <c r="A548" s="3">
        <v>45556</v>
      </c>
      <c r="B548">
        <v>42</v>
      </c>
      <c r="C548" t="s">
        <v>24</v>
      </c>
      <c r="D548" t="s">
        <v>22</v>
      </c>
      <c r="E548" t="s">
        <v>15</v>
      </c>
      <c r="F548" t="s">
        <v>23</v>
      </c>
      <c r="G548" s="4">
        <v>12</v>
      </c>
      <c r="H548">
        <v>98.8</v>
      </c>
      <c r="I548">
        <v>1185.5999999999999</v>
      </c>
      <c r="J548" t="s">
        <v>23</v>
      </c>
      <c r="K548" s="6">
        <v>45536</v>
      </c>
      <c r="L548" t="str">
        <f>VLOOKUP(B548,DimClientes!$A:$B,2,FALSE)</f>
        <v>C</v>
      </c>
      <c r="M548" t="str">
        <f>IF(I548&gt;Resumo!$B$2,"ALTO","")</f>
        <v/>
      </c>
    </row>
    <row r="549" spans="1:13" x14ac:dyDescent="0.25">
      <c r="A549" s="3">
        <v>45528</v>
      </c>
      <c r="B549">
        <v>21</v>
      </c>
      <c r="C549" t="s">
        <v>28</v>
      </c>
      <c r="D549" t="s">
        <v>19</v>
      </c>
      <c r="E549" t="s">
        <v>20</v>
      </c>
      <c r="F549" t="s">
        <v>23</v>
      </c>
      <c r="G549" s="4">
        <v>12</v>
      </c>
      <c r="H549">
        <v>97.82</v>
      </c>
      <c r="I549">
        <v>1173.8399999999999</v>
      </c>
      <c r="J549" t="s">
        <v>21</v>
      </c>
      <c r="K549" s="6">
        <v>45505</v>
      </c>
      <c r="L549" t="str">
        <f>VLOOKUP(B549,DimClientes!$A:$B,2,FALSE)</f>
        <v>A</v>
      </c>
      <c r="M549" t="str">
        <f>IF(I549&gt;Resumo!$B$2,"ALTO","")</f>
        <v/>
      </c>
    </row>
    <row r="550" spans="1:13" x14ac:dyDescent="0.25">
      <c r="A550" s="3">
        <v>45644</v>
      </c>
      <c r="B550">
        <v>16</v>
      </c>
      <c r="C550" t="s">
        <v>13</v>
      </c>
      <c r="D550" t="s">
        <v>14</v>
      </c>
      <c r="E550" t="s">
        <v>26</v>
      </c>
      <c r="F550" t="s">
        <v>16</v>
      </c>
      <c r="G550" s="4">
        <v>5</v>
      </c>
      <c r="H550">
        <v>116.12</v>
      </c>
      <c r="I550">
        <v>580.6</v>
      </c>
      <c r="J550" t="s">
        <v>16</v>
      </c>
      <c r="K550" s="6">
        <v>45627</v>
      </c>
      <c r="L550" t="str">
        <f>VLOOKUP(B550,DimClientes!$A:$B,2,FALSE)</f>
        <v>B</v>
      </c>
      <c r="M550" t="str">
        <f>IF(I550&gt;Resumo!$B$2,"ALTO","")</f>
        <v/>
      </c>
    </row>
    <row r="551" spans="1:13" x14ac:dyDescent="0.25">
      <c r="A551" s="3">
        <v>45757</v>
      </c>
      <c r="B551">
        <v>13</v>
      </c>
      <c r="C551" t="s">
        <v>18</v>
      </c>
      <c r="D551" t="s">
        <v>25</v>
      </c>
      <c r="E551" t="s">
        <v>20</v>
      </c>
      <c r="F551" t="s">
        <v>16</v>
      </c>
      <c r="G551" s="4">
        <v>10</v>
      </c>
      <c r="H551">
        <v>98.9</v>
      </c>
      <c r="I551">
        <v>989</v>
      </c>
      <c r="J551" t="s">
        <v>16</v>
      </c>
      <c r="K551" s="6">
        <v>45748</v>
      </c>
      <c r="L551" t="str">
        <f>VLOOKUP(B551,DimClientes!$A:$B,2,FALSE)</f>
        <v>B</v>
      </c>
      <c r="M551" t="str">
        <f>IF(I551&gt;Resumo!$B$2,"ALTO","")</f>
        <v/>
      </c>
    </row>
    <row r="552" spans="1:13" x14ac:dyDescent="0.25">
      <c r="A552" s="3">
        <v>45478</v>
      </c>
      <c r="B552">
        <v>26</v>
      </c>
      <c r="C552" t="s">
        <v>29</v>
      </c>
      <c r="D552" t="s">
        <v>19</v>
      </c>
      <c r="E552" t="s">
        <v>20</v>
      </c>
      <c r="F552" t="s">
        <v>23</v>
      </c>
      <c r="G552" s="4">
        <v>5</v>
      </c>
      <c r="H552">
        <v>102.38</v>
      </c>
      <c r="I552">
        <v>511.9</v>
      </c>
      <c r="J552" t="s">
        <v>16</v>
      </c>
      <c r="K552" s="6">
        <v>45474</v>
      </c>
      <c r="L552" t="str">
        <f>VLOOKUP(B552,DimClientes!$A:$B,2,FALSE)</f>
        <v>B</v>
      </c>
      <c r="M552" t="str">
        <f>IF(I552&gt;Resumo!$B$2,"ALTO","")</f>
        <v/>
      </c>
    </row>
    <row r="553" spans="1:13" x14ac:dyDescent="0.25">
      <c r="A553" s="3">
        <v>45420</v>
      </c>
      <c r="B553">
        <v>9</v>
      </c>
      <c r="C553" t="s">
        <v>24</v>
      </c>
      <c r="D553" t="s">
        <v>22</v>
      </c>
      <c r="E553" t="s">
        <v>15</v>
      </c>
      <c r="F553" t="s">
        <v>16</v>
      </c>
      <c r="G553" s="4">
        <v>11</v>
      </c>
      <c r="H553">
        <v>121.37</v>
      </c>
      <c r="I553">
        <v>1335.07</v>
      </c>
      <c r="J553" t="s">
        <v>17</v>
      </c>
      <c r="K553" s="6">
        <v>45413</v>
      </c>
      <c r="L553" t="str">
        <f>VLOOKUP(B553,DimClientes!$A:$B,2,FALSE)</f>
        <v>D</v>
      </c>
      <c r="M553" t="str">
        <f>IF(I553&gt;Resumo!$B$2,"ALTO","")</f>
        <v/>
      </c>
    </row>
    <row r="554" spans="1:13" x14ac:dyDescent="0.25">
      <c r="A554" s="3">
        <v>45868</v>
      </c>
      <c r="B554">
        <v>34</v>
      </c>
      <c r="C554" t="s">
        <v>29</v>
      </c>
      <c r="D554" t="s">
        <v>25</v>
      </c>
      <c r="E554" t="s">
        <v>20</v>
      </c>
      <c r="F554" t="s">
        <v>21</v>
      </c>
      <c r="G554" s="4">
        <v>2</v>
      </c>
      <c r="H554">
        <v>139.26</v>
      </c>
      <c r="I554">
        <v>278.52</v>
      </c>
      <c r="J554" t="s">
        <v>23</v>
      </c>
      <c r="K554" s="6">
        <v>45839</v>
      </c>
      <c r="L554" t="str">
        <f>VLOOKUP(B554,DimClientes!$A:$B,2,FALSE)</f>
        <v>C</v>
      </c>
      <c r="M554" t="str">
        <f>IF(I554&gt;Resumo!$B$2,"ALTO","")</f>
        <v/>
      </c>
    </row>
    <row r="555" spans="1:13" x14ac:dyDescent="0.25">
      <c r="A555" s="3">
        <v>45529</v>
      </c>
      <c r="B555">
        <v>2</v>
      </c>
      <c r="C555" t="s">
        <v>29</v>
      </c>
      <c r="D555" t="s">
        <v>25</v>
      </c>
      <c r="E555" t="s">
        <v>15</v>
      </c>
      <c r="F555" t="s">
        <v>16</v>
      </c>
      <c r="G555" s="4">
        <v>9</v>
      </c>
      <c r="H555">
        <v>67.84</v>
      </c>
      <c r="I555">
        <v>610.56000000000006</v>
      </c>
      <c r="J555" t="s">
        <v>21</v>
      </c>
      <c r="K555" s="6">
        <v>45505</v>
      </c>
      <c r="L555" t="str">
        <f>VLOOKUP(B555,DimClientes!$A:$B,2,FALSE)</f>
        <v>A</v>
      </c>
      <c r="M555" t="str">
        <f>IF(I555&gt;Resumo!$B$2,"ALTO","")</f>
        <v/>
      </c>
    </row>
    <row r="556" spans="1:13" x14ac:dyDescent="0.25">
      <c r="A556" s="3">
        <v>45463</v>
      </c>
      <c r="B556">
        <v>8</v>
      </c>
      <c r="C556" t="s">
        <v>24</v>
      </c>
      <c r="D556" t="s">
        <v>22</v>
      </c>
      <c r="E556" t="s">
        <v>27</v>
      </c>
      <c r="F556" t="s">
        <v>21</v>
      </c>
      <c r="G556" s="4">
        <v>12</v>
      </c>
      <c r="H556">
        <v>94.64</v>
      </c>
      <c r="I556">
        <v>1135.68</v>
      </c>
      <c r="J556" t="s">
        <v>21</v>
      </c>
      <c r="K556" s="6">
        <v>45444</v>
      </c>
      <c r="L556" t="str">
        <f>VLOOKUP(B556,DimClientes!$A:$B,2,FALSE)</f>
        <v>A</v>
      </c>
      <c r="M556" t="str">
        <f>IF(I556&gt;Resumo!$B$2,"ALTO","")</f>
        <v/>
      </c>
    </row>
    <row r="557" spans="1:13" x14ac:dyDescent="0.25">
      <c r="A557" s="3">
        <v>45348</v>
      </c>
      <c r="B557">
        <v>42</v>
      </c>
      <c r="C557" t="s">
        <v>24</v>
      </c>
      <c r="D557" t="s">
        <v>19</v>
      </c>
      <c r="E557" t="s">
        <v>15</v>
      </c>
      <c r="F557" t="s">
        <v>23</v>
      </c>
      <c r="G557" s="4">
        <v>10</v>
      </c>
      <c r="H557">
        <v>133.44</v>
      </c>
      <c r="I557">
        <v>1334.4</v>
      </c>
      <c r="J557" t="s">
        <v>23</v>
      </c>
      <c r="K557" s="6">
        <v>45323</v>
      </c>
      <c r="L557" t="str">
        <f>VLOOKUP(B557,DimClientes!$A:$B,2,FALSE)</f>
        <v>C</v>
      </c>
      <c r="M557" t="str">
        <f>IF(I557&gt;Resumo!$B$2,"ALTO","")</f>
        <v/>
      </c>
    </row>
    <row r="558" spans="1:13" x14ac:dyDescent="0.25">
      <c r="A558" s="3">
        <v>45798</v>
      </c>
      <c r="B558">
        <v>11</v>
      </c>
      <c r="C558" t="s">
        <v>28</v>
      </c>
      <c r="D558" t="s">
        <v>25</v>
      </c>
      <c r="E558" t="s">
        <v>20</v>
      </c>
      <c r="F558" t="s">
        <v>21</v>
      </c>
      <c r="G558" s="4">
        <v>15</v>
      </c>
      <c r="H558">
        <v>115.01</v>
      </c>
      <c r="I558">
        <v>1725.15</v>
      </c>
      <c r="J558" t="s">
        <v>21</v>
      </c>
      <c r="K558" s="6">
        <v>45778</v>
      </c>
      <c r="L558" t="str">
        <f>VLOOKUP(B558,DimClientes!$A:$B,2,FALSE)</f>
        <v>A</v>
      </c>
      <c r="M558" t="str">
        <f>IF(I558&gt;Resumo!$B$2,"ALTO","")</f>
        <v>ALTO</v>
      </c>
    </row>
    <row r="559" spans="1:13" x14ac:dyDescent="0.25">
      <c r="A559" s="3">
        <v>45519</v>
      </c>
      <c r="B559">
        <v>13</v>
      </c>
      <c r="C559" t="s">
        <v>18</v>
      </c>
      <c r="D559" t="s">
        <v>22</v>
      </c>
      <c r="E559" t="s">
        <v>27</v>
      </c>
      <c r="F559" t="s">
        <v>23</v>
      </c>
      <c r="G559" s="4">
        <v>17</v>
      </c>
      <c r="H559">
        <v>109.46</v>
      </c>
      <c r="I559">
        <v>1860.82</v>
      </c>
      <c r="J559" t="s">
        <v>16</v>
      </c>
      <c r="K559" s="6">
        <v>45505</v>
      </c>
      <c r="L559" t="str">
        <f>VLOOKUP(B559,DimClientes!$A:$B,2,FALSE)</f>
        <v>B</v>
      </c>
      <c r="M559" t="str">
        <f>IF(I559&gt;Resumo!$B$2,"ALTO","")</f>
        <v>ALTO</v>
      </c>
    </row>
    <row r="560" spans="1:13" x14ac:dyDescent="0.25">
      <c r="A560" s="3">
        <v>45800</v>
      </c>
      <c r="B560">
        <v>2</v>
      </c>
      <c r="C560" t="s">
        <v>13</v>
      </c>
      <c r="D560" t="s">
        <v>22</v>
      </c>
      <c r="E560" t="s">
        <v>20</v>
      </c>
      <c r="F560" t="s">
        <v>23</v>
      </c>
      <c r="G560" s="4">
        <v>8</v>
      </c>
      <c r="H560">
        <v>167.35</v>
      </c>
      <c r="I560">
        <v>1338.8</v>
      </c>
      <c r="J560" t="s">
        <v>21</v>
      </c>
      <c r="K560" s="6">
        <v>45778</v>
      </c>
      <c r="L560" t="str">
        <f>VLOOKUP(B560,DimClientes!$A:$B,2,FALSE)</f>
        <v>A</v>
      </c>
      <c r="M560" t="str">
        <f>IF(I560&gt;Resumo!$B$2,"ALTO","")</f>
        <v/>
      </c>
    </row>
    <row r="561" spans="1:13" x14ac:dyDescent="0.25">
      <c r="A561" s="3">
        <v>45929</v>
      </c>
      <c r="B561">
        <v>15</v>
      </c>
      <c r="C561" t="s">
        <v>29</v>
      </c>
      <c r="D561" t="s">
        <v>19</v>
      </c>
      <c r="E561" t="s">
        <v>31</v>
      </c>
      <c r="F561" t="s">
        <v>16</v>
      </c>
      <c r="G561" s="4">
        <v>10</v>
      </c>
      <c r="H561">
        <v>119.1</v>
      </c>
      <c r="I561">
        <v>1191</v>
      </c>
      <c r="J561" t="s">
        <v>21</v>
      </c>
      <c r="K561" s="6">
        <v>45901</v>
      </c>
      <c r="L561" t="str">
        <f>VLOOKUP(B561,DimClientes!$A:$B,2,FALSE)</f>
        <v>A</v>
      </c>
      <c r="M561" t="str">
        <f>IF(I561&gt;Resumo!$B$2,"ALTO","")</f>
        <v/>
      </c>
    </row>
    <row r="562" spans="1:13" x14ac:dyDescent="0.25">
      <c r="A562" s="3">
        <v>45773</v>
      </c>
      <c r="B562">
        <v>1</v>
      </c>
      <c r="C562" t="s">
        <v>24</v>
      </c>
      <c r="D562" t="s">
        <v>25</v>
      </c>
      <c r="E562" t="s">
        <v>20</v>
      </c>
      <c r="F562" t="s">
        <v>21</v>
      </c>
      <c r="G562" s="4">
        <v>9</v>
      </c>
      <c r="H562">
        <v>136.33000000000001</v>
      </c>
      <c r="I562">
        <v>1226.97</v>
      </c>
      <c r="J562" t="s">
        <v>21</v>
      </c>
      <c r="K562" s="6">
        <v>45748</v>
      </c>
      <c r="L562" t="str">
        <f>VLOOKUP(B562,DimClientes!$A:$B,2,FALSE)</f>
        <v>A</v>
      </c>
      <c r="M562" t="str">
        <f>IF(I562&gt;Resumo!$B$2,"ALTO","")</f>
        <v/>
      </c>
    </row>
    <row r="563" spans="1:13" x14ac:dyDescent="0.25">
      <c r="A563" s="3">
        <v>45448</v>
      </c>
      <c r="B563">
        <v>25</v>
      </c>
      <c r="C563" t="s">
        <v>30</v>
      </c>
      <c r="D563" t="s">
        <v>25</v>
      </c>
      <c r="E563" t="s">
        <v>15</v>
      </c>
      <c r="F563" t="s">
        <v>23</v>
      </c>
      <c r="G563" s="4">
        <v>12</v>
      </c>
      <c r="H563">
        <v>113.46</v>
      </c>
      <c r="I563">
        <v>1361.52</v>
      </c>
      <c r="J563" t="s">
        <v>23</v>
      </c>
      <c r="K563" s="6">
        <v>45444</v>
      </c>
      <c r="L563" t="str">
        <f>VLOOKUP(B563,DimClientes!$A:$B,2,FALSE)</f>
        <v>C</v>
      </c>
      <c r="M563" t="str">
        <f>IF(I563&gt;Resumo!$B$2,"ALTO","")</f>
        <v/>
      </c>
    </row>
    <row r="564" spans="1:13" x14ac:dyDescent="0.25">
      <c r="A564" s="3">
        <v>45740</v>
      </c>
      <c r="B564">
        <v>15</v>
      </c>
      <c r="C564" t="s">
        <v>18</v>
      </c>
      <c r="D564" t="s">
        <v>25</v>
      </c>
      <c r="E564" t="s">
        <v>27</v>
      </c>
      <c r="F564" t="s">
        <v>23</v>
      </c>
      <c r="G564" s="4">
        <v>12</v>
      </c>
      <c r="H564">
        <v>62.46</v>
      </c>
      <c r="I564">
        <v>749.52</v>
      </c>
      <c r="J564" t="s">
        <v>21</v>
      </c>
      <c r="K564" s="6">
        <v>45717</v>
      </c>
      <c r="L564" t="str">
        <f>VLOOKUP(B564,DimClientes!$A:$B,2,FALSE)</f>
        <v>A</v>
      </c>
      <c r="M564" t="str">
        <f>IF(I564&gt;Resumo!$B$2,"ALTO","")</f>
        <v/>
      </c>
    </row>
    <row r="565" spans="1:13" x14ac:dyDescent="0.25">
      <c r="A565" s="3">
        <v>45334</v>
      </c>
      <c r="B565">
        <v>44</v>
      </c>
      <c r="C565" t="s">
        <v>29</v>
      </c>
      <c r="D565" t="s">
        <v>25</v>
      </c>
      <c r="E565" t="s">
        <v>15</v>
      </c>
      <c r="F565" t="s">
        <v>21</v>
      </c>
      <c r="G565" s="4">
        <v>8</v>
      </c>
      <c r="H565">
        <v>76.05</v>
      </c>
      <c r="I565">
        <v>608.4</v>
      </c>
      <c r="J565" t="s">
        <v>21</v>
      </c>
      <c r="K565" s="6">
        <v>45323</v>
      </c>
      <c r="L565" t="str">
        <f>VLOOKUP(B565,DimClientes!$A:$B,2,FALSE)</f>
        <v>A</v>
      </c>
      <c r="M565" t="str">
        <f>IF(I565&gt;Resumo!$B$2,"ALTO","")</f>
        <v/>
      </c>
    </row>
    <row r="566" spans="1:13" x14ac:dyDescent="0.25">
      <c r="A566" s="3">
        <v>45942</v>
      </c>
      <c r="B566">
        <v>38</v>
      </c>
      <c r="C566" t="s">
        <v>13</v>
      </c>
      <c r="D566" t="s">
        <v>22</v>
      </c>
      <c r="E566" t="s">
        <v>20</v>
      </c>
      <c r="F566" t="s">
        <v>16</v>
      </c>
      <c r="G566" s="4">
        <v>11</v>
      </c>
      <c r="H566">
        <v>148.37</v>
      </c>
      <c r="I566">
        <v>1632.07</v>
      </c>
      <c r="J566" t="s">
        <v>21</v>
      </c>
      <c r="K566" s="6">
        <v>45931</v>
      </c>
      <c r="L566" t="str">
        <f>VLOOKUP(B566,DimClientes!$A:$B,2,FALSE)</f>
        <v>A</v>
      </c>
      <c r="M566" t="str">
        <f>IF(I566&gt;Resumo!$B$2,"ALTO","")</f>
        <v>ALTO</v>
      </c>
    </row>
    <row r="567" spans="1:13" x14ac:dyDescent="0.25">
      <c r="A567" s="3">
        <v>45894</v>
      </c>
      <c r="B567">
        <v>34</v>
      </c>
      <c r="C567" t="s">
        <v>13</v>
      </c>
      <c r="D567" t="s">
        <v>25</v>
      </c>
      <c r="E567" t="s">
        <v>26</v>
      </c>
      <c r="F567" t="s">
        <v>23</v>
      </c>
      <c r="G567" s="4">
        <v>8</v>
      </c>
      <c r="H567">
        <v>85.66</v>
      </c>
      <c r="I567">
        <v>685.28</v>
      </c>
      <c r="J567" t="s">
        <v>23</v>
      </c>
      <c r="K567" s="6">
        <v>45870</v>
      </c>
      <c r="L567" t="str">
        <f>VLOOKUP(B567,DimClientes!$A:$B,2,FALSE)</f>
        <v>C</v>
      </c>
      <c r="M567" t="str">
        <f>IF(I567&gt;Resumo!$B$2,"ALTO","")</f>
        <v/>
      </c>
    </row>
    <row r="568" spans="1:13" x14ac:dyDescent="0.25">
      <c r="A568" s="3">
        <v>46010</v>
      </c>
      <c r="B568">
        <v>44</v>
      </c>
      <c r="C568" t="s">
        <v>29</v>
      </c>
      <c r="D568" t="s">
        <v>22</v>
      </c>
      <c r="E568" t="s">
        <v>31</v>
      </c>
      <c r="F568" t="s">
        <v>23</v>
      </c>
      <c r="G568" s="4">
        <v>10</v>
      </c>
      <c r="H568">
        <v>77.13</v>
      </c>
      <c r="I568">
        <v>771.3</v>
      </c>
      <c r="J568" t="s">
        <v>21</v>
      </c>
      <c r="K568" s="6">
        <v>45992</v>
      </c>
      <c r="L568" t="str">
        <f>VLOOKUP(B568,DimClientes!$A:$B,2,FALSE)</f>
        <v>A</v>
      </c>
      <c r="M568" t="str">
        <f>IF(I568&gt;Resumo!$B$2,"ALTO","")</f>
        <v/>
      </c>
    </row>
    <row r="569" spans="1:13" x14ac:dyDescent="0.25">
      <c r="A569" s="3">
        <v>45890</v>
      </c>
      <c r="B569">
        <v>18</v>
      </c>
      <c r="C569" t="s">
        <v>28</v>
      </c>
      <c r="D569" t="s">
        <v>14</v>
      </c>
      <c r="E569" t="s">
        <v>20</v>
      </c>
      <c r="F569" t="s">
        <v>21</v>
      </c>
      <c r="G569" s="4">
        <v>7</v>
      </c>
      <c r="H569">
        <v>124.58</v>
      </c>
      <c r="I569">
        <v>872.06</v>
      </c>
      <c r="J569" t="s">
        <v>16</v>
      </c>
      <c r="K569" s="6">
        <v>45870</v>
      </c>
      <c r="L569" t="str">
        <f>VLOOKUP(B569,DimClientes!$A:$B,2,FALSE)</f>
        <v>B</v>
      </c>
      <c r="M569" t="str">
        <f>IF(I569&gt;Resumo!$B$2,"ALTO","")</f>
        <v/>
      </c>
    </row>
    <row r="570" spans="1:13" x14ac:dyDescent="0.25">
      <c r="A570" s="3">
        <v>45947</v>
      </c>
      <c r="B570">
        <v>1</v>
      </c>
      <c r="C570" t="s">
        <v>13</v>
      </c>
      <c r="D570" t="s">
        <v>22</v>
      </c>
      <c r="E570" t="s">
        <v>26</v>
      </c>
      <c r="F570" t="s">
        <v>23</v>
      </c>
      <c r="G570" s="4">
        <v>9</v>
      </c>
      <c r="H570">
        <v>103.8</v>
      </c>
      <c r="I570">
        <v>934.19999999999993</v>
      </c>
      <c r="J570" t="s">
        <v>21</v>
      </c>
      <c r="K570" s="6">
        <v>45931</v>
      </c>
      <c r="L570" t="str">
        <f>VLOOKUP(B570,DimClientes!$A:$B,2,FALSE)</f>
        <v>A</v>
      </c>
      <c r="M570" t="str">
        <f>IF(I570&gt;Resumo!$B$2,"ALTO","")</f>
        <v/>
      </c>
    </row>
    <row r="571" spans="1:13" x14ac:dyDescent="0.25">
      <c r="A571" s="3">
        <v>45508</v>
      </c>
      <c r="B571">
        <v>34</v>
      </c>
      <c r="C571" t="s">
        <v>29</v>
      </c>
      <c r="D571" t="s">
        <v>19</v>
      </c>
      <c r="E571" t="s">
        <v>20</v>
      </c>
      <c r="F571" t="s">
        <v>23</v>
      </c>
      <c r="G571" s="4">
        <v>10</v>
      </c>
      <c r="H571">
        <v>106.55</v>
      </c>
      <c r="I571">
        <v>1065.5</v>
      </c>
      <c r="J571" t="s">
        <v>23</v>
      </c>
      <c r="K571" s="6">
        <v>45505</v>
      </c>
      <c r="L571" t="str">
        <f>VLOOKUP(B571,DimClientes!$A:$B,2,FALSE)</f>
        <v>C</v>
      </c>
      <c r="M571" t="str">
        <f>IF(I571&gt;Resumo!$B$2,"ALTO","")</f>
        <v/>
      </c>
    </row>
    <row r="572" spans="1:13" x14ac:dyDescent="0.25">
      <c r="A572" s="3">
        <v>45422</v>
      </c>
      <c r="B572">
        <v>11</v>
      </c>
      <c r="C572" t="s">
        <v>28</v>
      </c>
      <c r="D572" t="s">
        <v>22</v>
      </c>
      <c r="E572" t="s">
        <v>26</v>
      </c>
      <c r="F572" t="s">
        <v>23</v>
      </c>
      <c r="G572" s="4">
        <v>9</v>
      </c>
      <c r="H572">
        <v>131.99</v>
      </c>
      <c r="I572">
        <v>1187.9100000000001</v>
      </c>
      <c r="J572" t="s">
        <v>21</v>
      </c>
      <c r="K572" s="6">
        <v>45413</v>
      </c>
      <c r="L572" t="str">
        <f>VLOOKUP(B572,DimClientes!$A:$B,2,FALSE)</f>
        <v>A</v>
      </c>
      <c r="M572" t="str">
        <f>IF(I572&gt;Resumo!$B$2,"ALTO","")</f>
        <v/>
      </c>
    </row>
    <row r="573" spans="1:13" x14ac:dyDescent="0.25">
      <c r="A573" s="3">
        <v>45486</v>
      </c>
      <c r="B573">
        <v>15</v>
      </c>
      <c r="C573" t="s">
        <v>29</v>
      </c>
      <c r="D573" t="s">
        <v>19</v>
      </c>
      <c r="E573" t="s">
        <v>20</v>
      </c>
      <c r="F573" t="s">
        <v>21</v>
      </c>
      <c r="G573" s="4">
        <v>10</v>
      </c>
      <c r="H573">
        <v>94.83</v>
      </c>
      <c r="I573">
        <v>948.3</v>
      </c>
      <c r="J573" t="s">
        <v>21</v>
      </c>
      <c r="K573" s="6">
        <v>45474</v>
      </c>
      <c r="L573" t="str">
        <f>VLOOKUP(B573,DimClientes!$A:$B,2,FALSE)</f>
        <v>A</v>
      </c>
      <c r="M573" t="str">
        <f>IF(I573&gt;Resumo!$B$2,"ALTO","")</f>
        <v/>
      </c>
    </row>
    <row r="574" spans="1:13" x14ac:dyDescent="0.25">
      <c r="A574" s="3">
        <v>45347</v>
      </c>
      <c r="B574">
        <v>14</v>
      </c>
      <c r="C574" t="s">
        <v>30</v>
      </c>
      <c r="D574" t="s">
        <v>22</v>
      </c>
      <c r="E574" t="s">
        <v>26</v>
      </c>
      <c r="F574" t="s">
        <v>23</v>
      </c>
      <c r="G574" s="4">
        <v>11</v>
      </c>
      <c r="H574">
        <v>79.19</v>
      </c>
      <c r="I574">
        <v>871.08999999999992</v>
      </c>
      <c r="J574" t="s">
        <v>16</v>
      </c>
      <c r="K574" s="6">
        <v>45323</v>
      </c>
      <c r="L574" t="str">
        <f>VLOOKUP(B574,DimClientes!$A:$B,2,FALSE)</f>
        <v>B</v>
      </c>
      <c r="M574" t="str">
        <f>IF(I574&gt;Resumo!$B$2,"ALTO","")</f>
        <v/>
      </c>
    </row>
    <row r="575" spans="1:13" x14ac:dyDescent="0.25">
      <c r="A575" s="3">
        <v>45358</v>
      </c>
      <c r="B575">
        <v>4</v>
      </c>
      <c r="C575" t="s">
        <v>24</v>
      </c>
      <c r="D575" t="s">
        <v>19</v>
      </c>
      <c r="E575" t="s">
        <v>27</v>
      </c>
      <c r="F575" t="s">
        <v>16</v>
      </c>
      <c r="G575" s="4">
        <v>7</v>
      </c>
      <c r="H575">
        <v>93.95</v>
      </c>
      <c r="I575">
        <v>657.65</v>
      </c>
      <c r="J575" t="s">
        <v>16</v>
      </c>
      <c r="K575" s="6">
        <v>45352</v>
      </c>
      <c r="L575" t="str">
        <f>VLOOKUP(B575,DimClientes!$A:$B,2,FALSE)</f>
        <v>B</v>
      </c>
      <c r="M575" t="str">
        <f>IF(I575&gt;Resumo!$B$2,"ALTO","")</f>
        <v/>
      </c>
    </row>
    <row r="576" spans="1:13" x14ac:dyDescent="0.25">
      <c r="A576" s="3">
        <v>45470</v>
      </c>
      <c r="B576">
        <v>10</v>
      </c>
      <c r="C576" t="s">
        <v>29</v>
      </c>
      <c r="D576" t="s">
        <v>14</v>
      </c>
      <c r="E576" t="s">
        <v>20</v>
      </c>
      <c r="F576" t="s">
        <v>16</v>
      </c>
      <c r="G576" s="4">
        <v>8</v>
      </c>
      <c r="H576">
        <v>124.97</v>
      </c>
      <c r="I576">
        <v>999.76</v>
      </c>
      <c r="J576" t="s">
        <v>21</v>
      </c>
      <c r="K576" s="6">
        <v>45444</v>
      </c>
      <c r="L576" t="str">
        <f>VLOOKUP(B576,DimClientes!$A:$B,2,FALSE)</f>
        <v>A</v>
      </c>
      <c r="M576" t="str">
        <f>IF(I576&gt;Resumo!$B$2,"ALTO","")</f>
        <v/>
      </c>
    </row>
    <row r="577" spans="1:13" x14ac:dyDescent="0.25">
      <c r="A577" s="3">
        <v>45946</v>
      </c>
      <c r="B577">
        <v>16</v>
      </c>
      <c r="C577" t="s">
        <v>29</v>
      </c>
      <c r="D577" t="s">
        <v>14</v>
      </c>
      <c r="E577" t="s">
        <v>15</v>
      </c>
      <c r="F577" t="s">
        <v>16</v>
      </c>
      <c r="G577" s="4">
        <v>8</v>
      </c>
      <c r="H577">
        <v>127.85</v>
      </c>
      <c r="I577">
        <v>1022.8</v>
      </c>
      <c r="J577" t="s">
        <v>16</v>
      </c>
      <c r="K577" s="6">
        <v>45931</v>
      </c>
      <c r="L577" t="str">
        <f>VLOOKUP(B577,DimClientes!$A:$B,2,FALSE)</f>
        <v>B</v>
      </c>
      <c r="M577" t="str">
        <f>IF(I577&gt;Resumo!$B$2,"ALTO","")</f>
        <v/>
      </c>
    </row>
    <row r="578" spans="1:13" x14ac:dyDescent="0.25">
      <c r="A578" s="3">
        <v>45310</v>
      </c>
      <c r="B578">
        <v>49</v>
      </c>
      <c r="C578" t="s">
        <v>24</v>
      </c>
      <c r="D578" t="s">
        <v>14</v>
      </c>
      <c r="E578" t="s">
        <v>20</v>
      </c>
      <c r="F578" t="s">
        <v>23</v>
      </c>
      <c r="G578" s="4">
        <v>6</v>
      </c>
      <c r="H578">
        <v>67.319999999999993</v>
      </c>
      <c r="I578">
        <v>403.92</v>
      </c>
      <c r="J578" t="s">
        <v>16</v>
      </c>
      <c r="K578" s="6">
        <v>45292</v>
      </c>
      <c r="L578" t="str">
        <f>VLOOKUP(B578,DimClientes!$A:$B,2,FALSE)</f>
        <v>B</v>
      </c>
      <c r="M578" t="str">
        <f>IF(I578&gt;Resumo!$B$2,"ALTO","")</f>
        <v/>
      </c>
    </row>
    <row r="579" spans="1:13" x14ac:dyDescent="0.25">
      <c r="A579" s="3">
        <v>45389</v>
      </c>
      <c r="B579">
        <v>46</v>
      </c>
      <c r="C579" t="s">
        <v>13</v>
      </c>
      <c r="D579" t="s">
        <v>19</v>
      </c>
      <c r="E579" t="s">
        <v>20</v>
      </c>
      <c r="F579" t="s">
        <v>21</v>
      </c>
      <c r="G579" s="4">
        <v>12</v>
      </c>
      <c r="H579">
        <v>132.01</v>
      </c>
      <c r="I579">
        <v>1584.12</v>
      </c>
      <c r="J579" t="s">
        <v>16</v>
      </c>
      <c r="K579" s="6">
        <v>45383</v>
      </c>
      <c r="L579" t="str">
        <f>VLOOKUP(B579,DimClientes!$A:$B,2,FALSE)</f>
        <v>B</v>
      </c>
      <c r="M579" t="str">
        <f>IF(I579&gt;Resumo!$B$2,"ALTO","")</f>
        <v>ALTO</v>
      </c>
    </row>
    <row r="580" spans="1:13" x14ac:dyDescent="0.25">
      <c r="A580" s="3">
        <v>45744</v>
      </c>
      <c r="B580">
        <v>7</v>
      </c>
      <c r="C580" t="s">
        <v>30</v>
      </c>
      <c r="D580" t="s">
        <v>22</v>
      </c>
      <c r="E580" t="s">
        <v>31</v>
      </c>
      <c r="F580" t="s">
        <v>23</v>
      </c>
      <c r="G580" s="4">
        <v>11</v>
      </c>
      <c r="H580">
        <v>101.65</v>
      </c>
      <c r="I580">
        <v>1118.1500000000001</v>
      </c>
      <c r="J580" t="s">
        <v>21</v>
      </c>
      <c r="K580" s="6">
        <v>45717</v>
      </c>
      <c r="L580" t="str">
        <f>VLOOKUP(B580,DimClientes!$A:$B,2,FALSE)</f>
        <v>A</v>
      </c>
      <c r="M580" t="str">
        <f>IF(I580&gt;Resumo!$B$2,"ALTO","")</f>
        <v/>
      </c>
    </row>
    <row r="581" spans="1:13" x14ac:dyDescent="0.25">
      <c r="A581" s="3">
        <v>45433</v>
      </c>
      <c r="B581">
        <v>14</v>
      </c>
      <c r="C581" t="s">
        <v>24</v>
      </c>
      <c r="D581" t="s">
        <v>22</v>
      </c>
      <c r="E581" t="s">
        <v>27</v>
      </c>
      <c r="F581" t="s">
        <v>23</v>
      </c>
      <c r="G581" s="4">
        <v>8</v>
      </c>
      <c r="H581">
        <v>54.25</v>
      </c>
      <c r="I581">
        <v>434</v>
      </c>
      <c r="J581" t="s">
        <v>16</v>
      </c>
      <c r="K581" s="6">
        <v>45413</v>
      </c>
      <c r="L581" t="str">
        <f>VLOOKUP(B581,DimClientes!$A:$B,2,FALSE)</f>
        <v>B</v>
      </c>
      <c r="M581" t="str">
        <f>IF(I581&gt;Resumo!$B$2,"ALTO","")</f>
        <v/>
      </c>
    </row>
    <row r="582" spans="1:13" x14ac:dyDescent="0.25">
      <c r="A582" s="3">
        <v>45928</v>
      </c>
      <c r="B582">
        <v>15</v>
      </c>
      <c r="C582" t="s">
        <v>24</v>
      </c>
      <c r="D582" t="s">
        <v>14</v>
      </c>
      <c r="E582" t="s">
        <v>31</v>
      </c>
      <c r="F582" t="s">
        <v>23</v>
      </c>
      <c r="G582" s="4">
        <v>10</v>
      </c>
      <c r="H582">
        <v>131.36000000000001</v>
      </c>
      <c r="I582">
        <v>1313.6</v>
      </c>
      <c r="J582" t="s">
        <v>21</v>
      </c>
      <c r="K582" s="6">
        <v>45901</v>
      </c>
      <c r="L582" t="str">
        <f>VLOOKUP(B582,DimClientes!$A:$B,2,FALSE)</f>
        <v>A</v>
      </c>
      <c r="M582" t="str">
        <f>IF(I582&gt;Resumo!$B$2,"ALTO","")</f>
        <v/>
      </c>
    </row>
    <row r="583" spans="1:13" x14ac:dyDescent="0.25">
      <c r="A583" s="3">
        <v>45366</v>
      </c>
      <c r="B583">
        <v>26</v>
      </c>
      <c r="C583" t="s">
        <v>28</v>
      </c>
      <c r="D583" t="s">
        <v>19</v>
      </c>
      <c r="E583" t="s">
        <v>27</v>
      </c>
      <c r="F583" t="s">
        <v>21</v>
      </c>
      <c r="G583" s="4">
        <v>12</v>
      </c>
      <c r="H583">
        <v>125.67</v>
      </c>
      <c r="I583">
        <v>1508.04</v>
      </c>
      <c r="J583" t="s">
        <v>16</v>
      </c>
      <c r="K583" s="6">
        <v>45352</v>
      </c>
      <c r="L583" t="str">
        <f>VLOOKUP(B583,DimClientes!$A:$B,2,FALSE)</f>
        <v>B</v>
      </c>
      <c r="M583" t="str">
        <f>IF(I583&gt;Resumo!$B$2,"ALTO","")</f>
        <v/>
      </c>
    </row>
    <row r="584" spans="1:13" x14ac:dyDescent="0.25">
      <c r="A584" s="3">
        <v>45547</v>
      </c>
      <c r="B584">
        <v>3</v>
      </c>
      <c r="C584" t="s">
        <v>13</v>
      </c>
      <c r="D584" t="s">
        <v>25</v>
      </c>
      <c r="E584" t="s">
        <v>15</v>
      </c>
      <c r="F584" t="s">
        <v>21</v>
      </c>
      <c r="G584" s="4">
        <v>10</v>
      </c>
      <c r="H584">
        <v>117.7</v>
      </c>
      <c r="I584">
        <v>1177</v>
      </c>
      <c r="J584" t="s">
        <v>23</v>
      </c>
      <c r="K584" s="6">
        <v>45536</v>
      </c>
      <c r="L584" t="str">
        <f>VLOOKUP(B584,DimClientes!$A:$B,2,FALSE)</f>
        <v>C</v>
      </c>
      <c r="M584" t="str">
        <f>IF(I584&gt;Resumo!$B$2,"ALTO","")</f>
        <v/>
      </c>
    </row>
    <row r="585" spans="1:13" x14ac:dyDescent="0.25">
      <c r="A585" s="3">
        <v>45532</v>
      </c>
      <c r="B585">
        <v>17</v>
      </c>
      <c r="C585" t="s">
        <v>13</v>
      </c>
      <c r="D585" t="s">
        <v>14</v>
      </c>
      <c r="E585" t="s">
        <v>20</v>
      </c>
      <c r="F585" t="s">
        <v>23</v>
      </c>
      <c r="G585" s="4">
        <v>12</v>
      </c>
      <c r="H585">
        <v>100.6</v>
      </c>
      <c r="I585">
        <v>1207.2</v>
      </c>
      <c r="J585" t="s">
        <v>17</v>
      </c>
      <c r="K585" s="6">
        <v>45505</v>
      </c>
      <c r="L585" t="str">
        <f>VLOOKUP(B585,DimClientes!$A:$B,2,FALSE)</f>
        <v>D</v>
      </c>
      <c r="M585" t="str">
        <f>IF(I585&gt;Resumo!$B$2,"ALTO","")</f>
        <v/>
      </c>
    </row>
    <row r="586" spans="1:13" x14ac:dyDescent="0.25">
      <c r="A586" s="3">
        <v>45611</v>
      </c>
      <c r="B586">
        <v>18</v>
      </c>
      <c r="C586" t="s">
        <v>29</v>
      </c>
      <c r="D586" t="s">
        <v>25</v>
      </c>
      <c r="E586" t="s">
        <v>15</v>
      </c>
      <c r="F586" t="s">
        <v>23</v>
      </c>
      <c r="G586" s="4">
        <v>11</v>
      </c>
      <c r="H586">
        <v>100.96</v>
      </c>
      <c r="I586">
        <v>1110.56</v>
      </c>
      <c r="J586" t="s">
        <v>16</v>
      </c>
      <c r="K586" s="6">
        <v>45597</v>
      </c>
      <c r="L586" t="str">
        <f>VLOOKUP(B586,DimClientes!$A:$B,2,FALSE)</f>
        <v>B</v>
      </c>
      <c r="M586" t="str">
        <f>IF(I586&gt;Resumo!$B$2,"ALTO","")</f>
        <v/>
      </c>
    </row>
    <row r="587" spans="1:13" x14ac:dyDescent="0.25">
      <c r="A587" s="3">
        <v>46000</v>
      </c>
      <c r="B587">
        <v>16</v>
      </c>
      <c r="C587" t="s">
        <v>24</v>
      </c>
      <c r="D587" t="s">
        <v>19</v>
      </c>
      <c r="E587" t="s">
        <v>31</v>
      </c>
      <c r="F587" t="s">
        <v>16</v>
      </c>
      <c r="G587" s="4">
        <v>4</v>
      </c>
      <c r="H587">
        <v>93.29</v>
      </c>
      <c r="I587">
        <v>373.16</v>
      </c>
      <c r="J587" t="s">
        <v>16</v>
      </c>
      <c r="K587" s="6">
        <v>45992</v>
      </c>
      <c r="L587" t="str">
        <f>VLOOKUP(B587,DimClientes!$A:$B,2,FALSE)</f>
        <v>B</v>
      </c>
      <c r="M587" t="str">
        <f>IF(I587&gt;Resumo!$B$2,"ALTO","")</f>
        <v/>
      </c>
    </row>
    <row r="588" spans="1:13" x14ac:dyDescent="0.25">
      <c r="A588" s="3">
        <v>45769</v>
      </c>
      <c r="B588">
        <v>32</v>
      </c>
      <c r="C588" t="s">
        <v>24</v>
      </c>
      <c r="D588" t="s">
        <v>22</v>
      </c>
      <c r="E588" t="s">
        <v>15</v>
      </c>
      <c r="F588" t="s">
        <v>21</v>
      </c>
      <c r="G588" s="4">
        <v>11</v>
      </c>
      <c r="H588">
        <v>84.17</v>
      </c>
      <c r="I588">
        <v>925.87</v>
      </c>
      <c r="J588" t="s">
        <v>21</v>
      </c>
      <c r="K588" s="6">
        <v>45748</v>
      </c>
      <c r="L588" t="str">
        <f>VLOOKUP(B588,DimClientes!$A:$B,2,FALSE)</f>
        <v>A</v>
      </c>
      <c r="M588" t="str">
        <f>IF(I588&gt;Resumo!$B$2,"ALTO","")</f>
        <v/>
      </c>
    </row>
    <row r="589" spans="1:13" x14ac:dyDescent="0.25">
      <c r="A589" s="3">
        <v>45348</v>
      </c>
      <c r="B589">
        <v>5</v>
      </c>
      <c r="C589" t="s">
        <v>24</v>
      </c>
      <c r="D589" t="s">
        <v>22</v>
      </c>
      <c r="E589" t="s">
        <v>20</v>
      </c>
      <c r="F589" t="s">
        <v>23</v>
      </c>
      <c r="G589" s="4">
        <v>10</v>
      </c>
      <c r="H589">
        <v>88.16</v>
      </c>
      <c r="I589">
        <v>881.59999999999991</v>
      </c>
      <c r="J589" t="s">
        <v>16</v>
      </c>
      <c r="K589" s="6">
        <v>45323</v>
      </c>
      <c r="L589" t="str">
        <f>VLOOKUP(B589,DimClientes!$A:$B,2,FALSE)</f>
        <v>B</v>
      </c>
      <c r="M589" t="str">
        <f>IF(I589&gt;Resumo!$B$2,"ALTO","")</f>
        <v/>
      </c>
    </row>
    <row r="590" spans="1:13" x14ac:dyDescent="0.25">
      <c r="A590" s="3">
        <v>46008</v>
      </c>
      <c r="B590">
        <v>4</v>
      </c>
      <c r="C590" t="s">
        <v>28</v>
      </c>
      <c r="D590" t="s">
        <v>19</v>
      </c>
      <c r="E590" t="s">
        <v>31</v>
      </c>
      <c r="F590" t="s">
        <v>23</v>
      </c>
      <c r="G590" s="4">
        <v>5</v>
      </c>
      <c r="H590">
        <v>91.03</v>
      </c>
      <c r="I590">
        <v>455.15</v>
      </c>
      <c r="J590" t="s">
        <v>16</v>
      </c>
      <c r="K590" s="6">
        <v>45992</v>
      </c>
      <c r="L590" t="str">
        <f>VLOOKUP(B590,DimClientes!$A:$B,2,FALSE)</f>
        <v>B</v>
      </c>
      <c r="M590" t="str">
        <f>IF(I590&gt;Resumo!$B$2,"ALTO","")</f>
        <v/>
      </c>
    </row>
    <row r="591" spans="1:13" x14ac:dyDescent="0.25">
      <c r="A591" s="3">
        <v>45448</v>
      </c>
      <c r="B591">
        <v>6</v>
      </c>
      <c r="C591" t="s">
        <v>28</v>
      </c>
      <c r="D591" t="s">
        <v>19</v>
      </c>
      <c r="E591" t="s">
        <v>27</v>
      </c>
      <c r="F591" t="s">
        <v>23</v>
      </c>
      <c r="G591" s="4">
        <v>13</v>
      </c>
      <c r="H591">
        <v>133.72</v>
      </c>
      <c r="I591">
        <v>1738.36</v>
      </c>
      <c r="J591" t="s">
        <v>16</v>
      </c>
      <c r="K591" s="6">
        <v>45444</v>
      </c>
      <c r="L591" t="str">
        <f>VLOOKUP(B591,DimClientes!$A:$B,2,FALSE)</f>
        <v>B</v>
      </c>
      <c r="M591" t="str">
        <f>IF(I591&gt;Resumo!$B$2,"ALTO","")</f>
        <v>ALTO</v>
      </c>
    </row>
    <row r="592" spans="1:13" x14ac:dyDescent="0.25">
      <c r="A592" s="3">
        <v>45948</v>
      </c>
      <c r="B592">
        <v>1</v>
      </c>
      <c r="C592" t="s">
        <v>18</v>
      </c>
      <c r="D592" t="s">
        <v>22</v>
      </c>
      <c r="E592" t="s">
        <v>15</v>
      </c>
      <c r="F592" t="s">
        <v>21</v>
      </c>
      <c r="G592" s="4">
        <v>8</v>
      </c>
      <c r="H592">
        <v>44.39</v>
      </c>
      <c r="I592">
        <v>355.12</v>
      </c>
      <c r="J592" t="s">
        <v>21</v>
      </c>
      <c r="K592" s="6">
        <v>45931</v>
      </c>
      <c r="L592" t="str">
        <f>VLOOKUP(B592,DimClientes!$A:$B,2,FALSE)</f>
        <v>A</v>
      </c>
      <c r="M592" t="str">
        <f>IF(I592&gt;Resumo!$B$2,"ALTO","")</f>
        <v/>
      </c>
    </row>
    <row r="593" spans="1:13" x14ac:dyDescent="0.25">
      <c r="A593" s="3">
        <v>45573</v>
      </c>
      <c r="B593">
        <v>46</v>
      </c>
      <c r="C593" t="s">
        <v>24</v>
      </c>
      <c r="D593" t="s">
        <v>22</v>
      </c>
      <c r="E593" t="s">
        <v>31</v>
      </c>
      <c r="F593" t="s">
        <v>21</v>
      </c>
      <c r="G593" s="4">
        <v>10</v>
      </c>
      <c r="H593">
        <v>90.31</v>
      </c>
      <c r="I593">
        <v>903.1</v>
      </c>
      <c r="J593" t="s">
        <v>16</v>
      </c>
      <c r="K593" s="6">
        <v>45566</v>
      </c>
      <c r="L593" t="str">
        <f>VLOOKUP(B593,DimClientes!$A:$B,2,FALSE)</f>
        <v>B</v>
      </c>
      <c r="M593" t="str">
        <f>IF(I593&gt;Resumo!$B$2,"ALTO","")</f>
        <v/>
      </c>
    </row>
    <row r="594" spans="1:13" x14ac:dyDescent="0.25">
      <c r="A594" s="3">
        <v>45421</v>
      </c>
      <c r="B594">
        <v>35</v>
      </c>
      <c r="C594" t="s">
        <v>28</v>
      </c>
      <c r="D594" t="s">
        <v>25</v>
      </c>
      <c r="E594" t="s">
        <v>27</v>
      </c>
      <c r="F594" t="s">
        <v>23</v>
      </c>
      <c r="G594" s="4">
        <v>8</v>
      </c>
      <c r="H594">
        <v>103.61</v>
      </c>
      <c r="I594">
        <v>828.88</v>
      </c>
      <c r="J594" t="s">
        <v>23</v>
      </c>
      <c r="K594" s="6">
        <v>45413</v>
      </c>
      <c r="L594" t="str">
        <f>VLOOKUP(B594,DimClientes!$A:$B,2,FALSE)</f>
        <v>C</v>
      </c>
      <c r="M594" t="str">
        <f>IF(I594&gt;Resumo!$B$2,"ALTO","")</f>
        <v/>
      </c>
    </row>
    <row r="595" spans="1:13" x14ac:dyDescent="0.25">
      <c r="A595" s="3">
        <v>45866</v>
      </c>
      <c r="B595">
        <v>11</v>
      </c>
      <c r="C595" t="s">
        <v>29</v>
      </c>
      <c r="D595" t="s">
        <v>25</v>
      </c>
      <c r="E595" t="s">
        <v>20</v>
      </c>
      <c r="F595" t="s">
        <v>21</v>
      </c>
      <c r="G595" s="4">
        <v>15</v>
      </c>
      <c r="H595">
        <v>64.09</v>
      </c>
      <c r="I595">
        <v>961.35</v>
      </c>
      <c r="J595" t="s">
        <v>21</v>
      </c>
      <c r="K595" s="6">
        <v>45839</v>
      </c>
      <c r="L595" t="str">
        <f>VLOOKUP(B595,DimClientes!$A:$B,2,FALSE)</f>
        <v>A</v>
      </c>
      <c r="M595" t="str">
        <f>IF(I595&gt;Resumo!$B$2,"ALTO","")</f>
        <v/>
      </c>
    </row>
    <row r="596" spans="1:13" x14ac:dyDescent="0.25">
      <c r="A596" s="3">
        <v>45521</v>
      </c>
      <c r="B596">
        <v>19</v>
      </c>
      <c r="C596" t="s">
        <v>18</v>
      </c>
      <c r="D596" t="s">
        <v>14</v>
      </c>
      <c r="E596" t="s">
        <v>26</v>
      </c>
      <c r="F596" t="s">
        <v>21</v>
      </c>
      <c r="G596" s="4">
        <v>10</v>
      </c>
      <c r="H596">
        <v>67.69</v>
      </c>
      <c r="I596">
        <v>676.9</v>
      </c>
      <c r="J596" t="s">
        <v>17</v>
      </c>
      <c r="K596" s="6">
        <v>45505</v>
      </c>
      <c r="L596" t="str">
        <f>VLOOKUP(B596,DimClientes!$A:$B,2,FALSE)</f>
        <v>D</v>
      </c>
      <c r="M596" t="str">
        <f>IF(I596&gt;Resumo!$B$2,"ALTO","")</f>
        <v/>
      </c>
    </row>
    <row r="597" spans="1:13" x14ac:dyDescent="0.25">
      <c r="A597" s="3">
        <v>45748</v>
      </c>
      <c r="B597">
        <v>12</v>
      </c>
      <c r="C597" t="s">
        <v>13</v>
      </c>
      <c r="D597" t="s">
        <v>25</v>
      </c>
      <c r="E597" t="s">
        <v>27</v>
      </c>
      <c r="F597" t="s">
        <v>23</v>
      </c>
      <c r="G597" s="4">
        <v>6</v>
      </c>
      <c r="H597">
        <v>128.47999999999999</v>
      </c>
      <c r="I597">
        <v>770.87999999999988</v>
      </c>
      <c r="J597" t="s">
        <v>21</v>
      </c>
      <c r="K597" s="6">
        <v>45748</v>
      </c>
      <c r="L597" t="str">
        <f>VLOOKUP(B597,DimClientes!$A:$B,2,FALSE)</f>
        <v>A</v>
      </c>
      <c r="M597" t="str">
        <f>IF(I597&gt;Resumo!$B$2,"ALTO","")</f>
        <v/>
      </c>
    </row>
    <row r="598" spans="1:13" x14ac:dyDescent="0.25">
      <c r="A598" s="3">
        <v>46013</v>
      </c>
      <c r="B598">
        <v>43</v>
      </c>
      <c r="C598" t="s">
        <v>28</v>
      </c>
      <c r="D598" t="s">
        <v>14</v>
      </c>
      <c r="E598" t="s">
        <v>27</v>
      </c>
      <c r="F598" t="s">
        <v>21</v>
      </c>
      <c r="G598" s="4">
        <v>14</v>
      </c>
      <c r="H598">
        <v>85.83</v>
      </c>
      <c r="I598">
        <v>1201.6199999999999</v>
      </c>
      <c r="J598" t="s">
        <v>16</v>
      </c>
      <c r="K598" s="6">
        <v>45992</v>
      </c>
      <c r="L598" t="str">
        <f>VLOOKUP(B598,DimClientes!$A:$B,2,FALSE)</f>
        <v>B</v>
      </c>
      <c r="M598" t="str">
        <f>IF(I598&gt;Resumo!$B$2,"ALTO","")</f>
        <v/>
      </c>
    </row>
    <row r="599" spans="1:13" x14ac:dyDescent="0.25">
      <c r="A599" s="3">
        <v>45741</v>
      </c>
      <c r="B599">
        <v>15</v>
      </c>
      <c r="C599" t="s">
        <v>24</v>
      </c>
      <c r="D599" t="s">
        <v>19</v>
      </c>
      <c r="E599" t="s">
        <v>26</v>
      </c>
      <c r="F599" t="s">
        <v>23</v>
      </c>
      <c r="G599" s="4">
        <v>9</v>
      </c>
      <c r="H599">
        <v>85.03</v>
      </c>
      <c r="I599">
        <v>765.27</v>
      </c>
      <c r="J599" t="s">
        <v>21</v>
      </c>
      <c r="K599" s="6">
        <v>45717</v>
      </c>
      <c r="L599" t="str">
        <f>VLOOKUP(B599,DimClientes!$A:$B,2,FALSE)</f>
        <v>A</v>
      </c>
      <c r="M599" t="str">
        <f>IF(I599&gt;Resumo!$B$2,"ALTO","")</f>
        <v/>
      </c>
    </row>
    <row r="600" spans="1:13" x14ac:dyDescent="0.25">
      <c r="A600" s="3">
        <v>45416</v>
      </c>
      <c r="B600">
        <v>13</v>
      </c>
      <c r="C600" t="s">
        <v>30</v>
      </c>
      <c r="D600" t="s">
        <v>14</v>
      </c>
      <c r="E600" t="s">
        <v>15</v>
      </c>
      <c r="F600" t="s">
        <v>23</v>
      </c>
      <c r="G600" s="4">
        <v>11</v>
      </c>
      <c r="H600">
        <v>81.59</v>
      </c>
      <c r="I600">
        <v>897.49</v>
      </c>
      <c r="J600" t="s">
        <v>16</v>
      </c>
      <c r="K600" s="6">
        <v>45413</v>
      </c>
      <c r="L600" t="str">
        <f>VLOOKUP(B600,DimClientes!$A:$B,2,FALSE)</f>
        <v>B</v>
      </c>
      <c r="M600" t="str">
        <f>IF(I600&gt;Resumo!$B$2,"ALTO","")</f>
        <v/>
      </c>
    </row>
    <row r="601" spans="1:13" x14ac:dyDescent="0.25">
      <c r="A601" s="3">
        <v>45890</v>
      </c>
      <c r="B601">
        <v>49</v>
      </c>
      <c r="C601" t="s">
        <v>13</v>
      </c>
      <c r="D601" t="s">
        <v>22</v>
      </c>
      <c r="E601" t="s">
        <v>31</v>
      </c>
      <c r="F601" t="s">
        <v>21</v>
      </c>
      <c r="G601" s="4">
        <v>12</v>
      </c>
      <c r="H601">
        <v>88.82</v>
      </c>
      <c r="I601">
        <v>1065.8399999999999</v>
      </c>
      <c r="J601" t="s">
        <v>16</v>
      </c>
      <c r="K601" s="6">
        <v>45870</v>
      </c>
      <c r="L601" t="str">
        <f>VLOOKUP(B601,DimClientes!$A:$B,2,FALSE)</f>
        <v>B</v>
      </c>
      <c r="M601" t="str">
        <f>IF(I601&gt;Resumo!$B$2,"ALTO","")</f>
        <v/>
      </c>
    </row>
    <row r="602" spans="1:13" x14ac:dyDescent="0.25">
      <c r="A602" s="3">
        <v>45544</v>
      </c>
      <c r="B602">
        <v>1</v>
      </c>
      <c r="C602" t="s">
        <v>29</v>
      </c>
      <c r="D602" t="s">
        <v>14</v>
      </c>
      <c r="E602" t="s">
        <v>27</v>
      </c>
      <c r="F602" t="s">
        <v>16</v>
      </c>
      <c r="G602" s="4">
        <v>15</v>
      </c>
      <c r="H602">
        <v>68.95</v>
      </c>
      <c r="I602">
        <v>1034.25</v>
      </c>
      <c r="J602" t="s">
        <v>21</v>
      </c>
      <c r="K602" s="6">
        <v>45536</v>
      </c>
      <c r="L602" t="str">
        <f>VLOOKUP(B602,DimClientes!$A:$B,2,FALSE)</f>
        <v>A</v>
      </c>
      <c r="M602" t="str">
        <f>IF(I602&gt;Resumo!$B$2,"ALTO","")</f>
        <v/>
      </c>
    </row>
    <row r="603" spans="1:13" x14ac:dyDescent="0.25">
      <c r="A603" s="3">
        <v>45671</v>
      </c>
      <c r="B603">
        <v>9</v>
      </c>
      <c r="C603" t="s">
        <v>18</v>
      </c>
      <c r="D603" t="s">
        <v>25</v>
      </c>
      <c r="E603" t="s">
        <v>20</v>
      </c>
      <c r="F603" t="s">
        <v>16</v>
      </c>
      <c r="G603" s="4">
        <v>5</v>
      </c>
      <c r="H603">
        <v>125.07</v>
      </c>
      <c r="I603">
        <v>625.34999999999991</v>
      </c>
      <c r="J603" t="s">
        <v>17</v>
      </c>
      <c r="K603" s="6">
        <v>45658</v>
      </c>
      <c r="L603" t="str">
        <f>VLOOKUP(B603,DimClientes!$A:$B,2,FALSE)</f>
        <v>D</v>
      </c>
      <c r="M603" t="str">
        <f>IF(I603&gt;Resumo!$B$2,"ALTO","")</f>
        <v/>
      </c>
    </row>
    <row r="604" spans="1:13" x14ac:dyDescent="0.25">
      <c r="A604" s="3">
        <v>45764</v>
      </c>
      <c r="B604">
        <v>41</v>
      </c>
      <c r="C604" t="s">
        <v>18</v>
      </c>
      <c r="D604" t="s">
        <v>19</v>
      </c>
      <c r="E604" t="s">
        <v>20</v>
      </c>
      <c r="F604" t="s">
        <v>23</v>
      </c>
      <c r="G604" s="4">
        <v>8</v>
      </c>
      <c r="H604">
        <v>81.680000000000007</v>
      </c>
      <c r="I604">
        <v>653.44000000000005</v>
      </c>
      <c r="J604" t="s">
        <v>23</v>
      </c>
      <c r="K604" s="6">
        <v>45748</v>
      </c>
      <c r="L604" t="str">
        <f>VLOOKUP(B604,DimClientes!$A:$B,2,FALSE)</f>
        <v>C</v>
      </c>
      <c r="M604" t="str">
        <f>IF(I604&gt;Resumo!$B$2,"ALTO","")</f>
        <v/>
      </c>
    </row>
    <row r="605" spans="1:13" x14ac:dyDescent="0.25">
      <c r="A605" s="3">
        <v>45464</v>
      </c>
      <c r="B605">
        <v>14</v>
      </c>
      <c r="C605" t="s">
        <v>30</v>
      </c>
      <c r="D605" t="s">
        <v>25</v>
      </c>
      <c r="E605" t="s">
        <v>20</v>
      </c>
      <c r="F605" t="s">
        <v>16</v>
      </c>
      <c r="G605" s="4">
        <v>5</v>
      </c>
      <c r="H605">
        <v>96.5</v>
      </c>
      <c r="I605">
        <v>482.5</v>
      </c>
      <c r="J605" t="s">
        <v>16</v>
      </c>
      <c r="K605" s="6">
        <v>45444</v>
      </c>
      <c r="L605" t="str">
        <f>VLOOKUP(B605,DimClientes!$A:$B,2,FALSE)</f>
        <v>B</v>
      </c>
      <c r="M605" t="str">
        <f>IF(I605&gt;Resumo!$B$2,"ALTO","")</f>
        <v/>
      </c>
    </row>
    <row r="606" spans="1:13" x14ac:dyDescent="0.25">
      <c r="A606" s="3">
        <v>45374</v>
      </c>
      <c r="B606">
        <v>37</v>
      </c>
      <c r="C606" t="s">
        <v>24</v>
      </c>
      <c r="D606" t="s">
        <v>22</v>
      </c>
      <c r="E606" t="s">
        <v>20</v>
      </c>
      <c r="F606" t="s">
        <v>21</v>
      </c>
      <c r="G606" s="4">
        <v>5</v>
      </c>
      <c r="H606">
        <v>131.71</v>
      </c>
      <c r="I606">
        <v>658.55000000000007</v>
      </c>
      <c r="J606" t="s">
        <v>17</v>
      </c>
      <c r="K606" s="6">
        <v>45352</v>
      </c>
      <c r="L606" t="str">
        <f>VLOOKUP(B606,DimClientes!$A:$B,2,FALSE)</f>
        <v>D</v>
      </c>
      <c r="M606" t="str">
        <f>IF(I606&gt;Resumo!$B$2,"ALTO","")</f>
        <v/>
      </c>
    </row>
    <row r="607" spans="1:13" x14ac:dyDescent="0.25">
      <c r="A607" s="3">
        <v>45588</v>
      </c>
      <c r="B607">
        <v>36</v>
      </c>
      <c r="C607" t="s">
        <v>29</v>
      </c>
      <c r="D607" t="s">
        <v>19</v>
      </c>
      <c r="E607" t="s">
        <v>26</v>
      </c>
      <c r="F607" t="s">
        <v>16</v>
      </c>
      <c r="G607" s="4">
        <v>9</v>
      </c>
      <c r="H607">
        <v>99.91</v>
      </c>
      <c r="I607">
        <v>899.18999999999994</v>
      </c>
      <c r="J607" t="s">
        <v>21</v>
      </c>
      <c r="K607" s="6">
        <v>45566</v>
      </c>
      <c r="L607" t="str">
        <f>VLOOKUP(B607,DimClientes!$A:$B,2,FALSE)</f>
        <v>A</v>
      </c>
      <c r="M607" t="str">
        <f>IF(I607&gt;Resumo!$B$2,"ALTO","")</f>
        <v/>
      </c>
    </row>
    <row r="608" spans="1:13" x14ac:dyDescent="0.25">
      <c r="A608" s="3">
        <v>45467</v>
      </c>
      <c r="B608">
        <v>32</v>
      </c>
      <c r="C608" t="s">
        <v>18</v>
      </c>
      <c r="D608" t="s">
        <v>19</v>
      </c>
      <c r="E608" t="s">
        <v>26</v>
      </c>
      <c r="F608" t="s">
        <v>21</v>
      </c>
      <c r="G608" s="4">
        <v>11</v>
      </c>
      <c r="H608">
        <v>76.099999999999994</v>
      </c>
      <c r="I608">
        <v>837.09999999999991</v>
      </c>
      <c r="J608" t="s">
        <v>21</v>
      </c>
      <c r="K608" s="6">
        <v>45444</v>
      </c>
      <c r="L608" t="str">
        <f>VLOOKUP(B608,DimClientes!$A:$B,2,FALSE)</f>
        <v>A</v>
      </c>
      <c r="M608" t="str">
        <f>IF(I608&gt;Resumo!$B$2,"ALTO","")</f>
        <v/>
      </c>
    </row>
    <row r="609" spans="1:13" x14ac:dyDescent="0.25">
      <c r="A609" s="3">
        <v>45292</v>
      </c>
      <c r="B609">
        <v>11</v>
      </c>
      <c r="C609" t="s">
        <v>30</v>
      </c>
      <c r="D609" t="s">
        <v>22</v>
      </c>
      <c r="E609" t="s">
        <v>27</v>
      </c>
      <c r="F609" t="s">
        <v>21</v>
      </c>
      <c r="G609" s="4">
        <v>11</v>
      </c>
      <c r="H609">
        <v>77.459999999999994</v>
      </c>
      <c r="I609">
        <v>852.06</v>
      </c>
      <c r="J609" t="s">
        <v>21</v>
      </c>
      <c r="K609" s="6">
        <v>45292</v>
      </c>
      <c r="L609" t="str">
        <f>VLOOKUP(B609,DimClientes!$A:$B,2,FALSE)</f>
        <v>A</v>
      </c>
      <c r="M609" t="str">
        <f>IF(I609&gt;Resumo!$B$2,"ALTO","")</f>
        <v/>
      </c>
    </row>
    <row r="610" spans="1:13" x14ac:dyDescent="0.25">
      <c r="A610" s="3">
        <v>45490</v>
      </c>
      <c r="B610">
        <v>42</v>
      </c>
      <c r="C610" t="s">
        <v>18</v>
      </c>
      <c r="D610" t="s">
        <v>19</v>
      </c>
      <c r="E610" t="s">
        <v>15</v>
      </c>
      <c r="F610" t="s">
        <v>21</v>
      </c>
      <c r="G610" s="4">
        <v>10</v>
      </c>
      <c r="H610">
        <v>43.79</v>
      </c>
      <c r="I610">
        <v>437.9</v>
      </c>
      <c r="J610" t="s">
        <v>23</v>
      </c>
      <c r="K610" s="6">
        <v>45474</v>
      </c>
      <c r="L610" t="str">
        <f>VLOOKUP(B610,DimClientes!$A:$B,2,FALSE)</f>
        <v>C</v>
      </c>
      <c r="M610" t="str">
        <f>IF(I610&gt;Resumo!$B$2,"ALTO","")</f>
        <v/>
      </c>
    </row>
    <row r="611" spans="1:13" x14ac:dyDescent="0.25">
      <c r="A611" s="3">
        <v>45474</v>
      </c>
      <c r="B611">
        <v>44</v>
      </c>
      <c r="C611" t="s">
        <v>28</v>
      </c>
      <c r="D611" t="s">
        <v>14</v>
      </c>
      <c r="E611" t="s">
        <v>15</v>
      </c>
      <c r="F611" t="s">
        <v>21</v>
      </c>
      <c r="G611" s="4">
        <v>13</v>
      </c>
      <c r="H611">
        <v>91.13</v>
      </c>
      <c r="I611">
        <v>1184.69</v>
      </c>
      <c r="J611" t="s">
        <v>21</v>
      </c>
      <c r="K611" s="6">
        <v>45474</v>
      </c>
      <c r="L611" t="str">
        <f>VLOOKUP(B611,DimClientes!$A:$B,2,FALSE)</f>
        <v>A</v>
      </c>
      <c r="M611" t="str">
        <f>IF(I611&gt;Resumo!$B$2,"ALTO","")</f>
        <v/>
      </c>
    </row>
    <row r="612" spans="1:13" x14ac:dyDescent="0.25">
      <c r="A612" s="3">
        <v>45540</v>
      </c>
      <c r="B612">
        <v>48</v>
      </c>
      <c r="C612" t="s">
        <v>28</v>
      </c>
      <c r="D612" t="s">
        <v>25</v>
      </c>
      <c r="E612" t="s">
        <v>20</v>
      </c>
      <c r="F612" t="s">
        <v>23</v>
      </c>
      <c r="G612" s="4">
        <v>6</v>
      </c>
      <c r="H612">
        <v>107.5</v>
      </c>
      <c r="I612">
        <v>645</v>
      </c>
      <c r="J612" t="s">
        <v>21</v>
      </c>
      <c r="K612" s="6">
        <v>45536</v>
      </c>
      <c r="L612" t="str">
        <f>VLOOKUP(B612,DimClientes!$A:$B,2,FALSE)</f>
        <v>A</v>
      </c>
      <c r="M612" t="str">
        <f>IF(I612&gt;Resumo!$B$2,"ALTO","")</f>
        <v/>
      </c>
    </row>
    <row r="613" spans="1:13" x14ac:dyDescent="0.25">
      <c r="A613" s="3">
        <v>45723</v>
      </c>
      <c r="B613">
        <v>37</v>
      </c>
      <c r="C613" t="s">
        <v>29</v>
      </c>
      <c r="D613" t="s">
        <v>25</v>
      </c>
      <c r="E613" t="s">
        <v>20</v>
      </c>
      <c r="F613" t="s">
        <v>23</v>
      </c>
      <c r="G613" s="4">
        <v>10</v>
      </c>
      <c r="H613">
        <v>90.44</v>
      </c>
      <c r="I613">
        <v>904.4</v>
      </c>
      <c r="J613" t="s">
        <v>17</v>
      </c>
      <c r="K613" s="6">
        <v>45717</v>
      </c>
      <c r="L613" t="str">
        <f>VLOOKUP(B613,DimClientes!$A:$B,2,FALSE)</f>
        <v>D</v>
      </c>
      <c r="M613" t="str">
        <f>IF(I613&gt;Resumo!$B$2,"ALTO","")</f>
        <v/>
      </c>
    </row>
    <row r="614" spans="1:13" x14ac:dyDescent="0.25">
      <c r="A614" s="3">
        <v>45684</v>
      </c>
      <c r="B614">
        <v>25</v>
      </c>
      <c r="C614" t="s">
        <v>28</v>
      </c>
      <c r="D614" t="s">
        <v>14</v>
      </c>
      <c r="E614" t="s">
        <v>27</v>
      </c>
      <c r="F614" t="s">
        <v>21</v>
      </c>
      <c r="G614" s="4">
        <v>7</v>
      </c>
      <c r="H614">
        <v>83.77</v>
      </c>
      <c r="I614">
        <v>586.39</v>
      </c>
      <c r="J614" t="s">
        <v>23</v>
      </c>
      <c r="K614" s="6">
        <v>45658</v>
      </c>
      <c r="L614" t="str">
        <f>VLOOKUP(B614,DimClientes!$A:$B,2,FALSE)</f>
        <v>C</v>
      </c>
      <c r="M614" t="str">
        <f>IF(I614&gt;Resumo!$B$2,"ALTO","")</f>
        <v/>
      </c>
    </row>
    <row r="615" spans="1:13" x14ac:dyDescent="0.25">
      <c r="A615" s="3">
        <v>45469</v>
      </c>
      <c r="B615">
        <v>4</v>
      </c>
      <c r="C615" t="s">
        <v>30</v>
      </c>
      <c r="D615" t="s">
        <v>22</v>
      </c>
      <c r="E615" t="s">
        <v>15</v>
      </c>
      <c r="F615" t="s">
        <v>16</v>
      </c>
      <c r="G615" s="4">
        <v>10</v>
      </c>
      <c r="H615">
        <v>123.73</v>
      </c>
      <c r="I615">
        <v>1237.3</v>
      </c>
      <c r="J615" t="s">
        <v>16</v>
      </c>
      <c r="K615" s="6">
        <v>45444</v>
      </c>
      <c r="L615" t="str">
        <f>VLOOKUP(B615,DimClientes!$A:$B,2,FALSE)</f>
        <v>B</v>
      </c>
      <c r="M615" t="str">
        <f>IF(I615&gt;Resumo!$B$2,"ALTO","")</f>
        <v/>
      </c>
    </row>
    <row r="616" spans="1:13" x14ac:dyDescent="0.25">
      <c r="A616" s="3">
        <v>45434</v>
      </c>
      <c r="B616">
        <v>47</v>
      </c>
      <c r="C616" t="s">
        <v>28</v>
      </c>
      <c r="D616" t="s">
        <v>22</v>
      </c>
      <c r="E616" t="s">
        <v>31</v>
      </c>
      <c r="F616" t="s">
        <v>21</v>
      </c>
      <c r="G616" s="4">
        <v>8</v>
      </c>
      <c r="H616">
        <v>132.4</v>
      </c>
      <c r="I616">
        <v>1059.2</v>
      </c>
      <c r="J616" t="s">
        <v>23</v>
      </c>
      <c r="K616" s="6">
        <v>45413</v>
      </c>
      <c r="L616" t="str">
        <f>VLOOKUP(B616,DimClientes!$A:$B,2,FALSE)</f>
        <v>C</v>
      </c>
      <c r="M616" t="str">
        <f>IF(I616&gt;Resumo!$B$2,"ALTO","")</f>
        <v/>
      </c>
    </row>
    <row r="617" spans="1:13" x14ac:dyDescent="0.25">
      <c r="A617" s="3">
        <v>45406</v>
      </c>
      <c r="B617">
        <v>31</v>
      </c>
      <c r="C617" t="s">
        <v>24</v>
      </c>
      <c r="D617" t="s">
        <v>25</v>
      </c>
      <c r="E617" t="s">
        <v>15</v>
      </c>
      <c r="F617" t="s">
        <v>21</v>
      </c>
      <c r="G617" s="4">
        <v>10</v>
      </c>
      <c r="H617">
        <v>46.37</v>
      </c>
      <c r="I617">
        <v>463.7</v>
      </c>
      <c r="J617" t="s">
        <v>17</v>
      </c>
      <c r="K617" s="6">
        <v>45383</v>
      </c>
      <c r="L617" t="str">
        <f>VLOOKUP(B617,DimClientes!$A:$B,2,FALSE)</f>
        <v>D</v>
      </c>
      <c r="M617" t="str">
        <f>IF(I617&gt;Resumo!$B$2,"ALTO","")</f>
        <v/>
      </c>
    </row>
    <row r="618" spans="1:13" x14ac:dyDescent="0.25">
      <c r="A618" s="3">
        <v>45672</v>
      </c>
      <c r="B618">
        <v>5</v>
      </c>
      <c r="C618" t="s">
        <v>13</v>
      </c>
      <c r="D618" t="s">
        <v>22</v>
      </c>
      <c r="E618" t="s">
        <v>26</v>
      </c>
      <c r="F618" t="s">
        <v>21</v>
      </c>
      <c r="G618" s="4">
        <v>9</v>
      </c>
      <c r="H618">
        <v>94.3</v>
      </c>
      <c r="I618">
        <v>848.69999999999993</v>
      </c>
      <c r="J618" t="s">
        <v>16</v>
      </c>
      <c r="K618" s="6">
        <v>45658</v>
      </c>
      <c r="L618" t="str">
        <f>VLOOKUP(B618,DimClientes!$A:$B,2,FALSE)</f>
        <v>B</v>
      </c>
      <c r="M618" t="str">
        <f>IF(I618&gt;Resumo!$B$2,"ALTO","")</f>
        <v/>
      </c>
    </row>
    <row r="619" spans="1:13" x14ac:dyDescent="0.25">
      <c r="A619" s="3">
        <v>46015</v>
      </c>
      <c r="B619">
        <v>48</v>
      </c>
      <c r="C619" t="s">
        <v>24</v>
      </c>
      <c r="D619" t="s">
        <v>22</v>
      </c>
      <c r="E619" t="s">
        <v>20</v>
      </c>
      <c r="F619" t="s">
        <v>21</v>
      </c>
      <c r="G619" s="4">
        <v>11</v>
      </c>
      <c r="H619">
        <v>63.51</v>
      </c>
      <c r="I619">
        <v>698.61</v>
      </c>
      <c r="J619" t="s">
        <v>21</v>
      </c>
      <c r="K619" s="6">
        <v>45992</v>
      </c>
      <c r="L619" t="str">
        <f>VLOOKUP(B619,DimClientes!$A:$B,2,FALSE)</f>
        <v>A</v>
      </c>
      <c r="M619" t="str">
        <f>IF(I619&gt;Resumo!$B$2,"ALTO","")</f>
        <v/>
      </c>
    </row>
    <row r="620" spans="1:13" x14ac:dyDescent="0.25">
      <c r="A620" s="3">
        <v>45682</v>
      </c>
      <c r="B620">
        <v>41</v>
      </c>
      <c r="C620" t="s">
        <v>24</v>
      </c>
      <c r="D620" t="s">
        <v>25</v>
      </c>
      <c r="E620" t="s">
        <v>15</v>
      </c>
      <c r="F620" t="s">
        <v>23</v>
      </c>
      <c r="G620" s="4">
        <v>12</v>
      </c>
      <c r="H620">
        <v>126.09</v>
      </c>
      <c r="I620">
        <v>1513.08</v>
      </c>
      <c r="J620" t="s">
        <v>23</v>
      </c>
      <c r="K620" s="6">
        <v>45658</v>
      </c>
      <c r="L620" t="str">
        <f>VLOOKUP(B620,DimClientes!$A:$B,2,FALSE)</f>
        <v>C</v>
      </c>
      <c r="M620" t="str">
        <f>IF(I620&gt;Resumo!$B$2,"ALTO","")</f>
        <v/>
      </c>
    </row>
    <row r="621" spans="1:13" x14ac:dyDescent="0.25">
      <c r="A621" s="3">
        <v>45486</v>
      </c>
      <c r="B621">
        <v>16</v>
      </c>
      <c r="C621" t="s">
        <v>29</v>
      </c>
      <c r="D621" t="s">
        <v>19</v>
      </c>
      <c r="E621" t="s">
        <v>20</v>
      </c>
      <c r="F621" t="s">
        <v>16</v>
      </c>
      <c r="G621" s="4">
        <v>10</v>
      </c>
      <c r="H621">
        <v>119.99</v>
      </c>
      <c r="I621">
        <v>1199.9000000000001</v>
      </c>
      <c r="J621" t="s">
        <v>16</v>
      </c>
      <c r="K621" s="6">
        <v>45474</v>
      </c>
      <c r="L621" t="str">
        <f>VLOOKUP(B621,DimClientes!$A:$B,2,FALSE)</f>
        <v>B</v>
      </c>
      <c r="M621" t="str">
        <f>IF(I621&gt;Resumo!$B$2,"ALTO","")</f>
        <v/>
      </c>
    </row>
    <row r="622" spans="1:13" x14ac:dyDescent="0.25">
      <c r="A622" s="3">
        <v>45714</v>
      </c>
      <c r="B622">
        <v>45</v>
      </c>
      <c r="C622" t="s">
        <v>29</v>
      </c>
      <c r="D622" t="s">
        <v>19</v>
      </c>
      <c r="E622" t="s">
        <v>27</v>
      </c>
      <c r="F622" t="s">
        <v>21</v>
      </c>
      <c r="G622" s="4">
        <v>9</v>
      </c>
      <c r="H622">
        <v>142.87</v>
      </c>
      <c r="I622">
        <v>1285.83</v>
      </c>
      <c r="J622" t="s">
        <v>21</v>
      </c>
      <c r="K622" s="6">
        <v>45689</v>
      </c>
      <c r="L622" t="str">
        <f>VLOOKUP(B622,DimClientes!$A:$B,2,FALSE)</f>
        <v>A</v>
      </c>
      <c r="M622" t="str">
        <f>IF(I622&gt;Resumo!$B$2,"ALTO","")</f>
        <v/>
      </c>
    </row>
    <row r="623" spans="1:13" x14ac:dyDescent="0.25">
      <c r="A623" s="3">
        <v>45297</v>
      </c>
      <c r="B623">
        <v>14</v>
      </c>
      <c r="C623" t="s">
        <v>29</v>
      </c>
      <c r="D623" t="s">
        <v>14</v>
      </c>
      <c r="E623" t="s">
        <v>15</v>
      </c>
      <c r="F623" t="s">
        <v>16</v>
      </c>
      <c r="G623" s="4">
        <v>9</v>
      </c>
      <c r="H623">
        <v>121.56</v>
      </c>
      <c r="I623">
        <v>1094.04</v>
      </c>
      <c r="J623" t="s">
        <v>16</v>
      </c>
      <c r="K623" s="6">
        <v>45292</v>
      </c>
      <c r="L623" t="str">
        <f>VLOOKUP(B623,DimClientes!$A:$B,2,FALSE)</f>
        <v>B</v>
      </c>
      <c r="M623" t="str">
        <f>IF(I623&gt;Resumo!$B$2,"ALTO","")</f>
        <v/>
      </c>
    </row>
    <row r="624" spans="1:13" x14ac:dyDescent="0.25">
      <c r="A624" s="3">
        <v>45974</v>
      </c>
      <c r="B624">
        <v>16</v>
      </c>
      <c r="C624" t="s">
        <v>29</v>
      </c>
      <c r="D624" t="s">
        <v>25</v>
      </c>
      <c r="E624" t="s">
        <v>27</v>
      </c>
      <c r="F624" t="s">
        <v>16</v>
      </c>
      <c r="G624" s="4">
        <v>3</v>
      </c>
      <c r="H624">
        <v>150.13</v>
      </c>
      <c r="I624">
        <v>450.39</v>
      </c>
      <c r="J624" t="s">
        <v>16</v>
      </c>
      <c r="K624" s="6">
        <v>45962</v>
      </c>
      <c r="L624" t="str">
        <f>VLOOKUP(B624,DimClientes!$A:$B,2,FALSE)</f>
        <v>B</v>
      </c>
      <c r="M624" t="str">
        <f>IF(I624&gt;Resumo!$B$2,"ALTO","")</f>
        <v/>
      </c>
    </row>
    <row r="625" spans="1:13" x14ac:dyDescent="0.25">
      <c r="A625" s="3">
        <v>45770</v>
      </c>
      <c r="B625">
        <v>41</v>
      </c>
      <c r="C625" t="s">
        <v>24</v>
      </c>
      <c r="D625" t="s">
        <v>19</v>
      </c>
      <c r="E625" t="s">
        <v>20</v>
      </c>
      <c r="F625" t="s">
        <v>21</v>
      </c>
      <c r="G625" s="4">
        <v>17</v>
      </c>
      <c r="H625">
        <v>94.23</v>
      </c>
      <c r="I625">
        <v>1601.91</v>
      </c>
      <c r="J625" t="s">
        <v>23</v>
      </c>
      <c r="K625" s="6">
        <v>45748</v>
      </c>
      <c r="L625" t="str">
        <f>VLOOKUP(B625,DimClientes!$A:$B,2,FALSE)</f>
        <v>C</v>
      </c>
      <c r="M625" t="str">
        <f>IF(I625&gt;Resumo!$B$2,"ALTO","")</f>
        <v>ALTO</v>
      </c>
    </row>
    <row r="626" spans="1:13" x14ac:dyDescent="0.25">
      <c r="A626" s="3">
        <v>45734</v>
      </c>
      <c r="B626">
        <v>42</v>
      </c>
      <c r="C626" t="s">
        <v>29</v>
      </c>
      <c r="D626" t="s">
        <v>14</v>
      </c>
      <c r="E626" t="s">
        <v>15</v>
      </c>
      <c r="F626" t="s">
        <v>16</v>
      </c>
      <c r="G626" s="4">
        <v>8</v>
      </c>
      <c r="H626">
        <v>74.86</v>
      </c>
      <c r="I626">
        <v>598.88</v>
      </c>
      <c r="J626" t="s">
        <v>23</v>
      </c>
      <c r="K626" s="6">
        <v>45717</v>
      </c>
      <c r="L626" t="str">
        <f>VLOOKUP(B626,DimClientes!$A:$B,2,FALSE)</f>
        <v>C</v>
      </c>
      <c r="M626" t="str">
        <f>IF(I626&gt;Resumo!$B$2,"ALTO","")</f>
        <v/>
      </c>
    </row>
    <row r="627" spans="1:13" x14ac:dyDescent="0.25">
      <c r="A627" s="3">
        <v>45469</v>
      </c>
      <c r="B627">
        <v>24</v>
      </c>
      <c r="C627" t="s">
        <v>18</v>
      </c>
      <c r="D627" t="s">
        <v>19</v>
      </c>
      <c r="E627" t="s">
        <v>31</v>
      </c>
      <c r="F627" t="s">
        <v>23</v>
      </c>
      <c r="G627" s="4">
        <v>4</v>
      </c>
      <c r="H627">
        <v>57.28</v>
      </c>
      <c r="I627">
        <v>229.12</v>
      </c>
      <c r="J627" t="s">
        <v>23</v>
      </c>
      <c r="K627" s="6">
        <v>45444</v>
      </c>
      <c r="L627" t="str">
        <f>VLOOKUP(B627,DimClientes!$A:$B,2,FALSE)</f>
        <v>C</v>
      </c>
      <c r="M627" t="str">
        <f>IF(I627&gt;Resumo!$B$2,"ALTO","")</f>
        <v/>
      </c>
    </row>
    <row r="628" spans="1:13" x14ac:dyDescent="0.25">
      <c r="A628" s="3">
        <v>45666</v>
      </c>
      <c r="B628">
        <v>37</v>
      </c>
      <c r="C628" t="s">
        <v>30</v>
      </c>
      <c r="D628" t="s">
        <v>25</v>
      </c>
      <c r="E628" t="s">
        <v>27</v>
      </c>
      <c r="F628" t="s">
        <v>21</v>
      </c>
      <c r="G628" s="4">
        <v>8</v>
      </c>
      <c r="H628">
        <v>87.47</v>
      </c>
      <c r="I628">
        <v>699.76</v>
      </c>
      <c r="J628" t="s">
        <v>17</v>
      </c>
      <c r="K628" s="6">
        <v>45658</v>
      </c>
      <c r="L628" t="str">
        <f>VLOOKUP(B628,DimClientes!$A:$B,2,FALSE)</f>
        <v>D</v>
      </c>
      <c r="M628" t="str">
        <f>IF(I628&gt;Resumo!$B$2,"ALTO","")</f>
        <v/>
      </c>
    </row>
    <row r="629" spans="1:13" x14ac:dyDescent="0.25">
      <c r="A629" s="3">
        <v>45825</v>
      </c>
      <c r="B629">
        <v>41</v>
      </c>
      <c r="C629" t="s">
        <v>18</v>
      </c>
      <c r="D629" t="s">
        <v>25</v>
      </c>
      <c r="E629" t="s">
        <v>31</v>
      </c>
      <c r="F629" t="s">
        <v>16</v>
      </c>
      <c r="G629" s="4">
        <v>4</v>
      </c>
      <c r="H629">
        <v>108.53</v>
      </c>
      <c r="I629">
        <v>434.12</v>
      </c>
      <c r="J629" t="s">
        <v>23</v>
      </c>
      <c r="K629" s="6">
        <v>45809</v>
      </c>
      <c r="L629" t="str">
        <f>VLOOKUP(B629,DimClientes!$A:$B,2,FALSE)</f>
        <v>C</v>
      </c>
      <c r="M629" t="str">
        <f>IF(I629&gt;Resumo!$B$2,"ALTO","")</f>
        <v/>
      </c>
    </row>
    <row r="630" spans="1:13" x14ac:dyDescent="0.25">
      <c r="A630" s="3">
        <v>45690</v>
      </c>
      <c r="B630">
        <v>5</v>
      </c>
      <c r="C630" t="s">
        <v>18</v>
      </c>
      <c r="D630" t="s">
        <v>25</v>
      </c>
      <c r="E630" t="s">
        <v>15</v>
      </c>
      <c r="F630" t="s">
        <v>16</v>
      </c>
      <c r="G630" s="4">
        <v>11</v>
      </c>
      <c r="H630">
        <v>102.03</v>
      </c>
      <c r="I630">
        <v>1122.33</v>
      </c>
      <c r="J630" t="s">
        <v>16</v>
      </c>
      <c r="K630" s="6">
        <v>45689</v>
      </c>
      <c r="L630" t="str">
        <f>VLOOKUP(B630,DimClientes!$A:$B,2,FALSE)</f>
        <v>B</v>
      </c>
      <c r="M630" t="str">
        <f>IF(I630&gt;Resumo!$B$2,"ALTO","")</f>
        <v/>
      </c>
    </row>
    <row r="631" spans="1:13" x14ac:dyDescent="0.25">
      <c r="A631" s="3">
        <v>45365</v>
      </c>
      <c r="B631">
        <v>46</v>
      </c>
      <c r="C631" t="s">
        <v>28</v>
      </c>
      <c r="D631" t="s">
        <v>22</v>
      </c>
      <c r="E631" t="s">
        <v>27</v>
      </c>
      <c r="F631" t="s">
        <v>21</v>
      </c>
      <c r="G631" s="4">
        <v>9</v>
      </c>
      <c r="H631">
        <v>97.72</v>
      </c>
      <c r="I631">
        <v>879.48</v>
      </c>
      <c r="J631" t="s">
        <v>16</v>
      </c>
      <c r="K631" s="6">
        <v>45352</v>
      </c>
      <c r="L631" t="str">
        <f>VLOOKUP(B631,DimClientes!$A:$B,2,FALSE)</f>
        <v>B</v>
      </c>
      <c r="M631" t="str">
        <f>IF(I631&gt;Resumo!$B$2,"ALTO","")</f>
        <v/>
      </c>
    </row>
    <row r="632" spans="1:13" x14ac:dyDescent="0.25">
      <c r="A632" s="3">
        <v>45476</v>
      </c>
      <c r="B632">
        <v>7</v>
      </c>
      <c r="C632" t="s">
        <v>30</v>
      </c>
      <c r="D632" t="s">
        <v>22</v>
      </c>
      <c r="E632" t="s">
        <v>26</v>
      </c>
      <c r="F632" t="s">
        <v>21</v>
      </c>
      <c r="G632" s="4">
        <v>4</v>
      </c>
      <c r="H632">
        <v>77.209999999999994</v>
      </c>
      <c r="I632">
        <v>308.83999999999997</v>
      </c>
      <c r="J632" t="s">
        <v>21</v>
      </c>
      <c r="K632" s="6">
        <v>45474</v>
      </c>
      <c r="L632" t="str">
        <f>VLOOKUP(B632,DimClientes!$A:$B,2,FALSE)</f>
        <v>A</v>
      </c>
      <c r="M632" t="str">
        <f>IF(I632&gt;Resumo!$B$2,"ALTO","")</f>
        <v/>
      </c>
    </row>
    <row r="633" spans="1:13" x14ac:dyDescent="0.25">
      <c r="A633" s="3">
        <v>45311</v>
      </c>
      <c r="B633">
        <v>45</v>
      </c>
      <c r="C633" t="s">
        <v>28</v>
      </c>
      <c r="D633" t="s">
        <v>22</v>
      </c>
      <c r="E633" t="s">
        <v>15</v>
      </c>
      <c r="F633" t="s">
        <v>16</v>
      </c>
      <c r="G633" s="4">
        <v>11</v>
      </c>
      <c r="H633">
        <v>120.8</v>
      </c>
      <c r="I633">
        <v>1328.8</v>
      </c>
      <c r="J633" t="s">
        <v>21</v>
      </c>
      <c r="K633" s="6">
        <v>45292</v>
      </c>
      <c r="L633" t="str">
        <f>VLOOKUP(B633,DimClientes!$A:$B,2,FALSE)</f>
        <v>A</v>
      </c>
      <c r="M633" t="str">
        <f>IF(I633&gt;Resumo!$B$2,"ALTO","")</f>
        <v/>
      </c>
    </row>
    <row r="634" spans="1:13" x14ac:dyDescent="0.25">
      <c r="A634" s="3">
        <v>45583</v>
      </c>
      <c r="B634">
        <v>28</v>
      </c>
      <c r="C634" t="s">
        <v>24</v>
      </c>
      <c r="D634" t="s">
        <v>19</v>
      </c>
      <c r="E634" t="s">
        <v>31</v>
      </c>
      <c r="F634" t="s">
        <v>23</v>
      </c>
      <c r="G634" s="4">
        <v>9</v>
      </c>
      <c r="H634">
        <v>99.07</v>
      </c>
      <c r="I634">
        <v>891.62999999999988</v>
      </c>
      <c r="J634" t="s">
        <v>23</v>
      </c>
      <c r="K634" s="6">
        <v>45566</v>
      </c>
      <c r="L634" t="str">
        <f>VLOOKUP(B634,DimClientes!$A:$B,2,FALSE)</f>
        <v>C</v>
      </c>
      <c r="M634" t="str">
        <f>IF(I634&gt;Resumo!$B$2,"ALTO","")</f>
        <v/>
      </c>
    </row>
    <row r="635" spans="1:13" x14ac:dyDescent="0.25">
      <c r="A635" s="3">
        <v>45656</v>
      </c>
      <c r="B635">
        <v>20</v>
      </c>
      <c r="C635" t="s">
        <v>13</v>
      </c>
      <c r="D635" t="s">
        <v>14</v>
      </c>
      <c r="E635" t="s">
        <v>15</v>
      </c>
      <c r="F635" t="s">
        <v>23</v>
      </c>
      <c r="G635" s="4">
        <v>5</v>
      </c>
      <c r="H635">
        <v>143.47999999999999</v>
      </c>
      <c r="I635">
        <v>717.4</v>
      </c>
      <c r="J635" t="s">
        <v>23</v>
      </c>
      <c r="K635" s="6">
        <v>45627</v>
      </c>
      <c r="L635" t="str">
        <f>VLOOKUP(B635,DimClientes!$A:$B,2,FALSE)</f>
        <v>C</v>
      </c>
      <c r="M635" t="str">
        <f>IF(I635&gt;Resumo!$B$2,"ALTO","")</f>
        <v/>
      </c>
    </row>
    <row r="636" spans="1:13" x14ac:dyDescent="0.25">
      <c r="A636" s="3">
        <v>45981</v>
      </c>
      <c r="B636">
        <v>50</v>
      </c>
      <c r="C636" t="s">
        <v>13</v>
      </c>
      <c r="D636" t="s">
        <v>25</v>
      </c>
      <c r="E636" t="s">
        <v>20</v>
      </c>
      <c r="F636" t="s">
        <v>23</v>
      </c>
      <c r="G636" s="4">
        <v>7</v>
      </c>
      <c r="H636">
        <v>70.94</v>
      </c>
      <c r="I636">
        <v>496.58</v>
      </c>
      <c r="J636" t="s">
        <v>21</v>
      </c>
      <c r="K636" s="6">
        <v>45962</v>
      </c>
      <c r="L636" t="str">
        <f>VLOOKUP(B636,DimClientes!$A:$B,2,FALSE)</f>
        <v>A</v>
      </c>
      <c r="M636" t="str">
        <f>IF(I636&gt;Resumo!$B$2,"ALTO","")</f>
        <v/>
      </c>
    </row>
    <row r="637" spans="1:13" x14ac:dyDescent="0.25">
      <c r="A637" s="3">
        <v>46010</v>
      </c>
      <c r="B637">
        <v>30</v>
      </c>
      <c r="C637" t="s">
        <v>29</v>
      </c>
      <c r="D637" t="s">
        <v>19</v>
      </c>
      <c r="E637" t="s">
        <v>26</v>
      </c>
      <c r="F637" t="s">
        <v>16</v>
      </c>
      <c r="G637" s="4">
        <v>7</v>
      </c>
      <c r="H637">
        <v>138.30000000000001</v>
      </c>
      <c r="I637">
        <v>968.10000000000014</v>
      </c>
      <c r="J637" t="s">
        <v>21</v>
      </c>
      <c r="K637" s="6">
        <v>45992</v>
      </c>
      <c r="L637" t="str">
        <f>VLOOKUP(B637,DimClientes!$A:$B,2,FALSE)</f>
        <v>A</v>
      </c>
      <c r="M637" t="str">
        <f>IF(I637&gt;Resumo!$B$2,"ALTO","")</f>
        <v/>
      </c>
    </row>
    <row r="638" spans="1:13" x14ac:dyDescent="0.25">
      <c r="A638" s="3">
        <v>46016</v>
      </c>
      <c r="B638">
        <v>9</v>
      </c>
      <c r="C638" t="s">
        <v>28</v>
      </c>
      <c r="D638" t="s">
        <v>19</v>
      </c>
      <c r="E638" t="s">
        <v>31</v>
      </c>
      <c r="F638" t="s">
        <v>23</v>
      </c>
      <c r="G638" s="4">
        <v>4</v>
      </c>
      <c r="H638">
        <v>85.09</v>
      </c>
      <c r="I638">
        <v>340.36</v>
      </c>
      <c r="J638" t="s">
        <v>17</v>
      </c>
      <c r="K638" s="6">
        <v>45992</v>
      </c>
      <c r="L638" t="str">
        <f>VLOOKUP(B638,DimClientes!$A:$B,2,FALSE)</f>
        <v>D</v>
      </c>
      <c r="M638" t="str">
        <f>IF(I638&gt;Resumo!$B$2,"ALTO","")</f>
        <v/>
      </c>
    </row>
    <row r="639" spans="1:13" x14ac:dyDescent="0.25">
      <c r="A639" s="3">
        <v>45796</v>
      </c>
      <c r="B639">
        <v>11</v>
      </c>
      <c r="C639" t="s">
        <v>29</v>
      </c>
      <c r="D639" t="s">
        <v>22</v>
      </c>
      <c r="E639" t="s">
        <v>31</v>
      </c>
      <c r="F639" t="s">
        <v>16</v>
      </c>
      <c r="G639" s="4">
        <v>10</v>
      </c>
      <c r="H639">
        <v>72.37</v>
      </c>
      <c r="I639">
        <v>723.7</v>
      </c>
      <c r="J639" t="s">
        <v>21</v>
      </c>
      <c r="K639" s="6">
        <v>45778</v>
      </c>
      <c r="L639" t="str">
        <f>VLOOKUP(B639,DimClientes!$A:$B,2,FALSE)</f>
        <v>A</v>
      </c>
      <c r="M639" t="str">
        <f>IF(I639&gt;Resumo!$B$2,"ALTO","")</f>
        <v/>
      </c>
    </row>
    <row r="640" spans="1:13" x14ac:dyDescent="0.25">
      <c r="A640" s="3">
        <v>45792</v>
      </c>
      <c r="B640">
        <v>20</v>
      </c>
      <c r="C640" t="s">
        <v>29</v>
      </c>
      <c r="D640" t="s">
        <v>14</v>
      </c>
      <c r="E640" t="s">
        <v>26</v>
      </c>
      <c r="F640" t="s">
        <v>23</v>
      </c>
      <c r="G640" s="4">
        <v>12</v>
      </c>
      <c r="H640">
        <v>68.36</v>
      </c>
      <c r="I640">
        <v>820.31999999999994</v>
      </c>
      <c r="J640" t="s">
        <v>23</v>
      </c>
      <c r="K640" s="6">
        <v>45778</v>
      </c>
      <c r="L640" t="str">
        <f>VLOOKUP(B640,DimClientes!$A:$B,2,FALSE)</f>
        <v>C</v>
      </c>
      <c r="M640" t="str">
        <f>IF(I640&gt;Resumo!$B$2,"ALTO","")</f>
        <v/>
      </c>
    </row>
    <row r="641" spans="1:13" x14ac:dyDescent="0.25">
      <c r="A641" s="3">
        <v>45435</v>
      </c>
      <c r="B641">
        <v>20</v>
      </c>
      <c r="C641" t="s">
        <v>24</v>
      </c>
      <c r="D641" t="s">
        <v>14</v>
      </c>
      <c r="E641" t="s">
        <v>31</v>
      </c>
      <c r="F641" t="s">
        <v>16</v>
      </c>
      <c r="G641" s="4">
        <v>7</v>
      </c>
      <c r="H641">
        <v>94.98</v>
      </c>
      <c r="I641">
        <v>664.86</v>
      </c>
      <c r="J641" t="s">
        <v>23</v>
      </c>
      <c r="K641" s="6">
        <v>45413</v>
      </c>
      <c r="L641" t="str">
        <f>VLOOKUP(B641,DimClientes!$A:$B,2,FALSE)</f>
        <v>C</v>
      </c>
      <c r="M641" t="str">
        <f>IF(I641&gt;Resumo!$B$2,"ALTO","")</f>
        <v/>
      </c>
    </row>
    <row r="642" spans="1:13" x14ac:dyDescent="0.25">
      <c r="A642" s="3">
        <v>45412</v>
      </c>
      <c r="B642">
        <v>3</v>
      </c>
      <c r="C642" t="s">
        <v>13</v>
      </c>
      <c r="D642" t="s">
        <v>19</v>
      </c>
      <c r="E642" t="s">
        <v>31</v>
      </c>
      <c r="F642" t="s">
        <v>23</v>
      </c>
      <c r="G642" s="4">
        <v>15</v>
      </c>
      <c r="H642">
        <v>153.43</v>
      </c>
      <c r="I642">
        <v>2301.4499999999998</v>
      </c>
      <c r="J642" t="s">
        <v>23</v>
      </c>
      <c r="K642" s="6">
        <v>45383</v>
      </c>
      <c r="L642" t="str">
        <f>VLOOKUP(B642,DimClientes!$A:$B,2,FALSE)</f>
        <v>C</v>
      </c>
      <c r="M642" t="str">
        <f>IF(I642&gt;Resumo!$B$2,"ALTO","")</f>
        <v>ALTO</v>
      </c>
    </row>
    <row r="643" spans="1:13" x14ac:dyDescent="0.25">
      <c r="A643" s="3">
        <v>45362</v>
      </c>
      <c r="B643">
        <v>31</v>
      </c>
      <c r="C643" t="s">
        <v>30</v>
      </c>
      <c r="D643" t="s">
        <v>25</v>
      </c>
      <c r="E643" t="s">
        <v>15</v>
      </c>
      <c r="F643" t="s">
        <v>16</v>
      </c>
      <c r="G643" s="4">
        <v>6</v>
      </c>
      <c r="H643">
        <v>67.55</v>
      </c>
      <c r="I643">
        <v>405.3</v>
      </c>
      <c r="J643" t="s">
        <v>17</v>
      </c>
      <c r="K643" s="6">
        <v>45352</v>
      </c>
      <c r="L643" t="str">
        <f>VLOOKUP(B643,DimClientes!$A:$B,2,FALSE)</f>
        <v>D</v>
      </c>
      <c r="M643" t="str">
        <f>IF(I643&gt;Resumo!$B$2,"ALTO","")</f>
        <v/>
      </c>
    </row>
    <row r="644" spans="1:13" x14ac:dyDescent="0.25">
      <c r="A644" s="3">
        <v>45405</v>
      </c>
      <c r="B644">
        <v>27</v>
      </c>
      <c r="C644" t="s">
        <v>24</v>
      </c>
      <c r="D644" t="s">
        <v>14</v>
      </c>
      <c r="E644" t="s">
        <v>26</v>
      </c>
      <c r="F644" t="s">
        <v>23</v>
      </c>
      <c r="G644" s="4">
        <v>14</v>
      </c>
      <c r="H644">
        <v>90.13</v>
      </c>
      <c r="I644">
        <v>1261.82</v>
      </c>
      <c r="J644" t="s">
        <v>16</v>
      </c>
      <c r="K644" s="6">
        <v>45383</v>
      </c>
      <c r="L644" t="str">
        <f>VLOOKUP(B644,DimClientes!$A:$B,2,FALSE)</f>
        <v>B</v>
      </c>
      <c r="M644" t="str">
        <f>IF(I644&gt;Resumo!$B$2,"ALTO","")</f>
        <v/>
      </c>
    </row>
    <row r="645" spans="1:13" x14ac:dyDescent="0.25">
      <c r="A645" s="3">
        <v>45470</v>
      </c>
      <c r="B645">
        <v>26</v>
      </c>
      <c r="C645" t="s">
        <v>18</v>
      </c>
      <c r="D645" t="s">
        <v>19</v>
      </c>
      <c r="E645" t="s">
        <v>27</v>
      </c>
      <c r="F645" t="s">
        <v>21</v>
      </c>
      <c r="G645" s="4">
        <v>3</v>
      </c>
      <c r="H645">
        <v>93.96</v>
      </c>
      <c r="I645">
        <v>281.88</v>
      </c>
      <c r="J645" t="s">
        <v>16</v>
      </c>
      <c r="K645" s="6">
        <v>45444</v>
      </c>
      <c r="L645" t="str">
        <f>VLOOKUP(B645,DimClientes!$A:$B,2,FALSE)</f>
        <v>B</v>
      </c>
      <c r="M645" t="str">
        <f>IF(I645&gt;Resumo!$B$2,"ALTO","")</f>
        <v/>
      </c>
    </row>
    <row r="646" spans="1:13" x14ac:dyDescent="0.25">
      <c r="A646" s="3">
        <v>45475</v>
      </c>
      <c r="B646">
        <v>39</v>
      </c>
      <c r="C646" t="s">
        <v>28</v>
      </c>
      <c r="D646" t="s">
        <v>19</v>
      </c>
      <c r="E646" t="s">
        <v>15</v>
      </c>
      <c r="F646" t="s">
        <v>21</v>
      </c>
      <c r="G646" s="4">
        <v>14</v>
      </c>
      <c r="H646">
        <v>113.16</v>
      </c>
      <c r="I646">
        <v>1584.24</v>
      </c>
      <c r="J646" t="s">
        <v>17</v>
      </c>
      <c r="K646" s="6">
        <v>45474</v>
      </c>
      <c r="L646" t="str">
        <f>VLOOKUP(B646,DimClientes!$A:$B,2,FALSE)</f>
        <v>D</v>
      </c>
      <c r="M646" t="str">
        <f>IF(I646&gt;Resumo!$B$2,"ALTO","")</f>
        <v>ALTO</v>
      </c>
    </row>
    <row r="647" spans="1:13" x14ac:dyDescent="0.25">
      <c r="A647" s="3">
        <v>45638</v>
      </c>
      <c r="B647">
        <v>4</v>
      </c>
      <c r="C647" t="s">
        <v>30</v>
      </c>
      <c r="D647" t="s">
        <v>22</v>
      </c>
      <c r="E647" t="s">
        <v>26</v>
      </c>
      <c r="F647" t="s">
        <v>16</v>
      </c>
      <c r="G647" s="4">
        <v>14</v>
      </c>
      <c r="H647">
        <v>110.91</v>
      </c>
      <c r="I647">
        <v>1552.74</v>
      </c>
      <c r="J647" t="s">
        <v>16</v>
      </c>
      <c r="K647" s="6">
        <v>45627</v>
      </c>
      <c r="L647" t="str">
        <f>VLOOKUP(B647,DimClientes!$A:$B,2,FALSE)</f>
        <v>B</v>
      </c>
      <c r="M647" t="str">
        <f>IF(I647&gt;Resumo!$B$2,"ALTO","")</f>
        <v/>
      </c>
    </row>
    <row r="648" spans="1:13" x14ac:dyDescent="0.25">
      <c r="A648" s="3">
        <v>45358</v>
      </c>
      <c r="B648">
        <v>12</v>
      </c>
      <c r="C648" t="s">
        <v>18</v>
      </c>
      <c r="D648" t="s">
        <v>14</v>
      </c>
      <c r="E648" t="s">
        <v>27</v>
      </c>
      <c r="F648" t="s">
        <v>23</v>
      </c>
      <c r="G648" s="4">
        <v>11</v>
      </c>
      <c r="H648">
        <v>7.63</v>
      </c>
      <c r="I648">
        <v>83.929999999999993</v>
      </c>
      <c r="J648" t="s">
        <v>21</v>
      </c>
      <c r="K648" s="6">
        <v>45352</v>
      </c>
      <c r="L648" t="str">
        <f>VLOOKUP(B648,DimClientes!$A:$B,2,FALSE)</f>
        <v>A</v>
      </c>
      <c r="M648" t="str">
        <f>IF(I648&gt;Resumo!$B$2,"ALTO","")</f>
        <v/>
      </c>
    </row>
    <row r="649" spans="1:13" x14ac:dyDescent="0.25">
      <c r="A649" s="3">
        <v>45921</v>
      </c>
      <c r="B649">
        <v>49</v>
      </c>
      <c r="C649" t="s">
        <v>29</v>
      </c>
      <c r="D649" t="s">
        <v>22</v>
      </c>
      <c r="E649" t="s">
        <v>27</v>
      </c>
      <c r="F649" t="s">
        <v>16</v>
      </c>
      <c r="G649" s="4">
        <v>11</v>
      </c>
      <c r="H649">
        <v>109.18</v>
      </c>
      <c r="I649">
        <v>1200.98</v>
      </c>
      <c r="J649" t="s">
        <v>16</v>
      </c>
      <c r="K649" s="6">
        <v>45901</v>
      </c>
      <c r="L649" t="str">
        <f>VLOOKUP(B649,DimClientes!$A:$B,2,FALSE)</f>
        <v>B</v>
      </c>
      <c r="M649" t="str">
        <f>IF(I649&gt;Resumo!$B$2,"ALTO","")</f>
        <v/>
      </c>
    </row>
    <row r="650" spans="1:13" x14ac:dyDescent="0.25">
      <c r="A650" s="3">
        <v>45702</v>
      </c>
      <c r="B650">
        <v>44</v>
      </c>
      <c r="C650" t="s">
        <v>24</v>
      </c>
      <c r="D650" t="s">
        <v>22</v>
      </c>
      <c r="E650" t="s">
        <v>31</v>
      </c>
      <c r="F650" t="s">
        <v>21</v>
      </c>
      <c r="G650" s="4">
        <v>6</v>
      </c>
      <c r="H650">
        <v>107.37</v>
      </c>
      <c r="I650">
        <v>644.22</v>
      </c>
      <c r="J650" t="s">
        <v>21</v>
      </c>
      <c r="K650" s="6">
        <v>45689</v>
      </c>
      <c r="L650" t="str">
        <f>VLOOKUP(B650,DimClientes!$A:$B,2,FALSE)</f>
        <v>A</v>
      </c>
      <c r="M650" t="str">
        <f>IF(I650&gt;Resumo!$B$2,"ALTO","")</f>
        <v/>
      </c>
    </row>
    <row r="651" spans="1:13" x14ac:dyDescent="0.25">
      <c r="A651" s="3">
        <v>45427</v>
      </c>
      <c r="B651">
        <v>1</v>
      </c>
      <c r="C651" t="s">
        <v>30</v>
      </c>
      <c r="D651" t="s">
        <v>14</v>
      </c>
      <c r="E651" t="s">
        <v>27</v>
      </c>
      <c r="F651" t="s">
        <v>16</v>
      </c>
      <c r="G651" s="4">
        <v>5</v>
      </c>
      <c r="H651">
        <v>123.64</v>
      </c>
      <c r="I651">
        <v>618.20000000000005</v>
      </c>
      <c r="J651" t="s">
        <v>21</v>
      </c>
      <c r="K651" s="6">
        <v>45413</v>
      </c>
      <c r="L651" t="str">
        <f>VLOOKUP(B651,DimClientes!$A:$B,2,FALSE)</f>
        <v>A</v>
      </c>
      <c r="M651" t="str">
        <f>IF(I651&gt;Resumo!$B$2,"ALTO","")</f>
        <v/>
      </c>
    </row>
    <row r="652" spans="1:13" x14ac:dyDescent="0.25">
      <c r="A652" s="3">
        <v>45651</v>
      </c>
      <c r="B652">
        <v>43</v>
      </c>
      <c r="C652" t="s">
        <v>13</v>
      </c>
      <c r="D652" t="s">
        <v>19</v>
      </c>
      <c r="E652" t="s">
        <v>31</v>
      </c>
      <c r="F652" t="s">
        <v>21</v>
      </c>
      <c r="G652" s="4">
        <v>7</v>
      </c>
      <c r="H652">
        <v>99.67</v>
      </c>
      <c r="I652">
        <v>697.69</v>
      </c>
      <c r="J652" t="s">
        <v>16</v>
      </c>
      <c r="K652" s="6">
        <v>45627</v>
      </c>
      <c r="L652" t="str">
        <f>VLOOKUP(B652,DimClientes!$A:$B,2,FALSE)</f>
        <v>B</v>
      </c>
      <c r="M652" t="str">
        <f>IF(I652&gt;Resumo!$B$2,"ALTO","")</f>
        <v/>
      </c>
    </row>
    <row r="653" spans="1:13" x14ac:dyDescent="0.25">
      <c r="A653" s="3">
        <v>45947</v>
      </c>
      <c r="B653">
        <v>16</v>
      </c>
      <c r="C653" t="s">
        <v>24</v>
      </c>
      <c r="D653" t="s">
        <v>14</v>
      </c>
      <c r="E653" t="s">
        <v>26</v>
      </c>
      <c r="F653" t="s">
        <v>23</v>
      </c>
      <c r="G653" s="4">
        <v>14</v>
      </c>
      <c r="H653">
        <v>119.5</v>
      </c>
      <c r="I653">
        <v>1673</v>
      </c>
      <c r="J653" t="s">
        <v>16</v>
      </c>
      <c r="K653" s="6">
        <v>45931</v>
      </c>
      <c r="L653" t="str">
        <f>VLOOKUP(B653,DimClientes!$A:$B,2,FALSE)</f>
        <v>B</v>
      </c>
      <c r="M653" t="str">
        <f>IF(I653&gt;Resumo!$B$2,"ALTO","")</f>
        <v>ALTO</v>
      </c>
    </row>
    <row r="654" spans="1:13" x14ac:dyDescent="0.25">
      <c r="A654" s="3">
        <v>45570</v>
      </c>
      <c r="B654">
        <v>15</v>
      </c>
      <c r="C654" t="s">
        <v>24</v>
      </c>
      <c r="D654" t="s">
        <v>14</v>
      </c>
      <c r="E654" t="s">
        <v>27</v>
      </c>
      <c r="F654" t="s">
        <v>16</v>
      </c>
      <c r="G654" s="4">
        <v>7</v>
      </c>
      <c r="H654">
        <v>93.84</v>
      </c>
      <c r="I654">
        <v>656.88</v>
      </c>
      <c r="J654" t="s">
        <v>21</v>
      </c>
      <c r="K654" s="6">
        <v>45566</v>
      </c>
      <c r="L654" t="str">
        <f>VLOOKUP(B654,DimClientes!$A:$B,2,FALSE)</f>
        <v>A</v>
      </c>
      <c r="M654" t="str">
        <f>IF(I654&gt;Resumo!$B$2,"ALTO","")</f>
        <v/>
      </c>
    </row>
    <row r="655" spans="1:13" x14ac:dyDescent="0.25">
      <c r="A655" s="3">
        <v>45323</v>
      </c>
      <c r="B655">
        <v>12</v>
      </c>
      <c r="C655" t="s">
        <v>29</v>
      </c>
      <c r="D655" t="s">
        <v>22</v>
      </c>
      <c r="E655" t="s">
        <v>26</v>
      </c>
      <c r="F655" t="s">
        <v>23</v>
      </c>
      <c r="G655" s="4">
        <v>11</v>
      </c>
      <c r="H655">
        <v>128.06</v>
      </c>
      <c r="I655">
        <v>1408.66</v>
      </c>
      <c r="J655" t="s">
        <v>21</v>
      </c>
      <c r="K655" s="6">
        <v>45323</v>
      </c>
      <c r="L655" t="str">
        <f>VLOOKUP(B655,DimClientes!$A:$B,2,FALSE)</f>
        <v>A</v>
      </c>
      <c r="M655" t="str">
        <f>IF(I655&gt;Resumo!$B$2,"ALTO","")</f>
        <v/>
      </c>
    </row>
    <row r="656" spans="1:13" x14ac:dyDescent="0.25">
      <c r="A656" s="3">
        <v>45581</v>
      </c>
      <c r="B656">
        <v>41</v>
      </c>
      <c r="C656" t="s">
        <v>28</v>
      </c>
      <c r="D656" t="s">
        <v>22</v>
      </c>
      <c r="E656" t="s">
        <v>20</v>
      </c>
      <c r="F656" t="s">
        <v>23</v>
      </c>
      <c r="G656" s="4">
        <v>8</v>
      </c>
      <c r="H656">
        <v>148.06</v>
      </c>
      <c r="I656">
        <v>1184.48</v>
      </c>
      <c r="J656" t="s">
        <v>23</v>
      </c>
      <c r="K656" s="6">
        <v>45566</v>
      </c>
      <c r="L656" t="str">
        <f>VLOOKUP(B656,DimClientes!$A:$B,2,FALSE)</f>
        <v>C</v>
      </c>
      <c r="M656" t="str">
        <f>IF(I656&gt;Resumo!$B$2,"ALTO","")</f>
        <v/>
      </c>
    </row>
    <row r="657" spans="1:13" x14ac:dyDescent="0.25">
      <c r="A657" s="3">
        <v>45772</v>
      </c>
      <c r="B657">
        <v>39</v>
      </c>
      <c r="C657" t="s">
        <v>13</v>
      </c>
      <c r="D657" t="s">
        <v>25</v>
      </c>
      <c r="E657" t="s">
        <v>20</v>
      </c>
      <c r="F657" t="s">
        <v>21</v>
      </c>
      <c r="G657" s="4">
        <v>8</v>
      </c>
      <c r="H657">
        <v>125.03</v>
      </c>
      <c r="I657">
        <v>1000.24</v>
      </c>
      <c r="J657" t="s">
        <v>17</v>
      </c>
      <c r="K657" s="6">
        <v>45748</v>
      </c>
      <c r="L657" t="str">
        <f>VLOOKUP(B657,DimClientes!$A:$B,2,FALSE)</f>
        <v>D</v>
      </c>
      <c r="M657" t="str">
        <f>IF(I657&gt;Resumo!$B$2,"ALTO","")</f>
        <v/>
      </c>
    </row>
    <row r="658" spans="1:13" x14ac:dyDescent="0.25">
      <c r="A658" s="3">
        <v>45369</v>
      </c>
      <c r="B658">
        <v>34</v>
      </c>
      <c r="C658" t="s">
        <v>13</v>
      </c>
      <c r="D658" t="s">
        <v>22</v>
      </c>
      <c r="E658" t="s">
        <v>15</v>
      </c>
      <c r="F658" t="s">
        <v>16</v>
      </c>
      <c r="G658" s="4">
        <v>14</v>
      </c>
      <c r="H658">
        <v>78.95</v>
      </c>
      <c r="I658">
        <v>1105.3</v>
      </c>
      <c r="J658" t="s">
        <v>23</v>
      </c>
      <c r="K658" s="6">
        <v>45352</v>
      </c>
      <c r="L658" t="str">
        <f>VLOOKUP(B658,DimClientes!$A:$B,2,FALSE)</f>
        <v>C</v>
      </c>
      <c r="M658" t="str">
        <f>IF(I658&gt;Resumo!$B$2,"ALTO","")</f>
        <v/>
      </c>
    </row>
    <row r="659" spans="1:13" x14ac:dyDescent="0.25">
      <c r="A659" s="3">
        <v>45480</v>
      </c>
      <c r="B659">
        <v>29</v>
      </c>
      <c r="C659" t="s">
        <v>18</v>
      </c>
      <c r="D659" t="s">
        <v>22</v>
      </c>
      <c r="E659" t="s">
        <v>15</v>
      </c>
      <c r="F659" t="s">
        <v>16</v>
      </c>
      <c r="G659" s="4">
        <v>7</v>
      </c>
      <c r="H659">
        <v>108.62</v>
      </c>
      <c r="I659">
        <v>760.34</v>
      </c>
      <c r="J659" t="s">
        <v>21</v>
      </c>
      <c r="K659" s="6">
        <v>45474</v>
      </c>
      <c r="L659" t="str">
        <f>VLOOKUP(B659,DimClientes!$A:$B,2,FALSE)</f>
        <v>A</v>
      </c>
      <c r="M659" t="str">
        <f>IF(I659&gt;Resumo!$B$2,"ALTO","")</f>
        <v/>
      </c>
    </row>
    <row r="660" spans="1:13" x14ac:dyDescent="0.25">
      <c r="A660" s="3">
        <v>45387</v>
      </c>
      <c r="B660">
        <v>35</v>
      </c>
      <c r="C660" t="s">
        <v>30</v>
      </c>
      <c r="D660" t="s">
        <v>25</v>
      </c>
      <c r="E660" t="s">
        <v>20</v>
      </c>
      <c r="F660" t="s">
        <v>23</v>
      </c>
      <c r="G660" s="4">
        <v>8</v>
      </c>
      <c r="H660">
        <v>109.71</v>
      </c>
      <c r="I660">
        <v>877.68</v>
      </c>
      <c r="J660" t="s">
        <v>23</v>
      </c>
      <c r="K660" s="6">
        <v>45383</v>
      </c>
      <c r="L660" t="str">
        <f>VLOOKUP(B660,DimClientes!$A:$B,2,FALSE)</f>
        <v>C</v>
      </c>
      <c r="M660" t="str">
        <f>IF(I660&gt;Resumo!$B$2,"ALTO","")</f>
        <v/>
      </c>
    </row>
    <row r="661" spans="1:13" x14ac:dyDescent="0.25">
      <c r="A661" s="3">
        <v>45398</v>
      </c>
      <c r="B661">
        <v>35</v>
      </c>
      <c r="C661" t="s">
        <v>28</v>
      </c>
      <c r="D661" t="s">
        <v>14</v>
      </c>
      <c r="E661" t="s">
        <v>31</v>
      </c>
      <c r="F661" t="s">
        <v>16</v>
      </c>
      <c r="G661" s="4">
        <v>9</v>
      </c>
      <c r="H661">
        <v>82.76</v>
      </c>
      <c r="I661">
        <v>744.84</v>
      </c>
      <c r="J661" t="s">
        <v>23</v>
      </c>
      <c r="K661" s="6">
        <v>45383</v>
      </c>
      <c r="L661" t="str">
        <f>VLOOKUP(B661,DimClientes!$A:$B,2,FALSE)</f>
        <v>C</v>
      </c>
      <c r="M661" t="str">
        <f>IF(I661&gt;Resumo!$B$2,"ALTO","")</f>
        <v/>
      </c>
    </row>
    <row r="662" spans="1:13" x14ac:dyDescent="0.25">
      <c r="A662" s="3">
        <v>45820</v>
      </c>
      <c r="B662">
        <v>41</v>
      </c>
      <c r="C662" t="s">
        <v>24</v>
      </c>
      <c r="D662" t="s">
        <v>22</v>
      </c>
      <c r="E662" t="s">
        <v>31</v>
      </c>
      <c r="F662" t="s">
        <v>21</v>
      </c>
      <c r="G662" s="4">
        <v>13</v>
      </c>
      <c r="H662">
        <v>82.57</v>
      </c>
      <c r="I662">
        <v>1073.4100000000001</v>
      </c>
      <c r="J662" t="s">
        <v>23</v>
      </c>
      <c r="K662" s="6">
        <v>45809</v>
      </c>
      <c r="L662" t="str">
        <f>VLOOKUP(B662,DimClientes!$A:$B,2,FALSE)</f>
        <v>C</v>
      </c>
      <c r="M662" t="str">
        <f>IF(I662&gt;Resumo!$B$2,"ALTO","")</f>
        <v/>
      </c>
    </row>
    <row r="663" spans="1:13" x14ac:dyDescent="0.25">
      <c r="A663" s="3">
        <v>45841</v>
      </c>
      <c r="B663">
        <v>30</v>
      </c>
      <c r="C663" t="s">
        <v>30</v>
      </c>
      <c r="D663" t="s">
        <v>22</v>
      </c>
      <c r="E663" t="s">
        <v>31</v>
      </c>
      <c r="F663" t="s">
        <v>23</v>
      </c>
      <c r="G663" s="4">
        <v>14</v>
      </c>
      <c r="H663">
        <v>129.79</v>
      </c>
      <c r="I663">
        <v>1817.06</v>
      </c>
      <c r="J663" t="s">
        <v>21</v>
      </c>
      <c r="K663" s="6">
        <v>45839</v>
      </c>
      <c r="L663" t="str">
        <f>VLOOKUP(B663,DimClientes!$A:$B,2,FALSE)</f>
        <v>A</v>
      </c>
      <c r="M663" t="str">
        <f>IF(I663&gt;Resumo!$B$2,"ALTO","")</f>
        <v>ALTO</v>
      </c>
    </row>
    <row r="664" spans="1:13" x14ac:dyDescent="0.25">
      <c r="A664" s="3">
        <v>45980</v>
      </c>
      <c r="B664">
        <v>43</v>
      </c>
      <c r="C664" t="s">
        <v>28</v>
      </c>
      <c r="D664" t="s">
        <v>22</v>
      </c>
      <c r="E664" t="s">
        <v>15</v>
      </c>
      <c r="F664" t="s">
        <v>21</v>
      </c>
      <c r="G664" s="4">
        <v>11</v>
      </c>
      <c r="H664">
        <v>104.62</v>
      </c>
      <c r="I664">
        <v>1150.82</v>
      </c>
      <c r="J664" t="s">
        <v>16</v>
      </c>
      <c r="K664" s="6">
        <v>45962</v>
      </c>
      <c r="L664" t="str">
        <f>VLOOKUP(B664,DimClientes!$A:$B,2,FALSE)</f>
        <v>B</v>
      </c>
      <c r="M664" t="str">
        <f>IF(I664&gt;Resumo!$B$2,"ALTO","")</f>
        <v/>
      </c>
    </row>
    <row r="665" spans="1:13" x14ac:dyDescent="0.25">
      <c r="A665" s="3">
        <v>45423</v>
      </c>
      <c r="B665">
        <v>35</v>
      </c>
      <c r="C665" t="s">
        <v>28</v>
      </c>
      <c r="D665" t="s">
        <v>14</v>
      </c>
      <c r="E665" t="s">
        <v>31</v>
      </c>
      <c r="F665" t="s">
        <v>16</v>
      </c>
      <c r="G665" s="4">
        <v>4</v>
      </c>
      <c r="H665">
        <v>147.6</v>
      </c>
      <c r="I665">
        <v>590.4</v>
      </c>
      <c r="J665" t="s">
        <v>23</v>
      </c>
      <c r="K665" s="6">
        <v>45413</v>
      </c>
      <c r="L665" t="str">
        <f>VLOOKUP(B665,DimClientes!$A:$B,2,FALSE)</f>
        <v>C</v>
      </c>
      <c r="M665" t="str">
        <f>IF(I665&gt;Resumo!$B$2,"ALTO","")</f>
        <v/>
      </c>
    </row>
    <row r="666" spans="1:13" x14ac:dyDescent="0.25">
      <c r="A666" s="3">
        <v>45412</v>
      </c>
      <c r="B666">
        <v>38</v>
      </c>
      <c r="C666" t="s">
        <v>29</v>
      </c>
      <c r="D666" t="s">
        <v>19</v>
      </c>
      <c r="E666" t="s">
        <v>20</v>
      </c>
      <c r="F666" t="s">
        <v>16</v>
      </c>
      <c r="G666" s="4">
        <v>9</v>
      </c>
      <c r="H666">
        <v>104.45</v>
      </c>
      <c r="I666">
        <v>940.05000000000007</v>
      </c>
      <c r="J666" t="s">
        <v>21</v>
      </c>
      <c r="K666" s="6">
        <v>45383</v>
      </c>
      <c r="L666" t="str">
        <f>VLOOKUP(B666,DimClientes!$A:$B,2,FALSE)</f>
        <v>A</v>
      </c>
      <c r="M666" t="str">
        <f>IF(I666&gt;Resumo!$B$2,"ALTO","")</f>
        <v/>
      </c>
    </row>
    <row r="667" spans="1:13" x14ac:dyDescent="0.25">
      <c r="A667" s="3">
        <v>45972</v>
      </c>
      <c r="B667">
        <v>37</v>
      </c>
      <c r="C667" t="s">
        <v>13</v>
      </c>
      <c r="D667" t="s">
        <v>25</v>
      </c>
      <c r="E667" t="s">
        <v>27</v>
      </c>
      <c r="F667" t="s">
        <v>16</v>
      </c>
      <c r="G667" s="4">
        <v>12</v>
      </c>
      <c r="H667">
        <v>88.55</v>
      </c>
      <c r="I667">
        <v>1062.5999999999999</v>
      </c>
      <c r="J667" t="s">
        <v>17</v>
      </c>
      <c r="K667" s="6">
        <v>45962</v>
      </c>
      <c r="L667" t="str">
        <f>VLOOKUP(B667,DimClientes!$A:$B,2,FALSE)</f>
        <v>D</v>
      </c>
      <c r="M667" t="str">
        <f>IF(I667&gt;Resumo!$B$2,"ALTO","")</f>
        <v/>
      </c>
    </row>
    <row r="668" spans="1:13" x14ac:dyDescent="0.25">
      <c r="A668" s="3">
        <v>45723</v>
      </c>
      <c r="B668">
        <v>50</v>
      </c>
      <c r="C668" t="s">
        <v>18</v>
      </c>
      <c r="D668" t="s">
        <v>14</v>
      </c>
      <c r="E668" t="s">
        <v>26</v>
      </c>
      <c r="F668" t="s">
        <v>16</v>
      </c>
      <c r="G668" s="4">
        <v>8</v>
      </c>
      <c r="H668">
        <v>83.33</v>
      </c>
      <c r="I668">
        <v>666.64</v>
      </c>
      <c r="J668" t="s">
        <v>21</v>
      </c>
      <c r="K668" s="6">
        <v>45717</v>
      </c>
      <c r="L668" t="str">
        <f>VLOOKUP(B668,DimClientes!$A:$B,2,FALSE)</f>
        <v>A</v>
      </c>
      <c r="M668" t="str">
        <f>IF(I668&gt;Resumo!$B$2,"ALTO","")</f>
        <v/>
      </c>
    </row>
    <row r="669" spans="1:13" x14ac:dyDescent="0.25">
      <c r="A669" s="3">
        <v>45342</v>
      </c>
      <c r="B669">
        <v>34</v>
      </c>
      <c r="C669" t="s">
        <v>24</v>
      </c>
      <c r="D669" t="s">
        <v>19</v>
      </c>
      <c r="E669" t="s">
        <v>31</v>
      </c>
      <c r="F669" t="s">
        <v>16</v>
      </c>
      <c r="G669" s="4">
        <v>11</v>
      </c>
      <c r="H669">
        <v>151.41</v>
      </c>
      <c r="I669">
        <v>1665.51</v>
      </c>
      <c r="J669" t="s">
        <v>23</v>
      </c>
      <c r="K669" s="6">
        <v>45323</v>
      </c>
      <c r="L669" t="str">
        <f>VLOOKUP(B669,DimClientes!$A:$B,2,FALSE)</f>
        <v>C</v>
      </c>
      <c r="M669" t="str">
        <f>IF(I669&gt;Resumo!$B$2,"ALTO","")</f>
        <v>ALTO</v>
      </c>
    </row>
    <row r="670" spans="1:13" x14ac:dyDescent="0.25">
      <c r="A670" s="3">
        <v>45678</v>
      </c>
      <c r="B670">
        <v>18</v>
      </c>
      <c r="C670" t="s">
        <v>28</v>
      </c>
      <c r="D670" t="s">
        <v>25</v>
      </c>
      <c r="E670" t="s">
        <v>31</v>
      </c>
      <c r="F670" t="s">
        <v>21</v>
      </c>
      <c r="G670" s="4">
        <v>11</v>
      </c>
      <c r="H670">
        <v>112.13</v>
      </c>
      <c r="I670">
        <v>1233.43</v>
      </c>
      <c r="J670" t="s">
        <v>16</v>
      </c>
      <c r="K670" s="6">
        <v>45658</v>
      </c>
      <c r="L670" t="str">
        <f>VLOOKUP(B670,DimClientes!$A:$B,2,FALSE)</f>
        <v>B</v>
      </c>
      <c r="M670" t="str">
        <f>IF(I670&gt;Resumo!$B$2,"ALTO","")</f>
        <v/>
      </c>
    </row>
    <row r="671" spans="1:13" x14ac:dyDescent="0.25">
      <c r="A671" s="3">
        <v>45715</v>
      </c>
      <c r="B671">
        <v>22</v>
      </c>
      <c r="C671" t="s">
        <v>28</v>
      </c>
      <c r="D671" t="s">
        <v>25</v>
      </c>
      <c r="E671" t="s">
        <v>31</v>
      </c>
      <c r="F671" t="s">
        <v>16</v>
      </c>
      <c r="G671" s="4">
        <v>7</v>
      </c>
      <c r="H671">
        <v>107.15</v>
      </c>
      <c r="I671">
        <v>750.05000000000007</v>
      </c>
      <c r="J671" t="s">
        <v>16</v>
      </c>
      <c r="K671" s="6">
        <v>45689</v>
      </c>
      <c r="L671" t="str">
        <f>VLOOKUP(B671,DimClientes!$A:$B,2,FALSE)</f>
        <v>B</v>
      </c>
      <c r="M671" t="str">
        <f>IF(I671&gt;Resumo!$B$2,"ALTO","")</f>
        <v/>
      </c>
    </row>
    <row r="672" spans="1:13" x14ac:dyDescent="0.25">
      <c r="A672" s="3">
        <v>45835</v>
      </c>
      <c r="B672">
        <v>9</v>
      </c>
      <c r="C672" t="s">
        <v>13</v>
      </c>
      <c r="D672" t="s">
        <v>14</v>
      </c>
      <c r="E672" t="s">
        <v>20</v>
      </c>
      <c r="F672" t="s">
        <v>16</v>
      </c>
      <c r="G672" s="4">
        <v>10</v>
      </c>
      <c r="H672">
        <v>149.28</v>
      </c>
      <c r="I672">
        <v>1492.8</v>
      </c>
      <c r="J672" t="s">
        <v>17</v>
      </c>
      <c r="K672" s="6">
        <v>45809</v>
      </c>
      <c r="L672" t="str">
        <f>VLOOKUP(B672,DimClientes!$A:$B,2,FALSE)</f>
        <v>D</v>
      </c>
      <c r="M672" t="str">
        <f>IF(I672&gt;Resumo!$B$2,"ALTO","")</f>
        <v/>
      </c>
    </row>
    <row r="673" spans="1:13" x14ac:dyDescent="0.25">
      <c r="A673" s="3">
        <v>45336</v>
      </c>
      <c r="B673">
        <v>26</v>
      </c>
      <c r="C673" t="s">
        <v>30</v>
      </c>
      <c r="D673" t="s">
        <v>19</v>
      </c>
      <c r="E673" t="s">
        <v>20</v>
      </c>
      <c r="F673" t="s">
        <v>23</v>
      </c>
      <c r="G673" s="4">
        <v>10</v>
      </c>
      <c r="H673">
        <v>106.01</v>
      </c>
      <c r="I673">
        <v>1060.0999999999999</v>
      </c>
      <c r="J673" t="s">
        <v>16</v>
      </c>
      <c r="K673" s="6">
        <v>45323</v>
      </c>
      <c r="L673" t="str">
        <f>VLOOKUP(B673,DimClientes!$A:$B,2,FALSE)</f>
        <v>B</v>
      </c>
      <c r="M673" t="str">
        <f>IF(I673&gt;Resumo!$B$2,"ALTO","")</f>
        <v/>
      </c>
    </row>
    <row r="674" spans="1:13" x14ac:dyDescent="0.25">
      <c r="A674" s="3">
        <v>45757</v>
      </c>
      <c r="B674">
        <v>44</v>
      </c>
      <c r="C674" t="s">
        <v>29</v>
      </c>
      <c r="D674" t="s">
        <v>19</v>
      </c>
      <c r="E674" t="s">
        <v>27</v>
      </c>
      <c r="F674" t="s">
        <v>23</v>
      </c>
      <c r="G674" s="4">
        <v>12</v>
      </c>
      <c r="H674">
        <v>146.13</v>
      </c>
      <c r="I674">
        <v>1753.56</v>
      </c>
      <c r="J674" t="s">
        <v>21</v>
      </c>
      <c r="K674" s="6">
        <v>45748</v>
      </c>
      <c r="L674" t="str">
        <f>VLOOKUP(B674,DimClientes!$A:$B,2,FALSE)</f>
        <v>A</v>
      </c>
      <c r="M674" t="str">
        <f>IF(I674&gt;Resumo!$B$2,"ALTO","")</f>
        <v>ALTO</v>
      </c>
    </row>
    <row r="675" spans="1:13" x14ac:dyDescent="0.25">
      <c r="A675" s="3">
        <v>45333</v>
      </c>
      <c r="B675">
        <v>45</v>
      </c>
      <c r="C675" t="s">
        <v>30</v>
      </c>
      <c r="D675" t="s">
        <v>19</v>
      </c>
      <c r="E675" t="s">
        <v>15</v>
      </c>
      <c r="F675" t="s">
        <v>16</v>
      </c>
      <c r="G675" s="4">
        <v>17</v>
      </c>
      <c r="H675">
        <v>107.02</v>
      </c>
      <c r="I675">
        <v>1819.34</v>
      </c>
      <c r="J675" t="s">
        <v>21</v>
      </c>
      <c r="K675" s="6">
        <v>45323</v>
      </c>
      <c r="L675" t="str">
        <f>VLOOKUP(B675,DimClientes!$A:$B,2,FALSE)</f>
        <v>A</v>
      </c>
      <c r="M675" t="str">
        <f>IF(I675&gt;Resumo!$B$2,"ALTO","")</f>
        <v>ALTO</v>
      </c>
    </row>
    <row r="676" spans="1:13" x14ac:dyDescent="0.25">
      <c r="A676" s="3">
        <v>45991</v>
      </c>
      <c r="B676">
        <v>27</v>
      </c>
      <c r="C676" t="s">
        <v>24</v>
      </c>
      <c r="D676" t="s">
        <v>19</v>
      </c>
      <c r="E676" t="s">
        <v>15</v>
      </c>
      <c r="F676" t="s">
        <v>21</v>
      </c>
      <c r="G676" s="4">
        <v>6</v>
      </c>
      <c r="H676">
        <v>77.459999999999994</v>
      </c>
      <c r="I676">
        <v>464.76</v>
      </c>
      <c r="J676" t="s">
        <v>16</v>
      </c>
      <c r="K676" s="6">
        <v>45962</v>
      </c>
      <c r="L676" t="str">
        <f>VLOOKUP(B676,DimClientes!$A:$B,2,FALSE)</f>
        <v>B</v>
      </c>
      <c r="M676" t="str">
        <f>IF(I676&gt;Resumo!$B$2,"ALTO","")</f>
        <v/>
      </c>
    </row>
    <row r="677" spans="1:13" x14ac:dyDescent="0.25">
      <c r="A677" s="3">
        <v>45778</v>
      </c>
      <c r="B677">
        <v>2</v>
      </c>
      <c r="C677" t="s">
        <v>30</v>
      </c>
      <c r="D677" t="s">
        <v>14</v>
      </c>
      <c r="E677" t="s">
        <v>27</v>
      </c>
      <c r="F677" t="s">
        <v>16</v>
      </c>
      <c r="G677" s="4">
        <v>6</v>
      </c>
      <c r="H677">
        <v>56.09</v>
      </c>
      <c r="I677">
        <v>336.54</v>
      </c>
      <c r="J677" t="s">
        <v>21</v>
      </c>
      <c r="K677" s="6">
        <v>45778</v>
      </c>
      <c r="L677" t="str">
        <f>VLOOKUP(B677,DimClientes!$A:$B,2,FALSE)</f>
        <v>A</v>
      </c>
      <c r="M677" t="str">
        <f>IF(I677&gt;Resumo!$B$2,"ALTO","")</f>
        <v/>
      </c>
    </row>
    <row r="678" spans="1:13" x14ac:dyDescent="0.25">
      <c r="A678" s="3">
        <v>45718</v>
      </c>
      <c r="B678">
        <v>25</v>
      </c>
      <c r="C678" t="s">
        <v>18</v>
      </c>
      <c r="D678" t="s">
        <v>14</v>
      </c>
      <c r="E678" t="s">
        <v>27</v>
      </c>
      <c r="F678" t="s">
        <v>16</v>
      </c>
      <c r="G678" s="4">
        <v>7</v>
      </c>
      <c r="H678">
        <v>130.69</v>
      </c>
      <c r="I678">
        <v>914.82999999999993</v>
      </c>
      <c r="J678" t="s">
        <v>23</v>
      </c>
      <c r="K678" s="6">
        <v>45717</v>
      </c>
      <c r="L678" t="str">
        <f>VLOOKUP(B678,DimClientes!$A:$B,2,FALSE)</f>
        <v>C</v>
      </c>
      <c r="M678" t="str">
        <f>IF(I678&gt;Resumo!$B$2,"ALTO","")</f>
        <v/>
      </c>
    </row>
    <row r="679" spans="1:13" x14ac:dyDescent="0.25">
      <c r="A679" s="3">
        <v>45905</v>
      </c>
      <c r="B679">
        <v>38</v>
      </c>
      <c r="C679" t="s">
        <v>24</v>
      </c>
      <c r="D679" t="s">
        <v>14</v>
      </c>
      <c r="E679" t="s">
        <v>31</v>
      </c>
      <c r="F679" t="s">
        <v>16</v>
      </c>
      <c r="G679" s="4">
        <v>10</v>
      </c>
      <c r="H679">
        <v>74.349999999999994</v>
      </c>
      <c r="I679">
        <v>743.5</v>
      </c>
      <c r="J679" t="s">
        <v>21</v>
      </c>
      <c r="K679" s="6">
        <v>45901</v>
      </c>
      <c r="L679" t="str">
        <f>VLOOKUP(B679,DimClientes!$A:$B,2,FALSE)</f>
        <v>A</v>
      </c>
      <c r="M679" t="str">
        <f>IF(I679&gt;Resumo!$B$2,"ALTO","")</f>
        <v/>
      </c>
    </row>
    <row r="680" spans="1:13" x14ac:dyDescent="0.25">
      <c r="A680" s="3">
        <v>45538</v>
      </c>
      <c r="B680">
        <v>35</v>
      </c>
      <c r="C680" t="s">
        <v>30</v>
      </c>
      <c r="D680" t="s">
        <v>14</v>
      </c>
      <c r="E680" t="s">
        <v>26</v>
      </c>
      <c r="F680" t="s">
        <v>23</v>
      </c>
      <c r="G680" s="4">
        <v>6</v>
      </c>
      <c r="H680">
        <v>111.35</v>
      </c>
      <c r="I680">
        <v>668.09999999999991</v>
      </c>
      <c r="J680" t="s">
        <v>23</v>
      </c>
      <c r="K680" s="6">
        <v>45536</v>
      </c>
      <c r="L680" t="str">
        <f>VLOOKUP(B680,DimClientes!$A:$B,2,FALSE)</f>
        <v>C</v>
      </c>
      <c r="M680" t="str">
        <f>IF(I680&gt;Resumo!$B$2,"ALTO","")</f>
        <v/>
      </c>
    </row>
    <row r="681" spans="1:13" x14ac:dyDescent="0.25">
      <c r="A681" s="3">
        <v>45313</v>
      </c>
      <c r="B681">
        <v>40</v>
      </c>
      <c r="C681" t="s">
        <v>24</v>
      </c>
      <c r="D681" t="s">
        <v>14</v>
      </c>
      <c r="E681" t="s">
        <v>26</v>
      </c>
      <c r="F681" t="s">
        <v>23</v>
      </c>
      <c r="G681" s="4">
        <v>17</v>
      </c>
      <c r="H681">
        <v>89.52</v>
      </c>
      <c r="I681">
        <v>1521.84</v>
      </c>
      <c r="J681" t="s">
        <v>21</v>
      </c>
      <c r="K681" s="6">
        <v>45292</v>
      </c>
      <c r="L681" t="str">
        <f>VLOOKUP(B681,DimClientes!$A:$B,2,FALSE)</f>
        <v>A</v>
      </c>
      <c r="M681" t="str">
        <f>IF(I681&gt;Resumo!$B$2,"ALTO","")</f>
        <v/>
      </c>
    </row>
    <row r="682" spans="1:13" x14ac:dyDescent="0.25">
      <c r="A682" s="3">
        <v>45958</v>
      </c>
      <c r="B682">
        <v>27</v>
      </c>
      <c r="C682" t="s">
        <v>30</v>
      </c>
      <c r="D682" t="s">
        <v>22</v>
      </c>
      <c r="E682" t="s">
        <v>26</v>
      </c>
      <c r="F682" t="s">
        <v>23</v>
      </c>
      <c r="G682" s="4">
        <v>6</v>
      </c>
      <c r="H682">
        <v>109.82</v>
      </c>
      <c r="I682">
        <v>658.92</v>
      </c>
      <c r="J682" t="s">
        <v>16</v>
      </c>
      <c r="K682" s="6">
        <v>45931</v>
      </c>
      <c r="L682" t="str">
        <f>VLOOKUP(B682,DimClientes!$A:$B,2,FALSE)</f>
        <v>B</v>
      </c>
      <c r="M682" t="str">
        <f>IF(I682&gt;Resumo!$B$2,"ALTO","")</f>
        <v/>
      </c>
    </row>
    <row r="683" spans="1:13" x14ac:dyDescent="0.25">
      <c r="A683" s="3">
        <v>45965</v>
      </c>
      <c r="B683">
        <v>3</v>
      </c>
      <c r="C683" t="s">
        <v>24</v>
      </c>
      <c r="D683" t="s">
        <v>25</v>
      </c>
      <c r="E683" t="s">
        <v>31</v>
      </c>
      <c r="F683" t="s">
        <v>16</v>
      </c>
      <c r="G683" s="4">
        <v>7</v>
      </c>
      <c r="H683">
        <v>130.91</v>
      </c>
      <c r="I683">
        <v>916.37</v>
      </c>
      <c r="J683" t="s">
        <v>23</v>
      </c>
      <c r="K683" s="6">
        <v>45962</v>
      </c>
      <c r="L683" t="str">
        <f>VLOOKUP(B683,DimClientes!$A:$B,2,FALSE)</f>
        <v>C</v>
      </c>
      <c r="M683" t="str">
        <f>IF(I683&gt;Resumo!$B$2,"ALTO","")</f>
        <v/>
      </c>
    </row>
    <row r="684" spans="1:13" x14ac:dyDescent="0.25">
      <c r="A684" s="3">
        <v>45919</v>
      </c>
      <c r="B684">
        <v>25</v>
      </c>
      <c r="C684" t="s">
        <v>13</v>
      </c>
      <c r="D684" t="s">
        <v>25</v>
      </c>
      <c r="E684" t="s">
        <v>27</v>
      </c>
      <c r="F684" t="s">
        <v>16</v>
      </c>
      <c r="G684" s="4">
        <v>8</v>
      </c>
      <c r="H684">
        <v>135.34</v>
      </c>
      <c r="I684">
        <v>1082.72</v>
      </c>
      <c r="J684" t="s">
        <v>23</v>
      </c>
      <c r="K684" s="6">
        <v>45901</v>
      </c>
      <c r="L684" t="str">
        <f>VLOOKUP(B684,DimClientes!$A:$B,2,FALSE)</f>
        <v>C</v>
      </c>
      <c r="M684" t="str">
        <f>IF(I684&gt;Resumo!$B$2,"ALTO","")</f>
        <v/>
      </c>
    </row>
    <row r="685" spans="1:13" x14ac:dyDescent="0.25">
      <c r="A685" s="3">
        <v>45966</v>
      </c>
      <c r="B685">
        <v>7</v>
      </c>
      <c r="C685" t="s">
        <v>28</v>
      </c>
      <c r="D685" t="s">
        <v>19</v>
      </c>
      <c r="E685" t="s">
        <v>27</v>
      </c>
      <c r="F685" t="s">
        <v>23</v>
      </c>
      <c r="G685" s="4">
        <v>8</v>
      </c>
      <c r="H685">
        <v>113.48</v>
      </c>
      <c r="I685">
        <v>907.84</v>
      </c>
      <c r="J685" t="s">
        <v>21</v>
      </c>
      <c r="K685" s="6">
        <v>45962</v>
      </c>
      <c r="L685" t="str">
        <f>VLOOKUP(B685,DimClientes!$A:$B,2,FALSE)</f>
        <v>A</v>
      </c>
      <c r="M685" t="str">
        <f>IF(I685&gt;Resumo!$B$2,"ALTO","")</f>
        <v/>
      </c>
    </row>
    <row r="686" spans="1:13" x14ac:dyDescent="0.25">
      <c r="A686" s="3">
        <v>45322</v>
      </c>
      <c r="B686">
        <v>46</v>
      </c>
      <c r="C686" t="s">
        <v>29</v>
      </c>
      <c r="D686" t="s">
        <v>25</v>
      </c>
      <c r="E686" t="s">
        <v>15</v>
      </c>
      <c r="F686" t="s">
        <v>23</v>
      </c>
      <c r="G686" s="4">
        <v>9</v>
      </c>
      <c r="H686">
        <v>80.88</v>
      </c>
      <c r="I686">
        <v>727.92</v>
      </c>
      <c r="J686" t="s">
        <v>16</v>
      </c>
      <c r="K686" s="6">
        <v>45292</v>
      </c>
      <c r="L686" t="str">
        <f>VLOOKUP(B686,DimClientes!$A:$B,2,FALSE)</f>
        <v>B</v>
      </c>
      <c r="M686" t="str">
        <f>IF(I686&gt;Resumo!$B$2,"ALTO","")</f>
        <v/>
      </c>
    </row>
    <row r="687" spans="1:13" x14ac:dyDescent="0.25">
      <c r="A687" s="3">
        <v>45780</v>
      </c>
      <c r="B687">
        <v>37</v>
      </c>
      <c r="C687" t="s">
        <v>18</v>
      </c>
      <c r="D687" t="s">
        <v>25</v>
      </c>
      <c r="E687" t="s">
        <v>31</v>
      </c>
      <c r="F687" t="s">
        <v>23</v>
      </c>
      <c r="G687" s="4">
        <v>7</v>
      </c>
      <c r="H687">
        <v>0</v>
      </c>
      <c r="I687">
        <v>0</v>
      </c>
      <c r="J687" t="s">
        <v>17</v>
      </c>
      <c r="K687" s="6">
        <v>45778</v>
      </c>
      <c r="L687" t="str">
        <f>VLOOKUP(B687,DimClientes!$A:$B,2,FALSE)</f>
        <v>D</v>
      </c>
      <c r="M687" t="str">
        <f>IF(I687&gt;Resumo!$B$2,"ALTO","")</f>
        <v/>
      </c>
    </row>
    <row r="688" spans="1:13" x14ac:dyDescent="0.25">
      <c r="A688" s="3">
        <v>45778</v>
      </c>
      <c r="B688">
        <v>39</v>
      </c>
      <c r="C688" t="s">
        <v>13</v>
      </c>
      <c r="D688" t="s">
        <v>19</v>
      </c>
      <c r="E688" t="s">
        <v>26</v>
      </c>
      <c r="F688" t="s">
        <v>23</v>
      </c>
      <c r="G688" s="4">
        <v>9</v>
      </c>
      <c r="H688">
        <v>110.93</v>
      </c>
      <c r="I688">
        <v>998.37000000000012</v>
      </c>
      <c r="J688" t="s">
        <v>17</v>
      </c>
      <c r="K688" s="6">
        <v>45778</v>
      </c>
      <c r="L688" t="str">
        <f>VLOOKUP(B688,DimClientes!$A:$B,2,FALSE)</f>
        <v>D</v>
      </c>
      <c r="M688" t="str">
        <f>IF(I688&gt;Resumo!$B$2,"ALTO","")</f>
        <v/>
      </c>
    </row>
    <row r="689" spans="1:13" x14ac:dyDescent="0.25">
      <c r="A689" s="3">
        <v>45349</v>
      </c>
      <c r="B689">
        <v>24</v>
      </c>
      <c r="C689" t="s">
        <v>28</v>
      </c>
      <c r="D689" t="s">
        <v>22</v>
      </c>
      <c r="E689" t="s">
        <v>15</v>
      </c>
      <c r="F689" t="s">
        <v>23</v>
      </c>
      <c r="G689" s="4">
        <v>13</v>
      </c>
      <c r="H689">
        <v>64.25</v>
      </c>
      <c r="I689">
        <v>835.25</v>
      </c>
      <c r="J689" t="s">
        <v>23</v>
      </c>
      <c r="K689" s="6">
        <v>45323</v>
      </c>
      <c r="L689" t="str">
        <f>VLOOKUP(B689,DimClientes!$A:$B,2,FALSE)</f>
        <v>C</v>
      </c>
      <c r="M689" t="str">
        <f>IF(I689&gt;Resumo!$B$2,"ALTO","")</f>
        <v/>
      </c>
    </row>
    <row r="690" spans="1:13" x14ac:dyDescent="0.25">
      <c r="A690" s="3">
        <v>45930</v>
      </c>
      <c r="B690">
        <v>44</v>
      </c>
      <c r="C690" t="s">
        <v>29</v>
      </c>
      <c r="D690" t="s">
        <v>19</v>
      </c>
      <c r="E690" t="s">
        <v>27</v>
      </c>
      <c r="F690" t="s">
        <v>21</v>
      </c>
      <c r="G690" s="4">
        <v>12</v>
      </c>
      <c r="H690">
        <v>94.93</v>
      </c>
      <c r="I690">
        <v>1139.1600000000001</v>
      </c>
      <c r="J690" t="s">
        <v>21</v>
      </c>
      <c r="K690" s="6">
        <v>45901</v>
      </c>
      <c r="L690" t="str">
        <f>VLOOKUP(B690,DimClientes!$A:$B,2,FALSE)</f>
        <v>A</v>
      </c>
      <c r="M690" t="str">
        <f>IF(I690&gt;Resumo!$B$2,"ALTO","")</f>
        <v/>
      </c>
    </row>
    <row r="691" spans="1:13" x14ac:dyDescent="0.25">
      <c r="A691" s="3">
        <v>45551</v>
      </c>
      <c r="B691">
        <v>39</v>
      </c>
      <c r="C691" t="s">
        <v>18</v>
      </c>
      <c r="D691" t="s">
        <v>14</v>
      </c>
      <c r="E691" t="s">
        <v>26</v>
      </c>
      <c r="F691" t="s">
        <v>23</v>
      </c>
      <c r="G691" s="4">
        <v>5</v>
      </c>
      <c r="H691">
        <v>107.23</v>
      </c>
      <c r="I691">
        <v>536.15</v>
      </c>
      <c r="J691" t="s">
        <v>17</v>
      </c>
      <c r="K691" s="6">
        <v>45536</v>
      </c>
      <c r="L691" t="str">
        <f>VLOOKUP(B691,DimClientes!$A:$B,2,FALSE)</f>
        <v>D</v>
      </c>
      <c r="M691" t="str">
        <f>IF(I691&gt;Resumo!$B$2,"ALTO","")</f>
        <v/>
      </c>
    </row>
    <row r="692" spans="1:13" x14ac:dyDescent="0.25">
      <c r="A692" s="3">
        <v>45624</v>
      </c>
      <c r="B692">
        <v>47</v>
      </c>
      <c r="C692" t="s">
        <v>24</v>
      </c>
      <c r="D692" t="s">
        <v>19</v>
      </c>
      <c r="E692" t="s">
        <v>31</v>
      </c>
      <c r="F692" t="s">
        <v>21</v>
      </c>
      <c r="G692" s="4">
        <v>8</v>
      </c>
      <c r="H692">
        <v>100.93</v>
      </c>
      <c r="I692">
        <v>807.44</v>
      </c>
      <c r="J692" t="s">
        <v>23</v>
      </c>
      <c r="K692" s="6">
        <v>45597</v>
      </c>
      <c r="L692" t="str">
        <f>VLOOKUP(B692,DimClientes!$A:$B,2,FALSE)</f>
        <v>C</v>
      </c>
      <c r="M692" t="str">
        <f>IF(I692&gt;Resumo!$B$2,"ALTO","")</f>
        <v/>
      </c>
    </row>
    <row r="693" spans="1:13" x14ac:dyDescent="0.25">
      <c r="A693" s="3">
        <v>45628</v>
      </c>
      <c r="B693">
        <v>22</v>
      </c>
      <c r="C693" t="s">
        <v>28</v>
      </c>
      <c r="D693" t="s">
        <v>22</v>
      </c>
      <c r="E693" t="s">
        <v>26</v>
      </c>
      <c r="F693" t="s">
        <v>23</v>
      </c>
      <c r="G693" s="4">
        <v>16</v>
      </c>
      <c r="H693">
        <v>129.83000000000001</v>
      </c>
      <c r="I693">
        <v>2077.2800000000002</v>
      </c>
      <c r="J693" t="s">
        <v>16</v>
      </c>
      <c r="K693" s="6">
        <v>45627</v>
      </c>
      <c r="L693" t="str">
        <f>VLOOKUP(B693,DimClientes!$A:$B,2,FALSE)</f>
        <v>B</v>
      </c>
      <c r="M693" t="str">
        <f>IF(I693&gt;Resumo!$B$2,"ALTO","")</f>
        <v>ALTO</v>
      </c>
    </row>
    <row r="694" spans="1:13" x14ac:dyDescent="0.25">
      <c r="A694" s="3">
        <v>45526</v>
      </c>
      <c r="B694">
        <v>21</v>
      </c>
      <c r="C694" t="s">
        <v>13</v>
      </c>
      <c r="D694" t="s">
        <v>25</v>
      </c>
      <c r="E694" t="s">
        <v>31</v>
      </c>
      <c r="F694" t="s">
        <v>23</v>
      </c>
      <c r="G694" s="4">
        <v>9</v>
      </c>
      <c r="H694">
        <v>118.63</v>
      </c>
      <c r="I694">
        <v>1067.67</v>
      </c>
      <c r="J694" t="s">
        <v>21</v>
      </c>
      <c r="K694" s="6">
        <v>45505</v>
      </c>
      <c r="L694" t="str">
        <f>VLOOKUP(B694,DimClientes!$A:$B,2,FALSE)</f>
        <v>A</v>
      </c>
      <c r="M694" t="str">
        <f>IF(I694&gt;Resumo!$B$2,"ALTO","")</f>
        <v/>
      </c>
    </row>
    <row r="695" spans="1:13" x14ac:dyDescent="0.25">
      <c r="A695" s="3">
        <v>46004</v>
      </c>
      <c r="B695">
        <v>27</v>
      </c>
      <c r="C695" t="s">
        <v>13</v>
      </c>
      <c r="D695" t="s">
        <v>14</v>
      </c>
      <c r="E695" t="s">
        <v>20</v>
      </c>
      <c r="F695" t="s">
        <v>16</v>
      </c>
      <c r="G695" s="4">
        <v>12</v>
      </c>
      <c r="H695">
        <v>95.98</v>
      </c>
      <c r="I695">
        <v>1151.76</v>
      </c>
      <c r="J695" t="s">
        <v>16</v>
      </c>
      <c r="K695" s="6">
        <v>45992</v>
      </c>
      <c r="L695" t="str">
        <f>VLOOKUP(B695,DimClientes!$A:$B,2,FALSE)</f>
        <v>B</v>
      </c>
      <c r="M695" t="str">
        <f>IF(I695&gt;Resumo!$B$2,"ALTO","")</f>
        <v/>
      </c>
    </row>
    <row r="696" spans="1:13" x14ac:dyDescent="0.25">
      <c r="A696" s="3">
        <v>46007</v>
      </c>
      <c r="B696">
        <v>12</v>
      </c>
      <c r="C696" t="s">
        <v>18</v>
      </c>
      <c r="D696" t="s">
        <v>22</v>
      </c>
      <c r="E696" t="s">
        <v>15</v>
      </c>
      <c r="F696" t="s">
        <v>16</v>
      </c>
      <c r="G696" s="4">
        <v>12</v>
      </c>
      <c r="H696">
        <v>114.7</v>
      </c>
      <c r="I696">
        <v>1376.4</v>
      </c>
      <c r="J696" t="s">
        <v>21</v>
      </c>
      <c r="K696" s="6">
        <v>45992</v>
      </c>
      <c r="L696" t="str">
        <f>VLOOKUP(B696,DimClientes!$A:$B,2,FALSE)</f>
        <v>A</v>
      </c>
      <c r="M696" t="str">
        <f>IF(I696&gt;Resumo!$B$2,"ALTO","")</f>
        <v/>
      </c>
    </row>
    <row r="697" spans="1:13" x14ac:dyDescent="0.25">
      <c r="A697" s="3">
        <v>45391</v>
      </c>
      <c r="B697">
        <v>22</v>
      </c>
      <c r="C697" t="s">
        <v>30</v>
      </c>
      <c r="D697" t="s">
        <v>22</v>
      </c>
      <c r="E697" t="s">
        <v>26</v>
      </c>
      <c r="F697" t="s">
        <v>21</v>
      </c>
      <c r="G697" s="4">
        <v>6</v>
      </c>
      <c r="H697">
        <v>60.96</v>
      </c>
      <c r="I697">
        <v>365.76</v>
      </c>
      <c r="J697" t="s">
        <v>16</v>
      </c>
      <c r="K697" s="6">
        <v>45383</v>
      </c>
      <c r="L697" t="str">
        <f>VLOOKUP(B697,DimClientes!$A:$B,2,FALSE)</f>
        <v>B</v>
      </c>
      <c r="M697" t="str">
        <f>IF(I697&gt;Resumo!$B$2,"ALTO","")</f>
        <v/>
      </c>
    </row>
    <row r="698" spans="1:13" x14ac:dyDescent="0.25">
      <c r="A698" s="3">
        <v>45366</v>
      </c>
      <c r="B698">
        <v>4</v>
      </c>
      <c r="C698" t="s">
        <v>13</v>
      </c>
      <c r="D698" t="s">
        <v>22</v>
      </c>
      <c r="E698" t="s">
        <v>15</v>
      </c>
      <c r="F698" t="s">
        <v>23</v>
      </c>
      <c r="G698" s="4">
        <v>11</v>
      </c>
      <c r="H698">
        <v>136.16999999999999</v>
      </c>
      <c r="I698">
        <v>1497.87</v>
      </c>
      <c r="J698" t="s">
        <v>16</v>
      </c>
      <c r="K698" s="6">
        <v>45352</v>
      </c>
      <c r="L698" t="str">
        <f>VLOOKUP(B698,DimClientes!$A:$B,2,FALSE)</f>
        <v>B</v>
      </c>
      <c r="M698" t="str">
        <f>IF(I698&gt;Resumo!$B$2,"ALTO","")</f>
        <v/>
      </c>
    </row>
    <row r="699" spans="1:13" x14ac:dyDescent="0.25">
      <c r="A699" s="3">
        <v>45499</v>
      </c>
      <c r="B699">
        <v>34</v>
      </c>
      <c r="C699" t="s">
        <v>28</v>
      </c>
      <c r="D699" t="s">
        <v>22</v>
      </c>
      <c r="E699" t="s">
        <v>20</v>
      </c>
      <c r="F699" t="s">
        <v>16</v>
      </c>
      <c r="G699" s="4">
        <v>7</v>
      </c>
      <c r="H699">
        <v>122.61</v>
      </c>
      <c r="I699">
        <v>858.27</v>
      </c>
      <c r="J699" t="s">
        <v>23</v>
      </c>
      <c r="K699" s="6">
        <v>45474</v>
      </c>
      <c r="L699" t="str">
        <f>VLOOKUP(B699,DimClientes!$A:$B,2,FALSE)</f>
        <v>C</v>
      </c>
      <c r="M699" t="str">
        <f>IF(I699&gt;Resumo!$B$2,"ALTO","")</f>
        <v/>
      </c>
    </row>
    <row r="700" spans="1:13" x14ac:dyDescent="0.25">
      <c r="A700" s="3">
        <v>45664</v>
      </c>
      <c r="B700">
        <v>24</v>
      </c>
      <c r="C700" t="s">
        <v>24</v>
      </c>
      <c r="D700" t="s">
        <v>22</v>
      </c>
      <c r="E700" t="s">
        <v>31</v>
      </c>
      <c r="F700" t="s">
        <v>21</v>
      </c>
      <c r="G700" s="4">
        <v>8</v>
      </c>
      <c r="H700">
        <v>104.61</v>
      </c>
      <c r="I700">
        <v>836.88</v>
      </c>
      <c r="J700" t="s">
        <v>23</v>
      </c>
      <c r="K700" s="6">
        <v>45658</v>
      </c>
      <c r="L700" t="str">
        <f>VLOOKUP(B700,DimClientes!$A:$B,2,FALSE)</f>
        <v>C</v>
      </c>
      <c r="M700" t="str">
        <f>IF(I700&gt;Resumo!$B$2,"ALTO","")</f>
        <v/>
      </c>
    </row>
    <row r="701" spans="1:13" x14ac:dyDescent="0.25">
      <c r="A701" s="3">
        <v>45420</v>
      </c>
      <c r="B701">
        <v>3</v>
      </c>
      <c r="C701" t="s">
        <v>24</v>
      </c>
      <c r="D701" t="s">
        <v>22</v>
      </c>
      <c r="E701" t="s">
        <v>31</v>
      </c>
      <c r="F701" t="s">
        <v>21</v>
      </c>
      <c r="G701" s="4">
        <v>8</v>
      </c>
      <c r="H701">
        <v>58.27</v>
      </c>
      <c r="I701">
        <v>466.16</v>
      </c>
      <c r="J701" t="s">
        <v>23</v>
      </c>
      <c r="K701" s="6">
        <v>45413</v>
      </c>
      <c r="L701" t="str">
        <f>VLOOKUP(B701,DimClientes!$A:$B,2,FALSE)</f>
        <v>C</v>
      </c>
      <c r="M701" t="str">
        <f>IF(I701&gt;Resumo!$B$2,"ALTO","")</f>
        <v/>
      </c>
    </row>
    <row r="702" spans="1:13" x14ac:dyDescent="0.25">
      <c r="A702" s="3">
        <v>45761</v>
      </c>
      <c r="B702">
        <v>3</v>
      </c>
      <c r="C702" t="s">
        <v>24</v>
      </c>
      <c r="D702" t="s">
        <v>14</v>
      </c>
      <c r="E702" t="s">
        <v>31</v>
      </c>
      <c r="F702" t="s">
        <v>16</v>
      </c>
      <c r="G702" s="4">
        <v>6</v>
      </c>
      <c r="H702">
        <v>93</v>
      </c>
      <c r="I702">
        <v>558</v>
      </c>
      <c r="J702" t="s">
        <v>23</v>
      </c>
      <c r="K702" s="6">
        <v>45748</v>
      </c>
      <c r="L702" t="str">
        <f>VLOOKUP(B702,DimClientes!$A:$B,2,FALSE)</f>
        <v>C</v>
      </c>
      <c r="M702" t="str">
        <f>IF(I702&gt;Resumo!$B$2,"ALTO","")</f>
        <v/>
      </c>
    </row>
    <row r="703" spans="1:13" x14ac:dyDescent="0.25">
      <c r="A703" s="3">
        <v>45364</v>
      </c>
      <c r="B703">
        <v>32</v>
      </c>
      <c r="C703" t="s">
        <v>18</v>
      </c>
      <c r="D703" t="s">
        <v>14</v>
      </c>
      <c r="E703" t="s">
        <v>15</v>
      </c>
      <c r="F703" t="s">
        <v>16</v>
      </c>
      <c r="G703" s="4">
        <v>12</v>
      </c>
      <c r="H703">
        <v>99.28</v>
      </c>
      <c r="I703">
        <v>1191.3599999999999</v>
      </c>
      <c r="J703" t="s">
        <v>21</v>
      </c>
      <c r="K703" s="6">
        <v>45352</v>
      </c>
      <c r="L703" t="str">
        <f>VLOOKUP(B703,DimClientes!$A:$B,2,FALSE)</f>
        <v>A</v>
      </c>
      <c r="M703" t="str">
        <f>IF(I703&gt;Resumo!$B$2,"ALTO","")</f>
        <v/>
      </c>
    </row>
    <row r="704" spans="1:13" x14ac:dyDescent="0.25">
      <c r="A704" s="3">
        <v>45542</v>
      </c>
      <c r="B704">
        <v>11</v>
      </c>
      <c r="C704" t="s">
        <v>30</v>
      </c>
      <c r="D704" t="s">
        <v>14</v>
      </c>
      <c r="E704" t="s">
        <v>20</v>
      </c>
      <c r="F704" t="s">
        <v>23</v>
      </c>
      <c r="G704" s="4">
        <v>11</v>
      </c>
      <c r="H704">
        <v>155.27000000000001</v>
      </c>
      <c r="I704">
        <v>1707.97</v>
      </c>
      <c r="J704" t="s">
        <v>21</v>
      </c>
      <c r="K704" s="6">
        <v>45536</v>
      </c>
      <c r="L704" t="str">
        <f>VLOOKUP(B704,DimClientes!$A:$B,2,FALSE)</f>
        <v>A</v>
      </c>
      <c r="M704" t="str">
        <f>IF(I704&gt;Resumo!$B$2,"ALTO","")</f>
        <v>ALTO</v>
      </c>
    </row>
    <row r="705" spans="1:13" x14ac:dyDescent="0.25">
      <c r="A705" s="3">
        <v>45766</v>
      </c>
      <c r="B705">
        <v>42</v>
      </c>
      <c r="C705" t="s">
        <v>18</v>
      </c>
      <c r="D705" t="s">
        <v>14</v>
      </c>
      <c r="E705" t="s">
        <v>31</v>
      </c>
      <c r="F705" t="s">
        <v>16</v>
      </c>
      <c r="G705" s="4">
        <v>7</v>
      </c>
      <c r="H705">
        <v>75.3</v>
      </c>
      <c r="I705">
        <v>527.1</v>
      </c>
      <c r="J705" t="s">
        <v>23</v>
      </c>
      <c r="K705" s="6">
        <v>45748</v>
      </c>
      <c r="L705" t="str">
        <f>VLOOKUP(B705,DimClientes!$A:$B,2,FALSE)</f>
        <v>C</v>
      </c>
      <c r="M705" t="str">
        <f>IF(I705&gt;Resumo!$B$2,"ALTO","")</f>
        <v/>
      </c>
    </row>
    <row r="706" spans="1:13" x14ac:dyDescent="0.25">
      <c r="A706" s="3">
        <v>45466</v>
      </c>
      <c r="B706">
        <v>31</v>
      </c>
      <c r="C706" t="s">
        <v>18</v>
      </c>
      <c r="D706" t="s">
        <v>19</v>
      </c>
      <c r="E706" t="s">
        <v>31</v>
      </c>
      <c r="F706" t="s">
        <v>21</v>
      </c>
      <c r="G706" s="4">
        <v>9</v>
      </c>
      <c r="H706">
        <v>76.23</v>
      </c>
      <c r="I706">
        <v>686.07</v>
      </c>
      <c r="J706" t="s">
        <v>17</v>
      </c>
      <c r="K706" s="6">
        <v>45444</v>
      </c>
      <c r="L706" t="str">
        <f>VLOOKUP(B706,DimClientes!$A:$B,2,FALSE)</f>
        <v>D</v>
      </c>
      <c r="M706" t="str">
        <f>IF(I706&gt;Resumo!$B$2,"ALTO","")</f>
        <v/>
      </c>
    </row>
    <row r="707" spans="1:13" x14ac:dyDescent="0.25">
      <c r="A707" s="3">
        <v>45592</v>
      </c>
      <c r="B707">
        <v>19</v>
      </c>
      <c r="C707" t="s">
        <v>18</v>
      </c>
      <c r="D707" t="s">
        <v>19</v>
      </c>
      <c r="E707" t="s">
        <v>27</v>
      </c>
      <c r="F707" t="s">
        <v>16</v>
      </c>
      <c r="G707" s="4">
        <v>4</v>
      </c>
      <c r="H707">
        <v>100.99</v>
      </c>
      <c r="I707">
        <v>403.96</v>
      </c>
      <c r="J707" t="s">
        <v>17</v>
      </c>
      <c r="K707" s="6">
        <v>45566</v>
      </c>
      <c r="L707" t="str">
        <f>VLOOKUP(B707,DimClientes!$A:$B,2,FALSE)</f>
        <v>D</v>
      </c>
      <c r="M707" t="str">
        <f>IF(I707&gt;Resumo!$B$2,"ALTO","")</f>
        <v/>
      </c>
    </row>
    <row r="708" spans="1:13" x14ac:dyDescent="0.25">
      <c r="A708" s="3">
        <v>45697</v>
      </c>
      <c r="B708">
        <v>44</v>
      </c>
      <c r="C708" t="s">
        <v>30</v>
      </c>
      <c r="D708" t="s">
        <v>14</v>
      </c>
      <c r="E708" t="s">
        <v>31</v>
      </c>
      <c r="F708" t="s">
        <v>21</v>
      </c>
      <c r="G708" s="4">
        <v>6</v>
      </c>
      <c r="H708">
        <v>107.35</v>
      </c>
      <c r="I708">
        <v>644.09999999999991</v>
      </c>
      <c r="J708" t="s">
        <v>21</v>
      </c>
      <c r="K708" s="6">
        <v>45689</v>
      </c>
      <c r="L708" t="str">
        <f>VLOOKUP(B708,DimClientes!$A:$B,2,FALSE)</f>
        <v>A</v>
      </c>
      <c r="M708" t="str">
        <f>IF(I708&gt;Resumo!$B$2,"ALTO","")</f>
        <v/>
      </c>
    </row>
    <row r="709" spans="1:13" x14ac:dyDescent="0.25">
      <c r="A709" s="3">
        <v>45535</v>
      </c>
      <c r="B709">
        <v>15</v>
      </c>
      <c r="C709" t="s">
        <v>30</v>
      </c>
      <c r="D709" t="s">
        <v>14</v>
      </c>
      <c r="E709" t="s">
        <v>26</v>
      </c>
      <c r="F709" t="s">
        <v>16</v>
      </c>
      <c r="G709" s="4">
        <v>8</v>
      </c>
      <c r="H709">
        <v>84.22</v>
      </c>
      <c r="I709">
        <v>673.76</v>
      </c>
      <c r="J709" t="s">
        <v>21</v>
      </c>
      <c r="K709" s="6">
        <v>45505</v>
      </c>
      <c r="L709" t="str">
        <f>VLOOKUP(B709,DimClientes!$A:$B,2,FALSE)</f>
        <v>A</v>
      </c>
      <c r="M709" t="str">
        <f>IF(I709&gt;Resumo!$B$2,"ALTO","")</f>
        <v/>
      </c>
    </row>
    <row r="710" spans="1:13" x14ac:dyDescent="0.25">
      <c r="A710" s="3">
        <v>45702</v>
      </c>
      <c r="B710">
        <v>6</v>
      </c>
      <c r="C710" t="s">
        <v>24</v>
      </c>
      <c r="D710" t="s">
        <v>19</v>
      </c>
      <c r="E710" t="s">
        <v>26</v>
      </c>
      <c r="F710" t="s">
        <v>16</v>
      </c>
      <c r="G710" s="4">
        <v>6</v>
      </c>
      <c r="H710">
        <v>77.790000000000006</v>
      </c>
      <c r="I710">
        <v>466.74</v>
      </c>
      <c r="J710" t="s">
        <v>16</v>
      </c>
      <c r="K710" s="6">
        <v>45689</v>
      </c>
      <c r="L710" t="str">
        <f>VLOOKUP(B710,DimClientes!$A:$B,2,FALSE)</f>
        <v>B</v>
      </c>
      <c r="M710" t="str">
        <f>IF(I710&gt;Resumo!$B$2,"ALTO","")</f>
        <v/>
      </c>
    </row>
    <row r="711" spans="1:13" x14ac:dyDescent="0.25">
      <c r="A711" s="3">
        <v>45687</v>
      </c>
      <c r="B711">
        <v>26</v>
      </c>
      <c r="C711" t="s">
        <v>18</v>
      </c>
      <c r="D711" t="s">
        <v>22</v>
      </c>
      <c r="E711" t="s">
        <v>31</v>
      </c>
      <c r="F711" t="s">
        <v>23</v>
      </c>
      <c r="G711" s="4">
        <v>10</v>
      </c>
      <c r="H711">
        <v>15.02</v>
      </c>
      <c r="I711">
        <v>150.19999999999999</v>
      </c>
      <c r="J711" t="s">
        <v>16</v>
      </c>
      <c r="K711" s="6">
        <v>45658</v>
      </c>
      <c r="L711" t="str">
        <f>VLOOKUP(B711,DimClientes!$A:$B,2,FALSE)</f>
        <v>B</v>
      </c>
      <c r="M711" t="str">
        <f>IF(I711&gt;Resumo!$B$2,"ALTO","")</f>
        <v/>
      </c>
    </row>
    <row r="712" spans="1:13" x14ac:dyDescent="0.25">
      <c r="A712" s="3">
        <v>45898</v>
      </c>
      <c r="B712">
        <v>13</v>
      </c>
      <c r="C712" t="s">
        <v>28</v>
      </c>
      <c r="D712" t="s">
        <v>19</v>
      </c>
      <c r="E712" t="s">
        <v>20</v>
      </c>
      <c r="F712" t="s">
        <v>21</v>
      </c>
      <c r="G712" s="4">
        <v>9</v>
      </c>
      <c r="H712">
        <v>122.98</v>
      </c>
      <c r="I712">
        <v>1106.82</v>
      </c>
      <c r="J712" t="s">
        <v>16</v>
      </c>
      <c r="K712" s="6">
        <v>45870</v>
      </c>
      <c r="L712" t="str">
        <f>VLOOKUP(B712,DimClientes!$A:$B,2,FALSE)</f>
        <v>B</v>
      </c>
      <c r="M712" t="str">
        <f>IF(I712&gt;Resumo!$B$2,"ALTO","")</f>
        <v/>
      </c>
    </row>
    <row r="713" spans="1:13" x14ac:dyDescent="0.25">
      <c r="A713" s="3">
        <v>45689</v>
      </c>
      <c r="B713">
        <v>31</v>
      </c>
      <c r="C713" t="s">
        <v>30</v>
      </c>
      <c r="D713" t="s">
        <v>19</v>
      </c>
      <c r="E713" t="s">
        <v>26</v>
      </c>
      <c r="F713" t="s">
        <v>16</v>
      </c>
      <c r="G713" s="4">
        <v>11</v>
      </c>
      <c r="H713">
        <v>88.16</v>
      </c>
      <c r="I713">
        <v>969.76</v>
      </c>
      <c r="J713" t="s">
        <v>17</v>
      </c>
      <c r="K713" s="6">
        <v>45689</v>
      </c>
      <c r="L713" t="str">
        <f>VLOOKUP(B713,DimClientes!$A:$B,2,FALSE)</f>
        <v>D</v>
      </c>
      <c r="M713" t="str">
        <f>IF(I713&gt;Resumo!$B$2,"ALTO","")</f>
        <v/>
      </c>
    </row>
    <row r="714" spans="1:13" x14ac:dyDescent="0.25">
      <c r="A714" s="3">
        <v>45897</v>
      </c>
      <c r="B714">
        <v>16</v>
      </c>
      <c r="C714" t="s">
        <v>24</v>
      </c>
      <c r="D714" t="s">
        <v>25</v>
      </c>
      <c r="E714" t="s">
        <v>20</v>
      </c>
      <c r="F714" t="s">
        <v>16</v>
      </c>
      <c r="G714" s="4">
        <v>10</v>
      </c>
      <c r="H714">
        <v>127.09</v>
      </c>
      <c r="I714">
        <v>1270.9000000000001</v>
      </c>
      <c r="J714" t="s">
        <v>16</v>
      </c>
      <c r="K714" s="6">
        <v>45870</v>
      </c>
      <c r="L714" t="str">
        <f>VLOOKUP(B714,DimClientes!$A:$B,2,FALSE)</f>
        <v>B</v>
      </c>
      <c r="M714" t="str">
        <f>IF(I714&gt;Resumo!$B$2,"ALTO","")</f>
        <v/>
      </c>
    </row>
    <row r="715" spans="1:13" x14ac:dyDescent="0.25">
      <c r="A715" s="3">
        <v>45637</v>
      </c>
      <c r="B715">
        <v>48</v>
      </c>
      <c r="C715" t="s">
        <v>29</v>
      </c>
      <c r="D715" t="s">
        <v>14</v>
      </c>
      <c r="E715" t="s">
        <v>31</v>
      </c>
      <c r="F715" t="s">
        <v>23</v>
      </c>
      <c r="G715" s="4">
        <v>6</v>
      </c>
      <c r="H715">
        <v>106.68</v>
      </c>
      <c r="I715">
        <v>640.08000000000004</v>
      </c>
      <c r="J715" t="s">
        <v>21</v>
      </c>
      <c r="K715" s="6">
        <v>45627</v>
      </c>
      <c r="L715" t="str">
        <f>VLOOKUP(B715,DimClientes!$A:$B,2,FALSE)</f>
        <v>A</v>
      </c>
      <c r="M715" t="str">
        <f>IF(I715&gt;Resumo!$B$2,"ALTO","")</f>
        <v/>
      </c>
    </row>
    <row r="716" spans="1:13" x14ac:dyDescent="0.25">
      <c r="A716" s="3">
        <v>45415</v>
      </c>
      <c r="B716">
        <v>21</v>
      </c>
      <c r="C716" t="s">
        <v>28</v>
      </c>
      <c r="D716" t="s">
        <v>19</v>
      </c>
      <c r="E716" t="s">
        <v>15</v>
      </c>
      <c r="F716" t="s">
        <v>23</v>
      </c>
      <c r="G716" s="4">
        <v>6</v>
      </c>
      <c r="H716">
        <v>49.33</v>
      </c>
      <c r="I716">
        <v>295.98</v>
      </c>
      <c r="J716" t="s">
        <v>21</v>
      </c>
      <c r="K716" s="6">
        <v>45413</v>
      </c>
      <c r="L716" t="str">
        <f>VLOOKUP(B716,DimClientes!$A:$B,2,FALSE)</f>
        <v>A</v>
      </c>
      <c r="M716" t="str">
        <f>IF(I716&gt;Resumo!$B$2,"ALTO","")</f>
        <v/>
      </c>
    </row>
    <row r="717" spans="1:13" x14ac:dyDescent="0.25">
      <c r="A717" s="3">
        <v>45476</v>
      </c>
      <c r="B717">
        <v>12</v>
      </c>
      <c r="C717" t="s">
        <v>24</v>
      </c>
      <c r="D717" t="s">
        <v>14</v>
      </c>
      <c r="E717" t="s">
        <v>26</v>
      </c>
      <c r="F717" t="s">
        <v>21</v>
      </c>
      <c r="G717" s="4">
        <v>11</v>
      </c>
      <c r="H717">
        <v>91.41</v>
      </c>
      <c r="I717">
        <v>1005.51</v>
      </c>
      <c r="J717" t="s">
        <v>21</v>
      </c>
      <c r="K717" s="6">
        <v>45474</v>
      </c>
      <c r="L717" t="str">
        <f>VLOOKUP(B717,DimClientes!$A:$B,2,FALSE)</f>
        <v>A</v>
      </c>
      <c r="M717" t="str">
        <f>IF(I717&gt;Resumo!$B$2,"ALTO","")</f>
        <v/>
      </c>
    </row>
    <row r="718" spans="1:13" x14ac:dyDescent="0.25">
      <c r="A718" s="3">
        <v>45873</v>
      </c>
      <c r="B718">
        <v>20</v>
      </c>
      <c r="C718" t="s">
        <v>29</v>
      </c>
      <c r="D718" t="s">
        <v>25</v>
      </c>
      <c r="E718" t="s">
        <v>20</v>
      </c>
      <c r="F718" t="s">
        <v>23</v>
      </c>
      <c r="G718" s="4">
        <v>11</v>
      </c>
      <c r="H718">
        <v>64.959999999999994</v>
      </c>
      <c r="I718">
        <v>714.56</v>
      </c>
      <c r="J718" t="s">
        <v>23</v>
      </c>
      <c r="K718" s="6">
        <v>45870</v>
      </c>
      <c r="L718" t="str">
        <f>VLOOKUP(B718,DimClientes!$A:$B,2,FALSE)</f>
        <v>C</v>
      </c>
      <c r="M718" t="str">
        <f>IF(I718&gt;Resumo!$B$2,"ALTO","")</f>
        <v/>
      </c>
    </row>
    <row r="719" spans="1:13" x14ac:dyDescent="0.25">
      <c r="A719" s="3">
        <v>45554</v>
      </c>
      <c r="B719">
        <v>21</v>
      </c>
      <c r="C719" t="s">
        <v>13</v>
      </c>
      <c r="D719" t="s">
        <v>25</v>
      </c>
      <c r="E719" t="s">
        <v>20</v>
      </c>
      <c r="F719" t="s">
        <v>16</v>
      </c>
      <c r="G719" s="4">
        <v>9</v>
      </c>
      <c r="H719">
        <v>97.35</v>
      </c>
      <c r="I719">
        <v>876.15</v>
      </c>
      <c r="J719" t="s">
        <v>21</v>
      </c>
      <c r="K719" s="6">
        <v>45536</v>
      </c>
      <c r="L719" t="str">
        <f>VLOOKUP(B719,DimClientes!$A:$B,2,FALSE)</f>
        <v>A</v>
      </c>
      <c r="M719" t="str">
        <f>IF(I719&gt;Resumo!$B$2,"ALTO","")</f>
        <v/>
      </c>
    </row>
    <row r="720" spans="1:13" x14ac:dyDescent="0.25">
      <c r="A720" s="3">
        <v>45337</v>
      </c>
      <c r="B720">
        <v>12</v>
      </c>
      <c r="C720" t="s">
        <v>28</v>
      </c>
      <c r="D720" t="s">
        <v>19</v>
      </c>
      <c r="E720" t="s">
        <v>20</v>
      </c>
      <c r="F720" t="s">
        <v>16</v>
      </c>
      <c r="G720" s="4">
        <v>7</v>
      </c>
      <c r="H720">
        <v>88.65</v>
      </c>
      <c r="I720">
        <v>620.55000000000007</v>
      </c>
      <c r="J720" t="s">
        <v>21</v>
      </c>
      <c r="K720" s="6">
        <v>45323</v>
      </c>
      <c r="L720" t="str">
        <f>VLOOKUP(B720,DimClientes!$A:$B,2,FALSE)</f>
        <v>A</v>
      </c>
      <c r="M720" t="str">
        <f>IF(I720&gt;Resumo!$B$2,"ALTO","")</f>
        <v/>
      </c>
    </row>
    <row r="721" spans="1:13" x14ac:dyDescent="0.25">
      <c r="A721" s="3">
        <v>45412</v>
      </c>
      <c r="B721">
        <v>16</v>
      </c>
      <c r="C721" t="s">
        <v>28</v>
      </c>
      <c r="D721" t="s">
        <v>25</v>
      </c>
      <c r="E721" t="s">
        <v>20</v>
      </c>
      <c r="F721" t="s">
        <v>23</v>
      </c>
      <c r="G721" s="4">
        <v>12</v>
      </c>
      <c r="H721">
        <v>122.01</v>
      </c>
      <c r="I721">
        <v>1464.12</v>
      </c>
      <c r="J721" t="s">
        <v>16</v>
      </c>
      <c r="K721" s="6">
        <v>45383</v>
      </c>
      <c r="L721" t="str">
        <f>VLOOKUP(B721,DimClientes!$A:$B,2,FALSE)</f>
        <v>B</v>
      </c>
      <c r="M721" t="str">
        <f>IF(I721&gt;Resumo!$B$2,"ALTO","")</f>
        <v/>
      </c>
    </row>
    <row r="722" spans="1:13" x14ac:dyDescent="0.25">
      <c r="A722" s="3">
        <v>45543</v>
      </c>
      <c r="B722">
        <v>26</v>
      </c>
      <c r="C722" t="s">
        <v>29</v>
      </c>
      <c r="D722" t="s">
        <v>22</v>
      </c>
      <c r="E722" t="s">
        <v>27</v>
      </c>
      <c r="F722" t="s">
        <v>23</v>
      </c>
      <c r="G722" s="4">
        <v>8</v>
      </c>
      <c r="H722">
        <v>91.66</v>
      </c>
      <c r="I722">
        <v>733.28</v>
      </c>
      <c r="J722" t="s">
        <v>16</v>
      </c>
      <c r="K722" s="6">
        <v>45536</v>
      </c>
      <c r="L722" t="str">
        <f>VLOOKUP(B722,DimClientes!$A:$B,2,FALSE)</f>
        <v>B</v>
      </c>
      <c r="M722" t="str">
        <f>IF(I722&gt;Resumo!$B$2,"ALTO","")</f>
        <v/>
      </c>
    </row>
    <row r="723" spans="1:13" x14ac:dyDescent="0.25">
      <c r="A723" s="3">
        <v>45306</v>
      </c>
      <c r="B723">
        <v>50</v>
      </c>
      <c r="C723" t="s">
        <v>29</v>
      </c>
      <c r="D723" t="s">
        <v>19</v>
      </c>
      <c r="E723" t="s">
        <v>27</v>
      </c>
      <c r="F723" t="s">
        <v>16</v>
      </c>
      <c r="G723" s="4">
        <v>9</v>
      </c>
      <c r="H723">
        <v>97.73</v>
      </c>
      <c r="I723">
        <v>879.57</v>
      </c>
      <c r="J723" t="s">
        <v>21</v>
      </c>
      <c r="K723" s="6">
        <v>45292</v>
      </c>
      <c r="L723" t="str">
        <f>VLOOKUP(B723,DimClientes!$A:$B,2,FALSE)</f>
        <v>A</v>
      </c>
      <c r="M723" t="str">
        <f>IF(I723&gt;Resumo!$B$2,"ALTO","")</f>
        <v/>
      </c>
    </row>
    <row r="724" spans="1:13" x14ac:dyDescent="0.25">
      <c r="A724" s="3">
        <v>45756</v>
      </c>
      <c r="B724">
        <v>22</v>
      </c>
      <c r="C724" t="s">
        <v>18</v>
      </c>
      <c r="D724" t="s">
        <v>25</v>
      </c>
      <c r="E724" t="s">
        <v>20</v>
      </c>
      <c r="F724" t="s">
        <v>23</v>
      </c>
      <c r="G724" s="4">
        <v>9</v>
      </c>
      <c r="H724">
        <v>114.29</v>
      </c>
      <c r="I724">
        <v>1028.6099999999999</v>
      </c>
      <c r="J724" t="s">
        <v>16</v>
      </c>
      <c r="K724" s="6">
        <v>45748</v>
      </c>
      <c r="L724" t="str">
        <f>VLOOKUP(B724,DimClientes!$A:$B,2,FALSE)</f>
        <v>B</v>
      </c>
      <c r="M724" t="str">
        <f>IF(I724&gt;Resumo!$B$2,"ALTO","")</f>
        <v/>
      </c>
    </row>
    <row r="725" spans="1:13" x14ac:dyDescent="0.25">
      <c r="A725" s="3">
        <v>46003</v>
      </c>
      <c r="B725">
        <v>6</v>
      </c>
      <c r="C725" t="s">
        <v>13</v>
      </c>
      <c r="D725" t="s">
        <v>22</v>
      </c>
      <c r="E725" t="s">
        <v>20</v>
      </c>
      <c r="F725" t="s">
        <v>16</v>
      </c>
      <c r="G725" s="4">
        <v>5</v>
      </c>
      <c r="H725">
        <v>8.8800000000000008</v>
      </c>
      <c r="I725">
        <v>44.400000000000013</v>
      </c>
      <c r="J725" t="s">
        <v>16</v>
      </c>
      <c r="K725" s="6">
        <v>45992</v>
      </c>
      <c r="L725" t="str">
        <f>VLOOKUP(B725,DimClientes!$A:$B,2,FALSE)</f>
        <v>B</v>
      </c>
      <c r="M725" t="str">
        <f>IF(I725&gt;Resumo!$B$2,"ALTO","")</f>
        <v/>
      </c>
    </row>
    <row r="726" spans="1:13" x14ac:dyDescent="0.25">
      <c r="A726" s="3">
        <v>45988</v>
      </c>
      <c r="B726">
        <v>25</v>
      </c>
      <c r="C726" t="s">
        <v>30</v>
      </c>
      <c r="D726" t="s">
        <v>25</v>
      </c>
      <c r="E726" t="s">
        <v>15</v>
      </c>
      <c r="F726" t="s">
        <v>21</v>
      </c>
      <c r="G726" s="4">
        <v>10</v>
      </c>
      <c r="H726">
        <v>27.27</v>
      </c>
      <c r="I726">
        <v>272.7</v>
      </c>
      <c r="J726" t="s">
        <v>23</v>
      </c>
      <c r="K726" s="6">
        <v>45962</v>
      </c>
      <c r="L726" t="str">
        <f>VLOOKUP(B726,DimClientes!$A:$B,2,FALSE)</f>
        <v>C</v>
      </c>
      <c r="M726" t="str">
        <f>IF(I726&gt;Resumo!$B$2,"ALTO","")</f>
        <v/>
      </c>
    </row>
    <row r="727" spans="1:13" x14ac:dyDescent="0.25">
      <c r="A727" s="3">
        <v>45620</v>
      </c>
      <c r="B727">
        <v>31</v>
      </c>
      <c r="C727" t="s">
        <v>24</v>
      </c>
      <c r="D727" t="s">
        <v>25</v>
      </c>
      <c r="E727" t="s">
        <v>27</v>
      </c>
      <c r="F727" t="s">
        <v>21</v>
      </c>
      <c r="G727" s="4">
        <v>8</v>
      </c>
      <c r="H727">
        <v>97.86</v>
      </c>
      <c r="I727">
        <v>782.88</v>
      </c>
      <c r="J727" t="s">
        <v>17</v>
      </c>
      <c r="K727" s="6">
        <v>45597</v>
      </c>
      <c r="L727" t="str">
        <f>VLOOKUP(B727,DimClientes!$A:$B,2,FALSE)</f>
        <v>D</v>
      </c>
      <c r="M727" t="str">
        <f>IF(I727&gt;Resumo!$B$2,"ALTO","")</f>
        <v/>
      </c>
    </row>
    <row r="728" spans="1:13" x14ac:dyDescent="0.25">
      <c r="A728" s="3">
        <v>45356</v>
      </c>
      <c r="B728">
        <v>30</v>
      </c>
      <c r="C728" t="s">
        <v>29</v>
      </c>
      <c r="D728" t="s">
        <v>22</v>
      </c>
      <c r="E728" t="s">
        <v>20</v>
      </c>
      <c r="F728" t="s">
        <v>16</v>
      </c>
      <c r="G728" s="4">
        <v>6</v>
      </c>
      <c r="H728">
        <v>70.010000000000005</v>
      </c>
      <c r="I728">
        <v>420.06000000000012</v>
      </c>
      <c r="J728" t="s">
        <v>21</v>
      </c>
      <c r="K728" s="6">
        <v>45352</v>
      </c>
      <c r="L728" t="str">
        <f>VLOOKUP(B728,DimClientes!$A:$B,2,FALSE)</f>
        <v>A</v>
      </c>
      <c r="M728" t="str">
        <f>IF(I728&gt;Resumo!$B$2,"ALTO","")</f>
        <v/>
      </c>
    </row>
    <row r="729" spans="1:13" x14ac:dyDescent="0.25">
      <c r="A729" s="3">
        <v>45567</v>
      </c>
      <c r="B729">
        <v>9</v>
      </c>
      <c r="C729" t="s">
        <v>13</v>
      </c>
      <c r="D729" t="s">
        <v>14</v>
      </c>
      <c r="E729" t="s">
        <v>31</v>
      </c>
      <c r="F729" t="s">
        <v>23</v>
      </c>
      <c r="G729" s="4">
        <v>4</v>
      </c>
      <c r="H729">
        <v>55.84</v>
      </c>
      <c r="I729">
        <v>223.36</v>
      </c>
      <c r="J729" t="s">
        <v>17</v>
      </c>
      <c r="K729" s="6">
        <v>45566</v>
      </c>
      <c r="L729" t="str">
        <f>VLOOKUP(B729,DimClientes!$A:$B,2,FALSE)</f>
        <v>D</v>
      </c>
      <c r="M729" t="str">
        <f>IF(I729&gt;Resumo!$B$2,"ALTO","")</f>
        <v/>
      </c>
    </row>
    <row r="730" spans="1:13" x14ac:dyDescent="0.25">
      <c r="A730" s="3">
        <v>45843</v>
      </c>
      <c r="B730">
        <v>50</v>
      </c>
      <c r="C730" t="s">
        <v>29</v>
      </c>
      <c r="D730" t="s">
        <v>19</v>
      </c>
      <c r="E730" t="s">
        <v>31</v>
      </c>
      <c r="F730" t="s">
        <v>21</v>
      </c>
      <c r="G730" s="4">
        <v>9</v>
      </c>
      <c r="H730">
        <v>104.47</v>
      </c>
      <c r="I730">
        <v>940.23</v>
      </c>
      <c r="J730" t="s">
        <v>21</v>
      </c>
      <c r="K730" s="6">
        <v>45839</v>
      </c>
      <c r="L730" t="str">
        <f>VLOOKUP(B730,DimClientes!$A:$B,2,FALSE)</f>
        <v>A</v>
      </c>
      <c r="M730" t="str">
        <f>IF(I730&gt;Resumo!$B$2,"ALTO","")</f>
        <v/>
      </c>
    </row>
    <row r="731" spans="1:13" x14ac:dyDescent="0.25">
      <c r="A731" s="3">
        <v>45730</v>
      </c>
      <c r="B731">
        <v>19</v>
      </c>
      <c r="C731" t="s">
        <v>13</v>
      </c>
      <c r="D731" t="s">
        <v>19</v>
      </c>
      <c r="E731" t="s">
        <v>15</v>
      </c>
      <c r="F731" t="s">
        <v>16</v>
      </c>
      <c r="G731" s="4">
        <v>11</v>
      </c>
      <c r="H731">
        <v>42.41</v>
      </c>
      <c r="I731">
        <v>466.51</v>
      </c>
      <c r="J731" t="s">
        <v>17</v>
      </c>
      <c r="K731" s="6">
        <v>45717</v>
      </c>
      <c r="L731" t="str">
        <f>VLOOKUP(B731,DimClientes!$A:$B,2,FALSE)</f>
        <v>D</v>
      </c>
      <c r="M731" t="str">
        <f>IF(I731&gt;Resumo!$B$2,"ALTO","")</f>
        <v/>
      </c>
    </row>
    <row r="732" spans="1:13" x14ac:dyDescent="0.25">
      <c r="A732" s="3">
        <v>45655</v>
      </c>
      <c r="B732">
        <v>10</v>
      </c>
      <c r="C732" t="s">
        <v>30</v>
      </c>
      <c r="D732" t="s">
        <v>22</v>
      </c>
      <c r="E732" t="s">
        <v>27</v>
      </c>
      <c r="F732" t="s">
        <v>21</v>
      </c>
      <c r="G732" s="4">
        <v>10</v>
      </c>
      <c r="H732">
        <v>115.9</v>
      </c>
      <c r="I732">
        <v>1159</v>
      </c>
      <c r="J732" t="s">
        <v>21</v>
      </c>
      <c r="K732" s="6">
        <v>45627</v>
      </c>
      <c r="L732" t="str">
        <f>VLOOKUP(B732,DimClientes!$A:$B,2,FALSE)</f>
        <v>A</v>
      </c>
      <c r="M732" t="str">
        <f>IF(I732&gt;Resumo!$B$2,"ALTO","")</f>
        <v/>
      </c>
    </row>
    <row r="733" spans="1:13" x14ac:dyDescent="0.25">
      <c r="A733" s="3">
        <v>45872</v>
      </c>
      <c r="B733">
        <v>50</v>
      </c>
      <c r="C733" t="s">
        <v>29</v>
      </c>
      <c r="D733" t="s">
        <v>14</v>
      </c>
      <c r="E733" t="s">
        <v>26</v>
      </c>
      <c r="F733" t="s">
        <v>21</v>
      </c>
      <c r="G733" s="4">
        <v>10</v>
      </c>
      <c r="H733">
        <v>28.97</v>
      </c>
      <c r="I733">
        <v>289.7</v>
      </c>
      <c r="J733" t="s">
        <v>21</v>
      </c>
      <c r="K733" s="6">
        <v>45870</v>
      </c>
      <c r="L733" t="str">
        <f>VLOOKUP(B733,DimClientes!$A:$B,2,FALSE)</f>
        <v>A</v>
      </c>
      <c r="M733" t="str">
        <f>IF(I733&gt;Resumo!$B$2,"ALTO","")</f>
        <v/>
      </c>
    </row>
    <row r="734" spans="1:13" x14ac:dyDescent="0.25">
      <c r="A734" s="3">
        <v>45970</v>
      </c>
      <c r="B734">
        <v>46</v>
      </c>
      <c r="C734" t="s">
        <v>29</v>
      </c>
      <c r="D734" t="s">
        <v>22</v>
      </c>
      <c r="E734" t="s">
        <v>27</v>
      </c>
      <c r="F734" t="s">
        <v>21</v>
      </c>
      <c r="G734" s="4">
        <v>9</v>
      </c>
      <c r="H734">
        <v>100.28</v>
      </c>
      <c r="I734">
        <v>902.52</v>
      </c>
      <c r="J734" t="s">
        <v>16</v>
      </c>
      <c r="K734" s="6">
        <v>45962</v>
      </c>
      <c r="L734" t="str">
        <f>VLOOKUP(B734,DimClientes!$A:$B,2,FALSE)</f>
        <v>B</v>
      </c>
      <c r="M734" t="str">
        <f>IF(I734&gt;Resumo!$B$2,"ALTO","")</f>
        <v/>
      </c>
    </row>
    <row r="735" spans="1:13" x14ac:dyDescent="0.25">
      <c r="A735" s="3">
        <v>45389</v>
      </c>
      <c r="B735">
        <v>22</v>
      </c>
      <c r="C735" t="s">
        <v>30</v>
      </c>
      <c r="D735" t="s">
        <v>25</v>
      </c>
      <c r="E735" t="s">
        <v>31</v>
      </c>
      <c r="F735" t="s">
        <v>23</v>
      </c>
      <c r="G735" s="4">
        <v>10</v>
      </c>
      <c r="H735">
        <v>67.5</v>
      </c>
      <c r="I735">
        <v>675</v>
      </c>
      <c r="J735" t="s">
        <v>16</v>
      </c>
      <c r="K735" s="6">
        <v>45383</v>
      </c>
      <c r="L735" t="str">
        <f>VLOOKUP(B735,DimClientes!$A:$B,2,FALSE)</f>
        <v>B</v>
      </c>
      <c r="M735" t="str">
        <f>IF(I735&gt;Resumo!$B$2,"ALTO","")</f>
        <v/>
      </c>
    </row>
    <row r="736" spans="1:13" x14ac:dyDescent="0.25">
      <c r="A736" s="3">
        <v>45573</v>
      </c>
      <c r="B736">
        <v>10</v>
      </c>
      <c r="C736" t="s">
        <v>13</v>
      </c>
      <c r="D736" t="s">
        <v>19</v>
      </c>
      <c r="E736" t="s">
        <v>15</v>
      </c>
      <c r="F736" t="s">
        <v>23</v>
      </c>
      <c r="G736" s="4">
        <v>7</v>
      </c>
      <c r="H736">
        <v>54.99</v>
      </c>
      <c r="I736">
        <v>384.93</v>
      </c>
      <c r="J736" t="s">
        <v>21</v>
      </c>
      <c r="K736" s="6">
        <v>45566</v>
      </c>
      <c r="L736" t="str">
        <f>VLOOKUP(B736,DimClientes!$A:$B,2,FALSE)</f>
        <v>A</v>
      </c>
      <c r="M736" t="str">
        <f>IF(I736&gt;Resumo!$B$2,"ALTO","")</f>
        <v/>
      </c>
    </row>
    <row r="737" spans="1:13" x14ac:dyDescent="0.25">
      <c r="A737" s="3">
        <v>45766</v>
      </c>
      <c r="B737">
        <v>37</v>
      </c>
      <c r="C737" t="s">
        <v>30</v>
      </c>
      <c r="D737" t="s">
        <v>22</v>
      </c>
      <c r="E737" t="s">
        <v>15</v>
      </c>
      <c r="F737" t="s">
        <v>21</v>
      </c>
      <c r="G737" s="4">
        <v>13</v>
      </c>
      <c r="H737">
        <v>126.27</v>
      </c>
      <c r="I737">
        <v>1641.51</v>
      </c>
      <c r="J737" t="s">
        <v>17</v>
      </c>
      <c r="K737" s="6">
        <v>45748</v>
      </c>
      <c r="L737" t="str">
        <f>VLOOKUP(B737,DimClientes!$A:$B,2,FALSE)</f>
        <v>D</v>
      </c>
      <c r="M737" t="str">
        <f>IF(I737&gt;Resumo!$B$2,"ALTO","")</f>
        <v>ALTO</v>
      </c>
    </row>
    <row r="738" spans="1:13" x14ac:dyDescent="0.25">
      <c r="A738" s="3">
        <v>45939</v>
      </c>
      <c r="B738">
        <v>4</v>
      </c>
      <c r="C738" t="s">
        <v>13</v>
      </c>
      <c r="D738" t="s">
        <v>22</v>
      </c>
      <c r="E738" t="s">
        <v>20</v>
      </c>
      <c r="F738" t="s">
        <v>21</v>
      </c>
      <c r="G738" s="4">
        <v>12</v>
      </c>
      <c r="H738">
        <v>90.59</v>
      </c>
      <c r="I738">
        <v>1087.08</v>
      </c>
      <c r="J738" t="s">
        <v>16</v>
      </c>
      <c r="K738" s="6">
        <v>45931</v>
      </c>
      <c r="L738" t="str">
        <f>VLOOKUP(B738,DimClientes!$A:$B,2,FALSE)</f>
        <v>B</v>
      </c>
      <c r="M738" t="str">
        <f>IF(I738&gt;Resumo!$B$2,"ALTO","")</f>
        <v/>
      </c>
    </row>
    <row r="739" spans="1:13" x14ac:dyDescent="0.25">
      <c r="A739" s="3">
        <v>45865</v>
      </c>
      <c r="B739">
        <v>18</v>
      </c>
      <c r="C739" t="s">
        <v>30</v>
      </c>
      <c r="D739" t="s">
        <v>22</v>
      </c>
      <c r="E739" t="s">
        <v>20</v>
      </c>
      <c r="F739" t="s">
        <v>21</v>
      </c>
      <c r="G739" s="4">
        <v>11</v>
      </c>
      <c r="H739">
        <v>104.57</v>
      </c>
      <c r="I739">
        <v>1150.27</v>
      </c>
      <c r="J739" t="s">
        <v>16</v>
      </c>
      <c r="K739" s="6">
        <v>45839</v>
      </c>
      <c r="L739" t="str">
        <f>VLOOKUP(B739,DimClientes!$A:$B,2,FALSE)</f>
        <v>B</v>
      </c>
      <c r="M739" t="str">
        <f>IF(I739&gt;Resumo!$B$2,"ALTO","")</f>
        <v/>
      </c>
    </row>
    <row r="740" spans="1:13" x14ac:dyDescent="0.25">
      <c r="A740" s="3">
        <v>45818</v>
      </c>
      <c r="B740">
        <v>26</v>
      </c>
      <c r="C740" t="s">
        <v>30</v>
      </c>
      <c r="D740" t="s">
        <v>19</v>
      </c>
      <c r="E740" t="s">
        <v>20</v>
      </c>
      <c r="F740" t="s">
        <v>23</v>
      </c>
      <c r="G740" s="4">
        <v>13</v>
      </c>
      <c r="H740">
        <v>68.05</v>
      </c>
      <c r="I740">
        <v>884.65</v>
      </c>
      <c r="J740" t="s">
        <v>16</v>
      </c>
      <c r="K740" s="6">
        <v>45809</v>
      </c>
      <c r="L740" t="str">
        <f>VLOOKUP(B740,DimClientes!$A:$B,2,FALSE)</f>
        <v>B</v>
      </c>
      <c r="M740" t="str">
        <f>IF(I740&gt;Resumo!$B$2,"ALTO","")</f>
        <v/>
      </c>
    </row>
    <row r="741" spans="1:13" x14ac:dyDescent="0.25">
      <c r="A741" s="3">
        <v>45628</v>
      </c>
      <c r="B741">
        <v>46</v>
      </c>
      <c r="C741" t="s">
        <v>18</v>
      </c>
      <c r="D741" t="s">
        <v>25</v>
      </c>
      <c r="E741" t="s">
        <v>15</v>
      </c>
      <c r="F741" t="s">
        <v>21</v>
      </c>
      <c r="G741" s="4">
        <v>10</v>
      </c>
      <c r="H741">
        <v>141.6</v>
      </c>
      <c r="I741">
        <v>1416</v>
      </c>
      <c r="J741" t="s">
        <v>16</v>
      </c>
      <c r="K741" s="6">
        <v>45627</v>
      </c>
      <c r="L741" t="str">
        <f>VLOOKUP(B741,DimClientes!$A:$B,2,FALSE)</f>
        <v>B</v>
      </c>
      <c r="M741" t="str">
        <f>IF(I741&gt;Resumo!$B$2,"ALTO","")</f>
        <v/>
      </c>
    </row>
    <row r="742" spans="1:13" x14ac:dyDescent="0.25">
      <c r="A742" s="3">
        <v>45513</v>
      </c>
      <c r="B742">
        <v>1</v>
      </c>
      <c r="C742" t="s">
        <v>29</v>
      </c>
      <c r="D742" t="s">
        <v>14</v>
      </c>
      <c r="E742" t="s">
        <v>27</v>
      </c>
      <c r="F742" t="s">
        <v>16</v>
      </c>
      <c r="G742" s="4">
        <v>14</v>
      </c>
      <c r="H742">
        <v>91.34</v>
      </c>
      <c r="I742">
        <v>1278.76</v>
      </c>
      <c r="J742" t="s">
        <v>21</v>
      </c>
      <c r="K742" s="6">
        <v>45505</v>
      </c>
      <c r="L742" t="str">
        <f>VLOOKUP(B742,DimClientes!$A:$B,2,FALSE)</f>
        <v>A</v>
      </c>
      <c r="M742" t="str">
        <f>IF(I742&gt;Resumo!$B$2,"ALTO","")</f>
        <v/>
      </c>
    </row>
    <row r="743" spans="1:13" x14ac:dyDescent="0.25">
      <c r="A743" s="3">
        <v>45320</v>
      </c>
      <c r="B743">
        <v>11</v>
      </c>
      <c r="C743" t="s">
        <v>30</v>
      </c>
      <c r="D743" t="s">
        <v>19</v>
      </c>
      <c r="E743" t="s">
        <v>26</v>
      </c>
      <c r="F743" t="s">
        <v>16</v>
      </c>
      <c r="G743" s="4">
        <v>10</v>
      </c>
      <c r="H743">
        <v>76.45</v>
      </c>
      <c r="I743">
        <v>764.5</v>
      </c>
      <c r="J743" t="s">
        <v>21</v>
      </c>
      <c r="K743" s="6">
        <v>45292</v>
      </c>
      <c r="L743" t="str">
        <f>VLOOKUP(B743,DimClientes!$A:$B,2,FALSE)</f>
        <v>A</v>
      </c>
      <c r="M743" t="str">
        <f>IF(I743&gt;Resumo!$B$2,"ALTO","")</f>
        <v/>
      </c>
    </row>
    <row r="744" spans="1:13" x14ac:dyDescent="0.25">
      <c r="A744" s="3">
        <v>45784</v>
      </c>
      <c r="B744">
        <v>48</v>
      </c>
      <c r="C744" t="s">
        <v>18</v>
      </c>
      <c r="D744" t="s">
        <v>22</v>
      </c>
      <c r="E744" t="s">
        <v>31</v>
      </c>
      <c r="F744" t="s">
        <v>23</v>
      </c>
      <c r="G744" s="4">
        <v>11</v>
      </c>
      <c r="H744">
        <v>144.41</v>
      </c>
      <c r="I744">
        <v>1588.51</v>
      </c>
      <c r="J744" t="s">
        <v>21</v>
      </c>
      <c r="K744" s="6">
        <v>45778</v>
      </c>
      <c r="L744" t="str">
        <f>VLOOKUP(B744,DimClientes!$A:$B,2,FALSE)</f>
        <v>A</v>
      </c>
      <c r="M744" t="str">
        <f>IF(I744&gt;Resumo!$B$2,"ALTO","")</f>
        <v>ALTO</v>
      </c>
    </row>
    <row r="745" spans="1:13" x14ac:dyDescent="0.25">
      <c r="A745" s="3">
        <v>45685</v>
      </c>
      <c r="B745">
        <v>14</v>
      </c>
      <c r="C745" t="s">
        <v>13</v>
      </c>
      <c r="D745" t="s">
        <v>14</v>
      </c>
      <c r="E745" t="s">
        <v>26</v>
      </c>
      <c r="F745" t="s">
        <v>21</v>
      </c>
      <c r="G745" s="4">
        <v>14</v>
      </c>
      <c r="H745">
        <v>133.79</v>
      </c>
      <c r="I745">
        <v>1873.06</v>
      </c>
      <c r="J745" t="s">
        <v>16</v>
      </c>
      <c r="K745" s="6">
        <v>45658</v>
      </c>
      <c r="L745" t="str">
        <f>VLOOKUP(B745,DimClientes!$A:$B,2,FALSE)</f>
        <v>B</v>
      </c>
      <c r="M745" t="str">
        <f>IF(I745&gt;Resumo!$B$2,"ALTO","")</f>
        <v>ALTO</v>
      </c>
    </row>
    <row r="746" spans="1:13" x14ac:dyDescent="0.25">
      <c r="A746" s="3">
        <v>45531</v>
      </c>
      <c r="B746">
        <v>13</v>
      </c>
      <c r="C746" t="s">
        <v>28</v>
      </c>
      <c r="D746" t="s">
        <v>19</v>
      </c>
      <c r="E746" t="s">
        <v>26</v>
      </c>
      <c r="F746" t="s">
        <v>23</v>
      </c>
      <c r="G746" s="4">
        <v>10</v>
      </c>
      <c r="H746">
        <v>117.47</v>
      </c>
      <c r="I746">
        <v>1174.7</v>
      </c>
      <c r="J746" t="s">
        <v>16</v>
      </c>
      <c r="K746" s="6">
        <v>45505</v>
      </c>
      <c r="L746" t="str">
        <f>VLOOKUP(B746,DimClientes!$A:$B,2,FALSE)</f>
        <v>B</v>
      </c>
      <c r="M746" t="str">
        <f>IF(I746&gt;Resumo!$B$2,"ALTO","")</f>
        <v/>
      </c>
    </row>
    <row r="747" spans="1:13" x14ac:dyDescent="0.25">
      <c r="A747" s="3">
        <v>46018</v>
      </c>
      <c r="B747">
        <v>14</v>
      </c>
      <c r="C747" t="s">
        <v>28</v>
      </c>
      <c r="D747" t="s">
        <v>25</v>
      </c>
      <c r="E747" t="s">
        <v>26</v>
      </c>
      <c r="F747" t="s">
        <v>21</v>
      </c>
      <c r="G747" s="4">
        <v>9</v>
      </c>
      <c r="H747">
        <v>111.59</v>
      </c>
      <c r="I747">
        <v>1004.31</v>
      </c>
      <c r="J747" t="s">
        <v>16</v>
      </c>
      <c r="K747" s="6">
        <v>45992</v>
      </c>
      <c r="L747" t="str">
        <f>VLOOKUP(B747,DimClientes!$A:$B,2,FALSE)</f>
        <v>B</v>
      </c>
      <c r="M747" t="str">
        <f>IF(I747&gt;Resumo!$B$2,"ALTO","")</f>
        <v/>
      </c>
    </row>
    <row r="748" spans="1:13" x14ac:dyDescent="0.25">
      <c r="A748" s="3">
        <v>45510</v>
      </c>
      <c r="B748">
        <v>39</v>
      </c>
      <c r="C748" t="s">
        <v>30</v>
      </c>
      <c r="D748" t="s">
        <v>19</v>
      </c>
      <c r="E748" t="s">
        <v>27</v>
      </c>
      <c r="F748" t="s">
        <v>21</v>
      </c>
      <c r="G748" s="4">
        <v>12</v>
      </c>
      <c r="H748">
        <v>83.82</v>
      </c>
      <c r="I748">
        <v>1005.84</v>
      </c>
      <c r="J748" t="s">
        <v>17</v>
      </c>
      <c r="K748" s="6">
        <v>45505</v>
      </c>
      <c r="L748" t="str">
        <f>VLOOKUP(B748,DimClientes!$A:$B,2,FALSE)</f>
        <v>D</v>
      </c>
      <c r="M748" t="str">
        <f>IF(I748&gt;Resumo!$B$2,"ALTO","")</f>
        <v/>
      </c>
    </row>
    <row r="749" spans="1:13" x14ac:dyDescent="0.25">
      <c r="A749" s="3">
        <v>45874</v>
      </c>
      <c r="B749">
        <v>35</v>
      </c>
      <c r="C749" t="s">
        <v>24</v>
      </c>
      <c r="D749" t="s">
        <v>19</v>
      </c>
      <c r="E749" t="s">
        <v>26</v>
      </c>
      <c r="F749" t="s">
        <v>23</v>
      </c>
      <c r="G749" s="4">
        <v>7</v>
      </c>
      <c r="H749">
        <v>54.33</v>
      </c>
      <c r="I749">
        <v>380.31</v>
      </c>
      <c r="J749" t="s">
        <v>23</v>
      </c>
      <c r="K749" s="6">
        <v>45870</v>
      </c>
      <c r="L749" t="str">
        <f>VLOOKUP(B749,DimClientes!$A:$B,2,FALSE)</f>
        <v>C</v>
      </c>
      <c r="M749" t="str">
        <f>IF(I749&gt;Resumo!$B$2,"ALTO","")</f>
        <v/>
      </c>
    </row>
    <row r="750" spans="1:13" x14ac:dyDescent="0.25">
      <c r="A750" s="3">
        <v>45315</v>
      </c>
      <c r="B750">
        <v>48</v>
      </c>
      <c r="C750" t="s">
        <v>30</v>
      </c>
      <c r="D750" t="s">
        <v>22</v>
      </c>
      <c r="E750" t="s">
        <v>26</v>
      </c>
      <c r="F750" t="s">
        <v>21</v>
      </c>
      <c r="G750" s="4">
        <v>11</v>
      </c>
      <c r="H750">
        <v>108.47</v>
      </c>
      <c r="I750">
        <v>1193.17</v>
      </c>
      <c r="J750" t="s">
        <v>21</v>
      </c>
      <c r="K750" s="6">
        <v>45292</v>
      </c>
      <c r="L750" t="str">
        <f>VLOOKUP(B750,DimClientes!$A:$B,2,FALSE)</f>
        <v>A</v>
      </c>
      <c r="M750" t="str">
        <f>IF(I750&gt;Resumo!$B$2,"ALTO","")</f>
        <v/>
      </c>
    </row>
    <row r="751" spans="1:13" x14ac:dyDescent="0.25">
      <c r="A751" s="3">
        <v>45766</v>
      </c>
      <c r="B751">
        <v>2</v>
      </c>
      <c r="C751" t="s">
        <v>30</v>
      </c>
      <c r="D751" t="s">
        <v>14</v>
      </c>
      <c r="E751" t="s">
        <v>26</v>
      </c>
      <c r="F751" t="s">
        <v>21</v>
      </c>
      <c r="G751" s="4">
        <v>11</v>
      </c>
      <c r="H751">
        <v>101.36</v>
      </c>
      <c r="I751">
        <v>1114.96</v>
      </c>
      <c r="J751" t="s">
        <v>21</v>
      </c>
      <c r="K751" s="6">
        <v>45748</v>
      </c>
      <c r="L751" t="str">
        <f>VLOOKUP(B751,DimClientes!$A:$B,2,FALSE)</f>
        <v>A</v>
      </c>
      <c r="M751" t="str">
        <f>IF(I751&gt;Resumo!$B$2,"ALTO","")</f>
        <v/>
      </c>
    </row>
    <row r="752" spans="1:13" x14ac:dyDescent="0.25">
      <c r="A752" s="3">
        <v>45866</v>
      </c>
      <c r="B752">
        <v>34</v>
      </c>
      <c r="C752" t="s">
        <v>30</v>
      </c>
      <c r="D752" t="s">
        <v>19</v>
      </c>
      <c r="E752" t="s">
        <v>20</v>
      </c>
      <c r="F752" t="s">
        <v>23</v>
      </c>
      <c r="G752" s="4">
        <v>12</v>
      </c>
      <c r="H752">
        <v>91.95</v>
      </c>
      <c r="I752">
        <v>1103.4000000000001</v>
      </c>
      <c r="J752" t="s">
        <v>23</v>
      </c>
      <c r="K752" s="6">
        <v>45839</v>
      </c>
      <c r="L752" t="str">
        <f>VLOOKUP(B752,DimClientes!$A:$B,2,FALSE)</f>
        <v>C</v>
      </c>
      <c r="M752" t="str">
        <f>IF(I752&gt;Resumo!$B$2,"ALTO","")</f>
        <v/>
      </c>
    </row>
    <row r="753" spans="1:13" x14ac:dyDescent="0.25">
      <c r="A753" s="3">
        <v>45896</v>
      </c>
      <c r="B753">
        <v>50</v>
      </c>
      <c r="C753" t="s">
        <v>29</v>
      </c>
      <c r="D753" t="s">
        <v>22</v>
      </c>
      <c r="E753" t="s">
        <v>20</v>
      </c>
      <c r="F753" t="s">
        <v>21</v>
      </c>
      <c r="G753" s="4">
        <v>9</v>
      </c>
      <c r="H753">
        <v>84.36</v>
      </c>
      <c r="I753">
        <v>759.24</v>
      </c>
      <c r="J753" t="s">
        <v>21</v>
      </c>
      <c r="K753" s="6">
        <v>45870</v>
      </c>
      <c r="L753" t="str">
        <f>VLOOKUP(B753,DimClientes!$A:$B,2,FALSE)</f>
        <v>A</v>
      </c>
      <c r="M753" t="str">
        <f>IF(I753&gt;Resumo!$B$2,"ALTO","")</f>
        <v/>
      </c>
    </row>
    <row r="754" spans="1:13" x14ac:dyDescent="0.25">
      <c r="A754" s="3">
        <v>45520</v>
      </c>
      <c r="B754">
        <v>14</v>
      </c>
      <c r="C754" t="s">
        <v>24</v>
      </c>
      <c r="D754" t="s">
        <v>25</v>
      </c>
      <c r="E754" t="s">
        <v>27</v>
      </c>
      <c r="F754" t="s">
        <v>23</v>
      </c>
      <c r="G754" s="4">
        <v>8</v>
      </c>
      <c r="H754">
        <v>140.46</v>
      </c>
      <c r="I754">
        <v>1123.68</v>
      </c>
      <c r="J754" t="s">
        <v>16</v>
      </c>
      <c r="K754" s="6">
        <v>45505</v>
      </c>
      <c r="L754" t="str">
        <f>VLOOKUP(B754,DimClientes!$A:$B,2,FALSE)</f>
        <v>B</v>
      </c>
      <c r="M754" t="str">
        <f>IF(I754&gt;Resumo!$B$2,"ALTO","")</f>
        <v/>
      </c>
    </row>
    <row r="755" spans="1:13" x14ac:dyDescent="0.25">
      <c r="A755" s="3">
        <v>45432</v>
      </c>
      <c r="B755">
        <v>7</v>
      </c>
      <c r="C755" t="s">
        <v>30</v>
      </c>
      <c r="D755" t="s">
        <v>19</v>
      </c>
      <c r="E755" t="s">
        <v>15</v>
      </c>
      <c r="F755" t="s">
        <v>21</v>
      </c>
      <c r="G755" s="4">
        <v>11</v>
      </c>
      <c r="H755">
        <v>101.55</v>
      </c>
      <c r="I755">
        <v>1117.05</v>
      </c>
      <c r="J755" t="s">
        <v>21</v>
      </c>
      <c r="K755" s="6">
        <v>45413</v>
      </c>
      <c r="L755" t="str">
        <f>VLOOKUP(B755,DimClientes!$A:$B,2,FALSE)</f>
        <v>A</v>
      </c>
      <c r="M755" t="str">
        <f>IF(I755&gt;Resumo!$B$2,"ALTO","")</f>
        <v/>
      </c>
    </row>
    <row r="756" spans="1:13" x14ac:dyDescent="0.25">
      <c r="A756" s="3">
        <v>45345</v>
      </c>
      <c r="B756">
        <v>5</v>
      </c>
      <c r="C756" t="s">
        <v>28</v>
      </c>
      <c r="D756" t="s">
        <v>14</v>
      </c>
      <c r="E756" t="s">
        <v>26</v>
      </c>
      <c r="F756" t="s">
        <v>21</v>
      </c>
      <c r="G756" s="4">
        <v>3</v>
      </c>
      <c r="H756">
        <v>122.89</v>
      </c>
      <c r="I756">
        <v>368.67</v>
      </c>
      <c r="J756" t="s">
        <v>16</v>
      </c>
      <c r="K756" s="6">
        <v>45323</v>
      </c>
      <c r="L756" t="str">
        <f>VLOOKUP(B756,DimClientes!$A:$B,2,FALSE)</f>
        <v>B</v>
      </c>
      <c r="M756" t="str">
        <f>IF(I756&gt;Resumo!$B$2,"ALTO","")</f>
        <v/>
      </c>
    </row>
    <row r="757" spans="1:13" x14ac:dyDescent="0.25">
      <c r="A757" s="3">
        <v>45922</v>
      </c>
      <c r="B757">
        <v>37</v>
      </c>
      <c r="C757" t="s">
        <v>24</v>
      </c>
      <c r="D757" t="s">
        <v>14</v>
      </c>
      <c r="E757" t="s">
        <v>15</v>
      </c>
      <c r="F757" t="s">
        <v>21</v>
      </c>
      <c r="G757" s="4">
        <v>4</v>
      </c>
      <c r="H757">
        <v>102.49</v>
      </c>
      <c r="I757">
        <v>409.96</v>
      </c>
      <c r="J757" t="s">
        <v>17</v>
      </c>
      <c r="K757" s="6">
        <v>45901</v>
      </c>
      <c r="L757" t="str">
        <f>VLOOKUP(B757,DimClientes!$A:$B,2,FALSE)</f>
        <v>D</v>
      </c>
      <c r="M757" t="str">
        <f>IF(I757&gt;Resumo!$B$2,"ALTO","")</f>
        <v/>
      </c>
    </row>
    <row r="758" spans="1:13" x14ac:dyDescent="0.25">
      <c r="A758" s="3">
        <v>45369</v>
      </c>
      <c r="B758">
        <v>9</v>
      </c>
      <c r="C758" t="s">
        <v>29</v>
      </c>
      <c r="D758" t="s">
        <v>22</v>
      </c>
      <c r="E758" t="s">
        <v>20</v>
      </c>
      <c r="F758" t="s">
        <v>21</v>
      </c>
      <c r="G758" s="4">
        <v>8</v>
      </c>
      <c r="H758">
        <v>120.5</v>
      </c>
      <c r="I758">
        <v>964</v>
      </c>
      <c r="J758" t="s">
        <v>17</v>
      </c>
      <c r="K758" s="6">
        <v>45352</v>
      </c>
      <c r="L758" t="str">
        <f>VLOOKUP(B758,DimClientes!$A:$B,2,FALSE)</f>
        <v>D</v>
      </c>
      <c r="M758" t="str">
        <f>IF(I758&gt;Resumo!$B$2,"ALTO","")</f>
        <v/>
      </c>
    </row>
    <row r="759" spans="1:13" x14ac:dyDescent="0.25">
      <c r="A759" s="3">
        <v>45479</v>
      </c>
      <c r="B759">
        <v>36</v>
      </c>
      <c r="C759" t="s">
        <v>30</v>
      </c>
      <c r="D759" t="s">
        <v>19</v>
      </c>
      <c r="E759" t="s">
        <v>26</v>
      </c>
      <c r="F759" t="s">
        <v>16</v>
      </c>
      <c r="G759" s="4">
        <v>7</v>
      </c>
      <c r="H759">
        <v>124.91</v>
      </c>
      <c r="I759">
        <v>874.37</v>
      </c>
      <c r="J759" t="s">
        <v>21</v>
      </c>
      <c r="K759" s="6">
        <v>45474</v>
      </c>
      <c r="L759" t="str">
        <f>VLOOKUP(B759,DimClientes!$A:$B,2,FALSE)</f>
        <v>A</v>
      </c>
      <c r="M759" t="str">
        <f>IF(I759&gt;Resumo!$B$2,"ALTO","")</f>
        <v/>
      </c>
    </row>
    <row r="760" spans="1:13" x14ac:dyDescent="0.25">
      <c r="A760" s="3">
        <v>45645</v>
      </c>
      <c r="B760">
        <v>18</v>
      </c>
      <c r="C760" t="s">
        <v>28</v>
      </c>
      <c r="D760" t="s">
        <v>14</v>
      </c>
      <c r="E760" t="s">
        <v>15</v>
      </c>
      <c r="F760" t="s">
        <v>23</v>
      </c>
      <c r="G760" s="4">
        <v>10</v>
      </c>
      <c r="H760">
        <v>71.010000000000005</v>
      </c>
      <c r="I760">
        <v>710.1</v>
      </c>
      <c r="J760" t="s">
        <v>16</v>
      </c>
      <c r="K760" s="6">
        <v>45627</v>
      </c>
      <c r="L760" t="str">
        <f>VLOOKUP(B760,DimClientes!$A:$B,2,FALSE)</f>
        <v>B</v>
      </c>
      <c r="M760" t="str">
        <f>IF(I760&gt;Resumo!$B$2,"ALTO","")</f>
        <v/>
      </c>
    </row>
    <row r="761" spans="1:13" x14ac:dyDescent="0.25">
      <c r="A761" s="3">
        <v>45806</v>
      </c>
      <c r="B761">
        <v>35</v>
      </c>
      <c r="C761" t="s">
        <v>30</v>
      </c>
      <c r="D761" t="s">
        <v>22</v>
      </c>
      <c r="E761" t="s">
        <v>31</v>
      </c>
      <c r="F761" t="s">
        <v>16</v>
      </c>
      <c r="G761" s="4">
        <v>2</v>
      </c>
      <c r="H761">
        <v>98.26</v>
      </c>
      <c r="I761">
        <v>196.52</v>
      </c>
      <c r="J761" t="s">
        <v>23</v>
      </c>
      <c r="K761" s="6">
        <v>45778</v>
      </c>
      <c r="L761" t="str">
        <f>VLOOKUP(B761,DimClientes!$A:$B,2,FALSE)</f>
        <v>C</v>
      </c>
      <c r="M761" t="str">
        <f>IF(I761&gt;Resumo!$B$2,"ALTO","")</f>
        <v/>
      </c>
    </row>
    <row r="762" spans="1:13" x14ac:dyDescent="0.25">
      <c r="A762" s="3">
        <v>45442</v>
      </c>
      <c r="B762">
        <v>22</v>
      </c>
      <c r="C762" t="s">
        <v>18</v>
      </c>
      <c r="D762" t="s">
        <v>19</v>
      </c>
      <c r="E762" t="s">
        <v>31</v>
      </c>
      <c r="F762" t="s">
        <v>23</v>
      </c>
      <c r="G762" s="4">
        <v>5</v>
      </c>
      <c r="H762">
        <v>136.65</v>
      </c>
      <c r="I762">
        <v>683.25</v>
      </c>
      <c r="J762" t="s">
        <v>16</v>
      </c>
      <c r="K762" s="6">
        <v>45413</v>
      </c>
      <c r="L762" t="str">
        <f>VLOOKUP(B762,DimClientes!$A:$B,2,FALSE)</f>
        <v>B</v>
      </c>
      <c r="M762" t="str">
        <f>IF(I762&gt;Resumo!$B$2,"ALTO","")</f>
        <v/>
      </c>
    </row>
    <row r="763" spans="1:13" x14ac:dyDescent="0.25">
      <c r="A763" s="3">
        <v>45599</v>
      </c>
      <c r="B763">
        <v>21</v>
      </c>
      <c r="C763" t="s">
        <v>28</v>
      </c>
      <c r="D763" t="s">
        <v>22</v>
      </c>
      <c r="E763" t="s">
        <v>15</v>
      </c>
      <c r="F763" t="s">
        <v>23</v>
      </c>
      <c r="G763" s="4">
        <v>7</v>
      </c>
      <c r="H763">
        <v>149.16999999999999</v>
      </c>
      <c r="I763">
        <v>1044.19</v>
      </c>
      <c r="J763" t="s">
        <v>21</v>
      </c>
      <c r="K763" s="6">
        <v>45597</v>
      </c>
      <c r="L763" t="str">
        <f>VLOOKUP(B763,DimClientes!$A:$B,2,FALSE)</f>
        <v>A</v>
      </c>
      <c r="M763" t="str">
        <f>IF(I763&gt;Resumo!$B$2,"ALTO","")</f>
        <v/>
      </c>
    </row>
    <row r="764" spans="1:13" x14ac:dyDescent="0.25">
      <c r="A764" s="3">
        <v>45326</v>
      </c>
      <c r="B764">
        <v>37</v>
      </c>
      <c r="C764" t="s">
        <v>18</v>
      </c>
      <c r="D764" t="s">
        <v>14</v>
      </c>
      <c r="E764" t="s">
        <v>26</v>
      </c>
      <c r="F764" t="s">
        <v>23</v>
      </c>
      <c r="G764" s="4">
        <v>15</v>
      </c>
      <c r="H764">
        <v>111.97</v>
      </c>
      <c r="I764">
        <v>1679.55</v>
      </c>
      <c r="J764" t="s">
        <v>17</v>
      </c>
      <c r="K764" s="6">
        <v>45323</v>
      </c>
      <c r="L764" t="str">
        <f>VLOOKUP(B764,DimClientes!$A:$B,2,FALSE)</f>
        <v>D</v>
      </c>
      <c r="M764" t="str">
        <f>IF(I764&gt;Resumo!$B$2,"ALTO","")</f>
        <v>ALTO</v>
      </c>
    </row>
    <row r="765" spans="1:13" x14ac:dyDescent="0.25">
      <c r="A765" s="3">
        <v>45668</v>
      </c>
      <c r="B765">
        <v>17</v>
      </c>
      <c r="C765" t="s">
        <v>28</v>
      </c>
      <c r="D765" t="s">
        <v>14</v>
      </c>
      <c r="E765" t="s">
        <v>20</v>
      </c>
      <c r="F765" t="s">
        <v>16</v>
      </c>
      <c r="G765" s="4">
        <v>13</v>
      </c>
      <c r="H765">
        <v>119.8</v>
      </c>
      <c r="I765">
        <v>1557.4</v>
      </c>
      <c r="J765" t="s">
        <v>17</v>
      </c>
      <c r="K765" s="6">
        <v>45658</v>
      </c>
      <c r="L765" t="str">
        <f>VLOOKUP(B765,DimClientes!$A:$B,2,FALSE)</f>
        <v>D</v>
      </c>
      <c r="M765" t="str">
        <f>IF(I765&gt;Resumo!$B$2,"ALTO","")</f>
        <v>ALTO</v>
      </c>
    </row>
    <row r="766" spans="1:13" x14ac:dyDescent="0.25">
      <c r="A766" s="3">
        <v>45646</v>
      </c>
      <c r="B766">
        <v>21</v>
      </c>
      <c r="C766" t="s">
        <v>29</v>
      </c>
      <c r="D766" t="s">
        <v>19</v>
      </c>
      <c r="E766" t="s">
        <v>27</v>
      </c>
      <c r="F766" t="s">
        <v>16</v>
      </c>
      <c r="G766" s="4">
        <v>11</v>
      </c>
      <c r="H766">
        <v>106.41</v>
      </c>
      <c r="I766">
        <v>1170.51</v>
      </c>
      <c r="J766" t="s">
        <v>21</v>
      </c>
      <c r="K766" s="6">
        <v>45627</v>
      </c>
      <c r="L766" t="str">
        <f>VLOOKUP(B766,DimClientes!$A:$B,2,FALSE)</f>
        <v>A</v>
      </c>
      <c r="M766" t="str">
        <f>IF(I766&gt;Resumo!$B$2,"ALTO","")</f>
        <v/>
      </c>
    </row>
    <row r="767" spans="1:13" x14ac:dyDescent="0.25">
      <c r="A767" s="3">
        <v>45741</v>
      </c>
      <c r="B767">
        <v>35</v>
      </c>
      <c r="C767" t="s">
        <v>24</v>
      </c>
      <c r="D767" t="s">
        <v>22</v>
      </c>
      <c r="E767" t="s">
        <v>20</v>
      </c>
      <c r="F767" t="s">
        <v>21</v>
      </c>
      <c r="G767" s="4">
        <v>13</v>
      </c>
      <c r="H767">
        <v>101.66</v>
      </c>
      <c r="I767">
        <v>1321.58</v>
      </c>
      <c r="J767" t="s">
        <v>23</v>
      </c>
      <c r="K767" s="6">
        <v>45717</v>
      </c>
      <c r="L767" t="str">
        <f>VLOOKUP(B767,DimClientes!$A:$B,2,FALSE)</f>
        <v>C</v>
      </c>
      <c r="M767" t="str">
        <f>IF(I767&gt;Resumo!$B$2,"ALTO","")</f>
        <v/>
      </c>
    </row>
    <row r="768" spans="1:13" x14ac:dyDescent="0.25">
      <c r="A768" s="3">
        <v>45436</v>
      </c>
      <c r="B768">
        <v>31</v>
      </c>
      <c r="C768" t="s">
        <v>30</v>
      </c>
      <c r="D768" t="s">
        <v>25</v>
      </c>
      <c r="E768" t="s">
        <v>31</v>
      </c>
      <c r="F768" t="s">
        <v>21</v>
      </c>
      <c r="G768" s="4">
        <v>6</v>
      </c>
      <c r="H768">
        <v>124.3</v>
      </c>
      <c r="I768">
        <v>745.8</v>
      </c>
      <c r="J768" t="s">
        <v>17</v>
      </c>
      <c r="K768" s="6">
        <v>45413</v>
      </c>
      <c r="L768" t="str">
        <f>VLOOKUP(B768,DimClientes!$A:$B,2,FALSE)</f>
        <v>D</v>
      </c>
      <c r="M768" t="str">
        <f>IF(I768&gt;Resumo!$B$2,"ALTO","")</f>
        <v/>
      </c>
    </row>
    <row r="769" spans="1:13" x14ac:dyDescent="0.25">
      <c r="A769" s="3">
        <v>45832</v>
      </c>
      <c r="B769">
        <v>42</v>
      </c>
      <c r="C769" t="s">
        <v>24</v>
      </c>
      <c r="D769" t="s">
        <v>25</v>
      </c>
      <c r="E769" t="s">
        <v>26</v>
      </c>
      <c r="F769" t="s">
        <v>21</v>
      </c>
      <c r="G769" s="4">
        <v>15</v>
      </c>
      <c r="H769">
        <v>95.95</v>
      </c>
      <c r="I769">
        <v>1439.25</v>
      </c>
      <c r="J769" t="s">
        <v>23</v>
      </c>
      <c r="K769" s="6">
        <v>45809</v>
      </c>
      <c r="L769" t="str">
        <f>VLOOKUP(B769,DimClientes!$A:$B,2,FALSE)</f>
        <v>C</v>
      </c>
      <c r="M769" t="str">
        <f>IF(I769&gt;Resumo!$B$2,"ALTO","")</f>
        <v/>
      </c>
    </row>
    <row r="770" spans="1:13" x14ac:dyDescent="0.25">
      <c r="A770" s="3">
        <v>45913</v>
      </c>
      <c r="B770">
        <v>18</v>
      </c>
      <c r="C770" t="s">
        <v>24</v>
      </c>
      <c r="D770" t="s">
        <v>19</v>
      </c>
      <c r="E770" t="s">
        <v>20</v>
      </c>
      <c r="F770" t="s">
        <v>16</v>
      </c>
      <c r="G770" s="4">
        <v>10</v>
      </c>
      <c r="H770">
        <v>37.03</v>
      </c>
      <c r="I770">
        <v>370.3</v>
      </c>
      <c r="J770" t="s">
        <v>16</v>
      </c>
      <c r="K770" s="6">
        <v>45901</v>
      </c>
      <c r="L770" t="str">
        <f>VLOOKUP(B770,DimClientes!$A:$B,2,FALSE)</f>
        <v>B</v>
      </c>
      <c r="M770" t="str">
        <f>IF(I770&gt;Resumo!$B$2,"ALTO","")</f>
        <v/>
      </c>
    </row>
    <row r="771" spans="1:13" x14ac:dyDescent="0.25">
      <c r="A771" s="3">
        <v>45725</v>
      </c>
      <c r="B771">
        <v>47</v>
      </c>
      <c r="C771" t="s">
        <v>18</v>
      </c>
      <c r="D771" t="s">
        <v>14</v>
      </c>
      <c r="E771" t="s">
        <v>31</v>
      </c>
      <c r="F771" t="s">
        <v>16</v>
      </c>
      <c r="G771" s="4">
        <v>11</v>
      </c>
      <c r="H771">
        <v>44.03</v>
      </c>
      <c r="I771">
        <v>484.33</v>
      </c>
      <c r="J771" t="s">
        <v>23</v>
      </c>
      <c r="K771" s="6">
        <v>45717</v>
      </c>
      <c r="L771" t="str">
        <f>VLOOKUP(B771,DimClientes!$A:$B,2,FALSE)</f>
        <v>C</v>
      </c>
      <c r="M771" t="str">
        <f>IF(I771&gt;Resumo!$B$2,"ALTO","")</f>
        <v/>
      </c>
    </row>
    <row r="772" spans="1:13" x14ac:dyDescent="0.25">
      <c r="A772" s="3">
        <v>45685</v>
      </c>
      <c r="B772">
        <v>47</v>
      </c>
      <c r="C772" t="s">
        <v>13</v>
      </c>
      <c r="D772" t="s">
        <v>22</v>
      </c>
      <c r="E772" t="s">
        <v>31</v>
      </c>
      <c r="F772" t="s">
        <v>16</v>
      </c>
      <c r="G772" s="4">
        <v>3</v>
      </c>
      <c r="H772">
        <v>104.71</v>
      </c>
      <c r="I772">
        <v>314.13</v>
      </c>
      <c r="J772" t="s">
        <v>23</v>
      </c>
      <c r="K772" s="6">
        <v>45658</v>
      </c>
      <c r="L772" t="str">
        <f>VLOOKUP(B772,DimClientes!$A:$B,2,FALSE)</f>
        <v>C</v>
      </c>
      <c r="M772" t="str">
        <f>IF(I772&gt;Resumo!$B$2,"ALTO","")</f>
        <v/>
      </c>
    </row>
    <row r="773" spans="1:13" x14ac:dyDescent="0.25">
      <c r="A773" s="3">
        <v>45463</v>
      </c>
      <c r="B773">
        <v>6</v>
      </c>
      <c r="C773" t="s">
        <v>30</v>
      </c>
      <c r="D773" t="s">
        <v>14</v>
      </c>
      <c r="E773" t="s">
        <v>15</v>
      </c>
      <c r="F773" t="s">
        <v>21</v>
      </c>
      <c r="G773" s="4">
        <v>4</v>
      </c>
      <c r="H773">
        <v>94.27</v>
      </c>
      <c r="I773">
        <v>377.08</v>
      </c>
      <c r="J773" t="s">
        <v>16</v>
      </c>
      <c r="K773" s="6">
        <v>45444</v>
      </c>
      <c r="L773" t="str">
        <f>VLOOKUP(B773,DimClientes!$A:$B,2,FALSE)</f>
        <v>B</v>
      </c>
      <c r="M773" t="str">
        <f>IF(I773&gt;Resumo!$B$2,"ALTO","")</f>
        <v/>
      </c>
    </row>
    <row r="774" spans="1:13" x14ac:dyDescent="0.25">
      <c r="A774" s="3">
        <v>45619</v>
      </c>
      <c r="B774">
        <v>43</v>
      </c>
      <c r="C774" t="s">
        <v>24</v>
      </c>
      <c r="D774" t="s">
        <v>22</v>
      </c>
      <c r="E774" t="s">
        <v>31</v>
      </c>
      <c r="F774" t="s">
        <v>16</v>
      </c>
      <c r="G774" s="4">
        <v>12</v>
      </c>
      <c r="H774">
        <v>163.71</v>
      </c>
      <c r="I774">
        <v>1964.52</v>
      </c>
      <c r="J774" t="s">
        <v>16</v>
      </c>
      <c r="K774" s="6">
        <v>45597</v>
      </c>
      <c r="L774" t="str">
        <f>VLOOKUP(B774,DimClientes!$A:$B,2,FALSE)</f>
        <v>B</v>
      </c>
      <c r="M774" t="str">
        <f>IF(I774&gt;Resumo!$B$2,"ALTO","")</f>
        <v>ALTO</v>
      </c>
    </row>
    <row r="775" spans="1:13" x14ac:dyDescent="0.25">
      <c r="A775" s="3">
        <v>45664</v>
      </c>
      <c r="B775">
        <v>32</v>
      </c>
      <c r="C775" t="s">
        <v>28</v>
      </c>
      <c r="D775" t="s">
        <v>25</v>
      </c>
      <c r="E775" t="s">
        <v>15</v>
      </c>
      <c r="F775" t="s">
        <v>23</v>
      </c>
      <c r="G775" s="4">
        <v>9</v>
      </c>
      <c r="H775">
        <v>149.58000000000001</v>
      </c>
      <c r="I775">
        <v>1346.22</v>
      </c>
      <c r="J775" t="s">
        <v>21</v>
      </c>
      <c r="K775" s="6">
        <v>45658</v>
      </c>
      <c r="L775" t="str">
        <f>VLOOKUP(B775,DimClientes!$A:$B,2,FALSE)</f>
        <v>A</v>
      </c>
      <c r="M775" t="str">
        <f>IF(I775&gt;Resumo!$B$2,"ALTO","")</f>
        <v/>
      </c>
    </row>
    <row r="776" spans="1:13" x14ac:dyDescent="0.25">
      <c r="A776" s="3">
        <v>45532</v>
      </c>
      <c r="B776">
        <v>43</v>
      </c>
      <c r="C776" t="s">
        <v>30</v>
      </c>
      <c r="D776" t="s">
        <v>19</v>
      </c>
      <c r="E776" t="s">
        <v>27</v>
      </c>
      <c r="F776" t="s">
        <v>16</v>
      </c>
      <c r="G776" s="4">
        <v>14</v>
      </c>
      <c r="H776">
        <v>72.17</v>
      </c>
      <c r="I776">
        <v>1010.38</v>
      </c>
      <c r="J776" t="s">
        <v>16</v>
      </c>
      <c r="K776" s="6">
        <v>45505</v>
      </c>
      <c r="L776" t="str">
        <f>VLOOKUP(B776,DimClientes!$A:$B,2,FALSE)</f>
        <v>B</v>
      </c>
      <c r="M776" t="str">
        <f>IF(I776&gt;Resumo!$B$2,"ALTO","")</f>
        <v/>
      </c>
    </row>
    <row r="777" spans="1:13" x14ac:dyDescent="0.25">
      <c r="A777" s="3">
        <v>45865</v>
      </c>
      <c r="B777">
        <v>37</v>
      </c>
      <c r="C777" t="s">
        <v>30</v>
      </c>
      <c r="D777" t="s">
        <v>25</v>
      </c>
      <c r="E777" t="s">
        <v>27</v>
      </c>
      <c r="F777" t="s">
        <v>16</v>
      </c>
      <c r="G777" s="4">
        <v>10</v>
      </c>
      <c r="H777">
        <v>97.19</v>
      </c>
      <c r="I777">
        <v>971.9</v>
      </c>
      <c r="J777" t="s">
        <v>17</v>
      </c>
      <c r="K777" s="6">
        <v>45839</v>
      </c>
      <c r="L777" t="str">
        <f>VLOOKUP(B777,DimClientes!$A:$B,2,FALSE)</f>
        <v>D</v>
      </c>
      <c r="M777" t="str">
        <f>IF(I777&gt;Resumo!$B$2,"ALTO","")</f>
        <v/>
      </c>
    </row>
    <row r="778" spans="1:13" x14ac:dyDescent="0.25">
      <c r="A778" s="3">
        <v>45961</v>
      </c>
      <c r="B778">
        <v>20</v>
      </c>
      <c r="C778" t="s">
        <v>30</v>
      </c>
      <c r="D778" t="s">
        <v>25</v>
      </c>
      <c r="E778" t="s">
        <v>26</v>
      </c>
      <c r="F778" t="s">
        <v>21</v>
      </c>
      <c r="G778" s="4">
        <v>9</v>
      </c>
      <c r="H778">
        <v>104.64</v>
      </c>
      <c r="I778">
        <v>941.76</v>
      </c>
      <c r="J778" t="s">
        <v>23</v>
      </c>
      <c r="K778" s="6">
        <v>45931</v>
      </c>
      <c r="L778" t="str">
        <f>VLOOKUP(B778,DimClientes!$A:$B,2,FALSE)</f>
        <v>C</v>
      </c>
      <c r="M778" t="str">
        <f>IF(I778&gt;Resumo!$B$2,"ALTO","")</f>
        <v/>
      </c>
    </row>
    <row r="779" spans="1:13" x14ac:dyDescent="0.25">
      <c r="A779" s="3">
        <v>45847</v>
      </c>
      <c r="B779">
        <v>8</v>
      </c>
      <c r="C779" t="s">
        <v>24</v>
      </c>
      <c r="D779" t="s">
        <v>25</v>
      </c>
      <c r="E779" t="s">
        <v>27</v>
      </c>
      <c r="F779" t="s">
        <v>23</v>
      </c>
      <c r="G779" s="4">
        <v>10</v>
      </c>
      <c r="H779">
        <v>69.64</v>
      </c>
      <c r="I779">
        <v>696.4</v>
      </c>
      <c r="J779" t="s">
        <v>21</v>
      </c>
      <c r="K779" s="6">
        <v>45839</v>
      </c>
      <c r="L779" t="str">
        <f>VLOOKUP(B779,DimClientes!$A:$B,2,FALSE)</f>
        <v>A</v>
      </c>
      <c r="M779" t="str">
        <f>IF(I779&gt;Resumo!$B$2,"ALTO","")</f>
        <v/>
      </c>
    </row>
    <row r="780" spans="1:13" x14ac:dyDescent="0.25">
      <c r="A780" s="3">
        <v>45820</v>
      </c>
      <c r="B780">
        <v>1</v>
      </c>
      <c r="C780" t="s">
        <v>29</v>
      </c>
      <c r="D780" t="s">
        <v>25</v>
      </c>
      <c r="E780" t="s">
        <v>20</v>
      </c>
      <c r="F780" t="s">
        <v>16</v>
      </c>
      <c r="G780" s="4">
        <v>10</v>
      </c>
      <c r="H780">
        <v>94.77</v>
      </c>
      <c r="I780">
        <v>947.69999999999993</v>
      </c>
      <c r="J780" t="s">
        <v>21</v>
      </c>
      <c r="K780" s="6">
        <v>45809</v>
      </c>
      <c r="L780" t="str">
        <f>VLOOKUP(B780,DimClientes!$A:$B,2,FALSE)</f>
        <v>A</v>
      </c>
      <c r="M780" t="str">
        <f>IF(I780&gt;Resumo!$B$2,"ALTO","")</f>
        <v/>
      </c>
    </row>
    <row r="781" spans="1:13" x14ac:dyDescent="0.25">
      <c r="A781" s="3">
        <v>45340</v>
      </c>
      <c r="B781">
        <v>35</v>
      </c>
      <c r="C781" t="s">
        <v>13</v>
      </c>
      <c r="D781" t="s">
        <v>14</v>
      </c>
      <c r="E781" t="s">
        <v>26</v>
      </c>
      <c r="F781" t="s">
        <v>21</v>
      </c>
      <c r="G781" s="4">
        <v>7</v>
      </c>
      <c r="H781">
        <v>98.13</v>
      </c>
      <c r="I781">
        <v>686.91</v>
      </c>
      <c r="J781" t="s">
        <v>23</v>
      </c>
      <c r="K781" s="6">
        <v>45323</v>
      </c>
      <c r="L781" t="str">
        <f>VLOOKUP(B781,DimClientes!$A:$B,2,FALSE)</f>
        <v>C</v>
      </c>
      <c r="M781" t="str">
        <f>IF(I781&gt;Resumo!$B$2,"ALTO","")</f>
        <v/>
      </c>
    </row>
    <row r="782" spans="1:13" x14ac:dyDescent="0.25">
      <c r="A782" s="3">
        <v>45387</v>
      </c>
      <c r="B782">
        <v>17</v>
      </c>
      <c r="C782" t="s">
        <v>13</v>
      </c>
      <c r="D782" t="s">
        <v>14</v>
      </c>
      <c r="E782" t="s">
        <v>20</v>
      </c>
      <c r="F782" t="s">
        <v>16</v>
      </c>
      <c r="G782" s="4">
        <v>15</v>
      </c>
      <c r="H782">
        <v>73.66</v>
      </c>
      <c r="I782">
        <v>1104.9000000000001</v>
      </c>
      <c r="J782" t="s">
        <v>17</v>
      </c>
      <c r="K782" s="6">
        <v>45383</v>
      </c>
      <c r="L782" t="str">
        <f>VLOOKUP(B782,DimClientes!$A:$B,2,FALSE)</f>
        <v>D</v>
      </c>
      <c r="M782" t="str">
        <f>IF(I782&gt;Resumo!$B$2,"ALTO","")</f>
        <v/>
      </c>
    </row>
    <row r="783" spans="1:13" x14ac:dyDescent="0.25">
      <c r="A783" s="3">
        <v>45573</v>
      </c>
      <c r="B783">
        <v>47</v>
      </c>
      <c r="C783" t="s">
        <v>24</v>
      </c>
      <c r="D783" t="s">
        <v>25</v>
      </c>
      <c r="E783" t="s">
        <v>26</v>
      </c>
      <c r="F783" t="s">
        <v>23</v>
      </c>
      <c r="G783" s="4">
        <v>9</v>
      </c>
      <c r="H783">
        <v>95.44</v>
      </c>
      <c r="I783">
        <v>858.96</v>
      </c>
      <c r="J783" t="s">
        <v>23</v>
      </c>
      <c r="K783" s="6">
        <v>45566</v>
      </c>
      <c r="L783" t="str">
        <f>VLOOKUP(B783,DimClientes!$A:$B,2,FALSE)</f>
        <v>C</v>
      </c>
      <c r="M783" t="str">
        <f>IF(I783&gt;Resumo!$B$2,"ALTO","")</f>
        <v/>
      </c>
    </row>
    <row r="784" spans="1:13" x14ac:dyDescent="0.25">
      <c r="A784" s="3">
        <v>45516</v>
      </c>
      <c r="B784">
        <v>33</v>
      </c>
      <c r="C784" t="s">
        <v>30</v>
      </c>
      <c r="D784" t="s">
        <v>19</v>
      </c>
      <c r="E784" t="s">
        <v>26</v>
      </c>
      <c r="F784" t="s">
        <v>21</v>
      </c>
      <c r="G784" s="4">
        <v>8</v>
      </c>
      <c r="H784">
        <v>119.51</v>
      </c>
      <c r="I784">
        <v>956.08</v>
      </c>
      <c r="J784" t="s">
        <v>23</v>
      </c>
      <c r="K784" s="6">
        <v>45505</v>
      </c>
      <c r="L784" t="str">
        <f>VLOOKUP(B784,DimClientes!$A:$B,2,FALSE)</f>
        <v>C</v>
      </c>
      <c r="M784" t="str">
        <f>IF(I784&gt;Resumo!$B$2,"ALTO","")</f>
        <v/>
      </c>
    </row>
    <row r="785" spans="1:13" x14ac:dyDescent="0.25">
      <c r="A785" s="3">
        <v>45810</v>
      </c>
      <c r="B785">
        <v>16</v>
      </c>
      <c r="C785" t="s">
        <v>24</v>
      </c>
      <c r="D785" t="s">
        <v>14</v>
      </c>
      <c r="E785" t="s">
        <v>27</v>
      </c>
      <c r="F785" t="s">
        <v>23</v>
      </c>
      <c r="G785" s="4">
        <v>12</v>
      </c>
      <c r="H785">
        <v>134.81</v>
      </c>
      <c r="I785">
        <v>1617.72</v>
      </c>
      <c r="J785" t="s">
        <v>16</v>
      </c>
      <c r="K785" s="6">
        <v>45809</v>
      </c>
      <c r="L785" t="str">
        <f>VLOOKUP(B785,DimClientes!$A:$B,2,FALSE)</f>
        <v>B</v>
      </c>
      <c r="M785" t="str">
        <f>IF(I785&gt;Resumo!$B$2,"ALTO","")</f>
        <v>ALTO</v>
      </c>
    </row>
    <row r="786" spans="1:13" x14ac:dyDescent="0.25">
      <c r="A786" s="3">
        <v>45531</v>
      </c>
      <c r="B786">
        <v>34</v>
      </c>
      <c r="C786" t="s">
        <v>29</v>
      </c>
      <c r="D786" t="s">
        <v>25</v>
      </c>
      <c r="E786" t="s">
        <v>15</v>
      </c>
      <c r="F786" t="s">
        <v>21</v>
      </c>
      <c r="G786" s="4">
        <v>10</v>
      </c>
      <c r="H786">
        <v>88.61</v>
      </c>
      <c r="I786">
        <v>886.1</v>
      </c>
      <c r="J786" t="s">
        <v>23</v>
      </c>
      <c r="K786" s="6">
        <v>45505</v>
      </c>
      <c r="L786" t="str">
        <f>VLOOKUP(B786,DimClientes!$A:$B,2,FALSE)</f>
        <v>C</v>
      </c>
      <c r="M786" t="str">
        <f>IF(I786&gt;Resumo!$B$2,"ALTO","")</f>
        <v/>
      </c>
    </row>
    <row r="787" spans="1:13" x14ac:dyDescent="0.25">
      <c r="A787" s="3">
        <v>45421</v>
      </c>
      <c r="B787">
        <v>9</v>
      </c>
      <c r="C787" t="s">
        <v>30</v>
      </c>
      <c r="D787" t="s">
        <v>19</v>
      </c>
      <c r="E787" t="s">
        <v>31</v>
      </c>
      <c r="F787" t="s">
        <v>23</v>
      </c>
      <c r="G787" s="4">
        <v>8</v>
      </c>
      <c r="H787">
        <v>81.55</v>
      </c>
      <c r="I787">
        <v>652.4</v>
      </c>
      <c r="J787" t="s">
        <v>17</v>
      </c>
      <c r="K787" s="6">
        <v>45413</v>
      </c>
      <c r="L787" t="str">
        <f>VLOOKUP(B787,DimClientes!$A:$B,2,FALSE)</f>
        <v>D</v>
      </c>
      <c r="M787" t="str">
        <f>IF(I787&gt;Resumo!$B$2,"ALTO","")</f>
        <v/>
      </c>
    </row>
    <row r="788" spans="1:13" x14ac:dyDescent="0.25">
      <c r="G788" s="4"/>
    </row>
    <row r="789" spans="1:13" x14ac:dyDescent="0.25">
      <c r="H789" s="2" t="s">
        <v>32</v>
      </c>
      <c r="I789">
        <f>SUM(I2:I787)</f>
        <v>748183.76000000082</v>
      </c>
    </row>
    <row r="790" spans="1:13" x14ac:dyDescent="0.25">
      <c r="H790" s="2" t="s">
        <v>33</v>
      </c>
      <c r="I790">
        <f>SUMIF(C:C,"SP",I:I)</f>
        <v>105863.86</v>
      </c>
    </row>
  </sheetData>
  <conditionalFormatting sqref="I2:I787">
    <cfRule type="colorScale" priority="1">
      <colorScale>
        <cfvo type="min"/>
        <cfvo type="percentile" val="50"/>
        <cfvo type="max"/>
        <color rgb="FFFFFFFF"/>
        <color rgb="FFFFD966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tabSelected="1" topLeftCell="A92" workbookViewId="0">
      <selection activeCell="K48" sqref="K48"/>
    </sheetView>
  </sheetViews>
  <sheetFormatPr defaultRowHeight="15" x14ac:dyDescent="0.25"/>
  <cols>
    <col min="1" max="1" width="10.7109375" style="6" bestFit="1" customWidth="1"/>
  </cols>
  <sheetData>
    <row r="1" spans="1:13" x14ac:dyDescent="0.25">
      <c r="A1" s="5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</row>
    <row r="2" spans="1:13" x14ac:dyDescent="0.25">
      <c r="A2" s="6">
        <v>45292</v>
      </c>
      <c r="B2">
        <v>1552.74</v>
      </c>
      <c r="C2">
        <v>0</v>
      </c>
      <c r="D2">
        <v>0</v>
      </c>
      <c r="E2">
        <v>7885.02</v>
      </c>
      <c r="F2">
        <v>2188.08</v>
      </c>
      <c r="G2">
        <v>3288.14</v>
      </c>
      <c r="H2">
        <v>0</v>
      </c>
      <c r="I2">
        <v>5037.12</v>
      </c>
      <c r="J2">
        <v>3851.52</v>
      </c>
      <c r="K2">
        <v>0</v>
      </c>
      <c r="L2">
        <v>3351.58</v>
      </c>
      <c r="M2">
        <v>1914.08</v>
      </c>
    </row>
    <row r="3" spans="1:13" x14ac:dyDescent="0.25">
      <c r="A3" s="6">
        <v>45323</v>
      </c>
      <c r="B3">
        <v>2111.16</v>
      </c>
      <c r="C3">
        <v>2468.62</v>
      </c>
      <c r="D3">
        <v>1904.76</v>
      </c>
      <c r="E3">
        <v>0</v>
      </c>
      <c r="F3">
        <v>2718.72</v>
      </c>
      <c r="G3">
        <v>13132.12</v>
      </c>
      <c r="H3">
        <v>0</v>
      </c>
      <c r="I3">
        <v>0</v>
      </c>
      <c r="J3">
        <v>8999.18</v>
      </c>
      <c r="K3">
        <v>5813.64</v>
      </c>
      <c r="L3">
        <v>4296.2</v>
      </c>
      <c r="M3">
        <v>9702.16</v>
      </c>
    </row>
    <row r="4" spans="1:13" x14ac:dyDescent="0.25">
      <c r="A4" s="6">
        <v>45352</v>
      </c>
      <c r="B4">
        <v>0</v>
      </c>
      <c r="C4">
        <v>3016.08</v>
      </c>
      <c r="D4">
        <v>0</v>
      </c>
      <c r="E4">
        <v>5004.0600000000004</v>
      </c>
      <c r="F4">
        <v>2382.7199999999998</v>
      </c>
      <c r="G4">
        <v>3055.68</v>
      </c>
      <c r="H4">
        <v>810.59999999999991</v>
      </c>
      <c r="I4">
        <v>3050.72</v>
      </c>
      <c r="J4">
        <v>167.86</v>
      </c>
      <c r="K4">
        <v>0</v>
      </c>
      <c r="L4">
        <v>0</v>
      </c>
      <c r="M4">
        <v>2995.74</v>
      </c>
    </row>
    <row r="5" spans="1:13" x14ac:dyDescent="0.25">
      <c r="A5" s="6">
        <v>45383</v>
      </c>
      <c r="B5">
        <v>1049.44</v>
      </c>
      <c r="C5">
        <v>3168.24</v>
      </c>
      <c r="D5">
        <v>3644.19</v>
      </c>
      <c r="E5">
        <v>1572.8</v>
      </c>
      <c r="F5">
        <v>4869.24</v>
      </c>
      <c r="G5">
        <v>4367.5200000000004</v>
      </c>
      <c r="H5">
        <v>0</v>
      </c>
      <c r="I5">
        <v>2682.96</v>
      </c>
      <c r="J5">
        <v>2523.64</v>
      </c>
      <c r="K5">
        <v>4602.9000000000005</v>
      </c>
      <c r="L5">
        <v>10078.24</v>
      </c>
      <c r="M5">
        <v>0</v>
      </c>
    </row>
    <row r="6" spans="1:13" x14ac:dyDescent="0.25">
      <c r="A6" s="6">
        <v>45413</v>
      </c>
      <c r="B6">
        <v>0</v>
      </c>
      <c r="C6">
        <v>2234.1</v>
      </c>
      <c r="D6">
        <v>1491.6</v>
      </c>
      <c r="E6">
        <v>3050.72</v>
      </c>
      <c r="F6">
        <v>3746.92</v>
      </c>
      <c r="G6">
        <v>4335.22</v>
      </c>
      <c r="H6">
        <v>0</v>
      </c>
      <c r="I6">
        <v>4878.3600000000006</v>
      </c>
      <c r="J6">
        <v>3214.78</v>
      </c>
      <c r="K6">
        <v>8131.2</v>
      </c>
      <c r="L6">
        <v>3487.82</v>
      </c>
      <c r="M6">
        <v>4530.46</v>
      </c>
    </row>
    <row r="7" spans="1:13" x14ac:dyDescent="0.25">
      <c r="A7" s="6">
        <v>45444</v>
      </c>
      <c r="B7">
        <v>754.16</v>
      </c>
      <c r="C7">
        <v>5223.54</v>
      </c>
      <c r="D7">
        <v>1170</v>
      </c>
      <c r="E7">
        <v>5405.76</v>
      </c>
      <c r="F7">
        <v>1999.52</v>
      </c>
      <c r="G7">
        <v>2512.1999999999998</v>
      </c>
      <c r="H7">
        <v>965</v>
      </c>
      <c r="I7">
        <v>2474.6</v>
      </c>
      <c r="J7">
        <v>6188</v>
      </c>
      <c r="K7">
        <v>3934.96</v>
      </c>
      <c r="L7">
        <v>2723.04</v>
      </c>
      <c r="M7">
        <v>1062.56</v>
      </c>
    </row>
    <row r="8" spans="1:13" x14ac:dyDescent="0.25">
      <c r="A8" s="6">
        <v>45474</v>
      </c>
      <c r="B8">
        <v>11452.4</v>
      </c>
      <c r="C8">
        <v>8807.08</v>
      </c>
      <c r="D8">
        <v>1637.9</v>
      </c>
      <c r="E8">
        <v>3013.08</v>
      </c>
      <c r="F8">
        <v>0</v>
      </c>
      <c r="G8">
        <v>4148.54</v>
      </c>
      <c r="H8">
        <v>2644.38</v>
      </c>
      <c r="I8">
        <v>3237.22</v>
      </c>
      <c r="J8">
        <v>2894.71</v>
      </c>
      <c r="K8">
        <v>2535.8000000000002</v>
      </c>
      <c r="L8">
        <v>1796.96</v>
      </c>
      <c r="M8">
        <v>2961.36</v>
      </c>
    </row>
    <row r="9" spans="1:13" x14ac:dyDescent="0.25">
      <c r="A9" s="6">
        <v>45505</v>
      </c>
      <c r="B9">
        <v>1353.8</v>
      </c>
      <c r="C9">
        <v>6644.24</v>
      </c>
      <c r="D9">
        <v>1772.2</v>
      </c>
      <c r="E9">
        <v>0</v>
      </c>
      <c r="F9">
        <v>7705.92</v>
      </c>
      <c r="G9">
        <v>3226.64</v>
      </c>
      <c r="H9">
        <v>1221.1199999999999</v>
      </c>
      <c r="I9">
        <v>0</v>
      </c>
      <c r="J9">
        <v>4320.9599999999991</v>
      </c>
      <c r="K9">
        <v>8698.48</v>
      </c>
      <c r="L9">
        <v>9607.66</v>
      </c>
      <c r="M9">
        <v>7899.8799999999992</v>
      </c>
    </row>
    <row r="10" spans="1:13" x14ac:dyDescent="0.25">
      <c r="A10" s="6">
        <v>45536</v>
      </c>
      <c r="B10">
        <v>0</v>
      </c>
      <c r="C10">
        <v>0</v>
      </c>
      <c r="D10">
        <v>3600.8</v>
      </c>
      <c r="E10">
        <v>2528.64</v>
      </c>
      <c r="F10">
        <v>2785.38</v>
      </c>
      <c r="G10">
        <v>890.1</v>
      </c>
      <c r="H10">
        <v>1752.3</v>
      </c>
      <c r="I10">
        <v>0</v>
      </c>
      <c r="J10">
        <v>7854.44</v>
      </c>
      <c r="K10">
        <v>0</v>
      </c>
      <c r="L10">
        <v>1290</v>
      </c>
      <c r="M10">
        <v>3837.76</v>
      </c>
    </row>
    <row r="11" spans="1:13" x14ac:dyDescent="0.25">
      <c r="A11" s="6">
        <v>45566</v>
      </c>
      <c r="B11">
        <v>0</v>
      </c>
      <c r="C11">
        <v>3199.92</v>
      </c>
      <c r="D11">
        <v>0</v>
      </c>
      <c r="E11">
        <v>1806.2</v>
      </c>
      <c r="F11">
        <v>1313.76</v>
      </c>
      <c r="G11">
        <v>2606.3000000000002</v>
      </c>
      <c r="H11">
        <v>2560.36</v>
      </c>
      <c r="I11">
        <v>0</v>
      </c>
      <c r="J11">
        <v>446.72</v>
      </c>
      <c r="K11">
        <v>2553.12</v>
      </c>
      <c r="L11">
        <v>1717.92</v>
      </c>
      <c r="M11">
        <v>2368.96</v>
      </c>
    </row>
    <row r="12" spans="1:13" x14ac:dyDescent="0.25">
      <c r="A12" s="6">
        <v>45597</v>
      </c>
      <c r="B12">
        <v>1206.8800000000001</v>
      </c>
      <c r="C12">
        <v>3293.18</v>
      </c>
      <c r="D12">
        <v>2980.74</v>
      </c>
      <c r="E12">
        <v>0</v>
      </c>
      <c r="F12">
        <v>0</v>
      </c>
      <c r="G12">
        <v>0</v>
      </c>
      <c r="H12">
        <v>0</v>
      </c>
      <c r="I12">
        <v>4792.1399999999994</v>
      </c>
      <c r="J12">
        <v>0</v>
      </c>
      <c r="K12">
        <v>0</v>
      </c>
      <c r="L12">
        <v>2221.12</v>
      </c>
      <c r="M12">
        <v>2088.38</v>
      </c>
    </row>
    <row r="13" spans="1:13" x14ac:dyDescent="0.25">
      <c r="A13" s="6">
        <v>45627</v>
      </c>
      <c r="B13">
        <v>2143.12</v>
      </c>
      <c r="C13">
        <v>5200.22</v>
      </c>
      <c r="D13">
        <v>5271.52</v>
      </c>
      <c r="E13">
        <v>3576.8</v>
      </c>
      <c r="F13">
        <v>1161.2</v>
      </c>
      <c r="G13">
        <v>2341.02</v>
      </c>
      <c r="H13">
        <v>1767.6</v>
      </c>
      <c r="I13">
        <v>3105.48</v>
      </c>
      <c r="J13">
        <v>4135.16</v>
      </c>
      <c r="K13">
        <v>1808.16</v>
      </c>
      <c r="L13">
        <v>0</v>
      </c>
      <c r="M13">
        <v>4154.5600000000004</v>
      </c>
    </row>
    <row r="14" spans="1:13" x14ac:dyDescent="0.25">
      <c r="A14" s="6">
        <v>45658</v>
      </c>
      <c r="B14">
        <v>10060.219999999999</v>
      </c>
      <c r="C14">
        <v>4022.48</v>
      </c>
      <c r="D14">
        <v>6636.3799999999992</v>
      </c>
      <c r="E14">
        <v>3371.16</v>
      </c>
      <c r="F14">
        <v>4898.9599999999991</v>
      </c>
      <c r="G14">
        <v>0</v>
      </c>
      <c r="H14">
        <v>2787.66</v>
      </c>
      <c r="I14">
        <v>628.26</v>
      </c>
      <c r="J14">
        <v>3529.18</v>
      </c>
      <c r="K14">
        <v>1345.2</v>
      </c>
      <c r="L14">
        <v>5718.6</v>
      </c>
      <c r="M14">
        <v>1270.5999999999999</v>
      </c>
    </row>
    <row r="15" spans="1:13" x14ac:dyDescent="0.25">
      <c r="A15" s="6">
        <v>45689</v>
      </c>
      <c r="B15">
        <v>1288.2</v>
      </c>
      <c r="C15">
        <v>2571.66</v>
      </c>
      <c r="D15">
        <v>0</v>
      </c>
      <c r="E15">
        <v>3154.52</v>
      </c>
      <c r="F15">
        <v>3013.66</v>
      </c>
      <c r="G15">
        <v>2873</v>
      </c>
      <c r="H15">
        <v>3744.76</v>
      </c>
      <c r="I15">
        <v>0</v>
      </c>
      <c r="J15">
        <v>0</v>
      </c>
      <c r="K15">
        <v>0</v>
      </c>
      <c r="L15">
        <v>0</v>
      </c>
      <c r="M15">
        <v>2312.6999999999998</v>
      </c>
    </row>
    <row r="16" spans="1:13" x14ac:dyDescent="0.25">
      <c r="A16" s="6">
        <v>45717</v>
      </c>
      <c r="B16">
        <v>0</v>
      </c>
      <c r="C16">
        <v>0</v>
      </c>
      <c r="D16">
        <v>2802.52</v>
      </c>
      <c r="E16">
        <v>6263.04</v>
      </c>
      <c r="F16">
        <v>7665.1</v>
      </c>
      <c r="G16">
        <v>5875.22</v>
      </c>
      <c r="H16">
        <v>0</v>
      </c>
      <c r="I16">
        <v>1796.96</v>
      </c>
      <c r="J16">
        <v>1900.92</v>
      </c>
      <c r="K16">
        <v>1530.54</v>
      </c>
      <c r="L16">
        <v>6887.02</v>
      </c>
      <c r="M16">
        <v>2236.3000000000002</v>
      </c>
    </row>
    <row r="17" spans="1:13" x14ac:dyDescent="0.25">
      <c r="A17" s="6">
        <v>45748</v>
      </c>
      <c r="B17">
        <v>2229.92</v>
      </c>
      <c r="C17">
        <v>4809.42</v>
      </c>
      <c r="D17">
        <v>5862.92</v>
      </c>
      <c r="E17">
        <v>5134.76</v>
      </c>
      <c r="F17">
        <v>2170.1999999999998</v>
      </c>
      <c r="G17">
        <v>1286.76</v>
      </c>
      <c r="H17">
        <v>1978</v>
      </c>
      <c r="I17">
        <v>0</v>
      </c>
      <c r="J17">
        <v>0</v>
      </c>
      <c r="K17">
        <v>4814</v>
      </c>
      <c r="L17">
        <v>8166.84</v>
      </c>
      <c r="M17">
        <v>3874.66</v>
      </c>
    </row>
    <row r="18" spans="1:13" x14ac:dyDescent="0.25">
      <c r="A18" s="6">
        <v>45778</v>
      </c>
      <c r="B18">
        <v>0</v>
      </c>
      <c r="C18">
        <v>0</v>
      </c>
      <c r="D18">
        <v>3450.3</v>
      </c>
      <c r="E18">
        <v>0</v>
      </c>
      <c r="F18">
        <v>673.08</v>
      </c>
      <c r="G18">
        <v>0</v>
      </c>
      <c r="H18">
        <v>4042.92</v>
      </c>
      <c r="I18">
        <v>1840.44</v>
      </c>
      <c r="J18">
        <v>3889.84</v>
      </c>
      <c r="K18">
        <v>1996.74</v>
      </c>
      <c r="L18">
        <v>0</v>
      </c>
      <c r="M18">
        <v>5854.62</v>
      </c>
    </row>
    <row r="19" spans="1:13" x14ac:dyDescent="0.25">
      <c r="A19" s="6">
        <v>45809</v>
      </c>
      <c r="B19">
        <v>0</v>
      </c>
      <c r="C19">
        <v>0</v>
      </c>
      <c r="D19">
        <v>2878.5</v>
      </c>
      <c r="E19">
        <v>4803.5</v>
      </c>
      <c r="F19">
        <v>2985.6</v>
      </c>
      <c r="G19">
        <v>0</v>
      </c>
      <c r="H19">
        <v>2763.64</v>
      </c>
      <c r="I19">
        <v>0</v>
      </c>
      <c r="J19">
        <v>5938.12</v>
      </c>
      <c r="K19">
        <v>4858.1000000000004</v>
      </c>
      <c r="L19">
        <v>0</v>
      </c>
      <c r="M19">
        <v>0</v>
      </c>
    </row>
    <row r="20" spans="1:13" x14ac:dyDescent="0.25">
      <c r="A20" s="6">
        <v>45839</v>
      </c>
      <c r="B20">
        <v>0</v>
      </c>
      <c r="C20">
        <v>4059.54</v>
      </c>
      <c r="D20">
        <v>2987.94</v>
      </c>
      <c r="E20">
        <v>2300.54</v>
      </c>
      <c r="F20">
        <v>0</v>
      </c>
      <c r="G20">
        <v>4191.4399999999996</v>
      </c>
      <c r="H20">
        <v>1943.8</v>
      </c>
      <c r="I20">
        <v>2149.92</v>
      </c>
      <c r="J20">
        <v>448.5</v>
      </c>
      <c r="K20">
        <v>3642.48</v>
      </c>
      <c r="L20">
        <v>1392.8</v>
      </c>
      <c r="M20">
        <v>5545.32</v>
      </c>
    </row>
    <row r="21" spans="1:13" x14ac:dyDescent="0.25">
      <c r="A21" s="6">
        <v>45870</v>
      </c>
      <c r="B21">
        <v>2323.52</v>
      </c>
      <c r="C21">
        <v>2213.64</v>
      </c>
      <c r="D21">
        <v>0</v>
      </c>
      <c r="E21">
        <v>7200.3600000000006</v>
      </c>
      <c r="F21">
        <v>0</v>
      </c>
      <c r="G21">
        <v>0</v>
      </c>
      <c r="H21">
        <v>4678.6000000000004</v>
      </c>
      <c r="I21">
        <v>0</v>
      </c>
      <c r="J21">
        <v>0</v>
      </c>
      <c r="K21">
        <v>760.62</v>
      </c>
      <c r="L21">
        <v>2799.68</v>
      </c>
      <c r="M21">
        <v>0</v>
      </c>
    </row>
    <row r="22" spans="1:13" x14ac:dyDescent="0.25">
      <c r="A22" s="6">
        <v>45901</v>
      </c>
      <c r="B22">
        <v>819.92</v>
      </c>
      <c r="C22">
        <v>2278.3200000000002</v>
      </c>
      <c r="D22">
        <v>0</v>
      </c>
      <c r="E22">
        <v>0</v>
      </c>
      <c r="F22">
        <v>1487</v>
      </c>
      <c r="G22">
        <v>3122.6</v>
      </c>
      <c r="H22">
        <v>2165.44</v>
      </c>
      <c r="I22">
        <v>2401.96</v>
      </c>
      <c r="J22">
        <v>2627.2</v>
      </c>
      <c r="K22">
        <v>4839.12</v>
      </c>
      <c r="L22">
        <v>0</v>
      </c>
      <c r="M22">
        <v>0</v>
      </c>
    </row>
    <row r="23" spans="1:13" x14ac:dyDescent="0.25">
      <c r="A23" s="6">
        <v>45931</v>
      </c>
      <c r="B23">
        <v>0</v>
      </c>
      <c r="C23">
        <v>0</v>
      </c>
      <c r="D23">
        <v>1883.52</v>
      </c>
      <c r="E23">
        <v>4175.18</v>
      </c>
      <c r="F23">
        <v>3133.28</v>
      </c>
      <c r="G23">
        <v>0</v>
      </c>
      <c r="H23">
        <v>0</v>
      </c>
      <c r="I23">
        <v>5750.54</v>
      </c>
      <c r="J23">
        <v>3346</v>
      </c>
      <c r="K23">
        <v>0</v>
      </c>
      <c r="L23">
        <v>3042.92</v>
      </c>
      <c r="M23">
        <v>7397.6399999999994</v>
      </c>
    </row>
    <row r="24" spans="1:13" x14ac:dyDescent="0.25">
      <c r="A24" s="6">
        <v>45962</v>
      </c>
      <c r="B24">
        <v>1906.44</v>
      </c>
      <c r="C24">
        <v>1940.02</v>
      </c>
      <c r="D24">
        <v>2970.18</v>
      </c>
      <c r="E24">
        <v>6319.22</v>
      </c>
      <c r="F24">
        <v>0</v>
      </c>
      <c r="G24">
        <v>2108.8000000000002</v>
      </c>
      <c r="H24">
        <v>8103.7599999999993</v>
      </c>
      <c r="I24">
        <v>0</v>
      </c>
      <c r="J24">
        <v>3241.44</v>
      </c>
      <c r="K24">
        <v>3126.48</v>
      </c>
      <c r="L24">
        <v>4666.96</v>
      </c>
      <c r="M24">
        <v>2286.36</v>
      </c>
    </row>
    <row r="25" spans="1:13" x14ac:dyDescent="0.25">
      <c r="A25" s="6">
        <v>45992</v>
      </c>
      <c r="B25">
        <v>2403.2399999999998</v>
      </c>
      <c r="C25">
        <v>0</v>
      </c>
      <c r="D25">
        <v>2008.62</v>
      </c>
      <c r="E25">
        <v>2858.98</v>
      </c>
      <c r="F25">
        <v>2303.52</v>
      </c>
      <c r="G25">
        <v>3926.04</v>
      </c>
      <c r="H25">
        <v>1201.56</v>
      </c>
      <c r="I25">
        <v>3287.4</v>
      </c>
      <c r="J25">
        <v>3634.54</v>
      </c>
      <c r="K25">
        <v>1591.02</v>
      </c>
      <c r="L25">
        <v>0</v>
      </c>
      <c r="M25">
        <v>1542.6</v>
      </c>
    </row>
    <row r="27" spans="1:13" x14ac:dyDescent="0.25">
      <c r="A27" s="7" t="s">
        <v>10</v>
      </c>
      <c r="B27" s="2" t="s">
        <v>8</v>
      </c>
    </row>
    <row r="28" spans="1:13" x14ac:dyDescent="0.25">
      <c r="A28" s="6" t="s">
        <v>47</v>
      </c>
      <c r="B28">
        <v>27515.54</v>
      </c>
    </row>
    <row r="29" spans="1:13" x14ac:dyDescent="0.25">
      <c r="A29" s="6" t="s">
        <v>48</v>
      </c>
      <c r="B29">
        <v>51146.559999999998</v>
      </c>
    </row>
    <row r="30" spans="1:13" x14ac:dyDescent="0.25">
      <c r="A30" s="6" t="s">
        <v>49</v>
      </c>
      <c r="B30">
        <v>20483.46</v>
      </c>
    </row>
    <row r="31" spans="1:13" x14ac:dyDescent="0.25">
      <c r="A31" s="6" t="s">
        <v>50</v>
      </c>
      <c r="B31">
        <v>38559.17</v>
      </c>
    </row>
    <row r="32" spans="1:13" x14ac:dyDescent="0.25">
      <c r="A32" s="6" t="s">
        <v>51</v>
      </c>
      <c r="B32">
        <v>39101.18</v>
      </c>
    </row>
    <row r="33" spans="1:2" x14ac:dyDescent="0.25">
      <c r="A33" s="6" t="s">
        <v>52</v>
      </c>
      <c r="B33">
        <v>34413.339999999997</v>
      </c>
    </row>
    <row r="34" spans="1:2" x14ac:dyDescent="0.25">
      <c r="A34" s="6" t="s">
        <v>53</v>
      </c>
      <c r="B34">
        <v>45129.43</v>
      </c>
    </row>
    <row r="35" spans="1:2" x14ac:dyDescent="0.25">
      <c r="A35" s="6" t="s">
        <v>54</v>
      </c>
      <c r="B35">
        <v>52450.9</v>
      </c>
    </row>
    <row r="36" spans="1:2" x14ac:dyDescent="0.25">
      <c r="A36" s="6" t="s">
        <v>55</v>
      </c>
      <c r="B36">
        <v>24539.42</v>
      </c>
    </row>
    <row r="37" spans="1:2" x14ac:dyDescent="0.25">
      <c r="A37" s="6" t="s">
        <v>56</v>
      </c>
      <c r="B37">
        <v>18573.259999999998</v>
      </c>
    </row>
    <row r="38" spans="1:2" x14ac:dyDescent="0.25">
      <c r="A38" s="6" t="s">
        <v>57</v>
      </c>
      <c r="B38">
        <v>16582.439999999999</v>
      </c>
    </row>
    <row r="39" spans="1:2" x14ac:dyDescent="0.25">
      <c r="A39" s="6" t="s">
        <v>58</v>
      </c>
      <c r="B39">
        <v>34664.839999999997</v>
      </c>
    </row>
    <row r="40" spans="1:2" x14ac:dyDescent="0.25">
      <c r="A40" s="6" t="s">
        <v>59</v>
      </c>
      <c r="B40">
        <v>44268.7</v>
      </c>
    </row>
    <row r="41" spans="1:2" x14ac:dyDescent="0.25">
      <c r="A41" s="6" t="s">
        <v>60</v>
      </c>
      <c r="B41">
        <v>18958.5</v>
      </c>
    </row>
    <row r="42" spans="1:2" x14ac:dyDescent="0.25">
      <c r="A42" s="6" t="s">
        <v>61</v>
      </c>
      <c r="B42">
        <v>36957.620000000003</v>
      </c>
    </row>
    <row r="43" spans="1:2" x14ac:dyDescent="0.25">
      <c r="A43" s="6" t="s">
        <v>62</v>
      </c>
      <c r="B43">
        <v>40327.480000000003</v>
      </c>
    </row>
    <row r="44" spans="1:2" x14ac:dyDescent="0.25">
      <c r="A44" s="6" t="s">
        <v>63</v>
      </c>
      <c r="B44">
        <v>21747.94</v>
      </c>
    </row>
    <row r="45" spans="1:2" x14ac:dyDescent="0.25">
      <c r="A45" s="6" t="s">
        <v>64</v>
      </c>
      <c r="B45">
        <v>24227.46</v>
      </c>
    </row>
    <row r="46" spans="1:2" x14ac:dyDescent="0.25">
      <c r="A46" s="6" t="s">
        <v>65</v>
      </c>
      <c r="B46">
        <v>28662.28</v>
      </c>
    </row>
    <row r="47" spans="1:2" x14ac:dyDescent="0.25">
      <c r="A47" s="6" t="s">
        <v>66</v>
      </c>
      <c r="B47">
        <v>19976.419999999998</v>
      </c>
    </row>
    <row r="48" spans="1:2" x14ac:dyDescent="0.25">
      <c r="A48" s="6" t="s">
        <v>67</v>
      </c>
      <c r="B48">
        <v>19741.560000000001</v>
      </c>
    </row>
    <row r="49" spans="1:2" x14ac:dyDescent="0.25">
      <c r="A49" s="6" t="s">
        <v>68</v>
      </c>
      <c r="B49">
        <v>28729.08</v>
      </c>
    </row>
    <row r="50" spans="1:2" x14ac:dyDescent="0.25">
      <c r="A50" s="6" t="s">
        <v>69</v>
      </c>
      <c r="B50">
        <v>36669.660000000003</v>
      </c>
    </row>
    <row r="51" spans="1:2" x14ac:dyDescent="0.25">
      <c r="A51" s="6" t="s">
        <v>70</v>
      </c>
      <c r="B51">
        <v>24757.52</v>
      </c>
    </row>
    <row r="68" spans="1:2" x14ac:dyDescent="0.25">
      <c r="A68" s="7" t="s">
        <v>3</v>
      </c>
      <c r="B68" s="2" t="s">
        <v>8</v>
      </c>
    </row>
    <row r="69" spans="1:2" x14ac:dyDescent="0.25">
      <c r="A69" s="6" t="s">
        <v>14</v>
      </c>
      <c r="B69">
        <v>173456.99</v>
      </c>
    </row>
    <row r="70" spans="1:2" x14ac:dyDescent="0.25">
      <c r="A70" s="6" t="s">
        <v>19</v>
      </c>
      <c r="B70">
        <v>199020.2</v>
      </c>
    </row>
    <row r="71" spans="1:2" x14ac:dyDescent="0.25">
      <c r="A71" s="6" t="s">
        <v>25</v>
      </c>
      <c r="B71">
        <v>173331.45</v>
      </c>
    </row>
    <row r="72" spans="1:2" x14ac:dyDescent="0.25">
      <c r="A72" s="6" t="s">
        <v>22</v>
      </c>
      <c r="B72">
        <v>202375.12</v>
      </c>
    </row>
    <row r="89" spans="1:2" x14ac:dyDescent="0.25">
      <c r="A89" s="7" t="s">
        <v>4</v>
      </c>
      <c r="B89" s="2" t="s">
        <v>8</v>
      </c>
    </row>
    <row r="90" spans="1:2" x14ac:dyDescent="0.25">
      <c r="A90" s="6" t="s">
        <v>15</v>
      </c>
      <c r="B90">
        <v>147537.44</v>
      </c>
    </row>
    <row r="91" spans="1:2" x14ac:dyDescent="0.25">
      <c r="A91" s="6" t="s">
        <v>20</v>
      </c>
      <c r="B91">
        <v>160572.9</v>
      </c>
    </row>
    <row r="92" spans="1:2" x14ac:dyDescent="0.25">
      <c r="A92" s="6" t="s">
        <v>31</v>
      </c>
      <c r="B92">
        <v>131642.46</v>
      </c>
    </row>
    <row r="93" spans="1:2" x14ac:dyDescent="0.25">
      <c r="A93" s="6" t="s">
        <v>26</v>
      </c>
      <c r="B93">
        <v>173486.24</v>
      </c>
    </row>
    <row r="94" spans="1:2" x14ac:dyDescent="0.25">
      <c r="A94" s="6" t="s">
        <v>27</v>
      </c>
      <c r="B94">
        <v>134944.72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5" x14ac:dyDescent="0.25"/>
  <cols>
    <col min="1" max="1" width="26" customWidth="1"/>
    <col min="2" max="2" width="14" customWidth="1"/>
    <col min="3" max="3" width="12" customWidth="1"/>
  </cols>
  <sheetData>
    <row r="1" spans="1:3" x14ac:dyDescent="0.25">
      <c r="A1" s="2" t="s">
        <v>71</v>
      </c>
    </row>
    <row r="2" spans="1:3" x14ac:dyDescent="0.25">
      <c r="A2" s="1" t="s">
        <v>3</v>
      </c>
      <c r="B2" s="1" t="s">
        <v>72</v>
      </c>
      <c r="C2" s="1" t="s">
        <v>73</v>
      </c>
    </row>
    <row r="3" spans="1:3" x14ac:dyDescent="0.25">
      <c r="A3" t="s">
        <v>22</v>
      </c>
      <c r="B3">
        <v>202375.12</v>
      </c>
      <c r="C3">
        <v>1</v>
      </c>
    </row>
    <row r="4" spans="1:3" x14ac:dyDescent="0.25">
      <c r="A4" t="s">
        <v>19</v>
      </c>
      <c r="B4">
        <v>199020.2</v>
      </c>
      <c r="C4">
        <v>2</v>
      </c>
    </row>
    <row r="5" spans="1:3" x14ac:dyDescent="0.25">
      <c r="A5" t="s">
        <v>14</v>
      </c>
      <c r="B5">
        <v>173456.99</v>
      </c>
      <c r="C5">
        <v>3</v>
      </c>
    </row>
    <row r="6" spans="1:3" x14ac:dyDescent="0.25">
      <c r="A6" t="s">
        <v>25</v>
      </c>
      <c r="B6">
        <v>173331.45</v>
      </c>
      <c r="C6">
        <v>4</v>
      </c>
    </row>
    <row r="8" spans="1:3" x14ac:dyDescent="0.25">
      <c r="A8" s="2" t="s">
        <v>74</v>
      </c>
    </row>
    <row r="9" spans="1:3" x14ac:dyDescent="0.25">
      <c r="A9" s="1" t="s">
        <v>4</v>
      </c>
      <c r="B9" s="1" t="s">
        <v>72</v>
      </c>
      <c r="C9" s="1" t="s">
        <v>73</v>
      </c>
    </row>
    <row r="10" spans="1:3" x14ac:dyDescent="0.25">
      <c r="A10" t="s">
        <v>26</v>
      </c>
      <c r="B10">
        <v>173486.24</v>
      </c>
      <c r="C10">
        <v>1</v>
      </c>
    </row>
    <row r="11" spans="1:3" x14ac:dyDescent="0.25">
      <c r="A11" t="s">
        <v>20</v>
      </c>
      <c r="B11">
        <v>160572.9</v>
      </c>
      <c r="C11">
        <v>2</v>
      </c>
    </row>
    <row r="12" spans="1:3" x14ac:dyDescent="0.25">
      <c r="A12" t="s">
        <v>15</v>
      </c>
      <c r="B12">
        <v>147537.44</v>
      </c>
      <c r="C12">
        <v>3</v>
      </c>
    </row>
    <row r="13" spans="1:3" x14ac:dyDescent="0.25">
      <c r="A13" t="s">
        <v>27</v>
      </c>
      <c r="B13">
        <v>134944.72</v>
      </c>
      <c r="C13">
        <v>4</v>
      </c>
    </row>
    <row r="14" spans="1:3" x14ac:dyDescent="0.25">
      <c r="A14" t="s">
        <v>31</v>
      </c>
      <c r="B14">
        <v>131642.46</v>
      </c>
      <c r="C14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9</v>
      </c>
    </row>
    <row r="2" spans="1:2" x14ac:dyDescent="0.25">
      <c r="A2">
        <v>1</v>
      </c>
      <c r="B2" t="s">
        <v>21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16</v>
      </c>
    </row>
    <row r="7" spans="1:2" x14ac:dyDescent="0.25">
      <c r="A7">
        <v>6</v>
      </c>
      <c r="B7" t="s">
        <v>16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21</v>
      </c>
    </row>
    <row r="10" spans="1:2" x14ac:dyDescent="0.25">
      <c r="A10">
        <v>9</v>
      </c>
      <c r="B10" t="s">
        <v>17</v>
      </c>
    </row>
    <row r="11" spans="1:2" x14ac:dyDescent="0.25">
      <c r="A11">
        <v>10</v>
      </c>
      <c r="B11" t="s">
        <v>21</v>
      </c>
    </row>
    <row r="12" spans="1:2" x14ac:dyDescent="0.25">
      <c r="A12">
        <v>11</v>
      </c>
      <c r="B12" t="s">
        <v>21</v>
      </c>
    </row>
    <row r="13" spans="1:2" x14ac:dyDescent="0.25">
      <c r="A13">
        <v>12</v>
      </c>
      <c r="B13" t="s">
        <v>21</v>
      </c>
    </row>
    <row r="14" spans="1:2" x14ac:dyDescent="0.25">
      <c r="A14">
        <v>13</v>
      </c>
      <c r="B14" t="s">
        <v>16</v>
      </c>
    </row>
    <row r="15" spans="1:2" x14ac:dyDescent="0.25">
      <c r="A15">
        <v>14</v>
      </c>
      <c r="B15" t="s">
        <v>16</v>
      </c>
    </row>
    <row r="16" spans="1:2" x14ac:dyDescent="0.25">
      <c r="A16">
        <v>15</v>
      </c>
      <c r="B16" t="s">
        <v>21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16</v>
      </c>
    </row>
    <row r="20" spans="1:2" x14ac:dyDescent="0.25">
      <c r="A20">
        <v>19</v>
      </c>
      <c r="B20" t="s">
        <v>17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16</v>
      </c>
    </row>
    <row r="24" spans="1:2" x14ac:dyDescent="0.25">
      <c r="A24">
        <v>23</v>
      </c>
      <c r="B24" t="s">
        <v>17</v>
      </c>
    </row>
    <row r="25" spans="1:2" x14ac:dyDescent="0.25">
      <c r="A25">
        <v>24</v>
      </c>
      <c r="B25" t="s">
        <v>23</v>
      </c>
    </row>
    <row r="26" spans="1:2" x14ac:dyDescent="0.25">
      <c r="A26">
        <v>25</v>
      </c>
      <c r="B26" t="s">
        <v>23</v>
      </c>
    </row>
    <row r="27" spans="1:2" x14ac:dyDescent="0.25">
      <c r="A27">
        <v>26</v>
      </c>
      <c r="B27" t="s">
        <v>16</v>
      </c>
    </row>
    <row r="28" spans="1:2" x14ac:dyDescent="0.25">
      <c r="A28">
        <v>27</v>
      </c>
      <c r="B28" t="s">
        <v>16</v>
      </c>
    </row>
    <row r="29" spans="1:2" x14ac:dyDescent="0.25">
      <c r="A29">
        <v>28</v>
      </c>
      <c r="B29" t="s">
        <v>23</v>
      </c>
    </row>
    <row r="30" spans="1:2" x14ac:dyDescent="0.25">
      <c r="A30">
        <v>29</v>
      </c>
      <c r="B30" t="s">
        <v>21</v>
      </c>
    </row>
    <row r="31" spans="1:2" x14ac:dyDescent="0.25">
      <c r="A31">
        <v>30</v>
      </c>
      <c r="B31" t="s">
        <v>21</v>
      </c>
    </row>
    <row r="32" spans="1:2" x14ac:dyDescent="0.25">
      <c r="A32">
        <v>31</v>
      </c>
      <c r="B32" t="s">
        <v>17</v>
      </c>
    </row>
    <row r="33" spans="1:2" x14ac:dyDescent="0.25">
      <c r="A33">
        <v>32</v>
      </c>
      <c r="B33" t="s">
        <v>21</v>
      </c>
    </row>
    <row r="34" spans="1:2" x14ac:dyDescent="0.25">
      <c r="A34">
        <v>33</v>
      </c>
      <c r="B34" t="s">
        <v>23</v>
      </c>
    </row>
    <row r="35" spans="1:2" x14ac:dyDescent="0.25">
      <c r="A35">
        <v>34</v>
      </c>
      <c r="B35" t="s">
        <v>23</v>
      </c>
    </row>
    <row r="36" spans="1:2" x14ac:dyDescent="0.25">
      <c r="A36">
        <v>35</v>
      </c>
      <c r="B36" t="s">
        <v>23</v>
      </c>
    </row>
    <row r="37" spans="1:2" x14ac:dyDescent="0.25">
      <c r="A37">
        <v>36</v>
      </c>
      <c r="B37" t="s">
        <v>21</v>
      </c>
    </row>
    <row r="38" spans="1:2" x14ac:dyDescent="0.25">
      <c r="A38">
        <v>37</v>
      </c>
      <c r="B38" t="s">
        <v>17</v>
      </c>
    </row>
    <row r="39" spans="1:2" x14ac:dyDescent="0.25">
      <c r="A39">
        <v>38</v>
      </c>
      <c r="B39" t="s">
        <v>21</v>
      </c>
    </row>
    <row r="40" spans="1:2" x14ac:dyDescent="0.25">
      <c r="A40">
        <v>39</v>
      </c>
      <c r="B40" t="s">
        <v>17</v>
      </c>
    </row>
    <row r="41" spans="1:2" x14ac:dyDescent="0.25">
      <c r="A41">
        <v>40</v>
      </c>
      <c r="B41" t="s">
        <v>21</v>
      </c>
    </row>
    <row r="42" spans="1:2" x14ac:dyDescent="0.25">
      <c r="A42">
        <v>41</v>
      </c>
      <c r="B42" t="s">
        <v>23</v>
      </c>
    </row>
    <row r="43" spans="1:2" x14ac:dyDescent="0.25">
      <c r="A43">
        <v>42</v>
      </c>
      <c r="B43" t="s">
        <v>23</v>
      </c>
    </row>
    <row r="44" spans="1:2" x14ac:dyDescent="0.25">
      <c r="A44">
        <v>43</v>
      </c>
      <c r="B44" t="s">
        <v>16</v>
      </c>
    </row>
    <row r="45" spans="1:2" x14ac:dyDescent="0.25">
      <c r="A45">
        <v>44</v>
      </c>
      <c r="B45" t="s">
        <v>21</v>
      </c>
    </row>
    <row r="46" spans="1:2" x14ac:dyDescent="0.25">
      <c r="A46">
        <v>45</v>
      </c>
      <c r="B46" t="s">
        <v>21</v>
      </c>
    </row>
    <row r="47" spans="1:2" x14ac:dyDescent="0.25">
      <c r="A47">
        <v>46</v>
      </c>
      <c r="B47" t="s">
        <v>16</v>
      </c>
    </row>
    <row r="48" spans="1:2" x14ac:dyDescent="0.25">
      <c r="A48">
        <v>47</v>
      </c>
      <c r="B48" t="s">
        <v>23</v>
      </c>
    </row>
    <row r="49" spans="1:2" x14ac:dyDescent="0.25">
      <c r="A49">
        <v>48</v>
      </c>
      <c r="B49" t="s">
        <v>21</v>
      </c>
    </row>
    <row r="50" spans="1:2" x14ac:dyDescent="0.25">
      <c r="A50">
        <v>49</v>
      </c>
      <c r="B50" t="s">
        <v>16</v>
      </c>
    </row>
    <row r="51" spans="1:2" x14ac:dyDescent="0.25">
      <c r="A51">
        <v>50</v>
      </c>
      <c r="B51" t="s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5"/>
  <sheetViews>
    <sheetView workbookViewId="0"/>
  </sheetViews>
  <sheetFormatPr defaultRowHeight="15" x14ac:dyDescent="0.25"/>
  <sheetData>
    <row r="1" spans="2:3" x14ac:dyDescent="0.25">
      <c r="B1" s="2" t="s">
        <v>75</v>
      </c>
      <c r="C1" s="2" t="s">
        <v>76</v>
      </c>
    </row>
    <row r="2" spans="2:3" x14ac:dyDescent="0.25">
      <c r="B2" t="s">
        <v>77</v>
      </c>
      <c r="C2" t="s">
        <v>78</v>
      </c>
    </row>
    <row r="3" spans="2:3" x14ac:dyDescent="0.25">
      <c r="B3" t="s">
        <v>79</v>
      </c>
      <c r="C3" t="s">
        <v>80</v>
      </c>
    </row>
    <row r="4" spans="2:3" x14ac:dyDescent="0.25">
      <c r="B4" t="s">
        <v>81</v>
      </c>
      <c r="C4" t="s">
        <v>82</v>
      </c>
    </row>
    <row r="5" spans="2:3" x14ac:dyDescent="0.25">
      <c r="B5" t="s">
        <v>83</v>
      </c>
      <c r="C5" t="s">
        <v>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/>
  </sheetViews>
  <sheetFormatPr defaultRowHeight="15" x14ac:dyDescent="0.25"/>
  <sheetData>
    <row r="1" spans="1:10" x14ac:dyDescent="0.25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</row>
    <row r="2" spans="1:10" x14ac:dyDescent="0.25">
      <c r="A2" t="s">
        <v>95</v>
      </c>
      <c r="B2" t="s">
        <v>78</v>
      </c>
      <c r="C2" t="s">
        <v>80</v>
      </c>
      <c r="D2">
        <v>800</v>
      </c>
      <c r="E2">
        <v>0</v>
      </c>
      <c r="F2">
        <v>14</v>
      </c>
      <c r="G2">
        <v>0</v>
      </c>
      <c r="H2">
        <v>0</v>
      </c>
      <c r="I2">
        <v>786</v>
      </c>
      <c r="J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</vt:lpstr>
      <vt:lpstr>Resumo</vt:lpstr>
      <vt:lpstr>Rankings</vt:lpstr>
      <vt:lpstr>DimClientes</vt:lpstr>
      <vt:lpstr>Parametros</vt:lpstr>
      <vt:lpstr>Auditoria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Fábio Negreli</cp:lastModifiedBy>
  <dcterms:created xsi:type="dcterms:W3CDTF">2025-08-26T15:16:43Z</dcterms:created>
  <dcterms:modified xsi:type="dcterms:W3CDTF">2025-08-26T15:30:50Z</dcterms:modified>
</cp:coreProperties>
</file>