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3765"/>
  </bookViews>
  <sheets>
    <sheet name="TF-IDF" sheetId="1" r:id="rId1"/>
    <sheet name="RBF SVM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1" i="2" l="1"/>
  <c r="K41" i="2"/>
  <c r="J41" i="2"/>
  <c r="I41" i="2"/>
  <c r="H41" i="2"/>
  <c r="G41" i="2"/>
  <c r="F41" i="2"/>
  <c r="D41" i="2"/>
  <c r="D42" i="2"/>
  <c r="D43" i="2"/>
  <c r="D44" i="2"/>
  <c r="D45" i="2"/>
  <c r="D46" i="2"/>
  <c r="D47" i="2"/>
  <c r="D48" i="2"/>
  <c r="E42" i="2"/>
  <c r="F42" i="2"/>
  <c r="G42" i="2"/>
  <c r="H42" i="2"/>
  <c r="I42" i="2"/>
  <c r="J42" i="2"/>
  <c r="K42" i="2"/>
  <c r="K48" i="2"/>
  <c r="E48" i="2"/>
  <c r="F48" i="2"/>
  <c r="G48" i="2"/>
  <c r="H48" i="2"/>
  <c r="I48" i="2"/>
  <c r="J48" i="2"/>
  <c r="K47" i="2"/>
  <c r="K43" i="2"/>
  <c r="K44" i="2"/>
  <c r="K45" i="2"/>
  <c r="K46" i="2"/>
  <c r="G44" i="2"/>
  <c r="H45" i="2"/>
  <c r="I46" i="2"/>
  <c r="J47" i="2"/>
  <c r="F43" i="2"/>
  <c r="E46" i="2"/>
  <c r="F46" i="2"/>
  <c r="G46" i="2"/>
  <c r="H46" i="2"/>
  <c r="J46" i="2"/>
  <c r="E43" i="2"/>
  <c r="G43" i="2"/>
  <c r="H43" i="2"/>
  <c r="I43" i="2"/>
  <c r="J43" i="2"/>
  <c r="E44" i="2"/>
  <c r="F44" i="2"/>
  <c r="H44" i="2"/>
  <c r="I44" i="2"/>
  <c r="J44" i="2"/>
  <c r="E45" i="2"/>
  <c r="F45" i="2"/>
  <c r="G45" i="2"/>
  <c r="I45" i="2"/>
  <c r="J45" i="2"/>
  <c r="E47" i="2"/>
  <c r="F47" i="2"/>
  <c r="G47" i="2"/>
  <c r="H47" i="2"/>
  <c r="I47" i="2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M61" i="1" s="1"/>
  <c r="N61" i="1" s="1"/>
  <c r="L62" i="1"/>
  <c r="M62" i="1" s="1"/>
  <c r="N62" i="1" s="1"/>
  <c r="L63" i="1"/>
  <c r="M63" i="1" s="1"/>
  <c r="N63" i="1" s="1"/>
  <c r="L64" i="1"/>
  <c r="M64" i="1" s="1"/>
  <c r="N64" i="1" s="1"/>
  <c r="L65" i="1"/>
  <c r="M65" i="1" s="1"/>
  <c r="N65" i="1" s="1"/>
  <c r="L66" i="1"/>
  <c r="M66" i="1" s="1"/>
  <c r="N66" i="1" s="1"/>
  <c r="L67" i="1"/>
  <c r="M67" i="1" s="1"/>
  <c r="N67" i="1" s="1"/>
  <c r="L68" i="1"/>
  <c r="M68" i="1" s="1"/>
  <c r="N68" i="1" s="1"/>
  <c r="L69" i="1"/>
  <c r="M69" i="1" s="1"/>
  <c r="N69" i="1" s="1"/>
  <c r="L70" i="1"/>
  <c r="M70" i="1" s="1"/>
  <c r="N70" i="1" s="1"/>
  <c r="L71" i="1"/>
  <c r="M71" i="1" s="1"/>
  <c r="N71" i="1" s="1"/>
  <c r="L72" i="1"/>
  <c r="M72" i="1" s="1"/>
  <c r="N72" i="1" s="1"/>
  <c r="L20" i="1"/>
  <c r="N20" i="1" l="1"/>
  <c r="R20" i="1" l="1"/>
  <c r="P20" i="1"/>
  <c r="O20" i="1"/>
  <c r="Q20" i="1"/>
  <c r="V20" i="1"/>
  <c r="U20" i="1"/>
  <c r="T20" i="1"/>
  <c r="S20" i="1"/>
</calcChain>
</file>

<file path=xl/sharedStrings.xml><?xml version="1.0" encoding="utf-8"?>
<sst xmlns="http://schemas.openxmlformats.org/spreadsheetml/2006/main" count="272" uniqueCount="215">
  <si>
    <t>NO</t>
  </si>
  <si>
    <t>Data</t>
  </si>
  <si>
    <t>hati hati buka tabung xtra saver saldo minimum langsung kuras rp sampe ludes pemberitahuan</t>
  </si>
  <si>
    <t>bagus suka transaksi lancar</t>
  </si>
  <si>
    <t>mudah transaksi</t>
  </si>
  <si>
    <t>aplikasi octo mobile bantu transaksi terima kasih</t>
  </si>
  <si>
    <t>aplikasi bodoh bikin simpel bikin kartu aktif karna nunggu kartu debit ngirimnya gak niat gak resi lacak kirim daftar aplikasi awas nyesel</t>
  </si>
  <si>
    <t>menu xtra kasbon atm cimb niaga</t>
  </si>
  <si>
    <t>pulsa gak masuk masuk udah tipu</t>
  </si>
  <si>
    <t>tolong baik bug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</si>
  <si>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</si>
  <si>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</si>
  <si>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</si>
  <si>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</si>
  <si>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</si>
  <si>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</si>
  <si>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</si>
  <si>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</si>
  <si>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</si>
  <si>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</si>
  <si>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Data hasil preprocessing</t>
  </si>
  <si>
    <t>Hasil TF-IDF</t>
  </si>
  <si>
    <t>Term</t>
  </si>
  <si>
    <t>TF</t>
  </si>
  <si>
    <t>IDF</t>
  </si>
  <si>
    <t>D/DF</t>
  </si>
  <si>
    <t>Bobot</t>
  </si>
  <si>
    <t>W = TF*IDF</t>
  </si>
  <si>
    <t>hati</t>
  </si>
  <si>
    <t>buka</t>
  </si>
  <si>
    <t>tabung</t>
  </si>
  <si>
    <t>xtra</t>
  </si>
  <si>
    <t>saver</t>
  </si>
  <si>
    <t>saldo</t>
  </si>
  <si>
    <t>minimum</t>
  </si>
  <si>
    <t>langsung</t>
  </si>
  <si>
    <t>kuras</t>
  </si>
  <si>
    <t>rp</t>
  </si>
  <si>
    <t>sampe</t>
  </si>
  <si>
    <t>ludes</t>
  </si>
  <si>
    <t>pemberitahuan</t>
  </si>
  <si>
    <t>bagus</t>
  </si>
  <si>
    <t>suka</t>
  </si>
  <si>
    <t>transaksi</t>
  </si>
  <si>
    <t>lancar</t>
  </si>
  <si>
    <t xml:space="preserve">mudah </t>
  </si>
  <si>
    <t>aplikasi</t>
  </si>
  <si>
    <t>octo</t>
  </si>
  <si>
    <t>mobile</t>
  </si>
  <si>
    <t>bantu</t>
  </si>
  <si>
    <t>terima</t>
  </si>
  <si>
    <t>kasih</t>
  </si>
  <si>
    <t>bodoh</t>
  </si>
  <si>
    <t>bikin</t>
  </si>
  <si>
    <t>simpel</t>
  </si>
  <si>
    <t>kartu</t>
  </si>
  <si>
    <t>aktif</t>
  </si>
  <si>
    <t>nunggu</t>
  </si>
  <si>
    <t>karna</t>
  </si>
  <si>
    <t>debit</t>
  </si>
  <si>
    <t>ngirimnya</t>
  </si>
  <si>
    <t>niat</t>
  </si>
  <si>
    <t>resi</t>
  </si>
  <si>
    <t>lacak</t>
  </si>
  <si>
    <t>kirim</t>
  </si>
  <si>
    <t>gak</t>
  </si>
  <si>
    <t>daftar</t>
  </si>
  <si>
    <t>awas</t>
  </si>
  <si>
    <t>nyesel</t>
  </si>
  <si>
    <t>menu</t>
  </si>
  <si>
    <t>kasbon</t>
  </si>
  <si>
    <t>atm</t>
  </si>
  <si>
    <t>cimb</t>
  </si>
  <si>
    <t>niaga</t>
  </si>
  <si>
    <t>pulsa</t>
  </si>
  <si>
    <t>masuk</t>
  </si>
  <si>
    <t>udah</t>
  </si>
  <si>
    <t>tipu</t>
  </si>
  <si>
    <t>tolong</t>
  </si>
  <si>
    <t>baik</t>
  </si>
  <si>
    <t>bug</t>
  </si>
  <si>
    <t>IDF      (Log (D/DF))</t>
  </si>
  <si>
    <t>Inisialiasi parameter awal:</t>
  </si>
  <si>
    <t>α</t>
  </si>
  <si>
    <t>alpha (α) adalah vektor alpha yang menggambarkan bobot relatif dari setiap sampel pelatihan dalam pembentukan hyperplane pemisah.</t>
  </si>
  <si>
    <t>C</t>
  </si>
  <si>
    <t>Parameter C adalah parameter yang mengontrol trade-off antara meminimalkan error dan memaksimalkan margin klasifikasi</t>
  </si>
  <si>
    <t>ε</t>
  </si>
  <si>
    <t>epsilon: Nilai epsilon adalah batasan untuk seberapa dekat sampel harus berada dengan hyperplane untuk dianggap sebagai bagian dari margin. Nilai epsilon yang kecil menentukan margin yang lebih ketat.</t>
  </si>
  <si>
    <t>γ</t>
  </si>
  <si>
    <t>λ</t>
  </si>
  <si>
    <t>Ulasan</t>
  </si>
  <si>
    <t>TF-IDF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</si>
  <si>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</si>
  <si>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</si>
  <si>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</si>
  <si>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</si>
  <si>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</si>
  <si>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</si>
  <si>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</si>
  <si>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</si>
  <si>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</si>
  <si>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</si>
  <si>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</si>
  <si>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</si>
  <si>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</si>
  <si>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</si>
  <si>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</si>
  <si>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</si>
  <si>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</si>
  <si>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</si>
  <si>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</si>
  <si>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</si>
  <si>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</si>
  <si>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</si>
  <si>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</si>
  <si>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</si>
  <si>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</si>
  <si>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</si>
  <si>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</si>
  <si>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</si>
  <si>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</si>
  <si>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</si>
  <si>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</si>
  <si>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</si>
  <si>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</si>
  <si>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</si>
  <si>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</si>
  <si>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</si>
  <si>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</si>
  <si>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</si>
  <si>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</si>
  <si>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</si>
  <si>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</si>
  <si>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</si>
  <si>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</si>
  <si>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</si>
  <si>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</si>
  <si>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</si>
  <si>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</si>
  <si>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</si>
  <si>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</si>
  <si>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</si>
  <si>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</si>
  <si>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</si>
  <si>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</si>
  <si>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y</t>
  </si>
  <si>
    <t>Fungsi Kernel</t>
  </si>
  <si>
    <t>K(D1, D1)</t>
  </si>
  <si>
    <t>K(D1, D2)</t>
  </si>
  <si>
    <t>K(D1, D3)</t>
  </si>
  <si>
    <t>K(D2, D1)</t>
  </si>
  <si>
    <t>K(D2, D2)</t>
  </si>
  <si>
    <t>K(D2, D3)</t>
  </si>
  <si>
    <t>K(D3, D1)</t>
  </si>
  <si>
    <t>K(D3, D2)</t>
  </si>
  <si>
    <t>K(D3, D3)</t>
  </si>
  <si>
    <t>K(D1, D4)</t>
  </si>
  <si>
    <t>K(D1, D5)</t>
  </si>
  <si>
    <t>K(D1, D6)</t>
  </si>
  <si>
    <t>K(D1, D7)</t>
  </si>
  <si>
    <t>K(D1, D8)</t>
  </si>
  <si>
    <t>K(D2, D4)</t>
  </si>
  <si>
    <t>K(D3, D4)</t>
  </si>
  <si>
    <t>K(D4, D4)</t>
  </si>
  <si>
    <t>K(D5, D4)</t>
  </si>
  <si>
    <t>K(D6, D4)</t>
  </si>
  <si>
    <t>K(D7, D4)</t>
  </si>
  <si>
    <t>K(D8, D4)</t>
  </si>
  <si>
    <t>K(D4, D3)</t>
  </si>
  <si>
    <t>K(D5, D3)</t>
  </si>
  <si>
    <t>K(D6, D3)</t>
  </si>
  <si>
    <t>K(D7, D3)</t>
  </si>
  <si>
    <t>K(D8, D3)</t>
  </si>
  <si>
    <t>K(D4, D1)</t>
  </si>
  <si>
    <t>K(D5, D1)</t>
  </si>
  <si>
    <t>K(D6, D1)</t>
  </si>
  <si>
    <t>K(D7, D1)</t>
  </si>
  <si>
    <t>K(D8, D1)</t>
  </si>
  <si>
    <t>K(D4, D2)</t>
  </si>
  <si>
    <t>K(D5, D2)</t>
  </si>
  <si>
    <t>K(D7, D2)</t>
  </si>
  <si>
    <t>K(D6, D2)</t>
  </si>
  <si>
    <t>K(D8, D2)</t>
  </si>
  <si>
    <t>K(D2, D5)</t>
  </si>
  <si>
    <t>K(D3, D5)</t>
  </si>
  <si>
    <t>K(D4, D5)</t>
  </si>
  <si>
    <t>K(D5, D5)</t>
  </si>
  <si>
    <t>K(D6, D5)</t>
  </si>
  <si>
    <t>K(D7, D5)</t>
  </si>
  <si>
    <t>K(D8, D5)</t>
  </si>
  <si>
    <t>K(D2, D6)</t>
  </si>
  <si>
    <t>K(D3, D6)</t>
  </si>
  <si>
    <t>K(D4, D6)</t>
  </si>
  <si>
    <t>K(D5, D6)</t>
  </si>
  <si>
    <t>K(D6, D6)</t>
  </si>
  <si>
    <t>K(D7, D6)</t>
  </si>
  <si>
    <t>K(D8, D6)</t>
  </si>
  <si>
    <t>K(D2, D7)</t>
  </si>
  <si>
    <t>K(D3, D7)</t>
  </si>
  <si>
    <t>K(D4, D7)</t>
  </si>
  <si>
    <t>K(D5, D7)</t>
  </si>
  <si>
    <t>K(D6, D7)</t>
  </si>
  <si>
    <t>K(D7, D7)</t>
  </si>
  <si>
    <t>K(D8, D7)</t>
  </si>
  <si>
    <t>K(D2, D8)</t>
  </si>
  <si>
    <t>K(D3, D8)</t>
  </si>
  <si>
    <t>K(D4, D8)</t>
  </si>
  <si>
    <t>K(D5, D8)</t>
  </si>
  <si>
    <t>K(D6, D8)</t>
  </si>
  <si>
    <t>K(D7, D8)</t>
  </si>
  <si>
    <t>K(D8, D8)</t>
  </si>
  <si>
    <t>Contoh perhitungan pada data D1 dan D1</t>
  </si>
  <si>
    <t>K(D1, D1)        =</t>
  </si>
  <si>
    <t>(-1)x((1.20412-1.20412)^2 + (0.90309-0.90309)^2 + (0.90309-0.90309)^2 + (0.60206-0.60206)^2 + (0.90309-0.90309)^2 + (0.90309-0.90309)^2 + (0.90309-0.90309)^2 + (0.90309-0.90309)^2 + (0.90309-0.90309)^2 + (0.90309-0.90309)^2 + (0.90309-0.90309)^2 + (0.90309-0.90309)^2 + (0.90309-0.90309)^2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 + (0-0)^2)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</si>
</sst>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25</xdr:row>
      <xdr:rowOff>228600</xdr:rowOff>
    </xdr:from>
    <xdr:to>
      <xdr:col>18</xdr:col>
      <xdr:colOff>31750</xdr:colOff>
      <xdr:row>26</xdr:row>
      <xdr:rowOff>295275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038725"/>
          <a:ext cx="20701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72"/>
  <sheetViews>
    <sheetView tabSelected="1" zoomScale="90" zoomScaleNormal="90" workbookViewId="0">
      <selection activeCell="Q14" sqref="Q14"/>
    </sheetView>
  </sheetViews>
  <sheetFormatPr defaultRowHeight="15" x14ac:dyDescent="0.25"/>
  <cols>
    <col min="3" max="3" width="13.5703125" customWidth="1"/>
    <col min="4" max="13" width="5.7109375" customWidth="1"/>
    <col min="14" max="14" width="6" customWidth="1"/>
    <col min="15" max="15" width="6.5703125" customWidth="1"/>
    <col min="16" max="16" width="9.28515625" customWidth="1"/>
  </cols>
  <sheetData>
    <row r="2" spans="3:21" x14ac:dyDescent="0.25">
      <c r="C2" t="s">
        <v>20</v>
      </c>
    </row>
    <row r="3" spans="3:21" x14ac:dyDescent="0.25">
      <c r="C3" s="2" t="s">
        <v>0</v>
      </c>
      <c r="D3" s="31" t="s">
        <v>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3:21" x14ac:dyDescent="0.25">
      <c r="C4" s="2" t="s">
        <v>10</v>
      </c>
      <c r="D4" s="32" t="s">
        <v>2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>
        <v>-1</v>
      </c>
    </row>
    <row r="5" spans="3:21" x14ac:dyDescent="0.25">
      <c r="C5" s="2" t="s">
        <v>11</v>
      </c>
      <c r="D5" s="28" t="s">
        <v>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>
        <v>1</v>
      </c>
    </row>
    <row r="6" spans="3:21" x14ac:dyDescent="0.25">
      <c r="C6" s="2" t="s">
        <v>12</v>
      </c>
      <c r="D6" s="28" t="s">
        <v>4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>
        <v>1</v>
      </c>
    </row>
    <row r="7" spans="3:21" x14ac:dyDescent="0.25">
      <c r="C7" s="2" t="s">
        <v>13</v>
      </c>
      <c r="D7" s="28" t="s">
        <v>5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  <c r="U7">
        <v>1</v>
      </c>
    </row>
    <row r="8" spans="3:21" x14ac:dyDescent="0.25">
      <c r="C8" s="2" t="s">
        <v>14</v>
      </c>
      <c r="D8" s="28" t="s">
        <v>6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U8">
        <v>-1</v>
      </c>
    </row>
    <row r="9" spans="3:21" x14ac:dyDescent="0.25">
      <c r="C9" s="2" t="s">
        <v>15</v>
      </c>
      <c r="D9" s="28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/>
      <c r="U9">
        <v>0</v>
      </c>
    </row>
    <row r="10" spans="3:21" x14ac:dyDescent="0.25">
      <c r="C10" s="2" t="s">
        <v>16</v>
      </c>
      <c r="D10" s="23" t="s">
        <v>8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>
        <v>-1</v>
      </c>
    </row>
    <row r="11" spans="3:21" x14ac:dyDescent="0.25">
      <c r="C11" s="2" t="s">
        <v>17</v>
      </c>
      <c r="D11" s="28" t="s">
        <v>9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>
        <v>0</v>
      </c>
    </row>
    <row r="12" spans="3:21" x14ac:dyDescent="0.25">
      <c r="C12" s="2" t="s">
        <v>18</v>
      </c>
    </row>
    <row r="13" spans="3:21" x14ac:dyDescent="0.25">
      <c r="C13" s="2" t="s">
        <v>19</v>
      </c>
    </row>
    <row r="16" spans="3:21" x14ac:dyDescent="0.25">
      <c r="C16" s="3" t="s">
        <v>21</v>
      </c>
    </row>
    <row r="17" spans="3:22" x14ac:dyDescent="0.25">
      <c r="C17" s="27" t="s">
        <v>22</v>
      </c>
      <c r="D17" s="27" t="s">
        <v>23</v>
      </c>
      <c r="E17" s="27"/>
      <c r="F17" s="27"/>
      <c r="G17" s="27"/>
      <c r="H17" s="27"/>
      <c r="I17" s="27"/>
      <c r="J17" s="27"/>
      <c r="K17" s="27"/>
      <c r="L17" s="27" t="s">
        <v>24</v>
      </c>
      <c r="M17" s="27" t="s">
        <v>25</v>
      </c>
      <c r="N17" s="35" t="s">
        <v>81</v>
      </c>
      <c r="O17" s="27" t="s">
        <v>26</v>
      </c>
      <c r="P17" s="27"/>
      <c r="Q17" s="27"/>
      <c r="R17" s="27"/>
      <c r="S17" s="27"/>
      <c r="T17" s="27"/>
      <c r="U17" s="27"/>
      <c r="V17" s="27"/>
    </row>
    <row r="18" spans="3:22" x14ac:dyDescent="0.25"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36"/>
      <c r="O18" s="6" t="s">
        <v>27</v>
      </c>
      <c r="P18" s="27"/>
      <c r="Q18" s="27"/>
      <c r="R18" s="27"/>
      <c r="S18" s="27"/>
      <c r="T18" s="27"/>
      <c r="U18" s="27"/>
      <c r="V18" s="27"/>
    </row>
    <row r="19" spans="3:22" x14ac:dyDescent="0.25">
      <c r="C19" s="27"/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27"/>
      <c r="M19" s="27"/>
      <c r="N19" s="37"/>
      <c r="O19" s="22" t="s">
        <v>10</v>
      </c>
      <c r="P19" s="22" t="s">
        <v>11</v>
      </c>
      <c r="Q19" s="22" t="s">
        <v>12</v>
      </c>
      <c r="R19" s="22" t="s">
        <v>13</v>
      </c>
      <c r="S19" s="22" t="s">
        <v>14</v>
      </c>
      <c r="T19" s="22" t="s">
        <v>15</v>
      </c>
      <c r="U19" s="22" t="s">
        <v>16</v>
      </c>
      <c r="V19" s="7" t="s">
        <v>17</v>
      </c>
    </row>
    <row r="20" spans="3:22" x14ac:dyDescent="0.25">
      <c r="C20" s="1" t="s">
        <v>28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 t="shared" ref="L20:L51" si="0">SUM(D20:K20)</f>
        <v>2</v>
      </c>
      <c r="M20" s="1">
        <f>8/L20</f>
        <v>4</v>
      </c>
      <c r="N20" s="1">
        <f>LOG(M20)</f>
        <v>0.6020599913279624</v>
      </c>
      <c r="O20" s="1">
        <f>D20*N20</f>
        <v>1.2041199826559248</v>
      </c>
      <c r="P20" s="1">
        <f>E20*N20</f>
        <v>0</v>
      </c>
      <c r="Q20" s="1">
        <f>F20*N20</f>
        <v>0</v>
      </c>
      <c r="R20" s="1">
        <f>G20*N20</f>
        <v>0</v>
      </c>
      <c r="S20" s="1">
        <f>H20*N20</f>
        <v>0</v>
      </c>
      <c r="T20" s="1">
        <f>I20*N20</f>
        <v>0</v>
      </c>
      <c r="U20" s="1">
        <f>J20*N20</f>
        <v>0</v>
      </c>
      <c r="V20" s="1">
        <f>K20*N20</f>
        <v>0</v>
      </c>
    </row>
    <row r="21" spans="3:22" x14ac:dyDescent="0.25">
      <c r="C21" s="1" t="s">
        <v>29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f t="shared" si="0"/>
        <v>1</v>
      </c>
      <c r="M21" s="1">
        <f t="shared" ref="M21:M60" si="1">8/L21</f>
        <v>8</v>
      </c>
      <c r="N21" s="1">
        <f t="shared" ref="N21:N60" si="2">LOG(M21)</f>
        <v>0.90308998699194354</v>
      </c>
      <c r="O21" s="1">
        <f t="shared" ref="O21:O72" si="3">D21*N21</f>
        <v>0.90308998699194354</v>
      </c>
      <c r="P21" s="1">
        <f t="shared" ref="P21:P72" si="4">E21*N21</f>
        <v>0</v>
      </c>
      <c r="Q21" s="1">
        <f t="shared" ref="Q21:Q72" si="5">F21*N21</f>
        <v>0</v>
      </c>
      <c r="R21" s="1">
        <f t="shared" ref="R21:R72" si="6">G21*N21</f>
        <v>0</v>
      </c>
      <c r="S21" s="1">
        <f t="shared" ref="S21:S72" si="7">H21*N21</f>
        <v>0</v>
      </c>
      <c r="T21" s="1">
        <f t="shared" ref="T21:T72" si="8">I21*N21</f>
        <v>0</v>
      </c>
      <c r="U21" s="1">
        <f t="shared" ref="U21:U72" si="9">J21*N21</f>
        <v>0</v>
      </c>
      <c r="V21" s="1">
        <f t="shared" ref="V21:V72" si="10">K21*N21</f>
        <v>0</v>
      </c>
    </row>
    <row r="22" spans="3:22" x14ac:dyDescent="0.25">
      <c r="C22" s="1" t="s">
        <v>30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f t="shared" si="0"/>
        <v>1</v>
      </c>
      <c r="M22" s="1">
        <f t="shared" si="1"/>
        <v>8</v>
      </c>
      <c r="N22" s="1">
        <f t="shared" si="2"/>
        <v>0.90308998699194354</v>
      </c>
      <c r="O22" s="1">
        <f t="shared" si="3"/>
        <v>0.90308998699194354</v>
      </c>
      <c r="P22" s="1">
        <f t="shared" si="4"/>
        <v>0</v>
      </c>
      <c r="Q22" s="1">
        <f t="shared" si="5"/>
        <v>0</v>
      </c>
      <c r="R22" s="1">
        <f t="shared" si="6"/>
        <v>0</v>
      </c>
      <c r="S22" s="1">
        <f t="shared" si="7"/>
        <v>0</v>
      </c>
      <c r="T22" s="1">
        <f t="shared" si="8"/>
        <v>0</v>
      </c>
      <c r="U22" s="1">
        <f t="shared" si="9"/>
        <v>0</v>
      </c>
      <c r="V22" s="1">
        <f t="shared" si="10"/>
        <v>0</v>
      </c>
    </row>
    <row r="23" spans="3:22" x14ac:dyDescent="0.25">
      <c r="C23" s="1" t="s">
        <v>31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f t="shared" si="0"/>
        <v>2</v>
      </c>
      <c r="M23" s="1">
        <f t="shared" si="1"/>
        <v>4</v>
      </c>
      <c r="N23" s="1">
        <f t="shared" si="2"/>
        <v>0.6020599913279624</v>
      </c>
      <c r="O23" s="1">
        <f t="shared" si="3"/>
        <v>0.6020599913279624</v>
      </c>
      <c r="P23" s="1">
        <f t="shared" si="4"/>
        <v>0</v>
      </c>
      <c r="Q23" s="1">
        <f t="shared" si="5"/>
        <v>0</v>
      </c>
      <c r="R23" s="1">
        <f t="shared" si="6"/>
        <v>0</v>
      </c>
      <c r="S23" s="1">
        <f t="shared" si="7"/>
        <v>0</v>
      </c>
      <c r="T23" s="1">
        <f t="shared" si="8"/>
        <v>0.6020599913279624</v>
      </c>
      <c r="U23" s="1">
        <f t="shared" si="9"/>
        <v>0</v>
      </c>
      <c r="V23" s="1">
        <f t="shared" si="10"/>
        <v>0</v>
      </c>
    </row>
    <row r="24" spans="3:22" x14ac:dyDescent="0.25">
      <c r="C24" s="1" t="s">
        <v>32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f t="shared" si="0"/>
        <v>1</v>
      </c>
      <c r="M24" s="1">
        <f t="shared" si="1"/>
        <v>8</v>
      </c>
      <c r="N24" s="1">
        <f t="shared" si="2"/>
        <v>0.90308998699194354</v>
      </c>
      <c r="O24" s="1">
        <f t="shared" si="3"/>
        <v>0.90308998699194354</v>
      </c>
      <c r="P24" s="1">
        <f t="shared" si="4"/>
        <v>0</v>
      </c>
      <c r="Q24" s="1">
        <f t="shared" si="5"/>
        <v>0</v>
      </c>
      <c r="R24" s="1">
        <f t="shared" si="6"/>
        <v>0</v>
      </c>
      <c r="S24" s="1">
        <f t="shared" si="7"/>
        <v>0</v>
      </c>
      <c r="T24" s="1">
        <f t="shared" si="8"/>
        <v>0</v>
      </c>
      <c r="U24" s="1">
        <f t="shared" si="9"/>
        <v>0</v>
      </c>
      <c r="V24" s="1">
        <f t="shared" si="10"/>
        <v>0</v>
      </c>
    </row>
    <row r="25" spans="3:22" x14ac:dyDescent="0.25">
      <c r="C25" s="1" t="s">
        <v>33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f t="shared" si="0"/>
        <v>1</v>
      </c>
      <c r="M25" s="1">
        <f t="shared" si="1"/>
        <v>8</v>
      </c>
      <c r="N25" s="1">
        <f t="shared" si="2"/>
        <v>0.90308998699194354</v>
      </c>
      <c r="O25" s="1">
        <f t="shared" si="3"/>
        <v>0.90308998699194354</v>
      </c>
      <c r="P25" s="1">
        <f t="shared" si="4"/>
        <v>0</v>
      </c>
      <c r="Q25" s="1">
        <f t="shared" si="5"/>
        <v>0</v>
      </c>
      <c r="R25" s="1">
        <f t="shared" si="6"/>
        <v>0</v>
      </c>
      <c r="S25" s="1">
        <f t="shared" si="7"/>
        <v>0</v>
      </c>
      <c r="T25" s="1">
        <f t="shared" si="8"/>
        <v>0</v>
      </c>
      <c r="U25" s="1">
        <f t="shared" si="9"/>
        <v>0</v>
      </c>
      <c r="V25" s="1">
        <f t="shared" si="10"/>
        <v>0</v>
      </c>
    </row>
    <row r="26" spans="3:22" x14ac:dyDescent="0.25">
      <c r="C26" s="1" t="s">
        <v>34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f t="shared" si="0"/>
        <v>1</v>
      </c>
      <c r="M26" s="1">
        <f t="shared" si="1"/>
        <v>8</v>
      </c>
      <c r="N26" s="1">
        <f t="shared" si="2"/>
        <v>0.90308998699194354</v>
      </c>
      <c r="O26" s="1">
        <f t="shared" si="3"/>
        <v>0.90308998699194354</v>
      </c>
      <c r="P26" s="1">
        <f t="shared" si="4"/>
        <v>0</v>
      </c>
      <c r="Q26" s="1">
        <f t="shared" si="5"/>
        <v>0</v>
      </c>
      <c r="R26" s="1">
        <f t="shared" si="6"/>
        <v>0</v>
      </c>
      <c r="S26" s="1">
        <f t="shared" si="7"/>
        <v>0</v>
      </c>
      <c r="T26" s="1">
        <f t="shared" si="8"/>
        <v>0</v>
      </c>
      <c r="U26" s="1">
        <f t="shared" si="9"/>
        <v>0</v>
      </c>
      <c r="V26" s="1">
        <f t="shared" si="10"/>
        <v>0</v>
      </c>
    </row>
    <row r="27" spans="3:22" x14ac:dyDescent="0.25">
      <c r="C27" s="1" t="s">
        <v>35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f t="shared" si="0"/>
        <v>1</v>
      </c>
      <c r="M27" s="1">
        <f t="shared" si="1"/>
        <v>8</v>
      </c>
      <c r="N27" s="1">
        <f t="shared" si="2"/>
        <v>0.90308998699194354</v>
      </c>
      <c r="O27" s="1">
        <f t="shared" si="3"/>
        <v>0.90308998699194354</v>
      </c>
      <c r="P27" s="1">
        <f t="shared" si="4"/>
        <v>0</v>
      </c>
      <c r="Q27" s="1">
        <f t="shared" si="5"/>
        <v>0</v>
      </c>
      <c r="R27" s="1">
        <f t="shared" si="6"/>
        <v>0</v>
      </c>
      <c r="S27" s="1">
        <f t="shared" si="7"/>
        <v>0</v>
      </c>
      <c r="T27" s="1">
        <f t="shared" si="8"/>
        <v>0</v>
      </c>
      <c r="U27" s="1">
        <f t="shared" si="9"/>
        <v>0</v>
      </c>
      <c r="V27" s="1">
        <f t="shared" si="10"/>
        <v>0</v>
      </c>
    </row>
    <row r="28" spans="3:22" x14ac:dyDescent="0.25">
      <c r="C28" s="1" t="s">
        <v>36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f t="shared" si="0"/>
        <v>1</v>
      </c>
      <c r="M28" s="1">
        <f t="shared" si="1"/>
        <v>8</v>
      </c>
      <c r="N28" s="1">
        <f t="shared" si="2"/>
        <v>0.90308998699194354</v>
      </c>
      <c r="O28" s="1">
        <f t="shared" si="3"/>
        <v>0.90308998699194354</v>
      </c>
      <c r="P28" s="1">
        <f t="shared" si="4"/>
        <v>0</v>
      </c>
      <c r="Q28" s="1">
        <f t="shared" si="5"/>
        <v>0</v>
      </c>
      <c r="R28" s="1">
        <f t="shared" si="6"/>
        <v>0</v>
      </c>
      <c r="S28" s="1">
        <f t="shared" si="7"/>
        <v>0</v>
      </c>
      <c r="T28" s="1">
        <f t="shared" si="8"/>
        <v>0</v>
      </c>
      <c r="U28" s="1">
        <f t="shared" si="9"/>
        <v>0</v>
      </c>
      <c r="V28" s="1">
        <f t="shared" si="10"/>
        <v>0</v>
      </c>
    </row>
    <row r="29" spans="3:22" x14ac:dyDescent="0.25">
      <c r="C29" s="1" t="s">
        <v>37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f t="shared" si="0"/>
        <v>1</v>
      </c>
      <c r="M29" s="1">
        <f t="shared" si="1"/>
        <v>8</v>
      </c>
      <c r="N29" s="1">
        <f t="shared" si="2"/>
        <v>0.90308998699194354</v>
      </c>
      <c r="O29" s="1">
        <f t="shared" si="3"/>
        <v>0.90308998699194354</v>
      </c>
      <c r="P29" s="1">
        <f t="shared" si="4"/>
        <v>0</v>
      </c>
      <c r="Q29" s="1">
        <f t="shared" si="5"/>
        <v>0</v>
      </c>
      <c r="R29" s="1">
        <f t="shared" si="6"/>
        <v>0</v>
      </c>
      <c r="S29" s="1">
        <f t="shared" si="7"/>
        <v>0</v>
      </c>
      <c r="T29" s="1">
        <f t="shared" si="8"/>
        <v>0</v>
      </c>
      <c r="U29" s="1">
        <f t="shared" si="9"/>
        <v>0</v>
      </c>
      <c r="V29" s="1">
        <f t="shared" si="10"/>
        <v>0</v>
      </c>
    </row>
    <row r="30" spans="3:22" x14ac:dyDescent="0.25">
      <c r="C30" s="1" t="s">
        <v>38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f t="shared" si="0"/>
        <v>1</v>
      </c>
      <c r="M30" s="1">
        <f t="shared" si="1"/>
        <v>8</v>
      </c>
      <c r="N30" s="1">
        <f t="shared" si="2"/>
        <v>0.90308998699194354</v>
      </c>
      <c r="O30" s="1">
        <f t="shared" si="3"/>
        <v>0.90308998699194354</v>
      </c>
      <c r="P30" s="1">
        <f t="shared" si="4"/>
        <v>0</v>
      </c>
      <c r="Q30" s="1">
        <f t="shared" si="5"/>
        <v>0</v>
      </c>
      <c r="R30" s="1">
        <f t="shared" si="6"/>
        <v>0</v>
      </c>
      <c r="S30" s="1">
        <f t="shared" si="7"/>
        <v>0</v>
      </c>
      <c r="T30" s="1">
        <f t="shared" si="8"/>
        <v>0</v>
      </c>
      <c r="U30" s="1">
        <f t="shared" si="9"/>
        <v>0</v>
      </c>
      <c r="V30" s="1">
        <f t="shared" si="10"/>
        <v>0</v>
      </c>
    </row>
    <row r="31" spans="3:22" x14ac:dyDescent="0.25">
      <c r="C31" s="1" t="s">
        <v>39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f t="shared" si="0"/>
        <v>1</v>
      </c>
      <c r="M31" s="1">
        <f t="shared" si="1"/>
        <v>8</v>
      </c>
      <c r="N31" s="1">
        <f t="shared" si="2"/>
        <v>0.90308998699194354</v>
      </c>
      <c r="O31" s="1">
        <f t="shared" si="3"/>
        <v>0.90308998699194354</v>
      </c>
      <c r="P31" s="1">
        <f t="shared" si="4"/>
        <v>0</v>
      </c>
      <c r="Q31" s="1">
        <f t="shared" si="5"/>
        <v>0</v>
      </c>
      <c r="R31" s="1">
        <f t="shared" si="6"/>
        <v>0</v>
      </c>
      <c r="S31" s="1">
        <f t="shared" si="7"/>
        <v>0</v>
      </c>
      <c r="T31" s="1">
        <f t="shared" si="8"/>
        <v>0</v>
      </c>
      <c r="U31" s="1">
        <f t="shared" si="9"/>
        <v>0</v>
      </c>
      <c r="V31" s="1">
        <f t="shared" si="10"/>
        <v>0</v>
      </c>
    </row>
    <row r="32" spans="3:22" x14ac:dyDescent="0.25">
      <c r="C32" s="1" t="s">
        <v>40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f t="shared" si="0"/>
        <v>1</v>
      </c>
      <c r="M32" s="1">
        <f t="shared" si="1"/>
        <v>8</v>
      </c>
      <c r="N32" s="1">
        <f t="shared" si="2"/>
        <v>0.90308998699194354</v>
      </c>
      <c r="O32" s="1">
        <f t="shared" si="3"/>
        <v>0.90308998699194354</v>
      </c>
      <c r="P32" s="1">
        <f t="shared" si="4"/>
        <v>0</v>
      </c>
      <c r="Q32" s="1">
        <f t="shared" si="5"/>
        <v>0</v>
      </c>
      <c r="R32" s="1">
        <f t="shared" si="6"/>
        <v>0</v>
      </c>
      <c r="S32" s="1">
        <f t="shared" si="7"/>
        <v>0</v>
      </c>
      <c r="T32" s="1">
        <f t="shared" si="8"/>
        <v>0</v>
      </c>
      <c r="U32" s="1">
        <f t="shared" si="9"/>
        <v>0</v>
      </c>
      <c r="V32" s="1">
        <f t="shared" si="10"/>
        <v>0</v>
      </c>
    </row>
    <row r="33" spans="3:22" x14ac:dyDescent="0.25">
      <c r="C33" s="1" t="s">
        <v>41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f t="shared" si="0"/>
        <v>1</v>
      </c>
      <c r="M33" s="1">
        <f t="shared" si="1"/>
        <v>8</v>
      </c>
      <c r="N33" s="1">
        <f t="shared" si="2"/>
        <v>0.90308998699194354</v>
      </c>
      <c r="O33" s="1">
        <f t="shared" si="3"/>
        <v>0</v>
      </c>
      <c r="P33" s="1">
        <f t="shared" si="4"/>
        <v>0.90308998699194354</v>
      </c>
      <c r="Q33" s="1">
        <f t="shared" si="5"/>
        <v>0</v>
      </c>
      <c r="R33" s="1">
        <f t="shared" si="6"/>
        <v>0</v>
      </c>
      <c r="S33" s="1">
        <f t="shared" si="7"/>
        <v>0</v>
      </c>
      <c r="T33" s="1">
        <f t="shared" si="8"/>
        <v>0</v>
      </c>
      <c r="U33" s="1">
        <f t="shared" si="9"/>
        <v>0</v>
      </c>
      <c r="V33" s="1">
        <f t="shared" si="10"/>
        <v>0</v>
      </c>
    </row>
    <row r="34" spans="3:22" x14ac:dyDescent="0.25">
      <c r="C34" s="1" t="s">
        <v>42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f t="shared" si="0"/>
        <v>1</v>
      </c>
      <c r="M34" s="1">
        <f t="shared" si="1"/>
        <v>8</v>
      </c>
      <c r="N34" s="1">
        <f t="shared" si="2"/>
        <v>0.90308998699194354</v>
      </c>
      <c r="O34" s="1">
        <f t="shared" si="3"/>
        <v>0</v>
      </c>
      <c r="P34" s="1">
        <f t="shared" si="4"/>
        <v>0.90308998699194354</v>
      </c>
      <c r="Q34" s="1">
        <f t="shared" si="5"/>
        <v>0</v>
      </c>
      <c r="R34" s="1">
        <f t="shared" si="6"/>
        <v>0</v>
      </c>
      <c r="S34" s="1">
        <f t="shared" si="7"/>
        <v>0</v>
      </c>
      <c r="T34" s="1">
        <f t="shared" si="8"/>
        <v>0</v>
      </c>
      <c r="U34" s="1">
        <f t="shared" si="9"/>
        <v>0</v>
      </c>
      <c r="V34" s="1">
        <f t="shared" si="10"/>
        <v>0</v>
      </c>
    </row>
    <row r="35" spans="3:22" x14ac:dyDescent="0.25">
      <c r="C35" s="1" t="s">
        <v>43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f t="shared" si="0"/>
        <v>3</v>
      </c>
      <c r="M35" s="1">
        <f t="shared" si="1"/>
        <v>2.6666666666666665</v>
      </c>
      <c r="N35" s="1">
        <f t="shared" si="2"/>
        <v>0.4259687322722811</v>
      </c>
      <c r="O35" s="1">
        <f t="shared" si="3"/>
        <v>0</v>
      </c>
      <c r="P35" s="1">
        <f t="shared" si="4"/>
        <v>0.4259687322722811</v>
      </c>
      <c r="Q35" s="1">
        <f t="shared" si="5"/>
        <v>0.4259687322722811</v>
      </c>
      <c r="R35" s="1">
        <f t="shared" si="6"/>
        <v>0.4259687322722811</v>
      </c>
      <c r="S35" s="1">
        <f t="shared" si="7"/>
        <v>0</v>
      </c>
      <c r="T35" s="1">
        <f t="shared" si="8"/>
        <v>0</v>
      </c>
      <c r="U35" s="1">
        <f t="shared" si="9"/>
        <v>0</v>
      </c>
      <c r="V35" s="1">
        <f t="shared" si="10"/>
        <v>0</v>
      </c>
    </row>
    <row r="36" spans="3:22" x14ac:dyDescent="0.25">
      <c r="C36" s="1" t="s">
        <v>44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f t="shared" si="0"/>
        <v>1</v>
      </c>
      <c r="M36" s="1">
        <f t="shared" si="1"/>
        <v>8</v>
      </c>
      <c r="N36" s="1">
        <f t="shared" si="2"/>
        <v>0.90308998699194354</v>
      </c>
      <c r="O36" s="1">
        <f t="shared" si="3"/>
        <v>0</v>
      </c>
      <c r="P36" s="1">
        <f t="shared" si="4"/>
        <v>0.90308998699194354</v>
      </c>
      <c r="Q36" s="1">
        <f t="shared" si="5"/>
        <v>0</v>
      </c>
      <c r="R36" s="1">
        <f t="shared" si="6"/>
        <v>0</v>
      </c>
      <c r="S36" s="1">
        <f t="shared" si="7"/>
        <v>0</v>
      </c>
      <c r="T36" s="1">
        <f t="shared" si="8"/>
        <v>0</v>
      </c>
      <c r="U36" s="1">
        <f t="shared" si="9"/>
        <v>0</v>
      </c>
      <c r="V36" s="1">
        <f t="shared" si="10"/>
        <v>0</v>
      </c>
    </row>
    <row r="37" spans="3:22" x14ac:dyDescent="0.25">
      <c r="C37" s="1" t="s">
        <v>45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f t="shared" si="0"/>
        <v>1</v>
      </c>
      <c r="M37" s="1">
        <f t="shared" si="1"/>
        <v>8</v>
      </c>
      <c r="N37" s="1">
        <f t="shared" si="2"/>
        <v>0.90308998699194354</v>
      </c>
      <c r="O37" s="1">
        <f t="shared" si="3"/>
        <v>0</v>
      </c>
      <c r="P37" s="1">
        <f t="shared" si="4"/>
        <v>0</v>
      </c>
      <c r="Q37" s="1">
        <f t="shared" si="5"/>
        <v>0.90308998699194354</v>
      </c>
      <c r="R37" s="1">
        <f t="shared" si="6"/>
        <v>0</v>
      </c>
      <c r="S37" s="1">
        <f t="shared" si="7"/>
        <v>0</v>
      </c>
      <c r="T37" s="1">
        <f t="shared" si="8"/>
        <v>0</v>
      </c>
      <c r="U37" s="1">
        <f t="shared" si="9"/>
        <v>0</v>
      </c>
      <c r="V37" s="1">
        <f t="shared" si="10"/>
        <v>0</v>
      </c>
    </row>
    <row r="38" spans="3:22" x14ac:dyDescent="0.25">
      <c r="C38" s="1" t="s">
        <v>46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f t="shared" si="0"/>
        <v>3</v>
      </c>
      <c r="M38" s="1">
        <f t="shared" si="1"/>
        <v>2.6666666666666665</v>
      </c>
      <c r="N38" s="1">
        <f t="shared" si="2"/>
        <v>0.4259687322722811</v>
      </c>
      <c r="O38" s="1">
        <f t="shared" si="3"/>
        <v>0</v>
      </c>
      <c r="P38" s="1">
        <f t="shared" si="4"/>
        <v>0</v>
      </c>
      <c r="Q38" s="1">
        <f t="shared" si="5"/>
        <v>0</v>
      </c>
      <c r="R38" s="1">
        <f t="shared" si="6"/>
        <v>0.4259687322722811</v>
      </c>
      <c r="S38" s="1">
        <f t="shared" si="7"/>
        <v>0.85193746454456221</v>
      </c>
      <c r="T38" s="1">
        <f t="shared" si="8"/>
        <v>0</v>
      </c>
      <c r="U38" s="1">
        <f t="shared" si="9"/>
        <v>0</v>
      </c>
      <c r="V38" s="1">
        <f t="shared" si="10"/>
        <v>0</v>
      </c>
    </row>
    <row r="39" spans="3:22" x14ac:dyDescent="0.25">
      <c r="C39" s="1" t="s">
        <v>47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f t="shared" si="0"/>
        <v>1</v>
      </c>
      <c r="M39" s="1">
        <f t="shared" si="1"/>
        <v>8</v>
      </c>
      <c r="N39" s="1">
        <f t="shared" si="2"/>
        <v>0.90308998699194354</v>
      </c>
      <c r="O39" s="1">
        <f t="shared" si="3"/>
        <v>0</v>
      </c>
      <c r="P39" s="1">
        <f t="shared" si="4"/>
        <v>0</v>
      </c>
      <c r="Q39" s="1">
        <f t="shared" si="5"/>
        <v>0</v>
      </c>
      <c r="R39" s="1">
        <f t="shared" si="6"/>
        <v>0.90308998699194354</v>
      </c>
      <c r="S39" s="1">
        <f t="shared" si="7"/>
        <v>0</v>
      </c>
      <c r="T39" s="1">
        <f t="shared" si="8"/>
        <v>0</v>
      </c>
      <c r="U39" s="1">
        <f t="shared" si="9"/>
        <v>0</v>
      </c>
      <c r="V39" s="1">
        <f t="shared" si="10"/>
        <v>0</v>
      </c>
    </row>
    <row r="40" spans="3:22" x14ac:dyDescent="0.25">
      <c r="C40" s="1" t="s">
        <v>48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f t="shared" si="0"/>
        <v>1</v>
      </c>
      <c r="M40" s="1">
        <f t="shared" si="1"/>
        <v>8</v>
      </c>
      <c r="N40" s="1">
        <f t="shared" si="2"/>
        <v>0.90308998699194354</v>
      </c>
      <c r="O40" s="1">
        <f t="shared" si="3"/>
        <v>0</v>
      </c>
      <c r="P40" s="1">
        <f t="shared" si="4"/>
        <v>0</v>
      </c>
      <c r="Q40" s="1">
        <f t="shared" si="5"/>
        <v>0</v>
      </c>
      <c r="R40" s="1">
        <f t="shared" si="6"/>
        <v>0.90308998699194354</v>
      </c>
      <c r="S40" s="1">
        <f t="shared" si="7"/>
        <v>0</v>
      </c>
      <c r="T40" s="1">
        <f t="shared" si="8"/>
        <v>0</v>
      </c>
      <c r="U40" s="1">
        <f t="shared" si="9"/>
        <v>0</v>
      </c>
      <c r="V40" s="1">
        <f t="shared" si="10"/>
        <v>0</v>
      </c>
    </row>
    <row r="41" spans="3:22" x14ac:dyDescent="0.25">
      <c r="C41" s="1" t="s">
        <v>49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f t="shared" si="0"/>
        <v>1</v>
      </c>
      <c r="M41" s="1">
        <f t="shared" si="1"/>
        <v>8</v>
      </c>
      <c r="N41" s="1">
        <f t="shared" si="2"/>
        <v>0.90308998699194354</v>
      </c>
      <c r="O41" s="1">
        <f t="shared" si="3"/>
        <v>0</v>
      </c>
      <c r="P41" s="1">
        <f t="shared" si="4"/>
        <v>0</v>
      </c>
      <c r="Q41" s="1">
        <f t="shared" si="5"/>
        <v>0</v>
      </c>
      <c r="R41" s="1">
        <f t="shared" si="6"/>
        <v>0.90308998699194354</v>
      </c>
      <c r="S41" s="1">
        <f t="shared" si="7"/>
        <v>0</v>
      </c>
      <c r="T41" s="1">
        <f t="shared" si="8"/>
        <v>0</v>
      </c>
      <c r="U41" s="1">
        <f t="shared" si="9"/>
        <v>0</v>
      </c>
      <c r="V41" s="1">
        <f t="shared" si="10"/>
        <v>0</v>
      </c>
    </row>
    <row r="42" spans="3:22" x14ac:dyDescent="0.25">
      <c r="C42" s="1" t="s">
        <v>50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f t="shared" si="0"/>
        <v>1</v>
      </c>
      <c r="M42" s="1">
        <f t="shared" si="1"/>
        <v>8</v>
      </c>
      <c r="N42" s="1">
        <f t="shared" si="2"/>
        <v>0.90308998699194354</v>
      </c>
      <c r="O42" s="1">
        <f t="shared" si="3"/>
        <v>0</v>
      </c>
      <c r="P42" s="1">
        <f t="shared" si="4"/>
        <v>0</v>
      </c>
      <c r="Q42" s="1">
        <f t="shared" si="5"/>
        <v>0</v>
      </c>
      <c r="R42" s="1">
        <f t="shared" si="6"/>
        <v>0.90308998699194354</v>
      </c>
      <c r="S42" s="1">
        <f t="shared" si="7"/>
        <v>0</v>
      </c>
      <c r="T42" s="1">
        <f t="shared" si="8"/>
        <v>0</v>
      </c>
      <c r="U42" s="1">
        <f t="shared" si="9"/>
        <v>0</v>
      </c>
      <c r="V42" s="1">
        <f t="shared" si="10"/>
        <v>0</v>
      </c>
    </row>
    <row r="43" spans="3:22" x14ac:dyDescent="0.25">
      <c r="C43" s="1" t="s">
        <v>51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f t="shared" si="0"/>
        <v>1</v>
      </c>
      <c r="M43" s="1">
        <f t="shared" si="1"/>
        <v>8</v>
      </c>
      <c r="N43" s="1">
        <f t="shared" si="2"/>
        <v>0.90308998699194354</v>
      </c>
      <c r="O43" s="1">
        <f t="shared" si="3"/>
        <v>0</v>
      </c>
      <c r="P43" s="1">
        <f t="shared" si="4"/>
        <v>0</v>
      </c>
      <c r="Q43" s="1">
        <f t="shared" si="5"/>
        <v>0</v>
      </c>
      <c r="R43" s="1">
        <f t="shared" si="6"/>
        <v>0.90308998699194354</v>
      </c>
      <c r="S43" s="1">
        <f t="shared" si="7"/>
        <v>0</v>
      </c>
      <c r="T43" s="1">
        <f t="shared" si="8"/>
        <v>0</v>
      </c>
      <c r="U43" s="1">
        <f t="shared" si="9"/>
        <v>0</v>
      </c>
      <c r="V43" s="1">
        <f t="shared" si="10"/>
        <v>0</v>
      </c>
    </row>
    <row r="44" spans="3:22" x14ac:dyDescent="0.25">
      <c r="C44" s="1" t="s">
        <v>52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f t="shared" si="0"/>
        <v>1</v>
      </c>
      <c r="M44" s="1">
        <f t="shared" si="1"/>
        <v>8</v>
      </c>
      <c r="N44" s="1">
        <f t="shared" si="2"/>
        <v>0.90308998699194354</v>
      </c>
      <c r="O44" s="1">
        <f t="shared" si="3"/>
        <v>0</v>
      </c>
      <c r="P44" s="1">
        <f t="shared" si="4"/>
        <v>0</v>
      </c>
      <c r="Q44" s="1">
        <f t="shared" si="5"/>
        <v>0</v>
      </c>
      <c r="R44" s="1">
        <f t="shared" si="6"/>
        <v>0</v>
      </c>
      <c r="S44" s="1">
        <f t="shared" si="7"/>
        <v>0.90308998699194354</v>
      </c>
      <c r="T44" s="1">
        <f t="shared" si="8"/>
        <v>0</v>
      </c>
      <c r="U44" s="1">
        <f t="shared" si="9"/>
        <v>0</v>
      </c>
      <c r="V44" s="1">
        <f t="shared" si="10"/>
        <v>0</v>
      </c>
    </row>
    <row r="45" spans="3:22" x14ac:dyDescent="0.25">
      <c r="C45" s="1" t="s">
        <v>53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f t="shared" si="0"/>
        <v>2</v>
      </c>
      <c r="M45" s="1">
        <f t="shared" si="1"/>
        <v>4</v>
      </c>
      <c r="N45" s="1">
        <f t="shared" si="2"/>
        <v>0.6020599913279624</v>
      </c>
      <c r="O45" s="1">
        <f t="shared" si="3"/>
        <v>0</v>
      </c>
      <c r="P45" s="1">
        <f t="shared" si="4"/>
        <v>0</v>
      </c>
      <c r="Q45" s="1">
        <f t="shared" si="5"/>
        <v>0</v>
      </c>
      <c r="R45" s="1">
        <f t="shared" si="6"/>
        <v>0</v>
      </c>
      <c r="S45" s="1">
        <f t="shared" si="7"/>
        <v>1.2041199826559248</v>
      </c>
      <c r="T45" s="1">
        <f t="shared" si="8"/>
        <v>0</v>
      </c>
      <c r="U45" s="1">
        <f t="shared" si="9"/>
        <v>0</v>
      </c>
      <c r="V45" s="1">
        <f t="shared" si="10"/>
        <v>0</v>
      </c>
    </row>
    <row r="46" spans="3:22" x14ac:dyDescent="0.25">
      <c r="C46" s="1" t="s">
        <v>54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f t="shared" si="0"/>
        <v>1</v>
      </c>
      <c r="M46" s="1">
        <f t="shared" si="1"/>
        <v>8</v>
      </c>
      <c r="N46" s="1">
        <f t="shared" si="2"/>
        <v>0.90308998699194354</v>
      </c>
      <c r="O46" s="1">
        <f t="shared" si="3"/>
        <v>0</v>
      </c>
      <c r="P46" s="1">
        <f t="shared" si="4"/>
        <v>0</v>
      </c>
      <c r="Q46" s="1">
        <f t="shared" si="5"/>
        <v>0</v>
      </c>
      <c r="R46" s="1">
        <f t="shared" si="6"/>
        <v>0</v>
      </c>
      <c r="S46" s="1">
        <f t="shared" si="7"/>
        <v>0.90308998699194354</v>
      </c>
      <c r="T46" s="1">
        <f t="shared" si="8"/>
        <v>0</v>
      </c>
      <c r="U46" s="1">
        <f t="shared" si="9"/>
        <v>0</v>
      </c>
      <c r="V46" s="1">
        <f t="shared" si="10"/>
        <v>0</v>
      </c>
    </row>
    <row r="47" spans="3:22" x14ac:dyDescent="0.25">
      <c r="C47" s="1" t="s">
        <v>55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f t="shared" si="0"/>
        <v>2</v>
      </c>
      <c r="M47" s="1">
        <f t="shared" si="1"/>
        <v>4</v>
      </c>
      <c r="N47" s="1">
        <f t="shared" si="2"/>
        <v>0.6020599913279624</v>
      </c>
      <c r="O47" s="1">
        <f t="shared" si="3"/>
        <v>0</v>
      </c>
      <c r="P47" s="1">
        <f t="shared" si="4"/>
        <v>0</v>
      </c>
      <c r="Q47" s="1">
        <f t="shared" si="5"/>
        <v>0</v>
      </c>
      <c r="R47" s="1">
        <f t="shared" si="6"/>
        <v>0</v>
      </c>
      <c r="S47" s="1">
        <f t="shared" si="7"/>
        <v>1.2041199826559248</v>
      </c>
      <c r="T47" s="1">
        <f t="shared" si="8"/>
        <v>0</v>
      </c>
      <c r="U47" s="1">
        <f t="shared" si="9"/>
        <v>0</v>
      </c>
      <c r="V47" s="1">
        <f t="shared" si="10"/>
        <v>0</v>
      </c>
    </row>
    <row r="48" spans="3:22" x14ac:dyDescent="0.25">
      <c r="C48" s="1" t="s">
        <v>56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f t="shared" si="0"/>
        <v>1</v>
      </c>
      <c r="M48" s="1">
        <f t="shared" si="1"/>
        <v>8</v>
      </c>
      <c r="N48" s="1">
        <f t="shared" si="2"/>
        <v>0.90308998699194354</v>
      </c>
      <c r="O48" s="1">
        <f t="shared" si="3"/>
        <v>0</v>
      </c>
      <c r="P48" s="1">
        <f t="shared" si="4"/>
        <v>0</v>
      </c>
      <c r="Q48" s="1">
        <f t="shared" si="5"/>
        <v>0</v>
      </c>
      <c r="R48" s="1">
        <f t="shared" si="6"/>
        <v>0</v>
      </c>
      <c r="S48" s="1">
        <f t="shared" si="7"/>
        <v>0.90308998699194354</v>
      </c>
      <c r="T48" s="1">
        <f t="shared" si="8"/>
        <v>0</v>
      </c>
      <c r="U48" s="1">
        <f t="shared" si="9"/>
        <v>0</v>
      </c>
      <c r="V48" s="1">
        <f t="shared" si="10"/>
        <v>0</v>
      </c>
    </row>
    <row r="49" spans="3:22" x14ac:dyDescent="0.25">
      <c r="C49" s="1" t="s">
        <v>58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f t="shared" si="0"/>
        <v>1</v>
      </c>
      <c r="M49" s="1">
        <f t="shared" si="1"/>
        <v>8</v>
      </c>
      <c r="N49" s="1">
        <f t="shared" si="2"/>
        <v>0.90308998699194354</v>
      </c>
      <c r="O49" s="1">
        <f t="shared" si="3"/>
        <v>0</v>
      </c>
      <c r="P49" s="1">
        <f t="shared" si="4"/>
        <v>0</v>
      </c>
      <c r="Q49" s="1">
        <f t="shared" si="5"/>
        <v>0</v>
      </c>
      <c r="R49" s="1">
        <f t="shared" si="6"/>
        <v>0</v>
      </c>
      <c r="S49" s="1">
        <f t="shared" si="7"/>
        <v>0.90308998699194354</v>
      </c>
      <c r="T49" s="1">
        <f t="shared" si="8"/>
        <v>0</v>
      </c>
      <c r="U49" s="1">
        <f t="shared" si="9"/>
        <v>0</v>
      </c>
      <c r="V49" s="1">
        <f t="shared" si="10"/>
        <v>0</v>
      </c>
    </row>
    <row r="50" spans="3:22" x14ac:dyDescent="0.25">
      <c r="C50" s="1" t="s">
        <v>57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f t="shared" si="0"/>
        <v>1</v>
      </c>
      <c r="M50" s="1">
        <f t="shared" si="1"/>
        <v>8</v>
      </c>
      <c r="N50" s="1">
        <f t="shared" si="2"/>
        <v>0.90308998699194354</v>
      </c>
      <c r="O50" s="1">
        <f t="shared" si="3"/>
        <v>0</v>
      </c>
      <c r="P50" s="1">
        <f t="shared" si="4"/>
        <v>0</v>
      </c>
      <c r="Q50" s="1">
        <f t="shared" si="5"/>
        <v>0</v>
      </c>
      <c r="R50" s="1">
        <f t="shared" si="6"/>
        <v>0</v>
      </c>
      <c r="S50" s="1">
        <f t="shared" si="7"/>
        <v>0.90308998699194354</v>
      </c>
      <c r="T50" s="1">
        <f t="shared" si="8"/>
        <v>0</v>
      </c>
      <c r="U50" s="1">
        <f t="shared" si="9"/>
        <v>0</v>
      </c>
      <c r="V50" s="1">
        <f t="shared" si="10"/>
        <v>0</v>
      </c>
    </row>
    <row r="51" spans="3:22" x14ac:dyDescent="0.25">
      <c r="C51" s="1" t="s">
        <v>59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f t="shared" si="0"/>
        <v>1</v>
      </c>
      <c r="M51" s="1">
        <f t="shared" si="1"/>
        <v>8</v>
      </c>
      <c r="N51" s="1">
        <f t="shared" si="2"/>
        <v>0.90308998699194354</v>
      </c>
      <c r="O51" s="1">
        <f t="shared" si="3"/>
        <v>0</v>
      </c>
      <c r="P51" s="1">
        <f t="shared" si="4"/>
        <v>0</v>
      </c>
      <c r="Q51" s="1">
        <f t="shared" si="5"/>
        <v>0</v>
      </c>
      <c r="R51" s="1">
        <f t="shared" si="6"/>
        <v>0</v>
      </c>
      <c r="S51" s="1">
        <f t="shared" si="7"/>
        <v>0.90308998699194354</v>
      </c>
      <c r="T51" s="1">
        <f t="shared" si="8"/>
        <v>0</v>
      </c>
      <c r="U51" s="1">
        <f t="shared" si="9"/>
        <v>0</v>
      </c>
      <c r="V51" s="1">
        <f t="shared" si="10"/>
        <v>0</v>
      </c>
    </row>
    <row r="52" spans="3:22" x14ac:dyDescent="0.25">
      <c r="C52" s="1" t="s">
        <v>60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f t="shared" ref="L52:L83" si="11">SUM(D52:K52)</f>
        <v>1</v>
      </c>
      <c r="M52" s="1">
        <f t="shared" si="1"/>
        <v>8</v>
      </c>
      <c r="N52" s="1">
        <f t="shared" si="2"/>
        <v>0.90308998699194354</v>
      </c>
      <c r="O52" s="1">
        <f t="shared" si="3"/>
        <v>0</v>
      </c>
      <c r="P52" s="1">
        <f t="shared" si="4"/>
        <v>0</v>
      </c>
      <c r="Q52" s="1">
        <f t="shared" si="5"/>
        <v>0</v>
      </c>
      <c r="R52" s="1">
        <f t="shared" si="6"/>
        <v>0</v>
      </c>
      <c r="S52" s="1">
        <f t="shared" si="7"/>
        <v>0.90308998699194354</v>
      </c>
      <c r="T52" s="1">
        <f t="shared" si="8"/>
        <v>0</v>
      </c>
      <c r="U52" s="1">
        <f t="shared" si="9"/>
        <v>0</v>
      </c>
      <c r="V52" s="1">
        <f t="shared" si="10"/>
        <v>0</v>
      </c>
    </row>
    <row r="53" spans="3:22" x14ac:dyDescent="0.25">
      <c r="C53" s="1" t="s">
        <v>65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1</v>
      </c>
      <c r="K53" s="1">
        <v>0</v>
      </c>
      <c r="L53" s="1">
        <f t="shared" si="11"/>
        <v>3</v>
      </c>
      <c r="M53" s="1">
        <f t="shared" si="1"/>
        <v>2.6666666666666665</v>
      </c>
      <c r="N53" s="1">
        <f t="shared" si="2"/>
        <v>0.4259687322722811</v>
      </c>
      <c r="O53" s="1">
        <f t="shared" si="3"/>
        <v>0</v>
      </c>
      <c r="P53" s="1">
        <f t="shared" si="4"/>
        <v>0</v>
      </c>
      <c r="Q53" s="1">
        <f t="shared" si="5"/>
        <v>0</v>
      </c>
      <c r="R53" s="1">
        <f t="shared" si="6"/>
        <v>0</v>
      </c>
      <c r="S53" s="1">
        <f t="shared" si="7"/>
        <v>0.85193746454456221</v>
      </c>
      <c r="T53" s="1">
        <f t="shared" si="8"/>
        <v>0</v>
      </c>
      <c r="U53" s="1">
        <f t="shared" si="9"/>
        <v>0.4259687322722811</v>
      </c>
      <c r="V53" s="1">
        <f t="shared" si="10"/>
        <v>0</v>
      </c>
    </row>
    <row r="54" spans="3:22" x14ac:dyDescent="0.25">
      <c r="C54" s="1" t="s">
        <v>61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f t="shared" si="11"/>
        <v>1</v>
      </c>
      <c r="M54" s="1">
        <f t="shared" si="1"/>
        <v>8</v>
      </c>
      <c r="N54" s="1">
        <f t="shared" si="2"/>
        <v>0.90308998699194354</v>
      </c>
      <c r="O54" s="1">
        <f t="shared" si="3"/>
        <v>0</v>
      </c>
      <c r="P54" s="1">
        <f t="shared" si="4"/>
        <v>0</v>
      </c>
      <c r="Q54" s="1">
        <f t="shared" si="5"/>
        <v>0</v>
      </c>
      <c r="R54" s="1">
        <f t="shared" si="6"/>
        <v>0</v>
      </c>
      <c r="S54" s="1">
        <f t="shared" si="7"/>
        <v>0.90308998699194354</v>
      </c>
      <c r="T54" s="1">
        <f t="shared" si="8"/>
        <v>0</v>
      </c>
      <c r="U54" s="1">
        <f t="shared" si="9"/>
        <v>0</v>
      </c>
      <c r="V54" s="1">
        <f t="shared" si="10"/>
        <v>0</v>
      </c>
    </row>
    <row r="55" spans="3:22" x14ac:dyDescent="0.25">
      <c r="C55" s="1" t="s">
        <v>62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f t="shared" si="11"/>
        <v>1</v>
      </c>
      <c r="M55" s="1">
        <f t="shared" si="1"/>
        <v>8</v>
      </c>
      <c r="N55" s="1">
        <f t="shared" si="2"/>
        <v>0.90308998699194354</v>
      </c>
      <c r="O55" s="1">
        <f t="shared" si="3"/>
        <v>0</v>
      </c>
      <c r="P55" s="1">
        <f t="shared" si="4"/>
        <v>0</v>
      </c>
      <c r="Q55" s="1">
        <f t="shared" si="5"/>
        <v>0</v>
      </c>
      <c r="R55" s="1">
        <f t="shared" si="6"/>
        <v>0</v>
      </c>
      <c r="S55" s="1">
        <f t="shared" si="7"/>
        <v>0.90308998699194354</v>
      </c>
      <c r="T55" s="1">
        <f t="shared" si="8"/>
        <v>0</v>
      </c>
      <c r="U55" s="1">
        <f t="shared" si="9"/>
        <v>0</v>
      </c>
      <c r="V55" s="1">
        <f t="shared" si="10"/>
        <v>0</v>
      </c>
    </row>
    <row r="56" spans="3:22" x14ac:dyDescent="0.25">
      <c r="C56" s="1" t="s">
        <v>63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f t="shared" si="11"/>
        <v>1</v>
      </c>
      <c r="M56" s="1">
        <f t="shared" si="1"/>
        <v>8</v>
      </c>
      <c r="N56" s="1">
        <f t="shared" si="2"/>
        <v>0.90308998699194354</v>
      </c>
      <c r="O56" s="1">
        <f t="shared" si="3"/>
        <v>0</v>
      </c>
      <c r="P56" s="1">
        <f t="shared" si="4"/>
        <v>0</v>
      </c>
      <c r="Q56" s="1">
        <f t="shared" si="5"/>
        <v>0</v>
      </c>
      <c r="R56" s="1">
        <f t="shared" si="6"/>
        <v>0</v>
      </c>
      <c r="S56" s="1">
        <f t="shared" si="7"/>
        <v>0.90308998699194354</v>
      </c>
      <c r="T56" s="1">
        <f t="shared" si="8"/>
        <v>0</v>
      </c>
      <c r="U56" s="1">
        <f t="shared" si="9"/>
        <v>0</v>
      </c>
      <c r="V56" s="1">
        <f t="shared" si="10"/>
        <v>0</v>
      </c>
    </row>
    <row r="57" spans="3:22" x14ac:dyDescent="0.25">
      <c r="C57" s="1" t="s">
        <v>64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f t="shared" si="11"/>
        <v>1</v>
      </c>
      <c r="M57" s="1">
        <f t="shared" si="1"/>
        <v>8</v>
      </c>
      <c r="N57" s="1">
        <f t="shared" si="2"/>
        <v>0.90308998699194354</v>
      </c>
      <c r="O57" s="1">
        <f t="shared" si="3"/>
        <v>0</v>
      </c>
      <c r="P57" s="1">
        <f t="shared" si="4"/>
        <v>0</v>
      </c>
      <c r="Q57" s="1">
        <f t="shared" si="5"/>
        <v>0</v>
      </c>
      <c r="R57" s="1">
        <f t="shared" si="6"/>
        <v>0</v>
      </c>
      <c r="S57" s="1">
        <f t="shared" si="7"/>
        <v>0.90308998699194354</v>
      </c>
      <c r="T57" s="1">
        <f t="shared" si="8"/>
        <v>0</v>
      </c>
      <c r="U57" s="1">
        <f t="shared" si="9"/>
        <v>0</v>
      </c>
      <c r="V57" s="1">
        <f t="shared" si="10"/>
        <v>0</v>
      </c>
    </row>
    <row r="58" spans="3:22" x14ac:dyDescent="0.25">
      <c r="C58" s="1" t="s">
        <v>66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f t="shared" si="11"/>
        <v>1</v>
      </c>
      <c r="M58" s="1">
        <f t="shared" si="1"/>
        <v>8</v>
      </c>
      <c r="N58" s="1">
        <f t="shared" si="2"/>
        <v>0.90308998699194354</v>
      </c>
      <c r="O58" s="1">
        <f t="shared" si="3"/>
        <v>0</v>
      </c>
      <c r="P58" s="1">
        <f t="shared" si="4"/>
        <v>0</v>
      </c>
      <c r="Q58" s="1">
        <f t="shared" si="5"/>
        <v>0</v>
      </c>
      <c r="R58" s="1">
        <f t="shared" si="6"/>
        <v>0</v>
      </c>
      <c r="S58" s="1">
        <f t="shared" si="7"/>
        <v>0.90308998699194354</v>
      </c>
      <c r="T58" s="1">
        <f t="shared" si="8"/>
        <v>0</v>
      </c>
      <c r="U58" s="1">
        <f t="shared" si="9"/>
        <v>0</v>
      </c>
      <c r="V58" s="1">
        <f t="shared" si="10"/>
        <v>0</v>
      </c>
    </row>
    <row r="59" spans="3:22" x14ac:dyDescent="0.25">
      <c r="C59" s="1" t="s">
        <v>67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f t="shared" si="11"/>
        <v>1</v>
      </c>
      <c r="M59" s="1">
        <f t="shared" si="1"/>
        <v>8</v>
      </c>
      <c r="N59" s="1">
        <f t="shared" si="2"/>
        <v>0.90308998699194354</v>
      </c>
      <c r="O59" s="1">
        <f t="shared" si="3"/>
        <v>0</v>
      </c>
      <c r="P59" s="1">
        <f t="shared" si="4"/>
        <v>0</v>
      </c>
      <c r="Q59" s="1">
        <f t="shared" si="5"/>
        <v>0</v>
      </c>
      <c r="R59" s="1">
        <f t="shared" si="6"/>
        <v>0</v>
      </c>
      <c r="S59" s="1">
        <f t="shared" si="7"/>
        <v>0.90308998699194354</v>
      </c>
      <c r="T59" s="1">
        <f t="shared" si="8"/>
        <v>0</v>
      </c>
      <c r="U59" s="1">
        <f t="shared" si="9"/>
        <v>0</v>
      </c>
      <c r="V59" s="1">
        <f t="shared" si="10"/>
        <v>0</v>
      </c>
    </row>
    <row r="60" spans="3:22" x14ac:dyDescent="0.25">
      <c r="C60" s="1" t="s">
        <v>68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f t="shared" si="11"/>
        <v>1</v>
      </c>
      <c r="M60" s="1">
        <f t="shared" si="1"/>
        <v>8</v>
      </c>
      <c r="N60" s="1">
        <f t="shared" si="2"/>
        <v>0.90308998699194354</v>
      </c>
      <c r="O60" s="1">
        <f t="shared" si="3"/>
        <v>0</v>
      </c>
      <c r="P60" s="1">
        <f t="shared" si="4"/>
        <v>0</v>
      </c>
      <c r="Q60" s="1">
        <f t="shared" si="5"/>
        <v>0</v>
      </c>
      <c r="R60" s="1">
        <f t="shared" si="6"/>
        <v>0</v>
      </c>
      <c r="S60" s="1">
        <f t="shared" si="7"/>
        <v>0.90308998699194354</v>
      </c>
      <c r="T60" s="1">
        <f t="shared" si="8"/>
        <v>0</v>
      </c>
      <c r="U60" s="1">
        <f t="shared" si="9"/>
        <v>0</v>
      </c>
      <c r="V60" s="1">
        <f t="shared" si="10"/>
        <v>0</v>
      </c>
    </row>
    <row r="61" spans="3:22" x14ac:dyDescent="0.25">
      <c r="C61" s="1" t="s">
        <v>69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f t="shared" si="11"/>
        <v>1</v>
      </c>
      <c r="M61" s="1">
        <f t="shared" ref="M61:M72" si="12">8/L61</f>
        <v>8</v>
      </c>
      <c r="N61" s="1">
        <f t="shared" ref="N61:N72" si="13">LOG(M61)</f>
        <v>0.90308998699194354</v>
      </c>
      <c r="O61" s="1">
        <f t="shared" si="3"/>
        <v>0</v>
      </c>
      <c r="P61" s="1">
        <f t="shared" si="4"/>
        <v>0</v>
      </c>
      <c r="Q61" s="1">
        <f t="shared" si="5"/>
        <v>0</v>
      </c>
      <c r="R61" s="1">
        <f t="shared" si="6"/>
        <v>0</v>
      </c>
      <c r="S61" s="1">
        <f t="shared" si="7"/>
        <v>0</v>
      </c>
      <c r="T61" s="1">
        <f t="shared" si="8"/>
        <v>0.90308998699194354</v>
      </c>
      <c r="U61" s="1">
        <f t="shared" si="9"/>
        <v>0</v>
      </c>
      <c r="V61" s="1">
        <f t="shared" si="10"/>
        <v>0</v>
      </c>
    </row>
    <row r="62" spans="3:22" x14ac:dyDescent="0.25">
      <c r="C62" s="1" t="s">
        <v>70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f t="shared" si="11"/>
        <v>1</v>
      </c>
      <c r="M62" s="1">
        <f t="shared" si="12"/>
        <v>8</v>
      </c>
      <c r="N62" s="1">
        <f t="shared" si="13"/>
        <v>0.90308998699194354</v>
      </c>
      <c r="O62" s="1">
        <f t="shared" si="3"/>
        <v>0</v>
      </c>
      <c r="P62" s="1">
        <f t="shared" si="4"/>
        <v>0</v>
      </c>
      <c r="Q62" s="1">
        <f t="shared" si="5"/>
        <v>0</v>
      </c>
      <c r="R62" s="1">
        <f t="shared" si="6"/>
        <v>0</v>
      </c>
      <c r="S62" s="1">
        <f t="shared" si="7"/>
        <v>0</v>
      </c>
      <c r="T62" s="1">
        <f t="shared" si="8"/>
        <v>0.90308998699194354</v>
      </c>
      <c r="U62" s="1">
        <f t="shared" si="9"/>
        <v>0</v>
      </c>
      <c r="V62" s="1">
        <f t="shared" si="10"/>
        <v>0</v>
      </c>
    </row>
    <row r="63" spans="3:22" x14ac:dyDescent="0.25">
      <c r="C63" s="1" t="s">
        <v>71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f t="shared" si="11"/>
        <v>1</v>
      </c>
      <c r="M63" s="1">
        <f t="shared" si="12"/>
        <v>8</v>
      </c>
      <c r="N63" s="1">
        <f t="shared" si="13"/>
        <v>0.90308998699194354</v>
      </c>
      <c r="O63" s="1">
        <f t="shared" si="3"/>
        <v>0</v>
      </c>
      <c r="P63" s="1">
        <f t="shared" si="4"/>
        <v>0</v>
      </c>
      <c r="Q63" s="1">
        <f t="shared" si="5"/>
        <v>0</v>
      </c>
      <c r="R63" s="1">
        <f t="shared" si="6"/>
        <v>0</v>
      </c>
      <c r="S63" s="1">
        <f t="shared" si="7"/>
        <v>0</v>
      </c>
      <c r="T63" s="1">
        <f t="shared" si="8"/>
        <v>0.90308998699194354</v>
      </c>
      <c r="U63" s="1">
        <f t="shared" si="9"/>
        <v>0</v>
      </c>
      <c r="V63" s="1">
        <f t="shared" si="10"/>
        <v>0</v>
      </c>
    </row>
    <row r="64" spans="3:22" x14ac:dyDescent="0.25">
      <c r="C64" s="1" t="s">
        <v>72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f t="shared" si="11"/>
        <v>1</v>
      </c>
      <c r="M64" s="1">
        <f t="shared" si="12"/>
        <v>8</v>
      </c>
      <c r="N64" s="1">
        <f t="shared" si="13"/>
        <v>0.90308998699194354</v>
      </c>
      <c r="O64" s="1">
        <f t="shared" si="3"/>
        <v>0</v>
      </c>
      <c r="P64" s="1">
        <f t="shared" si="4"/>
        <v>0</v>
      </c>
      <c r="Q64" s="1">
        <f t="shared" si="5"/>
        <v>0</v>
      </c>
      <c r="R64" s="1">
        <f t="shared" si="6"/>
        <v>0</v>
      </c>
      <c r="S64" s="1">
        <f t="shared" si="7"/>
        <v>0</v>
      </c>
      <c r="T64" s="1">
        <f t="shared" si="8"/>
        <v>0.90308998699194354</v>
      </c>
      <c r="U64" s="1">
        <f t="shared" si="9"/>
        <v>0</v>
      </c>
      <c r="V64" s="1">
        <f t="shared" si="10"/>
        <v>0</v>
      </c>
    </row>
    <row r="65" spans="3:22" x14ac:dyDescent="0.25">
      <c r="C65" s="1" t="s">
        <v>73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f t="shared" si="11"/>
        <v>1</v>
      </c>
      <c r="M65" s="1">
        <f t="shared" si="12"/>
        <v>8</v>
      </c>
      <c r="N65" s="1">
        <f t="shared" si="13"/>
        <v>0.90308998699194354</v>
      </c>
      <c r="O65" s="1">
        <f t="shared" si="3"/>
        <v>0</v>
      </c>
      <c r="P65" s="1">
        <f t="shared" si="4"/>
        <v>0</v>
      </c>
      <c r="Q65" s="1">
        <f t="shared" si="5"/>
        <v>0</v>
      </c>
      <c r="R65" s="1">
        <f t="shared" si="6"/>
        <v>0</v>
      </c>
      <c r="S65" s="1">
        <f t="shared" si="7"/>
        <v>0</v>
      </c>
      <c r="T65" s="1">
        <f t="shared" si="8"/>
        <v>0.90308998699194354</v>
      </c>
      <c r="U65" s="1">
        <f t="shared" si="9"/>
        <v>0</v>
      </c>
      <c r="V65" s="1">
        <f t="shared" si="10"/>
        <v>0</v>
      </c>
    </row>
    <row r="66" spans="3:22" x14ac:dyDescent="0.25">
      <c r="C66" s="1" t="s">
        <v>74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f t="shared" si="11"/>
        <v>1</v>
      </c>
      <c r="M66" s="1">
        <f t="shared" si="12"/>
        <v>8</v>
      </c>
      <c r="N66" s="1">
        <f t="shared" si="13"/>
        <v>0.90308998699194354</v>
      </c>
      <c r="O66" s="1">
        <f t="shared" si="3"/>
        <v>0</v>
      </c>
      <c r="P66" s="1">
        <f t="shared" si="4"/>
        <v>0</v>
      </c>
      <c r="Q66" s="1">
        <f t="shared" si="5"/>
        <v>0</v>
      </c>
      <c r="R66" s="1">
        <f t="shared" si="6"/>
        <v>0</v>
      </c>
      <c r="S66" s="1">
        <f t="shared" si="7"/>
        <v>0</v>
      </c>
      <c r="T66" s="1">
        <f t="shared" si="8"/>
        <v>0</v>
      </c>
      <c r="U66" s="1">
        <f t="shared" si="9"/>
        <v>0.90308998699194354</v>
      </c>
      <c r="V66" s="1">
        <f t="shared" si="10"/>
        <v>0</v>
      </c>
    </row>
    <row r="67" spans="3:22" x14ac:dyDescent="0.25">
      <c r="C67" s="1" t="s">
        <v>75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</v>
      </c>
      <c r="K67" s="1">
        <v>0</v>
      </c>
      <c r="L67" s="1">
        <f t="shared" si="11"/>
        <v>2</v>
      </c>
      <c r="M67" s="1">
        <f t="shared" si="12"/>
        <v>4</v>
      </c>
      <c r="N67" s="1">
        <f t="shared" si="13"/>
        <v>0.6020599913279624</v>
      </c>
      <c r="O67" s="1">
        <f t="shared" si="3"/>
        <v>0</v>
      </c>
      <c r="P67" s="1">
        <f t="shared" si="4"/>
        <v>0</v>
      </c>
      <c r="Q67" s="1">
        <f t="shared" si="5"/>
        <v>0</v>
      </c>
      <c r="R67" s="1">
        <f t="shared" si="6"/>
        <v>0</v>
      </c>
      <c r="S67" s="1">
        <f t="shared" si="7"/>
        <v>0</v>
      </c>
      <c r="T67" s="1">
        <f t="shared" si="8"/>
        <v>0</v>
      </c>
      <c r="U67" s="1">
        <f t="shared" si="9"/>
        <v>1.2041199826559248</v>
      </c>
      <c r="V67" s="1">
        <f t="shared" si="10"/>
        <v>0</v>
      </c>
    </row>
    <row r="68" spans="3:22" x14ac:dyDescent="0.25">
      <c r="C68" s="1" t="s">
        <v>76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f t="shared" si="11"/>
        <v>1</v>
      </c>
      <c r="M68" s="1">
        <f t="shared" si="12"/>
        <v>8</v>
      </c>
      <c r="N68" s="1">
        <f t="shared" si="13"/>
        <v>0.90308998699194354</v>
      </c>
      <c r="O68" s="1">
        <f t="shared" si="3"/>
        <v>0</v>
      </c>
      <c r="P68" s="1">
        <f t="shared" si="4"/>
        <v>0</v>
      </c>
      <c r="Q68" s="1">
        <f t="shared" si="5"/>
        <v>0</v>
      </c>
      <c r="R68" s="1">
        <f t="shared" si="6"/>
        <v>0</v>
      </c>
      <c r="S68" s="1">
        <f t="shared" si="7"/>
        <v>0</v>
      </c>
      <c r="T68" s="1">
        <f t="shared" si="8"/>
        <v>0</v>
      </c>
      <c r="U68" s="1">
        <f t="shared" si="9"/>
        <v>0.90308998699194354</v>
      </c>
      <c r="V68" s="1">
        <f t="shared" si="10"/>
        <v>0</v>
      </c>
    </row>
    <row r="69" spans="3:22" x14ac:dyDescent="0.25">
      <c r="C69" s="1" t="s">
        <v>77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f t="shared" si="11"/>
        <v>1</v>
      </c>
      <c r="M69" s="1">
        <f t="shared" si="12"/>
        <v>8</v>
      </c>
      <c r="N69" s="1">
        <f t="shared" si="13"/>
        <v>0.90308998699194354</v>
      </c>
      <c r="O69" s="1">
        <f t="shared" si="3"/>
        <v>0</v>
      </c>
      <c r="P69" s="1">
        <f t="shared" si="4"/>
        <v>0</v>
      </c>
      <c r="Q69" s="1">
        <f t="shared" si="5"/>
        <v>0</v>
      </c>
      <c r="R69" s="1">
        <f t="shared" si="6"/>
        <v>0</v>
      </c>
      <c r="S69" s="1">
        <f t="shared" si="7"/>
        <v>0</v>
      </c>
      <c r="T69" s="1">
        <f t="shared" si="8"/>
        <v>0</v>
      </c>
      <c r="U69" s="1">
        <f t="shared" si="9"/>
        <v>0.90308998699194354</v>
      </c>
      <c r="V69" s="1">
        <f t="shared" si="10"/>
        <v>0</v>
      </c>
    </row>
    <row r="70" spans="3:22" x14ac:dyDescent="0.25">
      <c r="C70" s="1" t="s">
        <v>78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f t="shared" si="11"/>
        <v>1</v>
      </c>
      <c r="M70" s="1">
        <f t="shared" si="12"/>
        <v>8</v>
      </c>
      <c r="N70" s="1">
        <f t="shared" si="13"/>
        <v>0.90308998699194354</v>
      </c>
      <c r="O70" s="1">
        <f t="shared" si="3"/>
        <v>0</v>
      </c>
      <c r="P70" s="1">
        <f t="shared" si="4"/>
        <v>0</v>
      </c>
      <c r="Q70" s="1">
        <f t="shared" si="5"/>
        <v>0</v>
      </c>
      <c r="R70" s="1">
        <f t="shared" si="6"/>
        <v>0</v>
      </c>
      <c r="S70" s="1">
        <f t="shared" si="7"/>
        <v>0</v>
      </c>
      <c r="T70" s="1">
        <f t="shared" si="8"/>
        <v>0</v>
      </c>
      <c r="U70" s="1">
        <f t="shared" si="9"/>
        <v>0</v>
      </c>
      <c r="V70" s="1">
        <f t="shared" si="10"/>
        <v>0.90308998699194354</v>
      </c>
    </row>
    <row r="71" spans="3:22" x14ac:dyDescent="0.25">
      <c r="C71" s="1" t="s">
        <v>79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f t="shared" si="11"/>
        <v>1</v>
      </c>
      <c r="M71" s="1">
        <f t="shared" si="12"/>
        <v>8</v>
      </c>
      <c r="N71" s="1">
        <f t="shared" si="13"/>
        <v>0.90308998699194354</v>
      </c>
      <c r="O71" s="1">
        <f t="shared" si="3"/>
        <v>0</v>
      </c>
      <c r="P71" s="1">
        <f t="shared" si="4"/>
        <v>0</v>
      </c>
      <c r="Q71" s="1">
        <f t="shared" si="5"/>
        <v>0</v>
      </c>
      <c r="R71" s="1">
        <f t="shared" si="6"/>
        <v>0</v>
      </c>
      <c r="S71" s="1">
        <f t="shared" si="7"/>
        <v>0</v>
      </c>
      <c r="T71" s="1">
        <f t="shared" si="8"/>
        <v>0</v>
      </c>
      <c r="U71" s="1">
        <f t="shared" si="9"/>
        <v>0</v>
      </c>
      <c r="V71" s="1">
        <f t="shared" si="10"/>
        <v>0.90308998699194354</v>
      </c>
    </row>
    <row r="72" spans="3:22" x14ac:dyDescent="0.25">
      <c r="C72" s="1" t="s">
        <v>80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f t="shared" si="11"/>
        <v>1</v>
      </c>
      <c r="M72" s="1">
        <f t="shared" si="12"/>
        <v>8</v>
      </c>
      <c r="N72" s="1">
        <f t="shared" si="13"/>
        <v>0.90308998699194354</v>
      </c>
      <c r="O72" s="1">
        <f t="shared" si="3"/>
        <v>0</v>
      </c>
      <c r="P72" s="1">
        <f t="shared" si="4"/>
        <v>0</v>
      </c>
      <c r="Q72" s="1">
        <f t="shared" si="5"/>
        <v>0</v>
      </c>
      <c r="R72" s="1">
        <f t="shared" si="6"/>
        <v>0</v>
      </c>
      <c r="S72" s="1">
        <f t="shared" si="7"/>
        <v>0</v>
      </c>
      <c r="T72" s="1">
        <f t="shared" si="8"/>
        <v>0</v>
      </c>
      <c r="U72" s="1">
        <f t="shared" si="9"/>
        <v>0</v>
      </c>
      <c r="V72" s="1">
        <f t="shared" si="10"/>
        <v>0.90308998699194354</v>
      </c>
    </row>
  </sheetData>
  <mergeCells count="15">
    <mergeCell ref="D8:T8"/>
    <mergeCell ref="C17:C19"/>
    <mergeCell ref="L17:L19"/>
    <mergeCell ref="M17:M19"/>
    <mergeCell ref="N17:N19"/>
    <mergeCell ref="D3:T3"/>
    <mergeCell ref="D4:T4"/>
    <mergeCell ref="D5:T5"/>
    <mergeCell ref="D6:T6"/>
    <mergeCell ref="D7:T7"/>
    <mergeCell ref="D17:K18"/>
    <mergeCell ref="O17:V17"/>
    <mergeCell ref="P18:V18"/>
    <mergeCell ref="D9:T9"/>
    <mergeCell ref="D11:T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48"/>
  <sheetViews>
    <sheetView zoomScale="85" zoomScaleNormal="85" workbookViewId="0">
      <selection activeCell="I53" sqref="I53"/>
    </sheetView>
  </sheetViews>
  <sheetFormatPr defaultRowHeight="15" x14ac:dyDescent="0.25"/>
  <cols>
    <col min="3" max="3" width="8.85546875" customWidth="1"/>
    <col min="4" max="4" width="9.140625" customWidth="1"/>
    <col min="5" max="5" width="12.28515625" bestFit="1" customWidth="1"/>
  </cols>
  <sheetData>
    <row r="2" spans="1:57" ht="15.75" x14ac:dyDescent="0.25">
      <c r="A2" s="18">
        <v>1</v>
      </c>
      <c r="B2" s="39" t="s">
        <v>82</v>
      </c>
      <c r="C2" s="39"/>
      <c r="D2" s="39"/>
      <c r="E2" s="4"/>
      <c r="F2" s="4"/>
      <c r="G2" s="4"/>
      <c r="H2" s="4"/>
      <c r="I2" s="4"/>
    </row>
    <row r="3" spans="1:57" ht="15.75" x14ac:dyDescent="0.25">
      <c r="A3" s="9"/>
      <c r="B3" s="17" t="s">
        <v>83</v>
      </c>
      <c r="C3" s="10">
        <v>0.5</v>
      </c>
      <c r="D3" s="9"/>
      <c r="F3" s="41" t="s">
        <v>84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9"/>
      <c r="V3" s="9"/>
      <c r="W3" s="9"/>
      <c r="X3" s="9"/>
      <c r="Y3" s="9"/>
      <c r="Z3" s="9"/>
      <c r="AA3" s="9"/>
      <c r="AB3" s="9"/>
    </row>
    <row r="4" spans="1:57" ht="15.75" x14ac:dyDescent="0.25">
      <c r="A4" s="9"/>
      <c r="B4" s="10" t="s">
        <v>85</v>
      </c>
      <c r="C4" s="10">
        <v>1</v>
      </c>
      <c r="D4" s="9"/>
      <c r="F4" s="41" t="s">
        <v>86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9"/>
      <c r="U4" s="9"/>
      <c r="V4" s="9"/>
      <c r="W4" s="9"/>
      <c r="X4" s="9"/>
      <c r="Y4" s="9"/>
      <c r="Z4" s="9"/>
      <c r="AA4" s="9"/>
      <c r="AB4" s="9"/>
    </row>
    <row r="5" spans="1:57" ht="15.75" x14ac:dyDescent="0.25">
      <c r="A5" s="9"/>
      <c r="B5" s="17" t="s">
        <v>87</v>
      </c>
      <c r="C5" s="10">
        <v>0.01</v>
      </c>
      <c r="D5" s="10"/>
      <c r="E5" s="4"/>
      <c r="F5" s="41" t="s">
        <v>88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57" ht="15.75" x14ac:dyDescent="0.25">
      <c r="A6" s="9"/>
      <c r="B6" s="11" t="s">
        <v>89</v>
      </c>
      <c r="C6" s="10">
        <v>1</v>
      </c>
      <c r="D6" s="10"/>
      <c r="E6" s="4"/>
      <c r="F6" s="10"/>
      <c r="G6" s="10"/>
      <c r="H6" s="10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57" ht="15.75" x14ac:dyDescent="0.25">
      <c r="A7" s="9"/>
      <c r="B7" s="17" t="s">
        <v>90</v>
      </c>
      <c r="C7" s="10">
        <v>0.5</v>
      </c>
      <c r="D7" s="10"/>
      <c r="E7" s="4"/>
      <c r="F7" s="4"/>
      <c r="G7" s="4"/>
      <c r="H7" s="4"/>
      <c r="I7" s="4"/>
    </row>
    <row r="9" spans="1:57" x14ac:dyDescent="0.25">
      <c r="D9" s="5" t="s">
        <v>214</v>
      </c>
    </row>
    <row r="10" spans="1:57" ht="15.75" x14ac:dyDescent="0.25">
      <c r="A10" s="8">
        <v>2</v>
      </c>
      <c r="C10" s="38" t="s">
        <v>91</v>
      </c>
      <c r="D10" s="38" t="s">
        <v>92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 t="s">
        <v>146</v>
      </c>
    </row>
    <row r="11" spans="1:57" ht="15.75" x14ac:dyDescent="0.25">
      <c r="C11" s="38"/>
      <c r="D11" s="15" t="s">
        <v>93</v>
      </c>
      <c r="E11" s="15" t="s">
        <v>94</v>
      </c>
      <c r="F11" s="15" t="s">
        <v>95</v>
      </c>
      <c r="G11" s="15" t="s">
        <v>96</v>
      </c>
      <c r="H11" s="15" t="s">
        <v>97</v>
      </c>
      <c r="I11" s="15" t="s">
        <v>98</v>
      </c>
      <c r="J11" s="15" t="s">
        <v>99</v>
      </c>
      <c r="K11" s="15" t="s">
        <v>100</v>
      </c>
      <c r="L11" s="15" t="s">
        <v>101</v>
      </c>
      <c r="M11" s="15" t="s">
        <v>102</v>
      </c>
      <c r="N11" s="15" t="s">
        <v>103</v>
      </c>
      <c r="O11" s="15" t="s">
        <v>104</v>
      </c>
      <c r="P11" s="15" t="s">
        <v>105</v>
      </c>
      <c r="Q11" s="15" t="s">
        <v>106</v>
      </c>
      <c r="R11" s="15" t="s">
        <v>107</v>
      </c>
      <c r="S11" s="15" t="s">
        <v>108</v>
      </c>
      <c r="T11" s="15" t="s">
        <v>109</v>
      </c>
      <c r="U11" s="15" t="s">
        <v>110</v>
      </c>
      <c r="V11" s="15" t="s">
        <v>111</v>
      </c>
      <c r="W11" s="15" t="s">
        <v>112</v>
      </c>
      <c r="X11" s="15" t="s">
        <v>113</v>
      </c>
      <c r="Y11" s="15" t="s">
        <v>114</v>
      </c>
      <c r="Z11" s="15" t="s">
        <v>115</v>
      </c>
      <c r="AA11" s="15" t="s">
        <v>116</v>
      </c>
      <c r="AB11" s="15" t="s">
        <v>117</v>
      </c>
      <c r="AC11" s="15" t="s">
        <v>118</v>
      </c>
      <c r="AD11" s="15" t="s">
        <v>119</v>
      </c>
      <c r="AE11" s="15" t="s">
        <v>120</v>
      </c>
      <c r="AF11" s="15" t="s">
        <v>121</v>
      </c>
      <c r="AG11" s="15" t="s">
        <v>122</v>
      </c>
      <c r="AH11" s="15" t="s">
        <v>123</v>
      </c>
      <c r="AI11" s="15" t="s">
        <v>124</v>
      </c>
      <c r="AJ11" s="15" t="s">
        <v>125</v>
      </c>
      <c r="AK11" s="15" t="s">
        <v>126</v>
      </c>
      <c r="AL11" s="15" t="s">
        <v>127</v>
      </c>
      <c r="AM11" s="15" t="s">
        <v>128</v>
      </c>
      <c r="AN11" s="15" t="s">
        <v>129</v>
      </c>
      <c r="AO11" s="15" t="s">
        <v>130</v>
      </c>
      <c r="AP11" s="15" t="s">
        <v>131</v>
      </c>
      <c r="AQ11" s="15" t="s">
        <v>132</v>
      </c>
      <c r="AR11" s="15" t="s">
        <v>133</v>
      </c>
      <c r="AS11" s="15" t="s">
        <v>134</v>
      </c>
      <c r="AT11" s="15" t="s">
        <v>135</v>
      </c>
      <c r="AU11" s="15" t="s">
        <v>136</v>
      </c>
      <c r="AV11" s="15" t="s">
        <v>137</v>
      </c>
      <c r="AW11" s="15" t="s">
        <v>138</v>
      </c>
      <c r="AX11" s="15" t="s">
        <v>139</v>
      </c>
      <c r="AY11" s="15" t="s">
        <v>140</v>
      </c>
      <c r="AZ11" s="15" t="s">
        <v>141</v>
      </c>
      <c r="BA11" s="15" t="s">
        <v>142</v>
      </c>
      <c r="BB11" s="15" t="s">
        <v>143</v>
      </c>
      <c r="BC11" s="15" t="s">
        <v>144</v>
      </c>
      <c r="BD11" s="15" t="s">
        <v>145</v>
      </c>
      <c r="BE11" s="38"/>
    </row>
    <row r="12" spans="1:57" ht="15.75" x14ac:dyDescent="0.25">
      <c r="C12" s="15" t="s">
        <v>10</v>
      </c>
      <c r="D12" s="1">
        <v>1.2041199826559248</v>
      </c>
      <c r="E12" s="1">
        <v>0.90308998699194354</v>
      </c>
      <c r="F12" s="1">
        <v>0.90308998699194354</v>
      </c>
      <c r="G12" s="1">
        <v>0.6020599913279624</v>
      </c>
      <c r="H12" s="1">
        <v>0.90308998699194354</v>
      </c>
      <c r="I12" s="1">
        <v>0.90308998699194354</v>
      </c>
      <c r="J12" s="1">
        <v>0.90308998699194354</v>
      </c>
      <c r="K12" s="1">
        <v>0.90308998699194354</v>
      </c>
      <c r="L12" s="1">
        <v>0.90308998699194354</v>
      </c>
      <c r="M12" s="1">
        <v>0.90308998699194354</v>
      </c>
      <c r="N12" s="1">
        <v>0.90308998699194354</v>
      </c>
      <c r="O12" s="1">
        <v>0.90308998699194354</v>
      </c>
      <c r="P12" s="1">
        <v>0.90308998699194354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6">
        <v>-1</v>
      </c>
    </row>
    <row r="13" spans="1:57" ht="15.75" x14ac:dyDescent="0.25">
      <c r="C13" s="15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0.90308998699194354</v>
      </c>
      <c r="R13" s="1">
        <v>0.90308998699194354</v>
      </c>
      <c r="S13" s="1">
        <v>0.4259687322722811</v>
      </c>
      <c r="T13" s="1">
        <v>0.90308998699194354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6">
        <v>1</v>
      </c>
    </row>
    <row r="14" spans="1:57" ht="15.75" x14ac:dyDescent="0.25">
      <c r="C14" s="15" t="s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0.4259687322722811</v>
      </c>
      <c r="T14" s="1">
        <v>0</v>
      </c>
      <c r="U14" s="1">
        <v>0.90308998699194354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6">
        <v>1</v>
      </c>
    </row>
    <row r="15" spans="1:57" ht="15.75" x14ac:dyDescent="0.25">
      <c r="C15" s="15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0.4259687322722811</v>
      </c>
      <c r="T15" s="1">
        <v>0</v>
      </c>
      <c r="U15" s="1">
        <v>0</v>
      </c>
      <c r="V15" s="1">
        <v>0.4259687322722811</v>
      </c>
      <c r="W15" s="1">
        <v>0.90308998699194354</v>
      </c>
      <c r="X15" s="1">
        <v>0.90308998699194354</v>
      </c>
      <c r="Y15" s="1">
        <v>0.90308998699194354</v>
      </c>
      <c r="Z15" s="1">
        <v>0.90308998699194354</v>
      </c>
      <c r="AA15" s="1">
        <v>0.90308998699194354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6">
        <v>1</v>
      </c>
    </row>
    <row r="16" spans="1:57" ht="15.75" x14ac:dyDescent="0.25">
      <c r="C16" s="15" t="s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0.85193746454456221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0.90308998699194354</v>
      </c>
      <c r="AC16" s="1">
        <v>1.2041199826559248</v>
      </c>
      <c r="AD16" s="1">
        <v>0.90308998699194354</v>
      </c>
      <c r="AE16" s="1">
        <v>1.2041199826559248</v>
      </c>
      <c r="AF16" s="1">
        <v>0.90308998699194354</v>
      </c>
      <c r="AG16" s="1">
        <v>0.90308998699194354</v>
      </c>
      <c r="AH16" s="1">
        <v>0.90308998699194354</v>
      </c>
      <c r="AI16" s="1">
        <v>0.90308998699194354</v>
      </c>
      <c r="AJ16" s="1">
        <v>0.90308998699194354</v>
      </c>
      <c r="AK16" s="1">
        <v>0.85193746454456221</v>
      </c>
      <c r="AL16" s="1">
        <v>0.90308998699194354</v>
      </c>
      <c r="AM16" s="1">
        <v>0.90308998699194354</v>
      </c>
      <c r="AN16" s="1">
        <v>0.90308998699194354</v>
      </c>
      <c r="AO16" s="1">
        <v>0.90308998699194354</v>
      </c>
      <c r="AP16" s="1">
        <v>0.90308998699194354</v>
      </c>
      <c r="AQ16" s="1">
        <v>0.90308998699194354</v>
      </c>
      <c r="AR16" s="1">
        <v>0.90308998699194354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6">
        <v>-1</v>
      </c>
    </row>
    <row r="17" spans="1:57" ht="15.75" x14ac:dyDescent="0.25">
      <c r="C17" s="15" t="s">
        <v>15</v>
      </c>
      <c r="D17" s="1">
        <v>0</v>
      </c>
      <c r="E17" s="1">
        <v>0</v>
      </c>
      <c r="F17" s="1">
        <v>0</v>
      </c>
      <c r="G17" s="1">
        <v>0.6020599913279624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0.90308998699194354</v>
      </c>
      <c r="AT17" s="1">
        <v>0.90308998699194354</v>
      </c>
      <c r="AU17" s="1">
        <v>0.90308998699194354</v>
      </c>
      <c r="AV17" s="1">
        <v>0.90308998699194354</v>
      </c>
      <c r="AW17" s="1">
        <v>0.90308998699194354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6">
        <v>0</v>
      </c>
    </row>
    <row r="18" spans="1:57" ht="15.75" x14ac:dyDescent="0.25">
      <c r="C18" s="15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0.4259687322722811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0.90308998699194354</v>
      </c>
      <c r="AY18" s="1">
        <v>1.2041199826559248</v>
      </c>
      <c r="AZ18" s="1">
        <v>0.90308998699194354</v>
      </c>
      <c r="BA18" s="1">
        <v>0.90308998699194354</v>
      </c>
      <c r="BB18" s="1">
        <v>0</v>
      </c>
      <c r="BC18" s="1">
        <v>0</v>
      </c>
      <c r="BD18" s="1">
        <v>0</v>
      </c>
      <c r="BE18" s="16">
        <v>-1</v>
      </c>
    </row>
    <row r="19" spans="1:57" ht="15.75" x14ac:dyDescent="0.25">
      <c r="C19" s="15" t="s">
        <v>17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0.90308998699194354</v>
      </c>
      <c r="BC19" s="1">
        <v>0.90308998699194354</v>
      </c>
      <c r="BD19" s="1">
        <v>0.90308998699194354</v>
      </c>
      <c r="BE19" s="16">
        <v>0</v>
      </c>
    </row>
    <row r="24" spans="1:57" ht="15.75" x14ac:dyDescent="0.25">
      <c r="A24" s="18">
        <v>3</v>
      </c>
      <c r="B24" s="39" t="s">
        <v>147</v>
      </c>
      <c r="C24" s="39"/>
      <c r="D24" s="19"/>
      <c r="E24" s="19"/>
      <c r="F24" s="19"/>
      <c r="G24" s="19"/>
      <c r="H24" s="19"/>
      <c r="I24" s="19"/>
      <c r="J24" s="19"/>
      <c r="K24" s="19"/>
      <c r="N24" s="9"/>
      <c r="O24" s="9"/>
    </row>
    <row r="25" spans="1:57" ht="15.75" x14ac:dyDescent="0.25">
      <c r="A25" s="19"/>
      <c r="B25" s="19"/>
      <c r="C25" s="20"/>
      <c r="D25" s="20" t="s">
        <v>10</v>
      </c>
      <c r="E25" s="20" t="s">
        <v>11</v>
      </c>
      <c r="F25" s="20" t="s">
        <v>12</v>
      </c>
      <c r="G25" s="20" t="s">
        <v>13</v>
      </c>
      <c r="H25" s="20" t="s">
        <v>14</v>
      </c>
      <c r="I25" s="20" t="s">
        <v>15</v>
      </c>
      <c r="J25" s="20" t="s">
        <v>16</v>
      </c>
      <c r="K25" s="20" t="s">
        <v>17</v>
      </c>
      <c r="N25" s="9"/>
      <c r="O25" s="9"/>
    </row>
    <row r="26" spans="1:57" ht="31.5" x14ac:dyDescent="0.25">
      <c r="A26" s="19"/>
      <c r="B26" s="19"/>
      <c r="C26" s="20" t="s">
        <v>10</v>
      </c>
      <c r="D26" s="20" t="s">
        <v>148</v>
      </c>
      <c r="E26" s="20" t="s">
        <v>149</v>
      </c>
      <c r="F26" s="20" t="s">
        <v>150</v>
      </c>
      <c r="G26" s="21" t="s">
        <v>157</v>
      </c>
      <c r="H26" s="21" t="s">
        <v>158</v>
      </c>
      <c r="I26" s="21" t="s">
        <v>159</v>
      </c>
      <c r="J26" s="21" t="s">
        <v>160</v>
      </c>
      <c r="K26" s="21" t="s">
        <v>161</v>
      </c>
      <c r="N26" s="9"/>
      <c r="O26" s="9"/>
    </row>
    <row r="27" spans="1:57" ht="31.5" x14ac:dyDescent="0.25">
      <c r="A27" s="19"/>
      <c r="B27" s="19"/>
      <c r="C27" s="20" t="s">
        <v>11</v>
      </c>
      <c r="D27" s="20" t="s">
        <v>151</v>
      </c>
      <c r="E27" s="20" t="s">
        <v>152</v>
      </c>
      <c r="F27" s="20" t="s">
        <v>153</v>
      </c>
      <c r="G27" s="21" t="s">
        <v>162</v>
      </c>
      <c r="H27" s="21" t="s">
        <v>184</v>
      </c>
      <c r="I27" s="21" t="s">
        <v>191</v>
      </c>
      <c r="J27" s="21" t="s">
        <v>198</v>
      </c>
      <c r="K27" s="21" t="s">
        <v>205</v>
      </c>
      <c r="N27" s="9"/>
      <c r="O27" s="9"/>
    </row>
    <row r="28" spans="1:57" ht="31.5" x14ac:dyDescent="0.25">
      <c r="A28" s="19"/>
      <c r="B28" s="19"/>
      <c r="C28" s="20" t="s">
        <v>12</v>
      </c>
      <c r="D28" s="20" t="s">
        <v>154</v>
      </c>
      <c r="E28" s="20" t="s">
        <v>155</v>
      </c>
      <c r="F28" s="20" t="s">
        <v>156</v>
      </c>
      <c r="G28" s="21" t="s">
        <v>163</v>
      </c>
      <c r="H28" s="21" t="s">
        <v>185</v>
      </c>
      <c r="I28" s="21" t="s">
        <v>192</v>
      </c>
      <c r="J28" s="21" t="s">
        <v>199</v>
      </c>
      <c r="K28" s="21" t="s">
        <v>206</v>
      </c>
      <c r="N28" s="9"/>
      <c r="O28" s="9"/>
    </row>
    <row r="29" spans="1:57" ht="31.5" x14ac:dyDescent="0.25">
      <c r="A29" s="19"/>
      <c r="B29" s="19"/>
      <c r="C29" s="20" t="s">
        <v>13</v>
      </c>
      <c r="D29" s="20" t="s">
        <v>174</v>
      </c>
      <c r="E29" s="20" t="s">
        <v>179</v>
      </c>
      <c r="F29" s="20" t="s">
        <v>169</v>
      </c>
      <c r="G29" s="21" t="s">
        <v>164</v>
      </c>
      <c r="H29" s="21" t="s">
        <v>186</v>
      </c>
      <c r="I29" s="21" t="s">
        <v>193</v>
      </c>
      <c r="J29" s="21" t="s">
        <v>200</v>
      </c>
      <c r="K29" s="21" t="s">
        <v>207</v>
      </c>
      <c r="N29" s="9"/>
      <c r="O29" s="9"/>
    </row>
    <row r="30" spans="1:57" ht="31.5" x14ac:dyDescent="0.25">
      <c r="A30" s="19"/>
      <c r="B30" s="19"/>
      <c r="C30" s="20" t="s">
        <v>14</v>
      </c>
      <c r="D30" s="20" t="s">
        <v>175</v>
      </c>
      <c r="E30" s="20" t="s">
        <v>180</v>
      </c>
      <c r="F30" s="20" t="s">
        <v>170</v>
      </c>
      <c r="G30" s="21" t="s">
        <v>165</v>
      </c>
      <c r="H30" s="21" t="s">
        <v>187</v>
      </c>
      <c r="I30" s="21" t="s">
        <v>194</v>
      </c>
      <c r="J30" s="21" t="s">
        <v>201</v>
      </c>
      <c r="K30" s="21" t="s">
        <v>208</v>
      </c>
      <c r="N30" s="9"/>
      <c r="O30" s="9"/>
    </row>
    <row r="31" spans="1:57" ht="31.5" x14ac:dyDescent="0.25">
      <c r="A31" s="19"/>
      <c r="B31" s="19"/>
      <c r="C31" s="20" t="s">
        <v>15</v>
      </c>
      <c r="D31" s="20" t="s">
        <v>176</v>
      </c>
      <c r="E31" s="20" t="s">
        <v>182</v>
      </c>
      <c r="F31" s="20" t="s">
        <v>171</v>
      </c>
      <c r="G31" s="21" t="s">
        <v>166</v>
      </c>
      <c r="H31" s="21" t="s">
        <v>188</v>
      </c>
      <c r="I31" s="21" t="s">
        <v>195</v>
      </c>
      <c r="J31" s="21" t="s">
        <v>202</v>
      </c>
      <c r="K31" s="21" t="s">
        <v>209</v>
      </c>
      <c r="N31" s="9"/>
      <c r="O31" s="9"/>
    </row>
    <row r="32" spans="1:57" ht="31.5" x14ac:dyDescent="0.25">
      <c r="A32" s="19"/>
      <c r="B32" s="19"/>
      <c r="C32" s="20" t="s">
        <v>16</v>
      </c>
      <c r="D32" s="20" t="s">
        <v>177</v>
      </c>
      <c r="E32" s="20" t="s">
        <v>181</v>
      </c>
      <c r="F32" s="20" t="s">
        <v>172</v>
      </c>
      <c r="G32" s="21" t="s">
        <v>167</v>
      </c>
      <c r="H32" s="21" t="s">
        <v>189</v>
      </c>
      <c r="I32" s="21" t="s">
        <v>196</v>
      </c>
      <c r="J32" s="21" t="s">
        <v>203</v>
      </c>
      <c r="K32" s="21" t="s">
        <v>210</v>
      </c>
      <c r="N32" s="9"/>
      <c r="O32" s="9"/>
    </row>
    <row r="33" spans="1:15" ht="31.5" x14ac:dyDescent="0.25">
      <c r="A33" s="19"/>
      <c r="B33" s="19"/>
      <c r="C33" s="20" t="s">
        <v>17</v>
      </c>
      <c r="D33" s="20" t="s">
        <v>178</v>
      </c>
      <c r="E33" s="20" t="s">
        <v>183</v>
      </c>
      <c r="F33" s="20" t="s">
        <v>173</v>
      </c>
      <c r="G33" s="21" t="s">
        <v>168</v>
      </c>
      <c r="H33" s="21" t="s">
        <v>190</v>
      </c>
      <c r="I33" s="21" t="s">
        <v>197</v>
      </c>
      <c r="J33" s="21" t="s">
        <v>204</v>
      </c>
      <c r="K33" s="21" t="s">
        <v>211</v>
      </c>
      <c r="N33" s="9"/>
      <c r="O33" s="9"/>
    </row>
    <row r="34" spans="1:15" ht="15.75" x14ac:dyDescent="0.25">
      <c r="N34" s="9"/>
      <c r="O34" s="9"/>
    </row>
    <row r="35" spans="1:15" ht="15.75" x14ac:dyDescent="0.25">
      <c r="N35" s="9"/>
      <c r="O35" s="9"/>
    </row>
    <row r="37" spans="1:15" x14ac:dyDescent="0.25">
      <c r="B37" s="40" t="s">
        <v>212</v>
      </c>
      <c r="C37" s="40"/>
      <c r="D37" s="40"/>
      <c r="E37" s="40"/>
    </row>
    <row r="38" spans="1:15" x14ac:dyDescent="0.25">
      <c r="B38" s="40" t="s">
        <v>213</v>
      </c>
      <c r="C38" s="40"/>
      <c r="D38" s="5" t="s">
        <v>214</v>
      </c>
      <c r="E38" s="5"/>
    </row>
    <row r="40" spans="1:15" ht="15.75" x14ac:dyDescent="0.25">
      <c r="C40" s="12"/>
      <c r="D40" s="13" t="s">
        <v>10</v>
      </c>
      <c r="E40" s="13" t="s">
        <v>11</v>
      </c>
      <c r="F40" s="13" t="s">
        <v>12</v>
      </c>
      <c r="G40" s="13" t="s">
        <v>13</v>
      </c>
      <c r="H40" s="13" t="s">
        <v>14</v>
      </c>
      <c r="I40" s="13" t="s">
        <v>15</v>
      </c>
      <c r="J40" s="13" t="s">
        <v>16</v>
      </c>
      <c r="K40" s="13" t="s">
        <v>17</v>
      </c>
    </row>
    <row r="41" spans="1:15" ht="15.75" x14ac:dyDescent="0.25">
      <c r="C41" s="14" t="s">
        <v>10</v>
      </c>
      <c r="D41" s="26">
        <f>EXP((-$C$6)*SUM((($D$12-D12)^2)+(($E$12-E12)^2)+(($F$12-F12)^2)+(($G$12-G12)^2)+(($H$12-H12)^2)+(($I$12-I12)^2)+(($J$12-J12)^2)+(($K$12-K12)^2)+(($L$12-L12)^2)+(($M$12-M12)^2)+(($N$12-N12)^2)+(($O$12-O12)^2)+(($P$12-P12)^2)+(($Q$12-Q12)^2)+((R12-R12)^2)+((S12-S12)^2)+((T12-T12)^2)+((U12-U12)^2)+((V12-V12)^2)+((W12-W12)^2)+((X12-X12)^2)+((Y12-Y12)^2)+((Z12-Z12)^2)+((AA12-AA12)^2)+((AB12-AB12)^2)+((AC12-AC12)^2)+((AD12-AD12)^2)+((AE12-AE12)^2)+((AF12-AF12)^2)+((AG12-AG12)^2)+((AH12-AH12)^2)+((AI12-AI12)^2)+((AJ12-AJ12)^2)+((AK12-AK12)^2)+((AL12-AL12)^2)+((AM12-AM12)^2)+((AN12-AN12)^2)+((AO12-AO12)^2)+((AP12-AP12)^2)+((AQ12-AQ12)^2)+((AR12-AR12)^2)+((AS12-AS12)^2)+((AT12-AT12)^2)+((AU12-AU12)^2)+((AV12-AV12)^2)+((AW12-AW12)^2)+((AX12-AX12)^2)+((AY12-AY12)^2)+((AZ12-AZ12)^2)+((BA12-BA12)^2))+((BB12-BB12)^2)+((BC12-BC12)^2)+((BD12-BD12)^2))</f>
        <v>1</v>
      </c>
      <c r="E41" s="26">
        <f>EXP((-$C$6)*SUM((($D$12-D13)^2)+(($D$12-E13)^2)+(($E$12-F13)^2)+(($F$12-G13)^2)+(($G$12-H13)^2)+(($H$12-I13)^2)+(($I$12-J13)^2)+(($J$12-K13)^2)+(($K$12-L13)^2)+(($L$12-M13)^2)+(($M$12-N13)^2)+(($N$12-O13)^2)+(($O$12-P13)^2)+(($P$12-Q13)^2)+(($Q$12-R13)^2)+((S12-S13)^2)+((T12-T13)^2)+((U12-U13)^2)+((V12-V13)^2)+((W12-W13)^2)+((X12-X13)^2)+((Y12-Y13)^2)+((Z12-Z13)^2)+((AA12-AA13)^2)+((AB12-AB13)^2)+((AC12-AC13)^2)+((AD12-AD13)^2)+((AE12-AE13)^2)+((AF12-AF13)^2)+((AG12-AG13)^2)+((AH12-AH13)^2)+((AI12-AI13)^2)+((AJ12-AJ13)^2)+((AK12-AK13)^2)+((AL12-AL13)^2)+((AM12-AM13)^2)+((AN12-AN13)^2)+((AO12-AO13)^2)+((AP12-AP13)^2)+((AQ12-AQ13)^2)+((AR12-AR13)^2)+((AS12-AS13)^2)+((AT12-AT13)^2)+((AU12-AU13)^2)+((AV12-AV13)^2)+((AW12-AW13)^2)+((AX12-AX13)^2)+((AY12-AY13)^2)+((AZ12-AZ13)^2)+((BA12-BA13)^2)+((BB12-BB13)^2))+((BC12-BC13)^2)+((BD12-BD13)^2))</f>
        <v>1.7948416547208033E-6</v>
      </c>
      <c r="F41" s="26">
        <f t="shared" ref="F41:K41" si="0">EXP((-$C$6)*SUM((($D$12-F12)^2)+(($E$12-G12)^2)+(($F$12-H12)^2)+(($G$12-I12)^2)+(($H$12-J12)^2)+(($I$12-K12)^2)+(($J$12-L12)^2)+(($K$12-M12)^2)+(($L$12-N12)^2)+(($M$12-O12)^2)+(($N$12-P12)^2)+(($O$12-Q12)^2)+(($P$12-R12)^2)+(($Q$12-S12)^2)+((T12-T12)^2)+((U12-U12)^2)+((V12-V12)^2)+((W12-W12)^2)+((X12-X12)^2)+((Y12-Y12)^2)+((Z12-Z12)^2)+((AA12-AA12)^2)+((AB12-AB12)^2)+((AC12-AC12)^2)+((AD12-AD12)^2)+((AE12-AE12)^2)+((AF12-AF12)^2)+((AG12-AG12)^2)+((AH12-AH12)^2)+((AI12-AI12)^2)+((AJ12-AJ12)^2)+((AK12-AK12)^2)+((AL12-AL12)^2)+((AM12-AM12)^2)+((AN12-AN12)^2)+((AO12-AO12)^2)+((AP12-AP12)^2)+((AQ12-AQ12)^2)+((AR12-AR12)^2)+((AS12-AS12)^2)+((AT12-AT12)^2)+((AU12-AU12)^2)+((AV12-AV12)^2)+((AW12-AW12)^2)+((AX12-AX12)^2)+((AY12-AY12)^2)+((AZ12-AZ12)^2)+((BA12-BA12)^2)+((BB12-BB12)^2)+((BC12-BC12)^2))+((BD12-BD12)^2)+((BE12-BE12)^2)+((BF12-BF12)^2))</f>
        <v>0.14912055233647295</v>
      </c>
      <c r="G41" s="26">
        <f t="shared" si="0"/>
        <v>5.5033682876544296E-2</v>
      </c>
      <c r="H41" s="26">
        <f t="shared" si="0"/>
        <v>3.1951881372327913E-2</v>
      </c>
      <c r="I41" s="26">
        <f t="shared" si="0"/>
        <v>1.4135078424478663E-2</v>
      </c>
      <c r="J41" s="26">
        <f t="shared" si="0"/>
        <v>6.2531667458931043E-3</v>
      </c>
      <c r="K41" s="26">
        <f t="shared" si="0"/>
        <v>2.7663160527095225E-3</v>
      </c>
    </row>
    <row r="42" spans="1:15" ht="15.75" x14ac:dyDescent="0.25">
      <c r="C42" s="12" t="s">
        <v>11</v>
      </c>
      <c r="D42" s="26">
        <f>EXP((-C6)*SUM(((D13-D13)^2)+((E13-E13)^2)+((F13-F13)^2)+((G13-G13)^2)+((H13-H13)^2)+((I13-I13)^2)+((J13-J13)^2)+((K13-K13)^2)+((L13-L13)^2)+((M13-M13)^2)+((N13-N13)^2)+((O13-O13)^2)+((P13-P13)^2)+((Q13-Q13)^2)+((R13-R13)^2)+((S13-S13)^2)+((T13-T13)^2)+((U13-U13)^2)+((V13-V13)^2)+((W13-W13)^2)+((X13-X13)^2)+((Y13-Y13)^2)+((Z13-Z13)^2)+((AA13-AA13)^2)+((AB13-AB13)^2)+((AC13-AC13)^2)+((AD13-AD13)^2)+((AE13-AE13)^2)+((AF13-AF13)^2)+((AG13-AG13)^2)+((AH13-AH13)^2)+((AI13-AI13)^2)+((AJ13-AJ13)^2)+((AK13-AK13)^2)+((AL13-AL13)^2)+((AM13-AM13)^2)+((AN13-AN13)^2)+((AO13-AO13)^2)+((AP13-AP13)^2)+((AQ13-AQ13)^2)+((AR13-AR13)^2)+((AS13-AS13)^2)+((AT13-AT13)^2)+((AU13-AU13)^2)+((AV13-AV13)^2)+((AW13-AW13)^2)+((AX13-AX13)^2)+((AY13-AY13)^2)+((AZ13-AZ13)^2)+((BA13-BA13)^2))+((BB13-BB13)^2)+((BC13-BC13)^2)+((BD13-BD13)^2))</f>
        <v>1</v>
      </c>
      <c r="E42" s="26">
        <f>EXP((-C6)*SUM(((D13-D13)^2)+((E13-E13)^2)+((F13-F13)^2)+((G13-G13)^2)+((H13-H13)^2)+((I13-I13)^2)+((J13-J13)^2)+((K13-K13)^2)+((L13-L13)^2)+((M13-M13)^2)+((N13-N13)^2)+((O13-O13)^2)+((P13-P13)^2)+((Q13-Q13)^2)+((R13-R13)^2)+((S13-S13)^2)+((T13-T13)^2)+((U13-U13)^2)+((V13-V13)^2)+((W13-W13)^2)+((X13-X13)^2)+((Y13-Y13)^2)+((Z13-Z13)^2)+((AA13-AA13)^2)+((AB13-AB13)^2)+((AC13-AC13)^2)+((AD13-AD13)^2)+((AE13-AE13)^2)+((AF13-AF13)^2)+((AG13-AG13)^2)+((AH13-AH13)^2)+((AI13-AI13)^2)+((AJ13-AJ13)^2)+((AK13-AK13)^2)+((AL13-AL13)^2)+((AM13-AM13)^2)+((AN13-AN13)^2)+((AO13-AO13)^2)+((AP13-AP13)^2)+((AQ13-AQ13)^2)+((AR13-AR13)^2)+((AS13-AS13)^2)+((AT13-AT13)^2)+((AU13-AU13)^2)+((AV13-AV13)^2)+((AW13-AW13)^2)+((AX13-AX13)^2)+((AY13-AY13)^2)+((AZ13-AZ13)^2)+((BA13-BA13)^2)+((BB13-BB13)^2))+((BC13-BC13)^2)+((BD13-BD13)^2))</f>
        <v>1</v>
      </c>
      <c r="F42" s="26">
        <f t="shared" ref="F42:K42" si="1">EXP((-E6)*SUM(((F13-F13)^2)+((G13-G13)^2)+((H13-H13)^2)+((I13-I13)^2)+((J13-J13)^2)+((K13-K13)^2)+((L13-L13)^2)+((M13-M13)^2)+((N13-N13)^2)+((O13-O13)^2)+((P13-P13)^2)+((Q13-Q13)^2)+((R13-R13)^2)+((S13-S13)^2)+((T13-T13)^2)+((U13-U13)^2)+((V13-V13)^2)+((W13-W13)^2)+((X13-X13)^2)+((Y13-Y13)^2)+((Z13-Z13)^2)+((AA13-AA13)^2)+((AB13-AB13)^2)+((AC13-AC13)^2)+((AD13-AD13)^2)+((AE13-AE13)^2)+((AF13-AF13)^2)+((AG13-AG13)^2)+((AH13-AH13)^2)+((AI13-AI13)^2)+((AJ13-AJ13)^2)+((AK13-AK13)^2)+((AL13-AL13)^2)+((AM13-AM13)^2)+((AN13-AN13)^2)+((AO13-AO13)^2)+((AP13-AP13)^2)+((AQ13-AQ13)^2)+((AR13-AR13)^2)+((AS13-AS13)^2)+((AT13-AT13)^2)+((AU13-AU13)^2)+((AV13-AV13)^2)+((AW13-AW13)^2)+((AX13-AX13)^2)+((AY13-AY13)^2)+((AZ13-AZ13)^2)+((BA13-BA13)^2)+((BB13-BB13)^2)+((BC13-BC13)^2))+((BD13-BD13)^2)+((BE13-BE13)^2)+((BF13-BF13)^2))</f>
        <v>1</v>
      </c>
      <c r="G42" s="26">
        <f t="shared" si="1"/>
        <v>1</v>
      </c>
      <c r="H42" s="26">
        <f t="shared" si="1"/>
        <v>1</v>
      </c>
      <c r="I42" s="26">
        <f t="shared" si="1"/>
        <v>1</v>
      </c>
      <c r="J42" s="26">
        <f t="shared" si="1"/>
        <v>1</v>
      </c>
      <c r="K42" s="26">
        <f t="shared" si="1"/>
        <v>1</v>
      </c>
    </row>
    <row r="43" spans="1:15" ht="15.75" x14ac:dyDescent="0.25">
      <c r="C43" s="12" t="s">
        <v>12</v>
      </c>
      <c r="D43" s="26">
        <f>EXP((-C6)*SUM(((D14-D14)^2)+((E14-E14)^2)+((F14-F14)^2)+((G14-G14)^2)+((H14-H14)^2)+((I14-I14)^2)+((J14-J14)^2)+((K14-K14)^2)+((L14-L14)^2)+((M14-M14)^2)+((N14-N14)^2)+((O14-O14)^2)+((P14-P14)^2)+((Q14-Q14)^2)+((R14-R14)^2)+((S14-S14)^2)+((T14-T14)^2)+((U14-U14)^2)+((V14-V14)^2)+((W14-W14)^2)+((X14-X14)^2)+((Y14-Y14)^2)+((Z14-Z14)^2)+((AA14-AA14)^2)+((AB14-AB14)^2)+((AC14-AC14)^2)+((AD14-AD14)^2)+((AE14-AE14)^2)+((AF14-AF14)^2)+((AG14-AG14)^2)+((AH14-AH14)^2)+((AI14-AI14)^2)+((AJ14-AJ14)^2)+((AK14-AK14)^2)+((AL14-AL14)^2)+((AM14-AM14)^2)+((AN14-AN14)^2)+((AO14-AO14)^2)+((AP14-AP14)^2)+((AQ14-AQ14)^2)+((AR14-AR14)^2)+((AS14-AS14)^2)+((AT14-AT14)^2)+((AU14-AU14)^2)+((AV14-AV14)^2)+((AW14-AW14)^2)+((AX14-AX14)^2)+((AY14-AY14)^2)+((AZ14-AZ14)^2)+((BA14-BA14)^2))+((BB14-BB14)^2)+((BC14-BC14)^2)+((BD14-BD14)^2))</f>
        <v>1</v>
      </c>
      <c r="E43" s="26">
        <f t="shared" ref="E43:K43" si="2">EXP((-D6)*SUM(((E14-E14)^2)+((F14-F14)^2)+((G14-G14)^2)+((H14-H14)^2)+((I14-I14)^2)+((J14-J14)^2)+((K14-K14)^2)+((L14-L14)^2)+((M14-M14)^2)+((N14-N14)^2)+((O14-O14)^2)+((P14-P14)^2)+((Q14-Q14)^2)+((R14-R14)^2)+((S14-S14)^2)+((T14-T14)^2)+((U14-U14)^2)+((V14-V14)^2)+((W14-W14)^2)+((X14-X14)^2)+((Y14-Y14)^2)+((Z14-Z14)^2)+((AA14-AA14)^2)+((AB14-AB14)^2)+((AC14-AC14)^2)+((AD14-AD14)^2)+((AE14-AE14)^2)+((AF14-AF14)^2)+((AG14-AG14)^2)+((AH14-AH14)^2)+((AI14-AI14)^2)+((AJ14-AJ14)^2)+((AK14-AK14)^2)+((AL14-AL14)^2)+((AM14-AM14)^2)+((AN14-AN14)^2)+((AO14-AO14)^2)+((AP14-AP14)^2)+((AQ14-AQ14)^2)+((AR14-AR14)^2)+((AS14-AS14)^2)+((AT14-AT14)^2)+((AU14-AU14)^2)+((AV14-AV14)^2)+((AW14-AW14)^2)+((AX14-AX14)^2)+((AY14-AY14)^2)+((AZ14-AZ14)^2)+((BA14-BA14)^2)+((BB14-BB14)^2))+((BC14-BC14)^2)+((BD14-BD14)^2)+((BE14-BE14)^2))</f>
        <v>1</v>
      </c>
      <c r="F43" s="26">
        <f>EXP((-C6)*SUM(((D14-D14)^2)+((E14-E14)^2)+((F14-F14)^2)+((G14-G14)^2)+((H14-H14)^2)+((I14-I14)^2)+((J14-J14)^2)+((K14-K14)^2)+((L14-L14)^2)+((M14-M14)^2)+((N14-N14)^2)+((O14-O14)^2)+((P14-P14)^2)+((Q14-Q14)^2)+((R14-R14)^2)+((S14-S14)^2)+((T14-T14)^2)+((U14-U14)^2)+((V14-V14)^2)+((W14-W14)^2)+((X14-X14)^2)+((Y14-Y14)^2)+((Z14-Z14)^2)+((AA14-AA14)^2)+((AB14-AB14)^2)+((AC14-AC14)^2)+((AD14-AD14)^2)+((AE14-AE14)^2)+((AF14-AF14)^2)+((AG14-AG14)^2)+((AH14-AH14)^2)+((AI14-AI14)^2)+((AJ14-AJ14)^2)+((AK14-AK14)^2)+((AL14-AL14)^2)+((AM14-AM14)^2)+((AN14-AN14)^2)+((AO14-AO14)^2)+((AP14-AP14)^2)+((AQ14-AQ14)^2)+((AR14-AR14)^2)+((AS14-AS14)^2)+((AT14-AT14)^2)+((AU14-AU14)^2)+((AV14-AV14)^2)+((AW14-AW14)^2)+((AX14-AX14)^2)+((AY14-AY14)^2)+((AZ14-AZ14)^2)+((BA14-BA14)^2)+((BB14-BB14)^2)+((BC14-BC14)^2))+((BD14-BD14)^2))</f>
        <v>1</v>
      </c>
      <c r="G43" s="26">
        <f t="shared" si="2"/>
        <v>1</v>
      </c>
      <c r="H43" s="26">
        <f t="shared" si="2"/>
        <v>1</v>
      </c>
      <c r="I43" s="26">
        <f t="shared" si="2"/>
        <v>1</v>
      </c>
      <c r="J43" s="26">
        <f t="shared" si="2"/>
        <v>1</v>
      </c>
      <c r="K43" s="26">
        <f t="shared" si="2"/>
        <v>1</v>
      </c>
    </row>
    <row r="44" spans="1:15" ht="15.75" x14ac:dyDescent="0.25">
      <c r="C44" s="12" t="s">
        <v>13</v>
      </c>
      <c r="D44" s="26">
        <f>EXP((-C6)*SUM(((D15-D15)^2)+((E15-E15)^2)+((F15-F15)^2)+((G15-G15)^2)+((H15-H15)^2)+((I15-I15)^2)+((J15-J15)^2)+((K15-K15)^2)+((L15-L15)^2)+((M15-M15)^2)+((N15-N15)^2)+((O15-O15)^2)+((P15-P15)^2)+((Q15-Q15)^2)+((R15-R15)^2)+((S15-S15)^2)+((T15-T15)^2)+((U15-U15)^2)+((V15-V15)^2)+((W15-W15)^2)+((X15-X15)^2)+((Y15-Y15)^2)+((Z15-Z15)^2)+((AA15-AA15)^2)+((AB15-AB15)^2)+((AC15-AC15)^2)+((AD15-AD15)^2)+((AE15-AE15)^2)+((AF15-AF15)^2)+((AG15-AG15)^2)+((AH15-AH15)^2)+((AI15-AI15)^2)+((AJ15-AJ15)^2)+((AK15-AK15)^2)+((AL15-AL15)^2)+((AM15-AM15)^2)+((AN15-AN15)^2)+((AO15-AO15)^2)+((AP15-AP15)^2)+((AQ15-AQ15)^2)+((AR15-AR15)^2)+((AS15-AS15)^2)+((AT15-AT15)^2)+((AU15-AU15)^2)+((AV15-AV15)^2)+((AW15-AW15)^2)+((AX15-AX15)^2)+((AY15-AY15)^2)+((AZ15-AZ15)^2)+((BA15-BA15)^2))+((BB15-BB15)^2)+((BC15-BC15)^2)+((BD15-BD15)^2))</f>
        <v>1</v>
      </c>
      <c r="E44" s="26">
        <f t="shared" ref="E44:K44" si="3">EXP((-D6)*SUM(((E15-E15)^2)+((F15-F15)^2)+((G15-G15)^2)+((H15-H15)^2)+((I15-I15)^2)+((J15-J15)^2)+((K15-K15)^2)+((L15-L15)^2)+((M15-M15)^2)+((N15-N15)^2)+((O15-O15)^2)+((P15-P15)^2)+((Q15-Q15)^2)+((R15-R15)^2)+((S15-S15)^2)+((T15-T15)^2)+((U15-U15)^2)+((V15-V15)^2)+((W15-W15)^2)+((X15-X15)^2)+((Y15-Y15)^2)+((Z15-Z15)^2)+((AA15-AA15)^2)+((AB15-AB15)^2)+((AC15-AC15)^2)+((AD15-AD15)^2)+((AE15-AE15)^2)+((AF15-AF15)^2)+((AG15-AG15)^2)+((AH15-AH15)^2)+((AI15-AI15)^2)+((AJ15-AJ15)^2)+((AK15-AK15)^2)+((AL15-AL15)^2)+((AM15-AM15)^2)+((AN15-AN15)^2)+((AO15-AO15)^2)+((AP15-AP15)^2)+((AQ15-AQ15)^2)+((AR15-AR15)^2)+((AS15-AS15)^2)+((AT15-AT15)^2)+((AU15-AU15)^2)+((AV15-AV15)^2)+((AW15-AW15)^2)+((AX15-AX15)^2)+((AY15-AY15)^2)+((AZ15-AZ15)^2)+((BA15-BA15)^2)+((BB15-BB15)^2))+((BC15-BC15)^2)+((BD15-BD15)^2)+((BE15-BE15)^2))</f>
        <v>1</v>
      </c>
      <c r="F44" s="26">
        <f t="shared" si="3"/>
        <v>1</v>
      </c>
      <c r="G44" s="26">
        <f>EXP((-C6)*SUM(((D15-D15)^2)+((E15-E15)^2)+((F15-F15)^2)+((G15-G15)^2)+((H15-H15)^2)+((I15-I15)^2)+((J15-J15)^2)+((K15-K15)^2)+((L15-L15)^2)+((M15-M15)^2)+((N15-N15)^2)+((O15-O15)^2)+((P15-P15)^2)+((Q15-Q15)^2)+((R15-R15)^2)+((S15-S15)^2)+((T15-T15)^2)+((U15-U15)^2)+((V15-V15)^2)+((W15-W15)^2)+((X15-X15)^2)+((Y15-Y15)^2)+((Z15-Z15)^2)+((AA15-AA15)^2)+((AB15-AB15)^2)+((AC15-AC15)^2)+((AD15-AD15)^2)+((AE15-AE15)^2)+((AF15-AF15)^2)+((AG15-AG15)^2)+((AH15-AH15)^2)+((AI15-AI15)^2)+((AJ15-AJ15)^2)+((AK15-AK15)^2)+((AL15-AL15)^2)+((AM15-AM15)^2)+((AN15-AN15)^2)+((AO15-AO15)^2)+((AP15-AP15)^2)+((AQ15-AQ15)^2)+((AR15-AR15)^2)+((AS15-AS15)^2)+((AT15-AT15)^2)+((AU15-AU15)^2)+((AV15-AV15)^2)+((AW15-AW15)^2)+((AX15-AX15)^2)+((AY15-AY15)^2)+((AZ15-AZ15)^2)+((BA15-BA15)^2)+((BB15-BB15)^2)+((BC15-BC15)^2)+((BD15-BD15)^2)))</f>
        <v>1</v>
      </c>
      <c r="H44" s="26">
        <f t="shared" si="3"/>
        <v>1</v>
      </c>
      <c r="I44" s="26">
        <f t="shared" si="3"/>
        <v>1</v>
      </c>
      <c r="J44" s="26">
        <f t="shared" si="3"/>
        <v>1</v>
      </c>
      <c r="K44" s="26">
        <f t="shared" si="3"/>
        <v>1</v>
      </c>
    </row>
    <row r="45" spans="1:15" ht="15.75" x14ac:dyDescent="0.25">
      <c r="C45" s="12" t="s">
        <v>14</v>
      </c>
      <c r="D45" s="26">
        <f>EXP((-C6)*SUM(((D16-D16)^2)+((E16-E16)^2)+((F16-F16)^2)+((G16-G16)^2)+((H16-H16)^2)+((I16-I16)^2)+((J16-J16)^2)+((K16-K16)^2)+((L16-L16)^2)+((M16-M16)^2)+((N16-N16)^2)+((O16-O16)^2)+((P16-P16)^2)+((Q16-Q16)^2)+((R16-R16)^2)+((S16-S16)^2)+((T16-T16)^2)+((U16-U16)^2)+((V16-V16)^2)+((W16-W16)^2)+((X16-X16)^2)+((Y16-Y16)^2)+((Z16-Z16)^2)+((AA16-AA16)^2)+((AB16-AB16)^2)+((AC16-AC16)^2)+((AD16-AD16)^2)+((AE16-AE16)^2)+((AF16-AF16)^2)+((AG16-AG16)^2)+((AH16-AH16)^2)+((AI16-AI16)^2)+((AJ16-AJ16)^2)+((AK16-AK16)^2)+((AL16-AL16)^2)+((AM16-AM16)^2)+((AN16-AN16)^2)+((AO16-AO16)^2)+((AP16-AP16)^2)+((AQ16-AQ16)^2)+((AR16-AR16)^2)+((AS16-AS16)^2)+((AT16-AT16)^2)+((AU16-AU16)^2)+((AV16-AV16)^2)+((AW16-AW16)^2)+((AX16-AX16)^2)+((AY16-AY16)^2)+((AZ16-AZ16)^2)+((BA16-BA16)^2))+((BB16-BB16)^2)+((BC16-BC16)^2)+((BD16-BD16)^2))</f>
        <v>1</v>
      </c>
      <c r="E45" s="26">
        <f t="shared" ref="E45:K45" si="4">EXP((-D6)*SUM(((E16-E16)^2)+((F16-F16)^2)+((G16-G16)^2)+((H16-H16)^2)+((I16-I16)^2)+((J16-J16)^2)+((K16-K16)^2)+((L16-L16)^2)+((M16-M16)^2)+((N16-N16)^2)+((O16-O16)^2)+((P16-P16)^2)+((Q16-Q16)^2)+((R16-R16)^2)+((S16-S16)^2)+((T16-T16)^2)+((U16-U16)^2)+((V16-V16)^2)+((W16-W16)^2)+((X16-X16)^2)+((Y16-Y16)^2)+((Z16-Z16)^2)+((AA16-AA16)^2)+((AB16-AB16)^2)+((AC16-AC16)^2)+((AD16-AD16)^2)+((AE16-AE16)^2)+((AF16-AF16)^2)+((AG16-AG16)^2)+((AH16-AH16)^2)+((AI16-AI16)^2)+((AJ16-AJ16)^2)+((AK16-AK16)^2)+((AL16-AL16)^2)+((AM16-AM16)^2)+((AN16-AN16)^2)+((AO16-AO16)^2)+((AP16-AP16)^2)+((AQ16-AQ16)^2)+((AR16-AR16)^2)+((AS16-AS16)^2)+((AT16-AT16)^2)+((AU16-AU16)^2)+((AV16-AV16)^2)+((AW16-AW16)^2)+((AX16-AX16)^2)+((AY16-AY16)^2)+((AZ16-AZ16)^2)+((BA16-BA16)^2)+((BB16-BB16)^2))+((BC16-BC16)^2)+((BD16-BD16)^2)+((BE16-BE16)^2))</f>
        <v>1</v>
      </c>
      <c r="F45" s="26">
        <f t="shared" si="4"/>
        <v>1</v>
      </c>
      <c r="G45" s="26">
        <f t="shared" si="4"/>
        <v>1</v>
      </c>
      <c r="H45" s="26">
        <f>EXP((-C6)*SUM(((D16-D16)^2)+((E16-E16)^2)+((F16-F16)^2)+((G16-G16)^2)+((H16-H16)^2)+((I16-I16)^2)+((J16-J16)^2)+((K16-K16)^2)+((L16-L16)^2)+((M16-M16)^2)+((N16-N16)^2)+((O16-O16)^2)+((P16-P16)^2)+((Q16-Q16)^2)+((R16-R16)^2)+((S16-S16)^2)+((T16-T16)^2)+((U16-U16)^2)+((V16-V16)^2)+((W16-W16)^2)+((X16-X16)^2)+((Y16-Y16)^2)+((Z16-Z16)^2)+((AA16-AA16)^2)+((AB16-AB16)^2)+((AC16-AC16)^2)+((AD16-AD16)^2)+((AE16-AE16)^2)+((AF16-AF16)^2)+((AG16-AG16)^2)+((AH16-AH16)^2)+((AI16-AI16)^2)+((AJ16-AJ16)^2)+((AK16-AK16)^2)+((AL16-AL16)^2)+((AM16-AM16)^2)+((AN16-AN16)^2)+((AO16-AO16)^2)+((AP16-AP16)^2)+((AQ16-AQ16)^2)+((AR16-AR16)^2)+((AS16-AS16)^2)+((AT16-AT16)^2)+((AU16-AU16)^2)+((AV16-AV16)^2)+((AW16-AW16)^2)+((AX16-AX16)^2)+((AY16-AY16)^2)+((AZ16-AZ16)^2)+((BA16-BA16)^2)+((BB16-BB16)^2)+((BC16-BC16)^2)+((BD16-BD16)^2)))</f>
        <v>1</v>
      </c>
      <c r="I45" s="26">
        <f t="shared" si="4"/>
        <v>1</v>
      </c>
      <c r="J45" s="26">
        <f t="shared" si="4"/>
        <v>1</v>
      </c>
      <c r="K45" s="26">
        <f t="shared" si="4"/>
        <v>1</v>
      </c>
    </row>
    <row r="46" spans="1:15" ht="15.75" x14ac:dyDescent="0.25">
      <c r="C46" s="12" t="s">
        <v>15</v>
      </c>
      <c r="D46" s="26">
        <f>EXP((-C6)*SUM(((D17-D17)^2)+((E17-E17)^2)+((F17-F17)^2)+((G17-G17)^2)+((H17-H17)^2)+((I17-I17)^2)+((J17-J17)^2)+((K17-K17)^2)+((L17-L17)^2)+((M17-M17)^2)+((N17-N17)^2)+((O17-O17)^2)+((P17-P17)^2)+((Q17-Q17)^2)+((R17-R17)^2)+((S17-S17)^2)+((T17-T17)^2)+((U17-U17)^2)+((V17-V17)^2)+((W17-W17)^2)+((X17-X17)^2)+((Y17-Y17)^2)+((Z17-Z17)^2)+((AA17-AA17)^2)+((AB17-AB17)^2)+((AC17-AC17)^2)+((AD17-AD17)^2)+((AE17-AE17)^2)+((AF17-AF17)^2)+((AG17-AG17)^2)+((AH17-AH17)^2)+((AI17-AI17)^2)+((AJ17-AJ17)^2)+((AK17-AK17)^2)+((AL17-AL17)^2)+((AM17-AM17)^2)+((AN17-AN17)^2)+((AO17-AO17)^2)+((AP17-AP17)^2)+((AQ17-AQ17)^2)+((AR17-AR17)^2)+((AS17-AS17)^2)+((AT17-AT17)^2)+((AU17-AU17)^2)+((AV17-AV17)^2)+((AW17-AW17)^2)+((AX17-AX17)^2)+((AY17-AY17)^2)+((AZ17-AZ17)^2)+((BA17-BA17)^2))+((BB17-BB17)^2)+((BC17-BC17)^2)+((BD17-BD17)^2))</f>
        <v>1</v>
      </c>
      <c r="E46" s="26">
        <f t="shared" ref="E46:K46" si="5">EXP((-D6)*SUM(((E17-E17)^2)+((F17-F17)^2)+((G17-G17)^2)+((H17-H17)^2)+((I17-I17)^2)+((J17-J17)^2)+((K17-K17)^2)+((L17-L17)^2)+((M17-M17)^2)+((N17-N17)^2)+((O17-O17)^2)+((P17-P17)^2)+((Q17-Q17)^2)+((R17-R17)^2)+((S17-S17)^2)+((T17-T17)^2)+((U17-U17)^2)+((V17-V17)^2)+((W17-W17)^2)+((X17-X17)^2)+((Y17-Y17)^2)+((Z17-Z17)^2)+((AA17-AA17)^2)+((AB17-AB17)^2)+((AC17-AC17)^2)+((AD17-AD17)^2)+((AE17-AE17)^2)+((AF17-AF17)^2)+((AG17-AG17)^2)+((AH17-AH17)^2)+((AI17-AI17)^2)+((AJ17-AJ17)^2)+((AK17-AK17)^2)+((AL17-AL17)^2)+((AM17-AM17)^2)+((AN17-AN17)^2)+((AO17-AO17)^2)+((AP17-AP17)^2)+((AQ17-AQ17)^2)+((AR17-AR17)^2)+((AS17-AS17)^2)+((AT17-AT17)^2)+((AU17-AU17)^2)+((AV17-AV17)^2)+((AW17-AW17)^2)+((AX17-AX17)^2)+((AY17-AY17)^2)+((AZ17-AZ17)^2)+((BA17-BA17)^2)+((BB17-BB17)^2))+((BC17-BC17)^2)+((BD17-BD17)^2)+((BE17-BE17)^2))</f>
        <v>1</v>
      </c>
      <c r="F46" s="26">
        <f t="shared" si="5"/>
        <v>1</v>
      </c>
      <c r="G46" s="26">
        <f t="shared" si="5"/>
        <v>1</v>
      </c>
      <c r="H46" s="26">
        <f t="shared" si="5"/>
        <v>1</v>
      </c>
      <c r="I46" s="26">
        <f>EXP((-C6)*SUM(((D17-D17)^2)+((E17-E17)^2)+((F17-F17)^2)+((G17-G17)^2)+((H17-H17)^2)+((I17-I17)^2)+((J17-J17)^2)+((K17-K17)^2)+((L17-L17)^2)+((M17-M17)^2)+((N17-N17)^2)+((O17-O17)^2)+((P17-P17)^2)+((Q17-Q17)^2)+((R17-R17)^2)+((S17-S17)^2)+((T17-T17)^2)+((U17-U17)^2)+((V17-V17)^2)+((W17-W17)^2)+((X17-X17)^2)+((Y17-Y17)^2)+((Z17-Z17)^2)+((AA17-AA17)^2)+((AB17-AB17)^2)+((AC17-AC17)^2)+((AD17-AD17)^2)+((AE17-AE17)^2)+((AF17-AF17)^2)+((AG17-AG17)^2)+((AH17-AH17)^2)+((AI17-AI17)^2)+((AJ17-AJ17)^2)+((AK17-AK17)^2)+((AL17-AL17)^2)+((AM17-AM17)^2)+((AN17-AN17)^2)+((AO17-AO17)^2)+((AP17-AP17)^2)+((AQ17-AQ17)^2)+((AR17-AR17)^2)+((AS17-AS17)^2)+((AT17-AT17)^2)+((AU17-AU17)^2)+((AV17-AV17)^2)+((AW17-AW17)^2)+((AX17-AX17)^2)+((AY17-AY17)^2)+((AZ17-AZ17)^2)+((BA17-BA17)^2)+((BB17-BB17)^2)+((BC17-BC17)^2)+((BD17-BD17)^2)))</f>
        <v>1</v>
      </c>
      <c r="J46" s="26">
        <f t="shared" si="5"/>
        <v>1</v>
      </c>
      <c r="K46" s="26">
        <f t="shared" si="5"/>
        <v>1</v>
      </c>
    </row>
    <row r="47" spans="1:15" ht="15.75" x14ac:dyDescent="0.25">
      <c r="C47" s="12" t="s">
        <v>16</v>
      </c>
      <c r="D47" s="26">
        <f>EXP((-C6)*SUM(((D18-D18)^2)+((E18-E18)^2)+((F18-F18)^2)+((G18-G18)^2)+((H18-H18)^2)+((I18-I18)^2)+((J18-J18)^2)+((K18-K18)^2)+((L18-L18)^2)+((M18-M18)^2)+((N18-N18)^2)+((O18-O18)^2)+((P18-P18)^2)+((Q18-Q18)^2)+((R18-R18)^2)+((S18-S18)^2)+((T18-T18)^2)+((U18-U18)^2)+((V18-V18)^2)+((W18-W18)^2)+((X18-X18)^2)+((Y18-Y18)^2)+((Z18-Z18)^2)+((AA18-AA18)^2)+((AB18-AB18)^2)+((AC18-AC18)^2)+((AD18-AD18)^2)+((AE18-AE18)^2)+((AF18-AF18)^2)+((AG18-AG18)^2)+((AH18-AH18)^2)+((AI18-AI18)^2)+((AJ18-AJ18)^2)+((AK18-AK18)^2)+((AL18-AL18)^2)+((AM18-AM18)^2)+((AN18-AN18)^2)+((AO18-AO18)^2)+((AP18-AP18)^2)+((AQ18-AQ18)^2)+((AR18-AR18)^2)+((AS18-AS18)^2)+((AT18-AT18)^2)+((AU18-AU18)^2)+((AV18-AV18)^2)+((AW18-AW18)^2)+((AX18-AX18)^2)+((AY18-AY18)^2)+((AZ18-AZ18)^2)+((BA18-BA18)^2))+((BB18-BB18)^2)+((BC18-BC18)^2)+((BD18-BD18)^2))</f>
        <v>1</v>
      </c>
      <c r="E47" s="26">
        <f t="shared" ref="E47:I47" si="6">EXP((-D6)*SUM(((E18-E18)^2)+((F18-F18)^2)+((G18-G18)^2)+((H18-H18)^2)+((I18-I18)^2)+((J18-J18)^2)+((K18-K18)^2)+((L18-L18)^2)+((M18-M18)^2)+((N18-N18)^2)+((O18-O18)^2)+((P18-P18)^2)+((Q18-Q18)^2)+((R18-R18)^2)+((S18-S18)^2)+((T18-T18)^2)+((U18-U18)^2)+((V18-V18)^2)+((W18-W18)^2)+((X18-X18)^2)+((Y18-Y18)^2)+((Z18-Z18)^2)+((AA18-AA18)^2)+((AB18-AB18)^2)+((AC18-AC18)^2)+((AD18-AD18)^2)+((AE18-AE18)^2)+((AF18-AF18)^2)+((AG18-AG18)^2)+((AH18-AH18)^2)+((AI18-AI18)^2)+((AJ18-AJ18)^2)+((AK18-AK18)^2)+((AL18-AL18)^2)+((AM18-AM18)^2)+((AN18-AN18)^2)+((AO18-AO18)^2)+((AP18-AP18)^2)+((AQ18-AQ18)^2)+((AR18-AR18)^2)+((AS18-AS18)^2)+((AT18-AT18)^2)+((AU18-AU18)^2)+((AV18-AV18)^2)+((AW18-AW18)^2)+((AX18-AX18)^2)+((AY18-AY18)^2)+((AZ18-AZ18)^2)+((BA18-BA18)^2)+((BB18-BB18)^2))+((BC18-BC18)^2)+((BD18-BD18)^2)+((BE18-BE18)^2))</f>
        <v>1</v>
      </c>
      <c r="F47" s="26">
        <f t="shared" si="6"/>
        <v>1</v>
      </c>
      <c r="G47" s="26">
        <f t="shared" si="6"/>
        <v>1</v>
      </c>
      <c r="H47" s="26">
        <f t="shared" si="6"/>
        <v>1</v>
      </c>
      <c r="I47" s="26">
        <f t="shared" si="6"/>
        <v>1</v>
      </c>
      <c r="J47" s="26">
        <f>EXP((-C6)*SUM(((D18-D18)^2)+((E18-E18)^2)+((F18-F18)^2)+((G18-G18)^2)+((H18-H18)^2)+((I18-I18)^2)+((J18-J18)^2)+((K18-K18)^2)+((L18-L18)^2)+((M18-M18)^2)+((N18-N18)^2)+((O18-O18)^2)+((P18-P18)^2)+((Q18-Q18)^2)+((R18-R18)^2)+((S18-S18)^2)+((T18-T18)^2)+((U18-U18)^2)+((V18-V18)^2)+((W18-W18)^2)+((X18-X18)^2)+((Y18-Y18)^2)+((Z18-Z18)^2)+((AA18-AA18)^2)+((AB18-AB18)^2)+((AC18-AC18)^2)+((AD18-AD18)^2)+((AE18-AE18)^2)+((AF18-AF18)^2)+((AG18-AG18)^2)+((AH18-AH18)^2)+((AI18-AI18)^2)+((AJ18-AJ18)^2)+((AK18-AK18)^2)+((AL18-AL18)^2)+((AM18-AM18)^2)+((AN18-AN18)^2)+((AO18-AO18)^2)+((AP18-AP18)^2)+((AQ18-AQ18)^2)+((AR18-AR18)^2)+((AS18-AS18)^2)+((AT18-AT18)^2)+((AU18-AU18)^2)+((AV18-AV18)^2)+((AW18-AW18)^2)+((AX18-AX18)^2)+((AY18-AY18)^2)+((AZ18-AZ18)^2)+((BA18-BA18)^2)+((BB18-BB18)^2)+((BC18-BC18)^2)+((BD18-BD18)^2)))</f>
        <v>1</v>
      </c>
      <c r="K47" s="26">
        <f>EXP((-C5)*SUM(((D18-D18)^2)+((E18-E18)^2)+((F18-F18)^2)+((G18-G18)^2)+((H18-H18)^2)+((I18-I18)^2)+((J18-J18)^2)+((K18-K18)^2)+((L18-L18)^2)+((M18-M18)^2)+((N18-N18)^2)+((O18-O18)^2)+((P18-P18)^2)+((Q18-Q18)^2)+((R18-R18)^2)+((S18-S18)^2)+((T18-T18)^2)+((U18-U18)^2)+((V18-V18)^2)+((W18-W18)^2)+((X18-X18)^2)+((Y18-Y18)^2)+((Z18-Z18)^2)+((AA18-AA18)^2)+((AB18-AB18)^2)+((AC18-AC18)^2)+((AD18-AD18)^2)+((AE18-AE18)^2)+((AF18-AF18)^2)+((AG18-AG18)^2)+((AH18-AH18)^2)+((AI18-AI18)^2)+((AJ18-AJ18)^2)+((AK18-AK18)^2)+((AL18-AL18)^2)+((AM18-AM18)^2)+((AN18-AN18)^2)+((AO18-AO18)^2)+((AP18-AP18)^2)+((AQ18-AQ18)^2)+((AR18-AR18)^2)+((AS18-AS18)^2)+((AT18-AT18)^2)+((AU18-AU18)^2)+((AV18-AV18)^2)+((AW18-AW18)^2)+((AX18-AX18)^2)+((AY18-AY18)^2)+((AZ18-AZ18)^2)+((BA18-BA18)^2)+((BB18-BB18)^2)+((BC18-BC18)^2)+((BD18-BD18)^2)))</f>
        <v>1</v>
      </c>
    </row>
    <row r="48" spans="1:15" ht="15.75" x14ac:dyDescent="0.25">
      <c r="C48" s="12" t="s">
        <v>17</v>
      </c>
      <c r="D48" s="26">
        <f>EXP((-C6)*SUM(((D19-D19)^2)+((E19-E19)^2)+((F19-F19)^2)+((G19-G19)^2)+((H19-H19)^2)+((I19-I19)^2)+((J19-J19)^2)+((K19-K19)^2)+((L19-L19)^2)+((M19-M19)^2)+((N19-N19)^2)+((O19-O19)^2)+((P19-P19)^2)+((Q19-Q19)^2)+((R19-R19)^2)+((S19-S19)^2)+((T19-T19)^2)+((U19-U19)^2)+((V19-V19)^2)+((W19-W19)^2)+((X19-X19)^2)+((Y19-Y19)^2)+((Z19-Z19)^2)+((AA19-AA19)^2)+((AB19-AB19)^2)+((AC19-AC19)^2)+((AD19-AD19)^2)+((AE19-AE19)^2)+((AF19-AF19)^2)+((AG19-AG19)^2)+((AH19-AH19)^2)+((AI19-AI19)^2)+((AJ19-AJ19)^2)+((AK19-AK19)^2)+((AL19-AL19)^2)+((AM19-AM19)^2)+((AN19-AN19)^2)+((AO19-AO19)^2)+((AP19-AP19)^2)+((AQ19-AQ19)^2)+((AR19-AR19)^2)+((AS19-AS19)^2)+((AT19-AT19)^2)+((AU19-AU19)^2)+((AV19-AV19)^2)+((AW19-AW19)^2)+((AX19-AX19)^2)+((AY19-AY19)^2)+((AZ19-AZ19)^2)+((BA19-BA19)^2))+((BB19-BB19)^2)+((BC19-BC19)^2)+((BD19-BD19)^2))</f>
        <v>1</v>
      </c>
      <c r="E48" s="26">
        <f t="shared" ref="E48:J48" si="7">EXP((-D6)*SUM(((E19-E19)^2)+((F19-F19)^2)+((G19-G19)^2)+((H19-H19)^2)+((I19-I19)^2)+((J19-J19)^2)+((K19-K19)^2)+((L19-L19)^2)+((M19-M19)^2)+((N19-N19)^2)+((O19-O19)^2)+((P19-P19)^2)+((Q19-Q19)^2)+((R19-R19)^2)+((S19-S19)^2)+((T19-T19)^2)+((U19-U19)^2)+((V19-V19)^2)+((W19-W19)^2)+((X19-X19)^2)+((Y19-Y19)^2)+((Z19-Z19)^2)+((AA19-AA19)^2)+((AB19-AB19)^2)+((AC19-AC19)^2)+((AD19-AD19)^2)+((AE19-AE19)^2)+((AF19-AF19)^2)+((AG19-AG19)^2)+((AH19-AH19)^2)+((AI19-AI19)^2)+((AJ19-AJ19)^2)+((AK19-AK19)^2)+((AL19-AL19)^2)+((AM19-AM19)^2)+((AN19-AN19)^2)+((AO19-AO19)^2)+((AP19-AP19)^2)+((AQ19-AQ19)^2)+((AR19-AR19)^2)+((AS19-AS19)^2)+((AT19-AT19)^2)+((AU19-AU19)^2)+((AV19-AV19)^2)+((AW19-AW19)^2)+((AX19-AX19)^2)+((AY19-AY19)^2)+((AZ19-AZ19)^2)+((BA19-BA19)^2)+((BB19-BB19)^2))+((BC19-BC19)^2)+((BD19-BD19)^2)+((BE19-BE19)^2))</f>
        <v>1</v>
      </c>
      <c r="F48" s="26">
        <f t="shared" si="7"/>
        <v>1</v>
      </c>
      <c r="G48" s="26">
        <f t="shared" si="7"/>
        <v>1</v>
      </c>
      <c r="H48" s="26">
        <f t="shared" si="7"/>
        <v>1</v>
      </c>
      <c r="I48" s="26">
        <f t="shared" si="7"/>
        <v>1</v>
      </c>
      <c r="J48" s="26">
        <f t="shared" si="7"/>
        <v>1</v>
      </c>
      <c r="K48" s="26">
        <f>EXP((-C6)*SUM(((D19-D19)^2)+((E19-E19)^2)+((F19-F19)^2)+((G19-G19)^2)+((H19-H19)^2)+((I19-I19)^2)+((J19-J19)^2)+((K19-K19)^2)+((L19-L19)^2)+((M19-M19)^2)+((N19-N19)^2)+((O19-O19)^2)+((P19-P19)^2)+((Q19-Q19)^2)+((R19-R19)^2)+((S19-S19)^2)+((T19-T19)^2)+((U19-U19)^2)+((V19-V19)^2)+((W19-W19)^2)+((X19-X19)^2)+((Y19-Y19)^2)+((Z19-Z19)^2)+((AA19-AA19)^2)+((AB19-AB19)^2)+((AC19-AC19)^2)+((AD19-AD19)^2)+((AE19-AE19)^2)+((AF19-AF19)^2)+((AG19-AG19)^2)+((AH19-AH19)^2)+((AI19-AI19)^2)+((AJ19-AJ19)^2)+((AK19-AK19)^2)+((AL19-AL19)^2)+((AM19-AM19)^2)+((AN19-AN19)^2)+((AO19-AO19)^2)+((AP19-AP19)^2)+((AQ19-AQ19)^2)+((AR19-AR19)^2)+((AS19-AS19)^2)+((AT19-AT19)^2)+((AU19-AU19)^2)+((AV19-AV19)^2)+((AW19-AW19)^2)+((AX19-AX19)^2)+((AY19-AY19)^2)+((AZ19-AZ19)^2)+((BA19-BA19)^2)+((BB19-BB19)^2)+((BC19-BC19)^2)+((BD19-BD19)^2)))</f>
        <v>1</v>
      </c>
    </row>
  </sheetData>
  <mergeCells count="10">
    <mergeCell ref="B2:D2"/>
    <mergeCell ref="F3:T3"/>
    <mergeCell ref="F4:S4"/>
    <mergeCell ref="F5:AB5"/>
    <mergeCell ref="C10:C11"/>
    <mergeCell ref="BE10:BE11"/>
    <mergeCell ref="B24:C24"/>
    <mergeCell ref="B37:E37"/>
    <mergeCell ref="B38:C38"/>
    <mergeCell ref="D10:BD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TF-IDF</vt:lpstr>
      <vt:lpstr>RBF SVM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2024-06-22T09:39:09Z</dcterms:created>
  <dcterms:modified xsi:type="dcterms:W3CDTF">2024-06-27T09:33:59Z</dcterms:modified>
</cp:coreProperties>
</file>