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into nivel\Ing Software 1\"/>
    </mc:Choice>
  </mc:AlternateContent>
  <xr:revisionPtr revIDLastSave="0" documentId="8_{EB0903BF-7A34-4327-89FF-2A9AC2A7DFBE}" xr6:coauthVersionLast="47" xr6:coauthVersionMax="47" xr10:uidLastSave="{00000000-0000-0000-0000-000000000000}"/>
  <bookViews>
    <workbookView xWindow="-120" yWindow="-120" windowWidth="21840" windowHeight="13140" xr2:uid="{A15BA84C-D4E9-4106-81A6-ADC5B801BDBB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<sst xmlns="http://schemas.openxmlformats.org/spreadsheetml/2006/main" count="14" uniqueCount="14">
  <si>
    <t>HISTORIA DE USUARIO (HU)</t>
  </si>
  <si>
    <t>ITEM</t>
  </si>
  <si>
    <t>USUARIO</t>
  </si>
  <si>
    <t>STATUS</t>
  </si>
  <si>
    <t>REQ001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</si>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</sst>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 style="thin">
        <color rgb="FFB2B2B2"/>
      </top>
      <bottom/>
      <diagonal/>
    </border>
    <border>
      <left style="thin">
        <color rgb="FF000000"/>
      </left>
      <right/>
      <top/>
      <bottom style="thin">
        <color rgb="FFB2B2B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9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352425</xdr:colOff>
      <xdr:row>7</xdr:row>
      <xdr:rowOff>114300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8DBF8886-B642-48C0-92FB-B302137F88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8425" y="14478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123825</xdr:colOff>
      <xdr:row>7</xdr:row>
      <xdr:rowOff>104775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E851F4B8-F6CB-4AEE-BA88-A516447412C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05825" y="1438275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mualim\Downloads\Matriz%20de%20Marco%20de%20Trabajo%20HU%20Ej.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B6" t="str">
            <v>REQ001</v>
          </cell>
          <cell r="C6" t="str">
            <v>Ingresar al sistema</v>
          </cell>
          <cell r="D6" t="str">
            <v>Acceder a la aplicación</v>
          </cell>
          <cell r="E6" t="str">
            <v>Para acceder a lista de ususrios y productos</v>
          </cell>
          <cell r="F6" t="str">
            <v>Administrador/ Personal</v>
          </cell>
          <cell r="G6" t="str">
            <v xml:space="preserve">Ingresar con usuario y contraseña. Independientemente se debe validar que dichos datos sean validos
</v>
          </cell>
          <cell r="H6" t="str">
            <v>Dylan Jiménez, Esteban Loachamin</v>
          </cell>
          <cell r="I6" t="str">
            <v>5 horas</v>
          </cell>
          <cell r="J6" t="str">
            <v>En proceso</v>
          </cell>
          <cell r="K6" t="str">
            <v>Alta</v>
          </cell>
          <cell r="L6" t="str">
            <v>En proceso</v>
          </cell>
          <cell r="N6" t="str">
            <v>El administrador como el peronal de la micro empresa tiene que iniciar secion para poder organizar y adminsitrar la mercaderia</v>
          </cell>
          <cell r="O6" t="str">
            <v>Acceso a los registro del sistema</v>
          </cell>
        </row>
        <row r="7">
          <cell r="B7" t="str">
            <v>REQ002</v>
          </cell>
          <cell r="C7" t="str">
            <v>Precio negativo o con valor $0</v>
          </cell>
          <cell r="D7" t="str">
            <v>Registrar el precio de mercaderia de manera correcta</v>
          </cell>
          <cell r="E7" t="str">
            <v>Para validar que un producto no sea vendido o comprado por un valor $0 y que el precio no sea negativo</v>
          </cell>
          <cell r="F7" t="str">
            <v>Personal</v>
          </cell>
          <cell r="G7" t="str">
            <v>Ingresar a los registros e ingresar el precio evitando registrando un valor $0</v>
          </cell>
          <cell r="H7" t="str">
            <v>Camilo Paredes, Rafael Ortiz, Mauricio  Benavides, Nicolas Almeida</v>
          </cell>
          <cell r="I7" t="str">
            <v>3 horas</v>
          </cell>
          <cell r="J7" t="str">
            <v>En proceso</v>
          </cell>
          <cell r="K7" t="str">
            <v>Alta</v>
          </cell>
          <cell r="L7" t="str">
            <v>En proceso</v>
          </cell>
          <cell r="N7" t="str">
            <v>Se debe validar que el precio registrado no se menor o igual que 0</v>
          </cell>
          <cell r="O7" t="str">
            <v>Validar precios</v>
          </cell>
        </row>
        <row r="8">
          <cell r="B8" t="str">
            <v>REQ003</v>
          </cell>
        </row>
        <row r="9">
          <cell r="B9" t="str">
            <v>REQ004</v>
          </cell>
        </row>
        <row r="10">
          <cell r="B10" t="str">
            <v>REQ005</v>
          </cell>
        </row>
        <row r="11">
          <cell r="B11" t="str">
            <v>REQ006</v>
          </cell>
        </row>
        <row r="12">
          <cell r="B12" t="str">
            <v>REQ007</v>
          </cell>
        </row>
        <row r="13">
          <cell r="B13" t="str">
            <v>REQ008</v>
          </cell>
        </row>
        <row r="14">
          <cell r="B14" t="str">
            <v>REQ009</v>
          </cell>
        </row>
        <row r="15">
          <cell r="B15" t="str">
            <v>REQ010</v>
          </cell>
        </row>
        <row r="16">
          <cell r="B16" t="str">
            <v>REQ011</v>
          </cell>
        </row>
        <row r="17">
          <cell r="B17" t="str">
            <v>REQ012</v>
          </cell>
        </row>
        <row r="18">
          <cell r="B18" t="str">
            <v>REQ013</v>
          </cell>
        </row>
        <row r="19">
          <cell r="B19" t="str">
            <v>REQ014</v>
          </cell>
        </row>
        <row r="20">
          <cell r="B20" t="str">
            <v>REQ015</v>
          </cell>
        </row>
      </sheetData>
      <sheetData sheetId="1">
        <row r="10">
          <cell r="C10" t="str">
            <v>REQ001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020-DDF1-4EFE-94DB-166A9A52FB6F}">
  <dimension ref="B4:P25"/>
  <sheetViews>
    <sheetView showGridLines="0" tabSelected="1" workbookViewId="0">
      <selection activeCell="H10" sqref="H10:I10"/>
    </sheetView>
  </sheetViews>
  <sheetFormatPr baseColWidth="10" defaultRowHeight="15" x14ac:dyDescent="0.25"/>
  <sheetData>
    <row r="4" spans="2:16" x14ac:dyDescent="0.25">
      <c r="C4" s="1"/>
      <c r="D4" s="1"/>
      <c r="E4" s="1"/>
      <c r="F4" s="2"/>
    </row>
    <row r="5" spans="2:16" x14ac:dyDescent="0.25">
      <c r="C5" s="1"/>
      <c r="D5" s="1"/>
      <c r="E5" s="1"/>
      <c r="F5" s="2"/>
    </row>
    <row r="6" spans="2:16" ht="15" customHeight="1" x14ac:dyDescent="0.25">
      <c r="B6" s="3" t="s">
        <v>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</row>
    <row r="7" spans="2:1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6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</row>
    <row r="9" spans="2:16" x14ac:dyDescent="0.25">
      <c r="B9" s="10"/>
      <c r="C9" s="11" t="s">
        <v>1</v>
      </c>
      <c r="D9" s="12"/>
      <c r="E9" s="13" t="s">
        <v>2</v>
      </c>
      <c r="F9" s="30"/>
      <c r="G9" s="12"/>
      <c r="H9" s="13" t="s">
        <v>3</v>
      </c>
      <c r="I9" s="30"/>
      <c r="J9" s="14"/>
      <c r="K9" s="14"/>
      <c r="L9" s="14"/>
      <c r="M9" s="14"/>
      <c r="N9" s="14"/>
      <c r="O9" s="14"/>
      <c r="P9" s="15"/>
    </row>
    <row r="10" spans="2:16" ht="15.75" x14ac:dyDescent="0.25">
      <c r="B10" s="10"/>
      <c r="C10" s="16" t="s">
        <v>4</v>
      </c>
      <c r="D10" s="17"/>
      <c r="E10" s="18" t="str">
        <f>VLOOKUP(C10,'[1]Formato descripción HU'!B6:O20,5,0)</f>
        <v>Administrador/ Personal</v>
      </c>
      <c r="F10" s="31"/>
      <c r="G10" s="19"/>
      <c r="H10" s="18" t="str">
        <f>VLOOKUP(C10,'[1]Formato descripción HU'!B6:O20,11,0)</f>
        <v>En proceso</v>
      </c>
      <c r="I10" s="31"/>
      <c r="J10" s="19"/>
      <c r="K10" s="14"/>
      <c r="L10" s="14"/>
      <c r="M10" s="14"/>
      <c r="N10" s="14"/>
      <c r="O10" s="14"/>
      <c r="P10" s="15"/>
    </row>
    <row r="11" spans="2:16" ht="15.75" x14ac:dyDescent="0.25">
      <c r="B11" s="10"/>
      <c r="C11" s="20"/>
      <c r="D11" s="17"/>
      <c r="E11" s="21"/>
      <c r="F11" s="21"/>
      <c r="G11" s="19"/>
      <c r="H11" s="21"/>
      <c r="I11" s="21"/>
      <c r="J11" s="19"/>
      <c r="K11" s="21"/>
      <c r="L11" s="21"/>
      <c r="M11" s="14"/>
      <c r="N11" s="21"/>
      <c r="O11" s="21"/>
      <c r="P11" s="15"/>
    </row>
    <row r="12" spans="2:16" x14ac:dyDescent="0.25">
      <c r="B12" s="10"/>
      <c r="C12" s="11" t="s">
        <v>5</v>
      </c>
      <c r="D12" s="17"/>
      <c r="E12" s="13" t="s">
        <v>6</v>
      </c>
      <c r="F12" s="30"/>
      <c r="G12" s="19"/>
      <c r="H12" s="13" t="s">
        <v>7</v>
      </c>
      <c r="I12" s="30"/>
      <c r="J12" s="19"/>
      <c r="K12" s="21"/>
      <c r="L12" s="21"/>
      <c r="M12" s="14"/>
      <c r="N12" s="21"/>
      <c r="O12" s="21"/>
      <c r="P12" s="15"/>
    </row>
    <row r="13" spans="2:16" ht="15.75" x14ac:dyDescent="0.25">
      <c r="B13" s="10"/>
      <c r="C13" s="16" t="str">
        <f>VLOOKUP('[1]Historia de Usuario'!C10,'[1]Formato descripción HU'!B6:O20,8,0)</f>
        <v>5 horas</v>
      </c>
      <c r="D13" s="17"/>
      <c r="E13" s="18" t="str">
        <f>VLOOKUP(C10,'[1]Formato descripción HU'!B6:O20,10,0)</f>
        <v>Alta</v>
      </c>
      <c r="F13" s="31"/>
      <c r="G13" s="19"/>
      <c r="H13" s="18" t="str">
        <f>VLOOKUP(C10,'[1]Formato descripción HU'!B6:O20,7,0)</f>
        <v>Dylan Jiménez, Esteban Loachamin</v>
      </c>
      <c r="I13" s="31"/>
      <c r="J13" s="19"/>
      <c r="K13" s="21"/>
      <c r="L13" s="21"/>
      <c r="M13" s="14"/>
      <c r="N13" s="21"/>
      <c r="O13" s="21"/>
      <c r="P13" s="15"/>
    </row>
    <row r="14" spans="2:16" x14ac:dyDescent="0.25">
      <c r="B14" s="10"/>
      <c r="C14" s="14"/>
      <c r="D14" s="17"/>
      <c r="E14" s="14"/>
      <c r="F14" s="14"/>
      <c r="G14" s="19"/>
      <c r="H14" s="19"/>
      <c r="I14" s="14"/>
      <c r="J14" s="14"/>
      <c r="K14" s="14"/>
      <c r="L14" s="14"/>
      <c r="M14" s="14"/>
      <c r="N14" s="14"/>
      <c r="O14" s="14"/>
      <c r="P14" s="15"/>
    </row>
    <row r="15" spans="2:16" ht="15" customHeight="1" x14ac:dyDescent="0.25">
      <c r="B15" s="10"/>
      <c r="C15" s="22" t="s">
        <v>8</v>
      </c>
      <c r="D15" s="23" t="str">
        <f>VLOOKUP(C10,'[1]Formato descripción HU'!B6:O20,3,0)</f>
        <v>Acceder a la aplicación</v>
      </c>
      <c r="E15" s="35"/>
      <c r="F15" s="14"/>
      <c r="G15" s="22" t="s">
        <v>9</v>
      </c>
      <c r="H15" s="23" t="str">
        <f>VLOOKUP(C10,'[1]Formato descripción HU'!B6:O20,4,0)</f>
        <v>Para acceder a lista de ususrios y productos</v>
      </c>
      <c r="I15" s="34"/>
      <c r="J15" s="35"/>
      <c r="K15" s="14"/>
      <c r="L15" s="22" t="s">
        <v>10</v>
      </c>
      <c r="M15" s="24" t="str">
        <f>VLOOKUP(C10,'[1]Formato descripción HU'!B6:O20,6,0)</f>
        <v xml:space="preserve">Ingresar con usuario y contraseña. Independientemente se debe validar que dichos datos sean validos
</v>
      </c>
      <c r="N15" s="44"/>
      <c r="O15" s="45"/>
      <c r="P15" s="15"/>
    </row>
    <row r="16" spans="2:16" x14ac:dyDescent="0.25">
      <c r="B16" s="10"/>
      <c r="C16" s="42"/>
      <c r="D16" s="36"/>
      <c r="E16" s="38"/>
      <c r="F16" s="14"/>
      <c r="G16" s="42"/>
      <c r="H16" s="36"/>
      <c r="I16" s="37"/>
      <c r="J16" s="38"/>
      <c r="K16" s="14"/>
      <c r="L16" s="42"/>
      <c r="M16" s="46"/>
      <c r="N16" s="47"/>
      <c r="O16" s="48"/>
      <c r="P16" s="15"/>
    </row>
    <row r="17" spans="2:16" x14ac:dyDescent="0.25">
      <c r="B17" s="10"/>
      <c r="C17" s="43"/>
      <c r="D17" s="39"/>
      <c r="E17" s="41"/>
      <c r="F17" s="14"/>
      <c r="G17" s="43"/>
      <c r="H17" s="39"/>
      <c r="I17" s="40"/>
      <c r="J17" s="41"/>
      <c r="K17" s="14"/>
      <c r="L17" s="43"/>
      <c r="M17" s="49"/>
      <c r="N17" s="50"/>
      <c r="O17" s="51"/>
      <c r="P17" s="15"/>
    </row>
    <row r="18" spans="2:16" x14ac:dyDescent="0.25">
      <c r="B18" s="10"/>
      <c r="C18" s="14"/>
      <c r="D18" s="14"/>
      <c r="E18" s="14"/>
      <c r="F18" s="14"/>
      <c r="G18" s="19"/>
      <c r="H18" s="19"/>
      <c r="I18" s="19"/>
      <c r="J18" s="14"/>
      <c r="K18" s="14"/>
      <c r="L18" s="14"/>
      <c r="M18" s="14"/>
      <c r="N18" s="14"/>
      <c r="O18" s="14"/>
      <c r="P18" s="15"/>
    </row>
    <row r="19" spans="2:16" ht="15" customHeight="1" x14ac:dyDescent="0.25">
      <c r="B19" s="10"/>
      <c r="C19" s="25" t="s">
        <v>11</v>
      </c>
      <c r="D19" s="63"/>
      <c r="E19" s="57" t="str">
        <f>VLOOKUP(C10,'[1]Formato descripción HU'!B6:O20,14,0)</f>
        <v>Acceso a los registro del sistema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15"/>
    </row>
    <row r="20" spans="2:16" x14ac:dyDescent="0.25">
      <c r="B20" s="10"/>
      <c r="C20" s="64"/>
      <c r="D20" s="65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15"/>
    </row>
    <row r="21" spans="2:16" x14ac:dyDescent="0.25"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  <row r="22" spans="2:16" x14ac:dyDescent="0.25">
      <c r="B22" s="10"/>
      <c r="C22" s="26" t="s">
        <v>12</v>
      </c>
      <c r="D22" s="52"/>
      <c r="E22" s="24">
        <f>VLOOKUP(C10,'[1]Formato descripción HU'!B6:O20,12,0)</f>
        <v>0</v>
      </c>
      <c r="F22" s="44"/>
      <c r="G22" s="44"/>
      <c r="H22" s="45"/>
      <c r="I22" s="14"/>
      <c r="J22" s="26" t="s">
        <v>13</v>
      </c>
      <c r="K22" s="52"/>
      <c r="L22" s="24" t="str">
        <f>VLOOKUP(C10,'[1]Formato descripción HU'!B6:O20,13,0)</f>
        <v>El administrador como el peronal de la micro empresa tiene que iniciar secion para poder organizar y adminsitrar la mercaderia</v>
      </c>
      <c r="M22" s="44"/>
      <c r="N22" s="44"/>
      <c r="O22" s="45"/>
      <c r="P22" s="15"/>
    </row>
    <row r="23" spans="2:16" x14ac:dyDescent="0.25">
      <c r="B23" s="10"/>
      <c r="C23" s="53"/>
      <c r="D23" s="54"/>
      <c r="E23" s="46"/>
      <c r="F23" s="47"/>
      <c r="G23" s="47"/>
      <c r="H23" s="48"/>
      <c r="I23" s="14"/>
      <c r="J23" s="53"/>
      <c r="K23" s="54"/>
      <c r="L23" s="46"/>
      <c r="M23" s="47"/>
      <c r="N23" s="47"/>
      <c r="O23" s="48"/>
      <c r="P23" s="15"/>
    </row>
    <row r="24" spans="2:16" x14ac:dyDescent="0.25">
      <c r="B24" s="10"/>
      <c r="C24" s="55"/>
      <c r="D24" s="56"/>
      <c r="E24" s="49"/>
      <c r="F24" s="50"/>
      <c r="G24" s="50"/>
      <c r="H24" s="51"/>
      <c r="I24" s="14"/>
      <c r="J24" s="55"/>
      <c r="K24" s="56"/>
      <c r="L24" s="49"/>
      <c r="M24" s="50"/>
      <c r="N24" s="50"/>
      <c r="O24" s="51"/>
      <c r="P24" s="15"/>
    </row>
    <row r="25" spans="2:16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</sheetData>
  <mergeCells count="21">
    <mergeCell ref="L15:L17"/>
    <mergeCell ref="M15:O17"/>
    <mergeCell ref="C19:D20"/>
    <mergeCell ref="E19:O20"/>
    <mergeCell ref="C22:D24"/>
    <mergeCell ref="E22:H24"/>
    <mergeCell ref="J22:K24"/>
    <mergeCell ref="L22:O24"/>
    <mergeCell ref="E13:F13"/>
    <mergeCell ref="H13:I13"/>
    <mergeCell ref="C15:C17"/>
    <mergeCell ref="D15:E17"/>
    <mergeCell ref="G15:G17"/>
    <mergeCell ref="H15:J17"/>
    <mergeCell ref="B6:P6"/>
    <mergeCell ref="E9:F9"/>
    <mergeCell ref="H9:I9"/>
    <mergeCell ref="E10:F10"/>
    <mergeCell ref="H10:I10"/>
    <mergeCell ref="E12:F12"/>
    <mergeCell ref="H12:I12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acosta</dc:creator>
  <cp:lastModifiedBy>camilo acosta</cp:lastModifiedBy>
  <dcterms:created xsi:type="dcterms:W3CDTF">2022-06-30T23:37:44Z</dcterms:created>
  <dcterms:modified xsi:type="dcterms:W3CDTF">2022-06-30T23:51:14Z</dcterms:modified>
</cp:coreProperties>
</file>