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\Desktop\Faculdade\gasification\data\"/>
    </mc:Choice>
  </mc:AlternateContent>
  <xr:revisionPtr revIDLastSave="0" documentId="13_ncr:1_{0B907B38-AEEC-4222-9BDC-C2CCAC7ED25A}" xr6:coauthVersionLast="47" xr6:coauthVersionMax="47" xr10:uidLastSave="{00000000-0000-0000-0000-000000000000}"/>
  <bookViews>
    <workbookView xWindow="2715" yWindow="1425" windowWidth="19695" windowHeight="11370" xr2:uid="{52A8E8F1-B225-4F82-B8D0-D81974339462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S3" i="1" l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2" i="1"/>
  <c r="G4" i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H4" i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I4" i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J4" i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K4" i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L4" i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F4" i="1"/>
  <c r="F5" i="1" s="1"/>
  <c r="AQ3" i="1"/>
  <c r="AR3" i="1"/>
  <c r="AQ4" i="1"/>
  <c r="AR4" i="1"/>
  <c r="AQ5" i="1"/>
  <c r="AR5" i="1"/>
  <c r="AQ6" i="1"/>
  <c r="AR6" i="1"/>
  <c r="AQ7" i="1"/>
  <c r="AR7" i="1"/>
  <c r="AQ8" i="1"/>
  <c r="AR8" i="1"/>
  <c r="AQ9" i="1"/>
  <c r="AR9" i="1"/>
  <c r="AQ10" i="1"/>
  <c r="AR10" i="1"/>
  <c r="AQ11" i="1"/>
  <c r="AR11" i="1"/>
  <c r="AQ12" i="1"/>
  <c r="AR12" i="1"/>
  <c r="AQ13" i="1"/>
  <c r="AR13" i="1"/>
  <c r="AQ14" i="1"/>
  <c r="AR14" i="1"/>
  <c r="AQ15" i="1"/>
  <c r="AR15" i="1"/>
  <c r="AQ16" i="1"/>
  <c r="AR16" i="1"/>
  <c r="AQ17" i="1"/>
  <c r="AR17" i="1"/>
  <c r="AQ18" i="1"/>
  <c r="AR18" i="1"/>
  <c r="AQ19" i="1"/>
  <c r="AR19" i="1"/>
  <c r="AQ20" i="1"/>
  <c r="AR20" i="1"/>
  <c r="AQ21" i="1"/>
  <c r="AR21" i="1"/>
  <c r="AQ22" i="1"/>
  <c r="AR22" i="1"/>
  <c r="AQ23" i="1"/>
  <c r="AR23" i="1"/>
  <c r="AQ24" i="1"/>
  <c r="AR24" i="1"/>
  <c r="AQ25" i="1"/>
  <c r="AR25" i="1"/>
  <c r="AQ26" i="1"/>
  <c r="AR26" i="1"/>
  <c r="AQ27" i="1"/>
  <c r="AR27" i="1"/>
  <c r="AQ28" i="1"/>
  <c r="AR28" i="1"/>
  <c r="AQ29" i="1"/>
  <c r="AR29" i="1"/>
  <c r="AQ30" i="1"/>
  <c r="AR30" i="1"/>
  <c r="AR2" i="1"/>
  <c r="AQ2" i="1"/>
  <c r="AS5" i="1" l="1"/>
  <c r="F6" i="1"/>
  <c r="F7" i="1" s="1"/>
  <c r="F8" i="1" s="1"/>
  <c r="AS8" i="1" s="1"/>
  <c r="AS4" i="1"/>
  <c r="AS7" i="1" l="1"/>
  <c r="F9" i="1"/>
  <c r="AS6" i="1"/>
  <c r="AS9" i="1"/>
  <c r="F10" i="1"/>
  <c r="AS10" i="1" l="1"/>
  <c r="F11" i="1"/>
  <c r="AS11" i="1" l="1"/>
  <c r="F12" i="1"/>
  <c r="F13" i="1" l="1"/>
  <c r="AS12" i="1"/>
  <c r="F14" i="1" l="1"/>
  <c r="AS13" i="1"/>
  <c r="F15" i="1" l="1"/>
  <c r="AS14" i="1"/>
  <c r="AS15" i="1" l="1"/>
  <c r="F16" i="1"/>
  <c r="AS16" i="1" l="1"/>
  <c r="F17" i="1"/>
  <c r="AS17" i="1" l="1"/>
  <c r="F18" i="1"/>
  <c r="AS18" i="1" s="1"/>
</calcChain>
</file>

<file path=xl/sharedStrings.xml><?xml version="1.0" encoding="utf-8"?>
<sst xmlns="http://schemas.openxmlformats.org/spreadsheetml/2006/main" count="102" uniqueCount="75">
  <si>
    <t>fuel_rate</t>
  </si>
  <si>
    <t>n</t>
  </si>
  <si>
    <t>o2_fuel</t>
  </si>
  <si>
    <t>steam_fuel</t>
  </si>
  <si>
    <t>CO</t>
  </si>
  <si>
    <t>H2</t>
  </si>
  <si>
    <t>CO2</t>
  </si>
  <si>
    <t>CH4</t>
  </si>
  <si>
    <t>H2S</t>
  </si>
  <si>
    <t>N2</t>
  </si>
  <si>
    <t>CC</t>
  </si>
  <si>
    <t>I-1</t>
  </si>
  <si>
    <t>I-2</t>
  </si>
  <si>
    <t>I-3</t>
  </si>
  <si>
    <t>I-4A</t>
  </si>
  <si>
    <t>I-4B</t>
  </si>
  <si>
    <t>I-5A</t>
  </si>
  <si>
    <t>I-5B</t>
  </si>
  <si>
    <t>I-5C</t>
  </si>
  <si>
    <t>I-6</t>
  </si>
  <si>
    <t>I-7B</t>
  </si>
  <si>
    <t>I-8A</t>
  </si>
  <si>
    <t>I-8B</t>
  </si>
  <si>
    <t>I-7A</t>
  </si>
  <si>
    <t>I-8C</t>
  </si>
  <si>
    <t>I-9</t>
  </si>
  <si>
    <t>I-10</t>
  </si>
  <si>
    <t>I-11</t>
  </si>
  <si>
    <t>W-1</t>
  </si>
  <si>
    <t>W-2</t>
  </si>
  <si>
    <t>W-3A</t>
  </si>
  <si>
    <t>W-3B</t>
  </si>
  <si>
    <t>W-4</t>
  </si>
  <si>
    <t>W-5</t>
  </si>
  <si>
    <t>W-6</t>
  </si>
  <si>
    <t>W-7</t>
  </si>
  <si>
    <t>CO_fm</t>
  </si>
  <si>
    <t>CO_f</t>
  </si>
  <si>
    <t>H2_f</t>
  </si>
  <si>
    <t>CO2_f</t>
  </si>
  <si>
    <t>CH4_f</t>
  </si>
  <si>
    <t>H2S_f</t>
  </si>
  <si>
    <t>N2_f</t>
  </si>
  <si>
    <t>H2_fm</t>
  </si>
  <si>
    <t>CO2_fm</t>
  </si>
  <si>
    <t>CH4_fm</t>
  </si>
  <si>
    <t>H2S_fm</t>
  </si>
  <si>
    <t>N2_fm</t>
  </si>
  <si>
    <t>CO_m</t>
  </si>
  <si>
    <t>H2_m</t>
  </si>
  <si>
    <t>CO2_m</t>
  </si>
  <si>
    <t>CH4_m</t>
  </si>
  <si>
    <t>H2S_m</t>
  </si>
  <si>
    <t>N2_m</t>
  </si>
  <si>
    <t>ash</t>
  </si>
  <si>
    <t>C</t>
  </si>
  <si>
    <t>H</t>
  </si>
  <si>
    <t>O</t>
  </si>
  <si>
    <t>N</t>
  </si>
  <si>
    <t>S</t>
  </si>
  <si>
    <t>Cl</t>
  </si>
  <si>
    <t>Exxon</t>
  </si>
  <si>
    <t>SRC</t>
  </si>
  <si>
    <t>water_coal</t>
  </si>
  <si>
    <t>western</t>
  </si>
  <si>
    <t>eastern</t>
  </si>
  <si>
    <t>NaN</t>
  </si>
  <si>
    <t>CC_m</t>
  </si>
  <si>
    <t>H2O_f</t>
  </si>
  <si>
    <t>H2O</t>
  </si>
  <si>
    <t>H2O_fm</t>
  </si>
  <si>
    <t>H2O_m</t>
  </si>
  <si>
    <t>soma</t>
  </si>
  <si>
    <t>soma_m</t>
  </si>
  <si>
    <t>soma_fuel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</si>
</sst>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E8301-83AB-41CF-A961-66ABEFA181FA}">
  <dimension ref="A1:AS30"/>
  <sheetViews>
    <sheetView tabSelected="1" workbookViewId="0">
      <pane ySplit="1" topLeftCell="A2" activePane="bottomLeft" state="frozen"/>
      <selection pane="bottomLeft" activeCell="Q6" sqref="A6:Q6"/>
    </sheetView>
  </sheetViews>
  <sheetFormatPr defaultRowHeight="15" x14ac:dyDescent="0.25"/>
  <cols>
    <col min="4" max="5" width="13.140625" customWidth="1"/>
    <col min="6" max="13" width="9.140625" customWidth="1"/>
  </cols>
  <sheetData>
    <row r="1" spans="1:45" x14ac:dyDescent="0.25">
      <c r="A1" t="s">
        <v>1</v>
      </c>
      <c r="B1" t="s">
        <v>0</v>
      </c>
      <c r="C1" t="s">
        <v>2</v>
      </c>
      <c r="D1" t="s">
        <v>3</v>
      </c>
      <c r="E1" t="s">
        <v>63</v>
      </c>
      <c r="F1" t="s">
        <v>55</v>
      </c>
      <c r="G1" t="s">
        <v>56</v>
      </c>
      <c r="H1" t="s">
        <v>57</v>
      </c>
      <c r="I1" t="s">
        <v>58</v>
      </c>
      <c r="J1" t="s">
        <v>59</v>
      </c>
      <c r="K1" t="s">
        <v>60</v>
      </c>
      <c r="L1" t="s">
        <v>54</v>
      </c>
      <c r="M1" t="s">
        <v>10</v>
      </c>
      <c r="N1" t="s">
        <v>67</v>
      </c>
      <c r="O1" t="s">
        <v>37</v>
      </c>
      <c r="P1" t="s">
        <v>38</v>
      </c>
      <c r="Q1" t="s">
        <v>39</v>
      </c>
      <c r="R1" t="s">
        <v>68</v>
      </c>
      <c r="S1" t="s">
        <v>40</v>
      </c>
      <c r="T1" t="s">
        <v>41</v>
      </c>
      <c r="U1" t="s">
        <v>42</v>
      </c>
      <c r="V1" t="s">
        <v>4</v>
      </c>
      <c r="W1" t="s">
        <v>5</v>
      </c>
      <c r="X1" t="s">
        <v>6</v>
      </c>
      <c r="Y1" t="s">
        <v>69</v>
      </c>
      <c r="Z1" t="s">
        <v>7</v>
      </c>
      <c r="AA1" t="s">
        <v>8</v>
      </c>
      <c r="AB1" t="s">
        <v>9</v>
      </c>
      <c r="AC1" t="s">
        <v>36</v>
      </c>
      <c r="AD1" t="s">
        <v>43</v>
      </c>
      <c r="AE1" t="s">
        <v>44</v>
      </c>
      <c r="AF1" t="s">
        <v>70</v>
      </c>
      <c r="AG1" t="s">
        <v>45</v>
      </c>
      <c r="AH1" t="s">
        <v>46</v>
      </c>
      <c r="AI1" t="s">
        <v>47</v>
      </c>
      <c r="AJ1" t="s">
        <v>48</v>
      </c>
      <c r="AK1" t="s">
        <v>49</v>
      </c>
      <c r="AL1" t="s">
        <v>50</v>
      </c>
      <c r="AM1" t="s">
        <v>71</v>
      </c>
      <c r="AN1" t="s">
        <v>51</v>
      </c>
      <c r="AO1" t="s">
        <v>52</v>
      </c>
      <c r="AP1" t="s">
        <v>53</v>
      </c>
      <c r="AQ1" t="s">
        <v>72</v>
      </c>
      <c r="AR1" t="s">
        <v>73</v>
      </c>
      <c r="AS1" t="s">
        <v>74</v>
      </c>
    </row>
    <row r="2" spans="1:45" x14ac:dyDescent="0.25">
      <c r="A2" t="s">
        <v>11</v>
      </c>
      <c r="B2">
        <v>76.66</v>
      </c>
      <c r="C2">
        <v>0.86599999999999999</v>
      </c>
      <c r="D2">
        <v>0.24099999999999999</v>
      </c>
      <c r="E2">
        <v>0</v>
      </c>
      <c r="F2">
        <v>74.05</v>
      </c>
      <c r="G2">
        <v>6.25</v>
      </c>
      <c r="H2">
        <v>1.32</v>
      </c>
      <c r="I2">
        <v>1.77</v>
      </c>
      <c r="J2">
        <v>0.71</v>
      </c>
      <c r="K2">
        <v>0.37</v>
      </c>
      <c r="L2">
        <v>15.53</v>
      </c>
      <c r="M2">
        <v>98.64</v>
      </c>
      <c r="N2">
        <v>98.88</v>
      </c>
      <c r="O2">
        <v>123.77</v>
      </c>
      <c r="P2">
        <v>6.01</v>
      </c>
      <c r="Q2">
        <v>9.9849999999999994</v>
      </c>
      <c r="R2">
        <v>0</v>
      </c>
      <c r="S2">
        <v>0.15</v>
      </c>
      <c r="T2">
        <v>0.13300000000000001</v>
      </c>
      <c r="U2">
        <v>0.53</v>
      </c>
      <c r="V2">
        <v>57.57</v>
      </c>
      <c r="W2">
        <v>39.130000000000003</v>
      </c>
      <c r="X2">
        <v>2.95</v>
      </c>
      <c r="Y2">
        <v>0</v>
      </c>
      <c r="Z2">
        <v>0.12</v>
      </c>
      <c r="AA2">
        <v>0.06</v>
      </c>
      <c r="AB2">
        <v>0.12</v>
      </c>
      <c r="AC2">
        <v>123.94</v>
      </c>
      <c r="AD2">
        <v>6.23</v>
      </c>
      <c r="AE2">
        <v>10.039999999999999</v>
      </c>
      <c r="AF2">
        <v>0</v>
      </c>
      <c r="AG2">
        <v>0.2</v>
      </c>
      <c r="AH2">
        <v>0.72599999999999998</v>
      </c>
      <c r="AI2">
        <v>0.45400000000000001</v>
      </c>
      <c r="AJ2">
        <v>56.6</v>
      </c>
      <c r="AK2">
        <v>39.840000000000003</v>
      </c>
      <c r="AL2">
        <v>2.92</v>
      </c>
      <c r="AM2">
        <v>0</v>
      </c>
      <c r="AN2">
        <v>0.16</v>
      </c>
      <c r="AO2">
        <v>0.27</v>
      </c>
      <c r="AP2">
        <v>0.20799999999999999</v>
      </c>
      <c r="AQ2">
        <f>SUM(V2:AB2)</f>
        <v>99.950000000000017</v>
      </c>
      <c r="AR2">
        <f>SUM(AJ2:AP2)</f>
        <v>99.99799999999999</v>
      </c>
      <c r="AS2">
        <f>SUM(F2:L2)</f>
        <v>99.999999999999986</v>
      </c>
    </row>
    <row r="3" spans="1:45" x14ac:dyDescent="0.25">
      <c r="A3" t="s">
        <v>12</v>
      </c>
      <c r="B3">
        <v>81.180000000000007</v>
      </c>
      <c r="C3">
        <v>0.76800000000000002</v>
      </c>
      <c r="D3">
        <v>0.314</v>
      </c>
      <c r="E3">
        <v>0</v>
      </c>
      <c r="F3">
        <v>73.040000000000006</v>
      </c>
      <c r="G3">
        <v>5.82</v>
      </c>
      <c r="H3">
        <v>1.7</v>
      </c>
      <c r="I3">
        <v>0.73</v>
      </c>
      <c r="J3">
        <v>1.37</v>
      </c>
      <c r="K3">
        <v>0.48</v>
      </c>
      <c r="L3">
        <v>16.829999999999998</v>
      </c>
      <c r="M3">
        <v>90.66</v>
      </c>
      <c r="N3" s="1">
        <v>93.29</v>
      </c>
      <c r="O3">
        <v>112.52</v>
      </c>
      <c r="P3">
        <v>6.2110000000000003</v>
      </c>
      <c r="Q3">
        <v>17.2</v>
      </c>
      <c r="R3">
        <v>0</v>
      </c>
      <c r="S3">
        <v>0.56000000000000005</v>
      </c>
      <c r="T3">
        <v>0.59</v>
      </c>
      <c r="U3">
        <v>0.15129999999999999</v>
      </c>
      <c r="V3">
        <v>53.06</v>
      </c>
      <c r="W3">
        <v>41</v>
      </c>
      <c r="X3">
        <v>5.15</v>
      </c>
      <c r="Y3">
        <v>0</v>
      </c>
      <c r="Z3">
        <v>0.46</v>
      </c>
      <c r="AA3">
        <v>0.21</v>
      </c>
      <c r="AB3">
        <v>7.0000000000000007E-2</v>
      </c>
      <c r="AC3">
        <v>119.78</v>
      </c>
      <c r="AD3">
        <v>6.54</v>
      </c>
      <c r="AE3">
        <v>13.54</v>
      </c>
      <c r="AF3">
        <v>0</v>
      </c>
      <c r="AG3">
        <v>0.24199999999999999</v>
      </c>
      <c r="AH3">
        <v>0.56999999999999995</v>
      </c>
      <c r="AI3">
        <v>0.45100000000000001</v>
      </c>
      <c r="AJ3">
        <v>54.11</v>
      </c>
      <c r="AK3">
        <v>41.39</v>
      </c>
      <c r="AL3">
        <v>3.89</v>
      </c>
      <c r="AM3">
        <v>0</v>
      </c>
      <c r="AN3">
        <v>0.193</v>
      </c>
      <c r="AO3">
        <v>0.21199999999999999</v>
      </c>
      <c r="AP3">
        <v>0.20699999999999999</v>
      </c>
      <c r="AQ3">
        <f t="shared" ref="AQ3:AQ30" si="0">SUM(V3:AB3)</f>
        <v>99.949999999999989</v>
      </c>
      <c r="AR3">
        <f t="shared" ref="AR3:AR30" si="1">SUM(AJ3:AP3)</f>
        <v>100.002</v>
      </c>
      <c r="AS3">
        <f t="shared" ref="AS3:AS30" si="2">SUM(F3:L3)</f>
        <v>99.970000000000027</v>
      </c>
    </row>
    <row r="4" spans="1:45" x14ac:dyDescent="0.25">
      <c r="A4" t="s">
        <v>13</v>
      </c>
      <c r="B4">
        <v>82.201999999999998</v>
      </c>
      <c r="C4">
        <v>0.81299999999999994</v>
      </c>
      <c r="D4">
        <v>0.309</v>
      </c>
      <c r="E4">
        <v>0</v>
      </c>
      <c r="F4">
        <f>AVERAGE(F2:F3)</f>
        <v>73.545000000000002</v>
      </c>
      <c r="G4">
        <f t="shared" ref="G4:L4" si="3">AVERAGE(G2:G3)</f>
        <v>6.0350000000000001</v>
      </c>
      <c r="H4">
        <f t="shared" si="3"/>
        <v>1.51</v>
      </c>
      <c r="I4">
        <f t="shared" si="3"/>
        <v>1.25</v>
      </c>
      <c r="J4">
        <f t="shared" si="3"/>
        <v>1.04</v>
      </c>
      <c r="K4">
        <f t="shared" si="3"/>
        <v>0.42499999999999999</v>
      </c>
      <c r="L4">
        <f t="shared" si="3"/>
        <v>16.18</v>
      </c>
      <c r="AQ4">
        <f t="shared" si="0"/>
        <v>0</v>
      </c>
      <c r="AR4">
        <f t="shared" si="1"/>
        <v>0</v>
      </c>
      <c r="AS4">
        <f t="shared" si="2"/>
        <v>99.985000000000014</v>
      </c>
    </row>
    <row r="5" spans="1:45" x14ac:dyDescent="0.25">
      <c r="A5" t="s">
        <v>14</v>
      </c>
      <c r="B5">
        <v>79.456000000000003</v>
      </c>
      <c r="C5">
        <v>0.80700000000000005</v>
      </c>
      <c r="D5">
        <v>0.32300000000000001</v>
      </c>
      <c r="E5">
        <v>0</v>
      </c>
      <c r="F5">
        <f>F4</f>
        <v>73.545000000000002</v>
      </c>
      <c r="G5">
        <f t="shared" ref="G5:L5" si="4">G4</f>
        <v>6.0350000000000001</v>
      </c>
      <c r="H5">
        <f t="shared" si="4"/>
        <v>1.51</v>
      </c>
      <c r="I5">
        <f t="shared" si="4"/>
        <v>1.25</v>
      </c>
      <c r="J5">
        <f t="shared" si="4"/>
        <v>1.04</v>
      </c>
      <c r="K5">
        <f t="shared" si="4"/>
        <v>0.42499999999999999</v>
      </c>
      <c r="L5">
        <f t="shared" si="4"/>
        <v>16.18</v>
      </c>
      <c r="AQ5">
        <f t="shared" si="0"/>
        <v>0</v>
      </c>
      <c r="AR5">
        <f t="shared" si="1"/>
        <v>0</v>
      </c>
      <c r="AS5">
        <f t="shared" si="2"/>
        <v>99.985000000000014</v>
      </c>
    </row>
    <row r="6" spans="1:45" x14ac:dyDescent="0.25">
      <c r="A6" t="s">
        <v>15</v>
      </c>
      <c r="B6">
        <v>81.846000000000004</v>
      </c>
      <c r="C6">
        <v>0.79700000000000004</v>
      </c>
      <c r="D6">
        <v>0.31</v>
      </c>
      <c r="E6">
        <v>0</v>
      </c>
      <c r="F6">
        <f t="shared" ref="F6:F18" si="5">F5</f>
        <v>73.545000000000002</v>
      </c>
      <c r="G6">
        <f t="shared" ref="G6:G18" si="6">G5</f>
        <v>6.0350000000000001</v>
      </c>
      <c r="H6">
        <f t="shared" ref="H6:H18" si="7">H5</f>
        <v>1.51</v>
      </c>
      <c r="I6">
        <f t="shared" ref="I6:I18" si="8">I5</f>
        <v>1.25</v>
      </c>
      <c r="J6">
        <f t="shared" ref="J6:J18" si="9">J5</f>
        <v>1.04</v>
      </c>
      <c r="K6">
        <f t="shared" ref="K6:K18" si="10">K5</f>
        <v>0.42499999999999999</v>
      </c>
      <c r="L6">
        <f t="shared" ref="L6:L18" si="11">L5</f>
        <v>16.18</v>
      </c>
      <c r="AQ6">
        <f t="shared" si="0"/>
        <v>0</v>
      </c>
      <c r="AR6">
        <f t="shared" si="1"/>
        <v>0</v>
      </c>
      <c r="AS6">
        <f t="shared" si="2"/>
        <v>99.985000000000014</v>
      </c>
    </row>
    <row r="7" spans="1:45" x14ac:dyDescent="0.25">
      <c r="A7" t="s">
        <v>16</v>
      </c>
      <c r="B7">
        <v>71.64</v>
      </c>
      <c r="C7">
        <v>0.82630000000000003</v>
      </c>
      <c r="D7">
        <v>0.35199999999999998</v>
      </c>
      <c r="E7">
        <v>0</v>
      </c>
      <c r="F7">
        <f t="shared" si="5"/>
        <v>73.545000000000002</v>
      </c>
      <c r="G7">
        <f t="shared" si="6"/>
        <v>6.0350000000000001</v>
      </c>
      <c r="H7">
        <f t="shared" si="7"/>
        <v>1.51</v>
      </c>
      <c r="I7">
        <f t="shared" si="8"/>
        <v>1.25</v>
      </c>
      <c r="J7">
        <f t="shared" si="9"/>
        <v>1.04</v>
      </c>
      <c r="K7">
        <f t="shared" si="10"/>
        <v>0.42499999999999999</v>
      </c>
      <c r="L7">
        <f t="shared" si="11"/>
        <v>16.18</v>
      </c>
      <c r="AQ7">
        <f t="shared" si="0"/>
        <v>0</v>
      </c>
      <c r="AR7">
        <f t="shared" si="1"/>
        <v>0</v>
      </c>
      <c r="AS7">
        <f t="shared" si="2"/>
        <v>99.985000000000014</v>
      </c>
    </row>
    <row r="8" spans="1:45" x14ac:dyDescent="0.25">
      <c r="A8" t="s">
        <v>17</v>
      </c>
      <c r="B8">
        <v>65</v>
      </c>
      <c r="C8">
        <v>0.81699999999999995</v>
      </c>
      <c r="D8">
        <v>0.39200000000000002</v>
      </c>
      <c r="E8">
        <v>0</v>
      </c>
      <c r="F8">
        <f t="shared" si="5"/>
        <v>73.545000000000002</v>
      </c>
      <c r="G8">
        <f t="shared" si="6"/>
        <v>6.0350000000000001</v>
      </c>
      <c r="H8">
        <f t="shared" si="7"/>
        <v>1.51</v>
      </c>
      <c r="I8">
        <f t="shared" si="8"/>
        <v>1.25</v>
      </c>
      <c r="J8">
        <f t="shared" si="9"/>
        <v>1.04</v>
      </c>
      <c r="K8">
        <f t="shared" si="10"/>
        <v>0.42499999999999999</v>
      </c>
      <c r="L8">
        <f t="shared" si="11"/>
        <v>16.18</v>
      </c>
      <c r="AQ8">
        <f t="shared" si="0"/>
        <v>0</v>
      </c>
      <c r="AR8">
        <f t="shared" si="1"/>
        <v>0</v>
      </c>
      <c r="AS8">
        <f t="shared" si="2"/>
        <v>99.985000000000014</v>
      </c>
    </row>
    <row r="9" spans="1:45" x14ac:dyDescent="0.25">
      <c r="A9" t="s">
        <v>18</v>
      </c>
      <c r="B9">
        <v>56.264000000000003</v>
      </c>
      <c r="C9">
        <v>0.83199999999999996</v>
      </c>
      <c r="D9">
        <v>0.42899999999999999</v>
      </c>
      <c r="E9">
        <v>0</v>
      </c>
      <c r="F9">
        <f t="shared" si="5"/>
        <v>73.545000000000002</v>
      </c>
      <c r="G9">
        <f t="shared" si="6"/>
        <v>6.0350000000000001</v>
      </c>
      <c r="H9">
        <f t="shared" si="7"/>
        <v>1.51</v>
      </c>
      <c r="I9">
        <f t="shared" si="8"/>
        <v>1.25</v>
      </c>
      <c r="J9">
        <f t="shared" si="9"/>
        <v>1.04</v>
      </c>
      <c r="K9">
        <f t="shared" si="10"/>
        <v>0.42499999999999999</v>
      </c>
      <c r="L9">
        <f t="shared" si="11"/>
        <v>16.18</v>
      </c>
      <c r="AQ9">
        <f t="shared" si="0"/>
        <v>0</v>
      </c>
      <c r="AR9">
        <f t="shared" si="1"/>
        <v>0</v>
      </c>
      <c r="AS9">
        <f t="shared" si="2"/>
        <v>99.985000000000014</v>
      </c>
    </row>
    <row r="10" spans="1:45" x14ac:dyDescent="0.25">
      <c r="A10" t="s">
        <v>19</v>
      </c>
      <c r="B10">
        <v>87.73</v>
      </c>
      <c r="C10">
        <v>0.77400000000000002</v>
      </c>
      <c r="D10">
        <v>0.29099999999999998</v>
      </c>
      <c r="E10">
        <v>0</v>
      </c>
      <c r="F10">
        <f t="shared" si="5"/>
        <v>73.545000000000002</v>
      </c>
      <c r="G10">
        <f t="shared" si="6"/>
        <v>6.0350000000000001</v>
      </c>
      <c r="H10">
        <f t="shared" si="7"/>
        <v>1.51</v>
      </c>
      <c r="I10">
        <f t="shared" si="8"/>
        <v>1.25</v>
      </c>
      <c r="J10">
        <f t="shared" si="9"/>
        <v>1.04</v>
      </c>
      <c r="K10">
        <f t="shared" si="10"/>
        <v>0.42499999999999999</v>
      </c>
      <c r="L10">
        <f t="shared" si="11"/>
        <v>16.18</v>
      </c>
      <c r="AQ10">
        <f t="shared" si="0"/>
        <v>0</v>
      </c>
      <c r="AR10">
        <f t="shared" si="1"/>
        <v>0</v>
      </c>
      <c r="AS10">
        <f t="shared" si="2"/>
        <v>99.985000000000014</v>
      </c>
    </row>
    <row r="11" spans="1:45" x14ac:dyDescent="0.25">
      <c r="A11" t="s">
        <v>23</v>
      </c>
      <c r="B11">
        <v>90.974000000000004</v>
      </c>
      <c r="C11">
        <v>0.77569999999999995</v>
      </c>
      <c r="D11">
        <v>0.28199999999999997</v>
      </c>
      <c r="E11">
        <v>0</v>
      </c>
      <c r="F11">
        <f t="shared" si="5"/>
        <v>73.545000000000002</v>
      </c>
      <c r="G11">
        <f t="shared" si="6"/>
        <v>6.0350000000000001</v>
      </c>
      <c r="H11">
        <f t="shared" si="7"/>
        <v>1.51</v>
      </c>
      <c r="I11">
        <f t="shared" si="8"/>
        <v>1.25</v>
      </c>
      <c r="J11">
        <f t="shared" si="9"/>
        <v>1.04</v>
      </c>
      <c r="K11">
        <f t="shared" si="10"/>
        <v>0.42499999999999999</v>
      </c>
      <c r="L11">
        <f t="shared" si="11"/>
        <v>16.18</v>
      </c>
      <c r="AQ11">
        <f t="shared" si="0"/>
        <v>0</v>
      </c>
      <c r="AR11">
        <f t="shared" si="1"/>
        <v>0</v>
      </c>
      <c r="AS11">
        <f t="shared" si="2"/>
        <v>99.985000000000014</v>
      </c>
    </row>
    <row r="12" spans="1:45" x14ac:dyDescent="0.25">
      <c r="A12" t="s">
        <v>20</v>
      </c>
      <c r="B12">
        <v>95.391999999999996</v>
      </c>
      <c r="C12">
        <v>0.78200000000000003</v>
      </c>
      <c r="D12">
        <v>0.26700000000000002</v>
      </c>
      <c r="E12">
        <v>0</v>
      </c>
      <c r="F12">
        <f t="shared" si="5"/>
        <v>73.545000000000002</v>
      </c>
      <c r="G12">
        <f t="shared" si="6"/>
        <v>6.0350000000000001</v>
      </c>
      <c r="H12">
        <f t="shared" si="7"/>
        <v>1.51</v>
      </c>
      <c r="I12">
        <f t="shared" si="8"/>
        <v>1.25</v>
      </c>
      <c r="J12">
        <f t="shared" si="9"/>
        <v>1.04</v>
      </c>
      <c r="K12">
        <f t="shared" si="10"/>
        <v>0.42499999999999999</v>
      </c>
      <c r="L12">
        <f t="shared" si="11"/>
        <v>16.18</v>
      </c>
      <c r="AQ12">
        <f t="shared" si="0"/>
        <v>0</v>
      </c>
      <c r="AR12">
        <f t="shared" si="1"/>
        <v>0</v>
      </c>
      <c r="AS12">
        <f t="shared" si="2"/>
        <v>99.985000000000014</v>
      </c>
    </row>
    <row r="13" spans="1:45" x14ac:dyDescent="0.25">
      <c r="A13" t="s">
        <v>21</v>
      </c>
      <c r="B13">
        <v>92.13</v>
      </c>
      <c r="C13">
        <v>0.79700000000000004</v>
      </c>
      <c r="D13">
        <v>0.247</v>
      </c>
      <c r="E13">
        <v>0</v>
      </c>
      <c r="F13">
        <f t="shared" si="5"/>
        <v>73.545000000000002</v>
      </c>
      <c r="G13">
        <f t="shared" si="6"/>
        <v>6.0350000000000001</v>
      </c>
      <c r="H13">
        <f t="shared" si="7"/>
        <v>1.51</v>
      </c>
      <c r="I13">
        <f t="shared" si="8"/>
        <v>1.25</v>
      </c>
      <c r="J13">
        <f t="shared" si="9"/>
        <v>1.04</v>
      </c>
      <c r="K13">
        <f t="shared" si="10"/>
        <v>0.42499999999999999</v>
      </c>
      <c r="L13">
        <f t="shared" si="11"/>
        <v>16.18</v>
      </c>
      <c r="AQ13">
        <f t="shared" si="0"/>
        <v>0</v>
      </c>
      <c r="AR13">
        <f t="shared" si="1"/>
        <v>0</v>
      </c>
      <c r="AS13">
        <f t="shared" si="2"/>
        <v>99.985000000000014</v>
      </c>
    </row>
    <row r="14" spans="1:45" x14ac:dyDescent="0.25">
      <c r="A14" t="s">
        <v>22</v>
      </c>
      <c r="B14">
        <v>95.07</v>
      </c>
      <c r="C14">
        <v>0.80159999999999998</v>
      </c>
      <c r="D14">
        <v>0.23899999999999999</v>
      </c>
      <c r="E14">
        <v>0</v>
      </c>
      <c r="F14">
        <f t="shared" si="5"/>
        <v>73.545000000000002</v>
      </c>
      <c r="G14">
        <f t="shared" si="6"/>
        <v>6.0350000000000001</v>
      </c>
      <c r="H14">
        <f t="shared" si="7"/>
        <v>1.51</v>
      </c>
      <c r="I14">
        <f t="shared" si="8"/>
        <v>1.25</v>
      </c>
      <c r="J14">
        <f t="shared" si="9"/>
        <v>1.04</v>
      </c>
      <c r="K14">
        <f t="shared" si="10"/>
        <v>0.42499999999999999</v>
      </c>
      <c r="L14">
        <f t="shared" si="11"/>
        <v>16.18</v>
      </c>
      <c r="AQ14">
        <f t="shared" si="0"/>
        <v>0</v>
      </c>
      <c r="AR14">
        <f t="shared" si="1"/>
        <v>0</v>
      </c>
      <c r="AS14">
        <f t="shared" si="2"/>
        <v>99.985000000000014</v>
      </c>
    </row>
    <row r="15" spans="1:45" x14ac:dyDescent="0.25">
      <c r="A15" t="s">
        <v>24</v>
      </c>
      <c r="B15">
        <v>92.86</v>
      </c>
      <c r="C15">
        <v>0.8</v>
      </c>
      <c r="D15">
        <v>0.246</v>
      </c>
      <c r="E15">
        <v>0</v>
      </c>
      <c r="F15">
        <f t="shared" si="5"/>
        <v>73.545000000000002</v>
      </c>
      <c r="G15">
        <f t="shared" si="6"/>
        <v>6.0350000000000001</v>
      </c>
      <c r="H15">
        <f t="shared" si="7"/>
        <v>1.51</v>
      </c>
      <c r="I15">
        <f t="shared" si="8"/>
        <v>1.25</v>
      </c>
      <c r="J15">
        <f t="shared" si="9"/>
        <v>1.04</v>
      </c>
      <c r="K15">
        <f t="shared" si="10"/>
        <v>0.42499999999999999</v>
      </c>
      <c r="L15">
        <f t="shared" si="11"/>
        <v>16.18</v>
      </c>
      <c r="AQ15">
        <f t="shared" si="0"/>
        <v>0</v>
      </c>
      <c r="AR15">
        <f t="shared" si="1"/>
        <v>0</v>
      </c>
      <c r="AS15">
        <f t="shared" si="2"/>
        <v>99.985000000000014</v>
      </c>
    </row>
    <row r="16" spans="1:45" x14ac:dyDescent="0.25">
      <c r="A16" t="s">
        <v>25</v>
      </c>
      <c r="B16">
        <v>87.79</v>
      </c>
      <c r="C16">
        <v>0.78700000000000003</v>
      </c>
      <c r="D16">
        <v>0.26800000000000002</v>
      </c>
      <c r="E16">
        <v>0</v>
      </c>
      <c r="F16">
        <f t="shared" si="5"/>
        <v>73.545000000000002</v>
      </c>
      <c r="G16">
        <f t="shared" si="6"/>
        <v>6.0350000000000001</v>
      </c>
      <c r="H16">
        <f t="shared" si="7"/>
        <v>1.51</v>
      </c>
      <c r="I16">
        <f t="shared" si="8"/>
        <v>1.25</v>
      </c>
      <c r="J16">
        <f t="shared" si="9"/>
        <v>1.04</v>
      </c>
      <c r="K16">
        <f t="shared" si="10"/>
        <v>0.42499999999999999</v>
      </c>
      <c r="L16">
        <f t="shared" si="11"/>
        <v>16.18</v>
      </c>
      <c r="AQ16">
        <f t="shared" si="0"/>
        <v>0</v>
      </c>
      <c r="AR16">
        <f t="shared" si="1"/>
        <v>0</v>
      </c>
      <c r="AS16">
        <f t="shared" si="2"/>
        <v>99.985000000000014</v>
      </c>
    </row>
    <row r="17" spans="1:45" x14ac:dyDescent="0.25">
      <c r="A17" t="s">
        <v>26</v>
      </c>
      <c r="B17">
        <v>129.77000000000001</v>
      </c>
      <c r="C17">
        <v>0.83460000000000001</v>
      </c>
      <c r="D17">
        <v>0.27600000000000002</v>
      </c>
      <c r="E17">
        <v>0</v>
      </c>
      <c r="F17">
        <f t="shared" si="5"/>
        <v>73.545000000000002</v>
      </c>
      <c r="G17">
        <f t="shared" si="6"/>
        <v>6.0350000000000001</v>
      </c>
      <c r="H17">
        <f t="shared" si="7"/>
        <v>1.51</v>
      </c>
      <c r="I17">
        <f t="shared" si="8"/>
        <v>1.25</v>
      </c>
      <c r="J17">
        <f t="shared" si="9"/>
        <v>1.04</v>
      </c>
      <c r="K17">
        <f t="shared" si="10"/>
        <v>0.42499999999999999</v>
      </c>
      <c r="L17">
        <f t="shared" si="11"/>
        <v>16.18</v>
      </c>
      <c r="AQ17">
        <f t="shared" si="0"/>
        <v>0</v>
      </c>
      <c r="AR17">
        <f t="shared" si="1"/>
        <v>0</v>
      </c>
      <c r="AS17">
        <f t="shared" si="2"/>
        <v>99.985000000000014</v>
      </c>
    </row>
    <row r="18" spans="1:45" x14ac:dyDescent="0.25">
      <c r="A18" t="s">
        <v>27</v>
      </c>
      <c r="B18">
        <v>132.79</v>
      </c>
      <c r="C18">
        <v>0.84840000000000004</v>
      </c>
      <c r="D18">
        <v>0.27900000000000003</v>
      </c>
      <c r="E18">
        <v>0</v>
      </c>
      <c r="F18">
        <f t="shared" si="5"/>
        <v>73.545000000000002</v>
      </c>
      <c r="G18">
        <f t="shared" si="6"/>
        <v>6.0350000000000001</v>
      </c>
      <c r="H18">
        <f t="shared" si="7"/>
        <v>1.51</v>
      </c>
      <c r="I18">
        <f t="shared" si="8"/>
        <v>1.25</v>
      </c>
      <c r="J18">
        <f t="shared" si="9"/>
        <v>1.04</v>
      </c>
      <c r="K18">
        <f t="shared" si="10"/>
        <v>0.42499999999999999</v>
      </c>
      <c r="L18">
        <f t="shared" si="11"/>
        <v>16.18</v>
      </c>
      <c r="AQ18">
        <f t="shared" si="0"/>
        <v>0</v>
      </c>
      <c r="AR18">
        <f t="shared" si="1"/>
        <v>0</v>
      </c>
      <c r="AS18">
        <f t="shared" si="2"/>
        <v>99.985000000000014</v>
      </c>
    </row>
    <row r="19" spans="1:45" x14ac:dyDescent="0.25">
      <c r="A19" t="s">
        <v>28</v>
      </c>
      <c r="B19">
        <v>86</v>
      </c>
      <c r="C19">
        <v>0.9</v>
      </c>
      <c r="D19">
        <v>0.318</v>
      </c>
      <c r="E19">
        <v>0</v>
      </c>
      <c r="F19">
        <v>78.37</v>
      </c>
      <c r="G19">
        <v>5.79</v>
      </c>
      <c r="H19">
        <v>3.7</v>
      </c>
      <c r="I19">
        <v>0.92</v>
      </c>
      <c r="J19">
        <v>7.0000000000000007E-2</v>
      </c>
      <c r="K19">
        <v>0.08</v>
      </c>
      <c r="L19">
        <v>11.05</v>
      </c>
      <c r="M19">
        <v>98.98</v>
      </c>
      <c r="N19">
        <v>99.75</v>
      </c>
      <c r="O19">
        <v>143.19999999999999</v>
      </c>
      <c r="P19">
        <v>6.8324999999999996</v>
      </c>
      <c r="Q19">
        <v>19.149999999999999</v>
      </c>
      <c r="R19">
        <v>0</v>
      </c>
      <c r="S19">
        <v>5.1700000000000003E-2</v>
      </c>
      <c r="T19">
        <v>0</v>
      </c>
      <c r="U19">
        <v>0.19</v>
      </c>
      <c r="V19">
        <v>56.96</v>
      </c>
      <c r="W19">
        <v>38.04</v>
      </c>
      <c r="X19">
        <v>4.84</v>
      </c>
      <c r="Y19">
        <v>0</v>
      </c>
      <c r="Z19">
        <v>0.03</v>
      </c>
      <c r="AA19">
        <v>0</v>
      </c>
      <c r="AB19">
        <v>7.0000000000000007E-2</v>
      </c>
      <c r="AC19">
        <v>144.1</v>
      </c>
      <c r="AD19">
        <v>6.88</v>
      </c>
      <c r="AE19">
        <v>17.98</v>
      </c>
      <c r="AF19">
        <v>0</v>
      </c>
      <c r="AG19">
        <v>0.57999999999999996</v>
      </c>
      <c r="AH19">
        <v>3.2000000000000001E-2</v>
      </c>
      <c r="AI19">
        <v>0.56999999999999995</v>
      </c>
      <c r="AJ19">
        <v>56.85</v>
      </c>
      <c r="AK19">
        <v>38</v>
      </c>
      <c r="AL19">
        <v>4.51</v>
      </c>
      <c r="AM19">
        <v>0</v>
      </c>
      <c r="AN19">
        <v>0.40100000000000002</v>
      </c>
      <c r="AO19">
        <v>0.01</v>
      </c>
      <c r="AP19">
        <v>0.224</v>
      </c>
      <c r="AQ19">
        <f t="shared" si="0"/>
        <v>99.94</v>
      </c>
      <c r="AR19">
        <f t="shared" si="1"/>
        <v>99.995000000000005</v>
      </c>
      <c r="AS19">
        <f t="shared" si="2"/>
        <v>99.98</v>
      </c>
    </row>
    <row r="20" spans="1:45" x14ac:dyDescent="0.25">
      <c r="A20" t="s">
        <v>29</v>
      </c>
      <c r="B20">
        <v>87.230999999999995</v>
      </c>
      <c r="C20">
        <v>0.85899999999999999</v>
      </c>
      <c r="D20">
        <v>0.28599999999999998</v>
      </c>
      <c r="E20">
        <v>0</v>
      </c>
      <c r="F20">
        <v>78.37</v>
      </c>
      <c r="G20">
        <v>5.79</v>
      </c>
      <c r="H20">
        <v>3.7</v>
      </c>
      <c r="I20">
        <v>0.92</v>
      </c>
      <c r="J20">
        <v>7.0000000000000007E-2</v>
      </c>
      <c r="K20">
        <v>0.08</v>
      </c>
      <c r="L20">
        <v>11.05</v>
      </c>
      <c r="AQ20">
        <f t="shared" si="0"/>
        <v>0</v>
      </c>
      <c r="AR20">
        <f t="shared" si="1"/>
        <v>0</v>
      </c>
      <c r="AS20">
        <f t="shared" si="2"/>
        <v>99.98</v>
      </c>
    </row>
    <row r="21" spans="1:45" x14ac:dyDescent="0.25">
      <c r="A21" t="s">
        <v>30</v>
      </c>
      <c r="B21">
        <v>128.49</v>
      </c>
      <c r="C21">
        <v>0.84399999999999997</v>
      </c>
      <c r="D21">
        <v>0.253</v>
      </c>
      <c r="E21">
        <v>0</v>
      </c>
      <c r="F21">
        <v>78.37</v>
      </c>
      <c r="G21">
        <v>5.79</v>
      </c>
      <c r="H21">
        <v>3.7</v>
      </c>
      <c r="I21">
        <v>0.92</v>
      </c>
      <c r="J21">
        <v>7.0000000000000007E-2</v>
      </c>
      <c r="K21">
        <v>0.08</v>
      </c>
      <c r="L21">
        <v>11.05</v>
      </c>
      <c r="AQ21">
        <f t="shared" si="0"/>
        <v>0</v>
      </c>
      <c r="AR21">
        <f t="shared" si="1"/>
        <v>0</v>
      </c>
      <c r="AS21">
        <f t="shared" si="2"/>
        <v>99.98</v>
      </c>
    </row>
    <row r="22" spans="1:45" x14ac:dyDescent="0.25">
      <c r="A22" t="s">
        <v>31</v>
      </c>
      <c r="B22">
        <v>128.66999999999999</v>
      </c>
      <c r="C22">
        <v>0.86</v>
      </c>
      <c r="D22">
        <v>0.26400000000000001</v>
      </c>
      <c r="E22">
        <v>0</v>
      </c>
      <c r="F22">
        <v>78.37</v>
      </c>
      <c r="G22">
        <v>5.79</v>
      </c>
      <c r="H22">
        <v>3.7</v>
      </c>
      <c r="I22">
        <v>0.92</v>
      </c>
      <c r="J22">
        <v>7.0000000000000007E-2</v>
      </c>
      <c r="K22">
        <v>0.08</v>
      </c>
      <c r="L22">
        <v>11.05</v>
      </c>
      <c r="AQ22">
        <f t="shared" si="0"/>
        <v>0</v>
      </c>
      <c r="AR22">
        <f t="shared" si="1"/>
        <v>0</v>
      </c>
      <c r="AS22">
        <f t="shared" si="2"/>
        <v>99.98</v>
      </c>
    </row>
    <row r="23" spans="1:45" x14ac:dyDescent="0.25">
      <c r="A23" t="s">
        <v>32</v>
      </c>
      <c r="B23">
        <v>125.66</v>
      </c>
      <c r="C23">
        <v>0.85699999999999998</v>
      </c>
      <c r="D23">
        <v>0.27300000000000002</v>
      </c>
      <c r="E23">
        <v>0</v>
      </c>
      <c r="F23">
        <v>78.37</v>
      </c>
      <c r="G23">
        <v>5.79</v>
      </c>
      <c r="H23">
        <v>3.7</v>
      </c>
      <c r="I23">
        <v>0.92</v>
      </c>
      <c r="J23">
        <v>7.0000000000000007E-2</v>
      </c>
      <c r="K23">
        <v>0.08</v>
      </c>
      <c r="L23">
        <v>11.05</v>
      </c>
      <c r="AQ23">
        <f t="shared" si="0"/>
        <v>0</v>
      </c>
      <c r="AR23">
        <f t="shared" si="1"/>
        <v>0</v>
      </c>
      <c r="AS23">
        <f t="shared" si="2"/>
        <v>99.98</v>
      </c>
    </row>
    <row r="24" spans="1:45" x14ac:dyDescent="0.25">
      <c r="A24" t="s">
        <v>33</v>
      </c>
      <c r="B24">
        <v>129.82599999999999</v>
      </c>
      <c r="C24">
        <v>0.85399999999999998</v>
      </c>
      <c r="D24">
        <v>0.26300000000000001</v>
      </c>
      <c r="E24">
        <v>0</v>
      </c>
      <c r="F24">
        <v>78.37</v>
      </c>
      <c r="G24">
        <v>5.79</v>
      </c>
      <c r="H24">
        <v>3.7</v>
      </c>
      <c r="I24">
        <v>0.92</v>
      </c>
      <c r="J24">
        <v>7.0000000000000007E-2</v>
      </c>
      <c r="K24">
        <v>0.08</v>
      </c>
      <c r="L24">
        <v>11.05</v>
      </c>
      <c r="AQ24">
        <f t="shared" si="0"/>
        <v>0</v>
      </c>
      <c r="AR24">
        <f t="shared" si="1"/>
        <v>0</v>
      </c>
      <c r="AS24">
        <f t="shared" si="2"/>
        <v>99.98</v>
      </c>
    </row>
    <row r="25" spans="1:45" x14ac:dyDescent="0.25">
      <c r="A25" t="s">
        <v>34</v>
      </c>
      <c r="B25">
        <v>132.82</v>
      </c>
      <c r="C25">
        <v>0.85499999999999998</v>
      </c>
      <c r="D25">
        <v>0.318</v>
      </c>
      <c r="E25">
        <v>0</v>
      </c>
      <c r="F25">
        <v>78.37</v>
      </c>
      <c r="G25">
        <v>5.79</v>
      </c>
      <c r="H25">
        <v>3.7</v>
      </c>
      <c r="I25">
        <v>0.92</v>
      </c>
      <c r="J25">
        <v>7.0000000000000007E-2</v>
      </c>
      <c r="K25">
        <v>0.08</v>
      </c>
      <c r="L25">
        <v>11.05</v>
      </c>
      <c r="AQ25">
        <f t="shared" si="0"/>
        <v>0</v>
      </c>
      <c r="AR25">
        <f t="shared" si="1"/>
        <v>0</v>
      </c>
      <c r="AS25">
        <f t="shared" si="2"/>
        <v>99.98</v>
      </c>
    </row>
    <row r="26" spans="1:45" x14ac:dyDescent="0.25">
      <c r="A26" t="s">
        <v>35</v>
      </c>
      <c r="B26">
        <v>135.63999999999999</v>
      </c>
      <c r="C26">
        <v>0.94</v>
      </c>
      <c r="D26">
        <v>0.31</v>
      </c>
      <c r="E26">
        <v>0</v>
      </c>
      <c r="F26">
        <v>78.37</v>
      </c>
      <c r="G26">
        <v>5.79</v>
      </c>
      <c r="H26">
        <v>3.7</v>
      </c>
      <c r="I26">
        <v>0.92</v>
      </c>
      <c r="J26">
        <v>7.0000000000000007E-2</v>
      </c>
      <c r="K26">
        <v>0.08</v>
      </c>
      <c r="L26">
        <v>11.05</v>
      </c>
      <c r="AQ26">
        <f t="shared" si="0"/>
        <v>0</v>
      </c>
      <c r="AR26">
        <f t="shared" si="1"/>
        <v>0</v>
      </c>
      <c r="AS26">
        <f t="shared" si="2"/>
        <v>99.98</v>
      </c>
    </row>
    <row r="27" spans="1:45" x14ac:dyDescent="0.25">
      <c r="A27" t="s">
        <v>62</v>
      </c>
      <c r="B27">
        <v>126.11</v>
      </c>
      <c r="C27">
        <v>0.77</v>
      </c>
      <c r="D27">
        <v>0.3</v>
      </c>
      <c r="E27">
        <v>0</v>
      </c>
      <c r="F27">
        <v>64.900000000000006</v>
      </c>
      <c r="G27">
        <v>3.65</v>
      </c>
      <c r="H27">
        <v>1.7</v>
      </c>
      <c r="I27">
        <v>1.25</v>
      </c>
      <c r="J27">
        <v>2.96</v>
      </c>
      <c r="K27">
        <v>0</v>
      </c>
      <c r="L27">
        <v>25.54</v>
      </c>
      <c r="M27">
        <v>99</v>
      </c>
      <c r="N27">
        <v>99.77</v>
      </c>
      <c r="O27">
        <v>167.584</v>
      </c>
      <c r="P27">
        <v>6.9359999999999999</v>
      </c>
      <c r="Q27">
        <v>32.979999999999997</v>
      </c>
      <c r="R27">
        <v>14.5</v>
      </c>
      <c r="S27">
        <v>0</v>
      </c>
      <c r="T27">
        <v>4.0999999999999996</v>
      </c>
      <c r="U27">
        <v>1.5660000000000001</v>
      </c>
      <c r="V27">
        <v>53.5</v>
      </c>
      <c r="W27">
        <v>31</v>
      </c>
      <c r="X27">
        <v>6.7</v>
      </c>
      <c r="Y27">
        <v>7.2</v>
      </c>
      <c r="Z27">
        <v>0</v>
      </c>
      <c r="AA27">
        <v>1.04</v>
      </c>
      <c r="AB27">
        <v>0.5</v>
      </c>
      <c r="AC27">
        <v>171.48</v>
      </c>
      <c r="AD27">
        <v>7.1779999999999999</v>
      </c>
      <c r="AE27">
        <v>29.54</v>
      </c>
      <c r="AF27">
        <v>15.19</v>
      </c>
      <c r="AG27">
        <v>0.151</v>
      </c>
      <c r="AH27">
        <v>2.016</v>
      </c>
      <c r="AI27">
        <v>1.1459999999999999</v>
      </c>
      <c r="AJ27">
        <v>54.01</v>
      </c>
      <c r="AK27">
        <v>31.65</v>
      </c>
      <c r="AL27">
        <v>5.9</v>
      </c>
      <c r="AM27">
        <v>7.44</v>
      </c>
      <c r="AN27">
        <v>8.3000000000000004E-2</v>
      </c>
      <c r="AO27">
        <v>0.52</v>
      </c>
      <c r="AP27">
        <v>0.36099999999999999</v>
      </c>
      <c r="AQ27">
        <f t="shared" si="0"/>
        <v>99.940000000000012</v>
      </c>
      <c r="AR27">
        <f t="shared" si="1"/>
        <v>99.963999999999999</v>
      </c>
      <c r="AS27">
        <f t="shared" si="2"/>
        <v>100</v>
      </c>
    </row>
    <row r="28" spans="1:45" x14ac:dyDescent="0.25">
      <c r="A28" t="s">
        <v>61</v>
      </c>
      <c r="B28">
        <v>126.11</v>
      </c>
      <c r="C28">
        <v>0.79</v>
      </c>
      <c r="D28">
        <v>0.5</v>
      </c>
      <c r="E28">
        <v>0</v>
      </c>
      <c r="F28">
        <v>70.739999999999995</v>
      </c>
      <c r="G28">
        <v>4.67</v>
      </c>
      <c r="H28">
        <v>3.95</v>
      </c>
      <c r="I28">
        <v>1.18</v>
      </c>
      <c r="J28">
        <v>2.74</v>
      </c>
      <c r="K28">
        <v>0</v>
      </c>
      <c r="L28">
        <v>16.72</v>
      </c>
      <c r="M28">
        <v>99</v>
      </c>
      <c r="N28">
        <v>99</v>
      </c>
      <c r="O28">
        <v>176.98</v>
      </c>
      <c r="P28">
        <v>9.3699999999999992</v>
      </c>
      <c r="Q28">
        <v>45.87</v>
      </c>
      <c r="R28">
        <v>29.69</v>
      </c>
      <c r="S28">
        <v>0</v>
      </c>
      <c r="T28">
        <v>3.81</v>
      </c>
      <c r="U28">
        <v>1.4750000000000001</v>
      </c>
      <c r="V28">
        <v>45.6</v>
      </c>
      <c r="W28">
        <v>33.799999999999997</v>
      </c>
      <c r="X28">
        <v>7.52</v>
      </c>
      <c r="Y28">
        <v>11.9</v>
      </c>
      <c r="Z28">
        <v>0</v>
      </c>
      <c r="AA28">
        <v>0.78</v>
      </c>
      <c r="AB28">
        <v>0.38</v>
      </c>
      <c r="AC28">
        <v>175.36</v>
      </c>
      <c r="AD28">
        <v>9.57</v>
      </c>
      <c r="AE28">
        <v>47.82</v>
      </c>
      <c r="AF28">
        <v>29.14</v>
      </c>
      <c r="AG28">
        <v>0.17299999999999999</v>
      </c>
      <c r="AH28">
        <v>1.857</v>
      </c>
      <c r="AI28">
        <v>1.089</v>
      </c>
      <c r="AJ28">
        <v>44.87</v>
      </c>
      <c r="AK28">
        <v>34.99</v>
      </c>
      <c r="AL28">
        <v>7.74</v>
      </c>
      <c r="AM28">
        <v>11.6</v>
      </c>
      <c r="AN28">
        <v>7.6999999999999999E-2</v>
      </c>
      <c r="AO28">
        <v>0.39</v>
      </c>
      <c r="AP28">
        <v>0.27900000000000003</v>
      </c>
      <c r="AQ28">
        <f t="shared" si="0"/>
        <v>99.98</v>
      </c>
      <c r="AR28">
        <f t="shared" si="1"/>
        <v>99.945999999999984</v>
      </c>
      <c r="AS28">
        <f t="shared" si="2"/>
        <v>100</v>
      </c>
    </row>
    <row r="29" spans="1:45" x14ac:dyDescent="0.25">
      <c r="A29" t="s">
        <v>64</v>
      </c>
      <c r="B29">
        <v>186.78</v>
      </c>
      <c r="C29">
        <v>0.91</v>
      </c>
      <c r="D29">
        <v>0</v>
      </c>
      <c r="E29">
        <v>0.51</v>
      </c>
      <c r="F29">
        <v>74.56</v>
      </c>
      <c r="G29">
        <v>5.31</v>
      </c>
      <c r="H29">
        <v>11.47</v>
      </c>
      <c r="I29">
        <v>0.99</v>
      </c>
      <c r="J29">
        <v>0.46</v>
      </c>
      <c r="K29">
        <v>0</v>
      </c>
      <c r="L29">
        <v>7.2</v>
      </c>
      <c r="M29">
        <v>92.7</v>
      </c>
      <c r="N29">
        <v>94.87</v>
      </c>
      <c r="O29" t="s">
        <v>66</v>
      </c>
      <c r="P29" t="s">
        <v>66</v>
      </c>
      <c r="Q29" t="s">
        <v>66</v>
      </c>
      <c r="R29" t="s">
        <v>66</v>
      </c>
      <c r="S29" t="s">
        <v>66</v>
      </c>
      <c r="T29" t="s">
        <v>66</v>
      </c>
      <c r="U29" t="s">
        <v>66</v>
      </c>
      <c r="V29">
        <v>50.71</v>
      </c>
      <c r="W29">
        <v>35.79</v>
      </c>
      <c r="X29">
        <v>13.14</v>
      </c>
      <c r="Y29">
        <v>0</v>
      </c>
      <c r="Z29">
        <v>0.09</v>
      </c>
      <c r="AA29">
        <v>0.03</v>
      </c>
      <c r="AB29">
        <v>0.24</v>
      </c>
      <c r="AC29" t="s">
        <v>66</v>
      </c>
      <c r="AD29" t="s">
        <v>66</v>
      </c>
      <c r="AE29" t="s">
        <v>66</v>
      </c>
      <c r="AF29" t="s">
        <v>66</v>
      </c>
      <c r="AG29" t="s">
        <v>66</v>
      </c>
      <c r="AH29" t="s">
        <v>66</v>
      </c>
      <c r="AI29" t="s">
        <v>66</v>
      </c>
      <c r="AJ29">
        <v>47.86</v>
      </c>
      <c r="AK29">
        <v>37.299999999999997</v>
      </c>
      <c r="AL29">
        <v>14.45</v>
      </c>
      <c r="AM29">
        <v>0</v>
      </c>
      <c r="AN29">
        <v>5.5E-2</v>
      </c>
      <c r="AO29">
        <v>7.3999999999999996E-2</v>
      </c>
      <c r="AP29">
        <v>0.26</v>
      </c>
      <c r="AQ29">
        <f t="shared" si="0"/>
        <v>100</v>
      </c>
      <c r="AR29">
        <f t="shared" si="1"/>
        <v>99.999000000000009</v>
      </c>
      <c r="AS29">
        <f t="shared" si="2"/>
        <v>99.99</v>
      </c>
    </row>
    <row r="30" spans="1:45" x14ac:dyDescent="0.25">
      <c r="A30" t="s">
        <v>65</v>
      </c>
      <c r="B30">
        <v>133.5</v>
      </c>
      <c r="C30">
        <v>0.87</v>
      </c>
      <c r="D30">
        <v>0</v>
      </c>
      <c r="E30">
        <v>0.79</v>
      </c>
      <c r="F30">
        <v>72.72</v>
      </c>
      <c r="G30">
        <v>5.03</v>
      </c>
      <c r="H30">
        <v>9.1300000000000008</v>
      </c>
      <c r="I30">
        <v>1.4</v>
      </c>
      <c r="J30">
        <v>2.99</v>
      </c>
      <c r="K30">
        <v>0</v>
      </c>
      <c r="L30">
        <v>8.73</v>
      </c>
      <c r="M30">
        <v>85.8</v>
      </c>
      <c r="N30">
        <v>84.66</v>
      </c>
      <c r="O30" t="s">
        <v>66</v>
      </c>
      <c r="P30" t="s">
        <v>66</v>
      </c>
      <c r="Q30" t="s">
        <v>66</v>
      </c>
      <c r="R30" t="s">
        <v>66</v>
      </c>
      <c r="S30" t="s">
        <v>66</v>
      </c>
      <c r="T30" t="s">
        <v>66</v>
      </c>
      <c r="U30" t="s">
        <v>66</v>
      </c>
      <c r="V30">
        <v>41.55</v>
      </c>
      <c r="W30">
        <v>36.15</v>
      </c>
      <c r="X30">
        <v>20.64</v>
      </c>
      <c r="Y30">
        <v>0</v>
      </c>
      <c r="Z30">
        <v>0.4</v>
      </c>
      <c r="AA30">
        <v>0.85</v>
      </c>
      <c r="AB30">
        <v>0.38</v>
      </c>
      <c r="AC30" t="s">
        <v>66</v>
      </c>
      <c r="AD30" t="s">
        <v>66</v>
      </c>
      <c r="AE30" t="s">
        <v>66</v>
      </c>
      <c r="AF30" t="s">
        <v>66</v>
      </c>
      <c r="AG30" t="s">
        <v>66</v>
      </c>
      <c r="AH30" t="s">
        <v>66</v>
      </c>
      <c r="AI30" t="s">
        <v>66</v>
      </c>
      <c r="AJ30">
        <v>43.27</v>
      </c>
      <c r="AK30">
        <v>36.909999999999997</v>
      </c>
      <c r="AL30">
        <v>18.91</v>
      </c>
      <c r="AM30">
        <v>0</v>
      </c>
      <c r="AN30">
        <v>3.5999999999999997E-2</v>
      </c>
      <c r="AO30">
        <v>0.5</v>
      </c>
      <c r="AP30">
        <v>0.373</v>
      </c>
      <c r="AQ30">
        <f t="shared" si="0"/>
        <v>99.969999999999985</v>
      </c>
      <c r="AR30">
        <f t="shared" si="1"/>
        <v>99.999000000000009</v>
      </c>
      <c r="AS30">
        <f t="shared" si="2"/>
        <v>100</v>
      </c>
    </row>
  </sheetData>
  <phoneticPr fontId="1" type="noConversion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2023-01-25T14:46:12Z</dcterms:created>
  <dcterms:modified xsi:type="dcterms:W3CDTF">2023-01-25T16:30:28Z</dcterms:modified>
</cp:coreProperties>
</file>