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8_{E80C67D5-8D44-4302-B99B-59CB7819478C}" xr6:coauthVersionLast="47" xr6:coauthVersionMax="47" xr10:uidLastSave="{00000000-0000-0000-0000-000000000000}"/>
  <bookViews>
    <workbookView xWindow="-120" yWindow="-120" windowWidth="29040" windowHeight="15840" xr2:uid="{6D98F358-1F23-4B60-A861-BB453F6D9D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  <c r="S2" i="1"/>
  <c r="T2" i="1"/>
  <c r="U2" i="1"/>
  <c r="R3" i="1"/>
  <c r="S3" i="1"/>
  <c r="T3" i="1"/>
  <c r="U3" i="1"/>
  <c r="R4" i="1"/>
  <c r="S4" i="1"/>
  <c r="T4" i="1"/>
  <c r="U4" i="1"/>
  <c r="R5" i="1"/>
  <c r="S5" i="1"/>
  <c r="T5" i="1"/>
  <c r="U5" i="1"/>
  <c r="R6" i="1"/>
  <c r="S6" i="1"/>
  <c r="T6" i="1"/>
  <c r="U6" i="1"/>
  <c r="R7" i="1"/>
  <c r="S7" i="1"/>
  <c r="T7" i="1"/>
  <c r="U7" i="1"/>
  <c r="R8" i="1"/>
  <c r="S8" i="1"/>
  <c r="T8" i="1"/>
  <c r="U8" i="1"/>
  <c r="R9" i="1"/>
  <c r="S9" i="1"/>
  <c r="T9" i="1"/>
  <c r="U9" i="1"/>
  <c r="R10" i="1"/>
  <c r="S10" i="1"/>
  <c r="T10" i="1"/>
  <c r="U10" i="1"/>
  <c r="R11" i="1"/>
  <c r="S11" i="1"/>
  <c r="T11" i="1"/>
  <c r="U11" i="1"/>
  <c r="R12" i="1"/>
  <c r="S12" i="1"/>
  <c r="T12" i="1"/>
  <c r="U12" i="1"/>
  <c r="R13" i="1"/>
  <c r="S13" i="1"/>
  <c r="T13" i="1"/>
  <c r="U13" i="1"/>
  <c r="R14" i="1"/>
  <c r="S14" i="1"/>
  <c r="T14" i="1"/>
  <c r="U14" i="1"/>
  <c r="R15" i="1"/>
  <c r="S15" i="1"/>
  <c r="T15" i="1"/>
  <c r="U15" i="1"/>
  <c r="R16" i="1"/>
  <c r="S16" i="1"/>
  <c r="T16" i="1"/>
  <c r="U16" i="1"/>
  <c r="R17" i="1"/>
  <c r="S17" i="1"/>
  <c r="T17" i="1"/>
  <c r="U17" i="1"/>
  <c r="R18" i="1"/>
  <c r="S18" i="1"/>
  <c r="T18" i="1"/>
  <c r="U18" i="1"/>
  <c r="R19" i="1"/>
  <c r="S19" i="1"/>
  <c r="T19" i="1"/>
  <c r="U19" i="1"/>
  <c r="R20" i="1"/>
  <c r="S20" i="1"/>
  <c r="T20" i="1"/>
  <c r="U20" i="1"/>
  <c r="R21" i="1"/>
  <c r="S21" i="1"/>
  <c r="T21" i="1"/>
  <c r="U21" i="1"/>
  <c r="R22" i="1"/>
  <c r="S22" i="1"/>
  <c r="T22" i="1"/>
  <c r="U22" i="1"/>
  <c r="R23" i="1"/>
  <c r="S23" i="1"/>
  <c r="T23" i="1"/>
  <c r="U23" i="1"/>
  <c r="R24" i="1"/>
  <c r="S24" i="1"/>
  <c r="T24" i="1"/>
  <c r="U24" i="1"/>
  <c r="R25" i="1"/>
  <c r="S25" i="1"/>
  <c r="T25" i="1"/>
  <c r="U25" i="1"/>
  <c r="R26" i="1"/>
  <c r="S26" i="1"/>
  <c r="T26" i="1"/>
  <c r="U26" i="1"/>
  <c r="R27" i="1"/>
  <c r="S27" i="1"/>
  <c r="T27" i="1"/>
  <c r="U27" i="1"/>
  <c r="R28" i="1"/>
  <c r="S28" i="1"/>
  <c r="T28" i="1"/>
  <c r="U28" i="1"/>
  <c r="R29" i="1"/>
  <c r="S29" i="1"/>
  <c r="T29" i="1"/>
  <c r="U29" i="1"/>
  <c r="R30" i="1"/>
  <c r="S30" i="1"/>
  <c r="T30" i="1"/>
  <c r="U30" i="1"/>
  <c r="R31" i="1"/>
  <c r="S31" i="1"/>
  <c r="T31" i="1"/>
  <c r="U31" i="1"/>
  <c r="R32" i="1"/>
  <c r="S32" i="1"/>
  <c r="T32" i="1"/>
  <c r="U32" i="1"/>
  <c r="R33" i="1"/>
  <c r="S33" i="1"/>
  <c r="T33" i="1"/>
  <c r="U33" i="1"/>
  <c r="Q3" i="1"/>
  <c r="Q4" i="1"/>
  <c r="V4" i="1" s="1"/>
  <c r="W4" i="1" s="1"/>
  <c r="Q5" i="1"/>
  <c r="Q6" i="1"/>
  <c r="V6" i="1" s="1"/>
  <c r="W6" i="1" s="1"/>
  <c r="Q7" i="1"/>
  <c r="Q8" i="1"/>
  <c r="V8" i="1" s="1"/>
  <c r="W8" i="1" s="1"/>
  <c r="Q9" i="1"/>
  <c r="V9" i="1" s="1"/>
  <c r="W9" i="1" s="1"/>
  <c r="Q10" i="1"/>
  <c r="V10" i="1" s="1"/>
  <c r="W10" i="1" s="1"/>
  <c r="Q11" i="1"/>
  <c r="Q12" i="1"/>
  <c r="V12" i="1" s="1"/>
  <c r="W12" i="1" s="1"/>
  <c r="Q13" i="1"/>
  <c r="Q14" i="1"/>
  <c r="V14" i="1" s="1"/>
  <c r="W14" i="1" s="1"/>
  <c r="Q15" i="1"/>
  <c r="Q16" i="1"/>
  <c r="V16" i="1" s="1"/>
  <c r="W16" i="1" s="1"/>
  <c r="Q17" i="1"/>
  <c r="V17" i="1" s="1"/>
  <c r="W17" i="1" s="1"/>
  <c r="Q18" i="1"/>
  <c r="V18" i="1" s="1"/>
  <c r="W18" i="1" s="1"/>
  <c r="Q19" i="1"/>
  <c r="Q20" i="1"/>
  <c r="V20" i="1" s="1"/>
  <c r="W20" i="1" s="1"/>
  <c r="Q21" i="1"/>
  <c r="Q22" i="1"/>
  <c r="V22" i="1" s="1"/>
  <c r="W22" i="1" s="1"/>
  <c r="Q23" i="1"/>
  <c r="Q24" i="1"/>
  <c r="V24" i="1" s="1"/>
  <c r="W24" i="1" s="1"/>
  <c r="Q25" i="1"/>
  <c r="V25" i="1" s="1"/>
  <c r="W25" i="1" s="1"/>
  <c r="Q26" i="1"/>
  <c r="V26" i="1" s="1"/>
  <c r="W26" i="1" s="1"/>
  <c r="Q27" i="1"/>
  <c r="Q28" i="1"/>
  <c r="V28" i="1" s="1"/>
  <c r="W28" i="1" s="1"/>
  <c r="Q29" i="1"/>
  <c r="Q30" i="1"/>
  <c r="V30" i="1" s="1"/>
  <c r="W30" i="1" s="1"/>
  <c r="Q31" i="1"/>
  <c r="Q32" i="1"/>
  <c r="V32" i="1" s="1"/>
  <c r="W32" i="1" s="1"/>
  <c r="Q33" i="1"/>
  <c r="V33" i="1" s="1"/>
  <c r="W33" i="1" s="1"/>
  <c r="Q2" i="1"/>
  <c r="V2" i="1" s="1"/>
  <c r="W2" i="1" s="1"/>
  <c r="V31" i="1" l="1"/>
  <c r="W31" i="1" s="1"/>
  <c r="V23" i="1"/>
  <c r="W23" i="1" s="1"/>
  <c r="V15" i="1"/>
  <c r="W15" i="1" s="1"/>
  <c r="V7" i="1"/>
  <c r="W7" i="1" s="1"/>
  <c r="V29" i="1"/>
  <c r="W29" i="1" s="1"/>
  <c r="V21" i="1"/>
  <c r="W21" i="1" s="1"/>
  <c r="V13" i="1"/>
  <c r="W13" i="1" s="1"/>
  <c r="V5" i="1"/>
  <c r="W5" i="1" s="1"/>
  <c r="V27" i="1"/>
  <c r="W27" i="1" s="1"/>
  <c r="V19" i="1"/>
  <c r="W19" i="1" s="1"/>
  <c r="V11" i="1"/>
  <c r="W11" i="1" s="1"/>
  <c r="V3" i="1"/>
  <c r="W3" i="1" s="1"/>
</calcChain>
</file>

<file path=xl/sharedStrings.xml><?xml version="1.0" encoding="utf-8"?>
<sst xmlns="http://schemas.openxmlformats.org/spreadsheetml/2006/main" count="55" uniqueCount="25">
  <si>
    <t>N2</t>
  </si>
  <si>
    <t>CO</t>
  </si>
  <si>
    <t>CO2</t>
  </si>
  <si>
    <t>H2</t>
  </si>
  <si>
    <t>CH4</t>
  </si>
  <si>
    <t>Case</t>
  </si>
  <si>
    <t>T</t>
  </si>
  <si>
    <t>ER</t>
  </si>
  <si>
    <t>MC</t>
  </si>
  <si>
    <t>RMSE</t>
  </si>
  <si>
    <t>ErrH2</t>
  </si>
  <si>
    <t>ErrCO</t>
  </si>
  <si>
    <t>ErrCO2</t>
  </si>
  <si>
    <t>ErrCH4</t>
  </si>
  <si>
    <t>ErrN2</t>
  </si>
  <si>
    <t>Soma</t>
  </si>
  <si>
    <t>Fuel</t>
  </si>
  <si>
    <t>H2m</t>
  </si>
  <si>
    <t>Com</t>
  </si>
  <si>
    <t>CO2m</t>
  </si>
  <si>
    <t>CH4m</t>
  </si>
  <si>
    <t>N2m</t>
  </si>
  <si>
    <t>Gasifier</t>
  </si>
  <si>
    <t>D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</si>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</sst>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0D98-B3C0-419C-8C8C-8D3573E019F3}">
  <dimension ref="A1:W33"/>
  <sheetViews>
    <sheetView tabSelected="1" workbookViewId="0">
      <selection activeCell="N26" sqref="N26"/>
    </sheetView>
  </sheetViews>
  <sheetFormatPr defaultRowHeight="15" x14ac:dyDescent="0.25"/>
  <cols>
    <col min="10" max="10" width="9.140625" style="1"/>
  </cols>
  <sheetData>
    <row r="1" spans="1:23" x14ac:dyDescent="0.25">
      <c r="A1" t="s">
        <v>5</v>
      </c>
      <c r="B1" t="s">
        <v>3</v>
      </c>
      <c r="C1" t="s">
        <v>1</v>
      </c>
      <c r="D1" t="s">
        <v>2</v>
      </c>
      <c r="E1" t="s">
        <v>4</v>
      </c>
      <c r="F1" t="s">
        <v>0</v>
      </c>
      <c r="G1" t="s">
        <v>6</v>
      </c>
      <c r="H1" t="s">
        <v>7</v>
      </c>
      <c r="I1" t="s">
        <v>8</v>
      </c>
      <c r="J1" s="1" t="s">
        <v>16</v>
      </c>
      <c r="K1" s="1" t="s">
        <v>22</v>
      </c>
      <c r="L1" t="s">
        <v>17</v>
      </c>
      <c r="M1" s="1" t="s">
        <v>18</v>
      </c>
      <c r="N1" t="s">
        <v>19</v>
      </c>
      <c r="O1" t="s">
        <v>20</v>
      </c>
      <c r="P1" t="s">
        <v>21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9</v>
      </c>
    </row>
    <row r="2" spans="1:23" x14ac:dyDescent="0.25">
      <c r="A2">
        <v>1</v>
      </c>
      <c r="B2">
        <v>16.100000000000001</v>
      </c>
      <c r="C2">
        <v>24.7</v>
      </c>
      <c r="D2">
        <v>9.6999999999999993</v>
      </c>
      <c r="E2">
        <v>1.6</v>
      </c>
      <c r="F2">
        <v>47.9</v>
      </c>
      <c r="G2">
        <v>1259</v>
      </c>
      <c r="H2">
        <v>0.25</v>
      </c>
      <c r="I2">
        <v>7.5</v>
      </c>
      <c r="J2" s="1">
        <v>1</v>
      </c>
      <c r="K2" t="s">
        <v>23</v>
      </c>
      <c r="L2">
        <v>17.899999999999999</v>
      </c>
      <c r="M2" s="1">
        <v>15.9</v>
      </c>
      <c r="N2">
        <v>13.8</v>
      </c>
      <c r="O2">
        <v>7.0800000000000002E-2</v>
      </c>
      <c r="P2">
        <v>49.2</v>
      </c>
      <c r="Q2">
        <f>(L2-B2)^2</f>
        <v>3.2399999999999896</v>
      </c>
      <c r="R2">
        <f>(M2-C2)^2</f>
        <v>77.439999999999984</v>
      </c>
      <c r="S2">
        <f>(N2-D2)^2</f>
        <v>16.810000000000013</v>
      </c>
      <c r="T2">
        <f>(O2-E2)^2</f>
        <v>2.3384526400000003</v>
      </c>
      <c r="U2">
        <f>(P2-F2)^2</f>
        <v>1.690000000000011</v>
      </c>
      <c r="V2">
        <f>SUM(Q2:U2)</f>
        <v>101.51845264000001</v>
      </c>
      <c r="W2">
        <f>SQRT(V2/5)</f>
        <v>4.505961665172042</v>
      </c>
    </row>
    <row r="3" spans="1:23" x14ac:dyDescent="0.25">
      <c r="A3">
        <v>2</v>
      </c>
      <c r="B3">
        <v>16.8</v>
      </c>
      <c r="C3">
        <v>25.8</v>
      </c>
      <c r="D3">
        <v>9.1</v>
      </c>
      <c r="E3">
        <v>1.5</v>
      </c>
      <c r="F3">
        <v>46.8</v>
      </c>
      <c r="G3">
        <v>1297</v>
      </c>
      <c r="H3">
        <v>0.27</v>
      </c>
      <c r="I3">
        <v>7.5</v>
      </c>
      <c r="J3" s="1">
        <v>1</v>
      </c>
      <c r="K3" t="s">
        <v>23</v>
      </c>
      <c r="L3">
        <v>16.5</v>
      </c>
      <c r="M3" s="1">
        <v>15.9</v>
      </c>
      <c r="N3">
        <v>13.7</v>
      </c>
      <c r="O3">
        <v>0</v>
      </c>
      <c r="P3">
        <v>50.83</v>
      </c>
      <c r="Q3">
        <f>(L3-B3)^2</f>
        <v>9.0000000000000427E-2</v>
      </c>
      <c r="R3">
        <f>(M3-C3)^2</f>
        <v>98.01</v>
      </c>
      <c r="S3">
        <f>(N3-D3)^2</f>
        <v>21.159999999999997</v>
      </c>
      <c r="T3">
        <f>(O3-E3)^2</f>
        <v>2.25</v>
      </c>
      <c r="U3">
        <f>(P3-F3)^2</f>
        <v>16.240900000000011</v>
      </c>
      <c r="V3">
        <f t="shared" ref="V3:V33" si="0">SUM(Q3:U3)</f>
        <v>137.7509</v>
      </c>
      <c r="W3">
        <f t="shared" ref="W3:W33" si="1">SQRT(V3/5)</f>
        <v>5.2488265355220118</v>
      </c>
    </row>
    <row r="4" spans="1:23" x14ac:dyDescent="0.25">
      <c r="A4">
        <v>3</v>
      </c>
      <c r="B4">
        <v>16.5</v>
      </c>
      <c r="C4">
        <v>25.3</v>
      </c>
      <c r="D4">
        <v>9.3000000000000007</v>
      </c>
      <c r="E4">
        <v>1.5</v>
      </c>
      <c r="F4">
        <v>47.3</v>
      </c>
      <c r="G4">
        <v>1317</v>
      </c>
      <c r="H4">
        <v>0.3</v>
      </c>
      <c r="I4">
        <v>7.5</v>
      </c>
      <c r="J4" s="1">
        <v>1</v>
      </c>
      <c r="K4" t="s">
        <v>23</v>
      </c>
      <c r="L4">
        <v>16</v>
      </c>
      <c r="M4" s="1">
        <v>16.600000000000001</v>
      </c>
      <c r="N4">
        <v>13</v>
      </c>
      <c r="O4">
        <v>0</v>
      </c>
      <c r="P4">
        <v>51.7</v>
      </c>
      <c r="Q4">
        <f>(L4-B4)^2</f>
        <v>0.25</v>
      </c>
      <c r="R4">
        <f>(M4-C4)^2</f>
        <v>75.689999999999984</v>
      </c>
      <c r="S4">
        <f>(N4-D4)^2</f>
        <v>13.689999999999994</v>
      </c>
      <c r="T4">
        <f>(O4-E4)^2</f>
        <v>2.25</v>
      </c>
      <c r="U4">
        <f>(P4-F4)^2</f>
        <v>19.360000000000049</v>
      </c>
      <c r="V4">
        <f t="shared" si="0"/>
        <v>111.24000000000004</v>
      </c>
      <c r="W4">
        <f t="shared" si="1"/>
        <v>4.7167785616880522</v>
      </c>
    </row>
    <row r="5" spans="1:23" x14ac:dyDescent="0.25">
      <c r="A5">
        <v>4</v>
      </c>
      <c r="B5">
        <v>16.399999999999999</v>
      </c>
      <c r="C5">
        <v>25.2</v>
      </c>
      <c r="D5">
        <v>9.4</v>
      </c>
      <c r="E5">
        <v>1.5</v>
      </c>
      <c r="F5">
        <v>47.5</v>
      </c>
      <c r="G5">
        <v>1324</v>
      </c>
      <c r="H5">
        <v>0.3</v>
      </c>
      <c r="I5">
        <v>7.5</v>
      </c>
      <c r="J5" s="1">
        <v>1</v>
      </c>
      <c r="K5" t="s">
        <v>23</v>
      </c>
      <c r="L5">
        <v>15.7</v>
      </c>
      <c r="M5" s="1">
        <v>16.600000000000001</v>
      </c>
      <c r="N5">
        <v>13</v>
      </c>
      <c r="O5">
        <v>0</v>
      </c>
      <c r="P5">
        <v>52.1</v>
      </c>
      <c r="Q5">
        <f>(L5-B5)^2</f>
        <v>0.48999999999999899</v>
      </c>
      <c r="R5">
        <f>(M5-C5)^2</f>
        <v>73.959999999999965</v>
      </c>
      <c r="S5">
        <f>(N5-D5)^2</f>
        <v>12.959999999999997</v>
      </c>
      <c r="T5">
        <f>(O5-E5)^2</f>
        <v>2.25</v>
      </c>
      <c r="U5">
        <f>(P5-F5)^2</f>
        <v>21.160000000000014</v>
      </c>
      <c r="V5">
        <f t="shared" si="0"/>
        <v>110.81999999999996</v>
      </c>
      <c r="W5">
        <f t="shared" si="1"/>
        <v>4.7078657584939689</v>
      </c>
    </row>
    <row r="6" spans="1:23" x14ac:dyDescent="0.25">
      <c r="A6">
        <v>5</v>
      </c>
      <c r="B6">
        <v>15.6</v>
      </c>
      <c r="C6">
        <v>23.9</v>
      </c>
      <c r="D6">
        <v>10.1</v>
      </c>
      <c r="E6">
        <v>1.7</v>
      </c>
      <c r="F6">
        <v>48.7</v>
      </c>
      <c r="G6">
        <v>1320</v>
      </c>
      <c r="H6">
        <v>0.28999999999999998</v>
      </c>
      <c r="I6">
        <v>7.5</v>
      </c>
      <c r="J6" s="1">
        <v>1</v>
      </c>
      <c r="K6" t="s">
        <v>23</v>
      </c>
      <c r="L6">
        <v>15.9</v>
      </c>
      <c r="M6" s="1">
        <v>16.3</v>
      </c>
      <c r="N6">
        <v>13.2</v>
      </c>
      <c r="O6">
        <v>0</v>
      </c>
      <c r="P6">
        <v>51.8</v>
      </c>
      <c r="Q6">
        <f>(L6-B6)^2</f>
        <v>9.0000000000000427E-2</v>
      </c>
      <c r="R6">
        <f>(M6-C6)^2</f>
        <v>57.75999999999997</v>
      </c>
      <c r="S6">
        <f>(N6-D6)^2</f>
        <v>9.6099999999999977</v>
      </c>
      <c r="T6">
        <f>(O6-E6)^2</f>
        <v>2.8899999999999997</v>
      </c>
      <c r="U6">
        <f>(P6-F6)^2</f>
        <v>9.6099999999999639</v>
      </c>
      <c r="V6">
        <f t="shared" si="0"/>
        <v>79.959999999999923</v>
      </c>
      <c r="W6">
        <f t="shared" si="1"/>
        <v>3.9989998749687383</v>
      </c>
    </row>
    <row r="7" spans="1:23" x14ac:dyDescent="0.25">
      <c r="A7">
        <v>6</v>
      </c>
      <c r="B7">
        <v>17.2</v>
      </c>
      <c r="C7">
        <v>26.4</v>
      </c>
      <c r="D7">
        <v>8.8000000000000007</v>
      </c>
      <c r="E7">
        <v>1.4</v>
      </c>
      <c r="F7">
        <v>46.3</v>
      </c>
      <c r="G7">
        <v>1289</v>
      </c>
      <c r="H7">
        <v>0.27</v>
      </c>
      <c r="I7">
        <v>7.5</v>
      </c>
      <c r="J7" s="1">
        <v>1</v>
      </c>
      <c r="K7" t="s">
        <v>23</v>
      </c>
      <c r="L7">
        <v>16.7</v>
      </c>
      <c r="M7" s="1">
        <v>16</v>
      </c>
      <c r="N7">
        <v>13.5</v>
      </c>
      <c r="O7">
        <v>7.0800000000000002E-2</v>
      </c>
      <c r="P7">
        <v>50.6</v>
      </c>
      <c r="Q7">
        <f>(L7-B7)^2</f>
        <v>0.25</v>
      </c>
      <c r="R7">
        <f>(M7-C7)^2</f>
        <v>108.15999999999997</v>
      </c>
      <c r="S7">
        <f>(N7-D7)^2</f>
        <v>22.089999999999993</v>
      </c>
      <c r="T7">
        <f>(O7-E7)^2</f>
        <v>1.7667726399999999</v>
      </c>
      <c r="U7">
        <f>(P7-F7)^2</f>
        <v>18.490000000000038</v>
      </c>
      <c r="V7">
        <f t="shared" si="0"/>
        <v>150.75677264000001</v>
      </c>
      <c r="W7">
        <f t="shared" si="1"/>
        <v>5.4910249068821386</v>
      </c>
    </row>
    <row r="8" spans="1:23" x14ac:dyDescent="0.25">
      <c r="A8">
        <v>7</v>
      </c>
      <c r="B8">
        <v>16.399999999999999</v>
      </c>
      <c r="C8">
        <v>25.2</v>
      </c>
      <c r="D8">
        <v>9.4</v>
      </c>
      <c r="E8">
        <v>1.5</v>
      </c>
      <c r="F8">
        <v>47.5</v>
      </c>
      <c r="G8">
        <v>1290</v>
      </c>
      <c r="H8">
        <v>0.26</v>
      </c>
      <c r="I8">
        <v>7.5</v>
      </c>
      <c r="J8" s="1">
        <v>1</v>
      </c>
      <c r="K8" t="s">
        <v>23</v>
      </c>
      <c r="L8">
        <v>16.2</v>
      </c>
      <c r="M8" s="1">
        <v>15.5</v>
      </c>
      <c r="N8">
        <v>13.9</v>
      </c>
      <c r="O8">
        <v>7.0800000000000002E-2</v>
      </c>
      <c r="P8">
        <v>50.6</v>
      </c>
      <c r="Q8">
        <f>(L8-B8)^2</f>
        <v>3.9999999999999716E-2</v>
      </c>
      <c r="R8">
        <f>(M8-C8)^2</f>
        <v>94.089999999999989</v>
      </c>
      <c r="S8">
        <f>(N8-D8)^2</f>
        <v>20.25</v>
      </c>
      <c r="T8">
        <f>(O8-E8)^2</f>
        <v>2.0426126400000002</v>
      </c>
      <c r="U8">
        <f>(P8-F8)^2</f>
        <v>9.6100000000000083</v>
      </c>
      <c r="V8">
        <f t="shared" si="0"/>
        <v>126.03261264000001</v>
      </c>
      <c r="W8">
        <f t="shared" si="1"/>
        <v>5.0206097765112156</v>
      </c>
    </row>
    <row r="9" spans="1:23" x14ac:dyDescent="0.25">
      <c r="A9">
        <v>8</v>
      </c>
      <c r="B9">
        <v>16.399999999999999</v>
      </c>
      <c r="C9">
        <v>25.3</v>
      </c>
      <c r="D9">
        <v>9.4</v>
      </c>
      <c r="E9">
        <v>1.5</v>
      </c>
      <c r="F9">
        <v>47.4</v>
      </c>
      <c r="G9">
        <v>1390</v>
      </c>
      <c r="H9">
        <v>0.28999999999999998</v>
      </c>
      <c r="I9">
        <v>7.5</v>
      </c>
      <c r="J9" s="1">
        <v>1</v>
      </c>
      <c r="K9" t="s">
        <v>23</v>
      </c>
      <c r="L9">
        <v>13</v>
      </c>
      <c r="M9" s="1">
        <v>14.3</v>
      </c>
      <c r="N9">
        <v>14.5</v>
      </c>
      <c r="O9">
        <v>0</v>
      </c>
      <c r="P9">
        <v>55.2</v>
      </c>
      <c r="Q9">
        <f>(L9-B9)^2</f>
        <v>11.55999999999999</v>
      </c>
      <c r="R9">
        <f>(M9-C9)^2</f>
        <v>121</v>
      </c>
      <c r="S9">
        <f>(N9-D9)^2</f>
        <v>26.009999999999998</v>
      </c>
      <c r="T9">
        <f>(O9-E9)^2</f>
        <v>2.25</v>
      </c>
      <c r="U9">
        <f>(P9-F9)^2</f>
        <v>60.840000000000067</v>
      </c>
      <c r="V9">
        <f t="shared" si="0"/>
        <v>221.66000000000005</v>
      </c>
      <c r="W9">
        <f t="shared" si="1"/>
        <v>6.6582279924916969</v>
      </c>
    </row>
    <row r="10" spans="1:23" x14ac:dyDescent="0.25">
      <c r="A10">
        <v>9</v>
      </c>
      <c r="B10">
        <v>17.88</v>
      </c>
      <c r="C10">
        <v>23.9</v>
      </c>
      <c r="D10">
        <v>8.77</v>
      </c>
      <c r="E10">
        <v>2.97</v>
      </c>
      <c r="F10">
        <v>46.48</v>
      </c>
      <c r="G10">
        <v>1096.3</v>
      </c>
      <c r="H10">
        <v>0.26</v>
      </c>
      <c r="I10">
        <v>7.28</v>
      </c>
      <c r="J10" s="1">
        <v>2</v>
      </c>
      <c r="K10" t="s">
        <v>23</v>
      </c>
      <c r="L10">
        <v>18.5</v>
      </c>
      <c r="M10" s="1">
        <v>15.9</v>
      </c>
      <c r="N10">
        <v>14.7</v>
      </c>
      <c r="O10">
        <v>0.14199999999999999</v>
      </c>
      <c r="P10">
        <v>48</v>
      </c>
      <c r="Q10">
        <f>(L10-B10)^2</f>
        <v>0.38440000000000124</v>
      </c>
      <c r="R10">
        <f>(M10-C10)^2</f>
        <v>63.999999999999972</v>
      </c>
      <c r="S10">
        <f>(N10-D10)^2</f>
        <v>35.164899999999996</v>
      </c>
      <c r="T10">
        <f>(O10-E10)^2</f>
        <v>7.9975840000000016</v>
      </c>
      <c r="U10">
        <f>(P10-F10)^2</f>
        <v>2.3104000000000093</v>
      </c>
      <c r="V10">
        <f t="shared" si="0"/>
        <v>109.85728399999998</v>
      </c>
      <c r="W10">
        <f t="shared" si="1"/>
        <v>4.6873720569205934</v>
      </c>
    </row>
    <row r="11" spans="1:23" x14ac:dyDescent="0.25">
      <c r="A11">
        <v>10</v>
      </c>
      <c r="B11">
        <v>18.02</v>
      </c>
      <c r="C11">
        <v>24.74</v>
      </c>
      <c r="D11">
        <v>8.3000000000000007</v>
      </c>
      <c r="E11">
        <v>2.96</v>
      </c>
      <c r="F11">
        <v>45.98</v>
      </c>
      <c r="G11">
        <v>1097.3</v>
      </c>
      <c r="H11">
        <v>0.28000000000000003</v>
      </c>
      <c r="I11">
        <v>7.28</v>
      </c>
      <c r="J11" s="1">
        <v>2</v>
      </c>
      <c r="K11" t="s">
        <v>23</v>
      </c>
      <c r="L11">
        <v>18.899999999999999</v>
      </c>
      <c r="M11" s="1">
        <v>17.100000000000001</v>
      </c>
      <c r="N11">
        <v>14</v>
      </c>
      <c r="O11">
        <v>0.21299999999999999</v>
      </c>
      <c r="P11">
        <v>47.8</v>
      </c>
      <c r="Q11">
        <f>(L11-B11)^2</f>
        <v>0.7743999999999982</v>
      </c>
      <c r="R11">
        <f>(M11-C11)^2</f>
        <v>58.369599999999956</v>
      </c>
      <c r="S11">
        <f>(N11-D11)^2</f>
        <v>32.489999999999995</v>
      </c>
      <c r="T11">
        <f>(O11-E11)^2</f>
        <v>7.5460089999999997</v>
      </c>
      <c r="U11">
        <f>(P11-F11)^2</f>
        <v>3.3124000000000011</v>
      </c>
      <c r="V11">
        <f t="shared" si="0"/>
        <v>102.49240899999995</v>
      </c>
      <c r="W11">
        <f t="shared" si="1"/>
        <v>4.5275249088215945</v>
      </c>
    </row>
    <row r="12" spans="1:23" x14ac:dyDescent="0.25">
      <c r="A12">
        <v>11</v>
      </c>
      <c r="B12">
        <v>17.97</v>
      </c>
      <c r="C12">
        <v>23.76</v>
      </c>
      <c r="D12">
        <v>8.86</v>
      </c>
      <c r="E12">
        <v>2.99</v>
      </c>
      <c r="F12">
        <v>46.42</v>
      </c>
      <c r="G12">
        <v>1093.5</v>
      </c>
      <c r="H12">
        <v>0.28999999999999998</v>
      </c>
      <c r="I12">
        <v>7.28</v>
      </c>
      <c r="J12" s="1">
        <v>2</v>
      </c>
      <c r="K12" t="s">
        <v>23</v>
      </c>
      <c r="L12">
        <v>19.100000000000001</v>
      </c>
      <c r="M12" s="1">
        <v>18</v>
      </c>
      <c r="N12">
        <v>13.3</v>
      </c>
      <c r="O12">
        <v>0.21299999999999999</v>
      </c>
      <c r="P12">
        <v>47.7</v>
      </c>
      <c r="Q12">
        <f>(L12-B12)^2</f>
        <v>1.2769000000000057</v>
      </c>
      <c r="R12">
        <f>(M12-C12)^2</f>
        <v>33.17760000000002</v>
      </c>
      <c r="S12">
        <f>(N12-D12)^2</f>
        <v>19.71360000000001</v>
      </c>
      <c r="T12">
        <f>(O12-E12)^2</f>
        <v>7.7117290000000009</v>
      </c>
      <c r="U12">
        <f>(P12-F12)^2</f>
        <v>1.638400000000003</v>
      </c>
      <c r="V12">
        <f t="shared" si="0"/>
        <v>63.518229000000041</v>
      </c>
      <c r="W12">
        <f t="shared" si="1"/>
        <v>3.5642174176107728</v>
      </c>
    </row>
    <row r="13" spans="1:23" x14ac:dyDescent="0.25">
      <c r="A13">
        <v>12</v>
      </c>
      <c r="B13">
        <v>18.32</v>
      </c>
      <c r="C13">
        <v>27.6</v>
      </c>
      <c r="D13">
        <v>6.71</v>
      </c>
      <c r="E13">
        <v>2.75</v>
      </c>
      <c r="F13">
        <v>44.62</v>
      </c>
      <c r="G13">
        <v>1101.2</v>
      </c>
      <c r="H13">
        <v>0.31</v>
      </c>
      <c r="I13">
        <v>7.28</v>
      </c>
      <c r="J13" s="1">
        <v>2</v>
      </c>
      <c r="K13" t="s">
        <v>23</v>
      </c>
      <c r="L13">
        <v>19.100000000000001</v>
      </c>
      <c r="M13" s="1">
        <v>19.100000000000001</v>
      </c>
      <c r="N13">
        <v>12.6</v>
      </c>
      <c r="O13">
        <v>0.21299999999999999</v>
      </c>
      <c r="P13">
        <v>47.7</v>
      </c>
      <c r="Q13">
        <f>(L13-B13)^2</f>
        <v>0.60840000000000183</v>
      </c>
      <c r="R13">
        <f>(M13-C13)^2</f>
        <v>72.25</v>
      </c>
      <c r="S13">
        <f>(N13-D13)^2</f>
        <v>34.692099999999996</v>
      </c>
      <c r="T13">
        <f>(O13-E13)^2</f>
        <v>6.436369</v>
      </c>
      <c r="U13">
        <f>(P13-F13)^2</f>
        <v>9.4864000000000335</v>
      </c>
      <c r="V13">
        <f t="shared" si="0"/>
        <v>123.47326900000003</v>
      </c>
      <c r="W13">
        <f t="shared" si="1"/>
        <v>4.9693715699271275</v>
      </c>
    </row>
    <row r="14" spans="1:23" x14ac:dyDescent="0.25">
      <c r="A14">
        <v>13</v>
      </c>
      <c r="B14">
        <v>13.44</v>
      </c>
      <c r="C14">
        <v>22.96</v>
      </c>
      <c r="D14">
        <v>10.64</v>
      </c>
      <c r="E14">
        <v>2.48</v>
      </c>
      <c r="F14">
        <v>50.48</v>
      </c>
      <c r="G14">
        <v>1133</v>
      </c>
      <c r="H14">
        <v>0.25</v>
      </c>
      <c r="I14">
        <v>8.8000000000000007</v>
      </c>
      <c r="J14" s="1">
        <v>3</v>
      </c>
      <c r="K14" t="s">
        <v>23</v>
      </c>
      <c r="L14">
        <v>21.7</v>
      </c>
      <c r="M14" s="1">
        <v>20</v>
      </c>
      <c r="N14">
        <v>14.1</v>
      </c>
      <c r="O14">
        <v>0.14199999999999999</v>
      </c>
      <c r="P14">
        <v>43.1</v>
      </c>
      <c r="Q14">
        <f>(L14-B14)^2</f>
        <v>68.227599999999995</v>
      </c>
      <c r="R14">
        <f>(M14-C14)^2</f>
        <v>8.7616000000000049</v>
      </c>
      <c r="S14">
        <f>(N14-D14)^2</f>
        <v>11.971599999999993</v>
      </c>
      <c r="T14">
        <f>(O14-E14)^2</f>
        <v>5.4662440000000005</v>
      </c>
      <c r="U14">
        <f>(P14-F14)^2</f>
        <v>54.464399999999934</v>
      </c>
      <c r="V14">
        <f t="shared" si="0"/>
        <v>148.89144399999992</v>
      </c>
      <c r="W14">
        <f t="shared" si="1"/>
        <v>5.456948671189787</v>
      </c>
    </row>
    <row r="15" spans="1:23" x14ac:dyDescent="0.25">
      <c r="A15">
        <v>14</v>
      </c>
      <c r="B15">
        <v>13.6</v>
      </c>
      <c r="C15">
        <v>23.44</v>
      </c>
      <c r="D15">
        <v>10.96</v>
      </c>
      <c r="E15">
        <v>2.72</v>
      </c>
      <c r="F15">
        <v>49.28</v>
      </c>
      <c r="G15">
        <v>1133</v>
      </c>
      <c r="H15">
        <v>0.3</v>
      </c>
      <c r="I15">
        <v>8.8000000000000007</v>
      </c>
      <c r="J15" s="1">
        <v>3</v>
      </c>
      <c r="K15" t="s">
        <v>23</v>
      </c>
      <c r="L15">
        <v>21.5</v>
      </c>
      <c r="M15" s="1">
        <v>22.3</v>
      </c>
      <c r="N15">
        <v>12.1</v>
      </c>
      <c r="O15">
        <v>0.14199999999999999</v>
      </c>
      <c r="P15">
        <v>43.8</v>
      </c>
      <c r="Q15">
        <f>(L15-B15)^2</f>
        <v>62.410000000000004</v>
      </c>
      <c r="R15">
        <f>(M15-C15)^2</f>
        <v>1.2996000000000012</v>
      </c>
      <c r="S15">
        <f>(N15-D15)^2</f>
        <v>1.2995999999999972</v>
      </c>
      <c r="T15">
        <f>(O15-E15)^2</f>
        <v>6.6460840000000019</v>
      </c>
      <c r="U15">
        <f>(P15-F15)^2</f>
        <v>30.030400000000043</v>
      </c>
      <c r="V15">
        <f t="shared" si="0"/>
        <v>101.68568400000004</v>
      </c>
      <c r="W15">
        <f t="shared" si="1"/>
        <v>4.5096714736219985</v>
      </c>
    </row>
    <row r="16" spans="1:23" x14ac:dyDescent="0.25">
      <c r="A16">
        <v>15</v>
      </c>
      <c r="B16">
        <v>13.68</v>
      </c>
      <c r="C16">
        <v>24.08</v>
      </c>
      <c r="D16">
        <v>10.88</v>
      </c>
      <c r="E16">
        <v>2.64</v>
      </c>
      <c r="F16">
        <v>48.72</v>
      </c>
      <c r="G16">
        <v>1133</v>
      </c>
      <c r="H16">
        <v>0.35</v>
      </c>
      <c r="I16">
        <v>8.8000000000000007</v>
      </c>
      <c r="J16" s="1">
        <v>3</v>
      </c>
      <c r="K16" t="s">
        <v>23</v>
      </c>
      <c r="L16">
        <v>21.4</v>
      </c>
      <c r="M16" s="1">
        <v>24.2</v>
      </c>
      <c r="N16">
        <v>10.3</v>
      </c>
      <c r="O16">
        <v>0.14199999999999999</v>
      </c>
      <c r="P16">
        <v>44.4</v>
      </c>
      <c r="Q16">
        <f>(L16-B16)^2</f>
        <v>59.598399999999984</v>
      </c>
      <c r="R16">
        <f>(M16-C16)^2</f>
        <v>1.4400000000000239E-2</v>
      </c>
      <c r="S16">
        <f>(N16-D16)^2</f>
        <v>0.33640000000000009</v>
      </c>
      <c r="T16">
        <f>(O16-E16)^2</f>
        <v>6.2400040000000008</v>
      </c>
      <c r="U16">
        <f>(P16-F16)^2</f>
        <v>18.662400000000002</v>
      </c>
      <c r="V16">
        <f t="shared" si="0"/>
        <v>84.851603999999995</v>
      </c>
      <c r="W16">
        <f t="shared" si="1"/>
        <v>4.1195049217108597</v>
      </c>
    </row>
    <row r="17" spans="1:23" x14ac:dyDescent="0.25">
      <c r="A17">
        <v>16</v>
      </c>
      <c r="B17">
        <v>13.44</v>
      </c>
      <c r="C17">
        <v>22.56</v>
      </c>
      <c r="D17">
        <v>11.52</v>
      </c>
      <c r="E17">
        <v>2.72</v>
      </c>
      <c r="F17">
        <v>49.76</v>
      </c>
      <c r="G17">
        <v>1133</v>
      </c>
      <c r="H17">
        <v>0.4</v>
      </c>
      <c r="I17">
        <v>8.8000000000000007</v>
      </c>
      <c r="J17" s="1">
        <v>3</v>
      </c>
      <c r="K17" t="s">
        <v>23</v>
      </c>
      <c r="L17">
        <v>21.3</v>
      </c>
      <c r="M17" s="1">
        <v>25.6</v>
      </c>
      <c r="N17">
        <v>8.85</v>
      </c>
      <c r="O17">
        <v>0.21299999999999999</v>
      </c>
      <c r="P17">
        <v>44.8</v>
      </c>
      <c r="Q17">
        <f>(L17-B17)^2</f>
        <v>61.779600000000016</v>
      </c>
      <c r="R17">
        <f>(M17-C17)^2</f>
        <v>9.241600000000016</v>
      </c>
      <c r="S17">
        <f>(N17-D17)^2</f>
        <v>7.1288999999999998</v>
      </c>
      <c r="T17">
        <f>(O17-E17)^2</f>
        <v>6.2850490000000008</v>
      </c>
      <c r="U17">
        <f>(P17-F17)^2</f>
        <v>24.601600000000008</v>
      </c>
      <c r="V17">
        <f t="shared" si="0"/>
        <v>109.03674900000004</v>
      </c>
      <c r="W17">
        <f t="shared" si="1"/>
        <v>4.6698340227464197</v>
      </c>
    </row>
    <row r="18" spans="1:23" x14ac:dyDescent="0.25">
      <c r="A18">
        <v>17</v>
      </c>
      <c r="B18">
        <v>13.28</v>
      </c>
      <c r="C18">
        <v>20.8</v>
      </c>
      <c r="D18">
        <v>12.24</v>
      </c>
      <c r="E18">
        <v>2.88</v>
      </c>
      <c r="F18">
        <v>50.8</v>
      </c>
      <c r="G18">
        <v>1133</v>
      </c>
      <c r="H18">
        <v>0.45</v>
      </c>
      <c r="I18">
        <v>8.8000000000000007</v>
      </c>
      <c r="J18" s="1">
        <v>3</v>
      </c>
      <c r="K18" t="s">
        <v>23</v>
      </c>
      <c r="L18">
        <v>21.4</v>
      </c>
      <c r="M18" s="1">
        <v>27.1</v>
      </c>
      <c r="N18">
        <v>7.58</v>
      </c>
      <c r="O18">
        <v>0.21299999999999999</v>
      </c>
      <c r="P18">
        <v>45.1</v>
      </c>
      <c r="Q18">
        <f>(L18-B18)^2</f>
        <v>65.934399999999982</v>
      </c>
      <c r="R18">
        <f>(M18-C18)^2</f>
        <v>39.690000000000012</v>
      </c>
      <c r="S18">
        <f>(N18-D18)^2</f>
        <v>21.715600000000002</v>
      </c>
      <c r="T18">
        <f>(O18-E18)^2</f>
        <v>7.1128889999999991</v>
      </c>
      <c r="U18">
        <f>(P18-F18)^2</f>
        <v>32.489999999999952</v>
      </c>
      <c r="V18">
        <f t="shared" si="0"/>
        <v>166.94288899999995</v>
      </c>
      <c r="W18">
        <f t="shared" si="1"/>
        <v>5.7782850223920237</v>
      </c>
    </row>
    <row r="19" spans="1:23" x14ac:dyDescent="0.25">
      <c r="A19">
        <v>18</v>
      </c>
      <c r="B19">
        <v>13.04</v>
      </c>
      <c r="C19">
        <v>20</v>
      </c>
      <c r="D19">
        <v>12.16</v>
      </c>
      <c r="E19">
        <v>2.64</v>
      </c>
      <c r="F19">
        <v>52.16</v>
      </c>
      <c r="G19">
        <v>1123</v>
      </c>
      <c r="H19">
        <v>0.5</v>
      </c>
      <c r="I19">
        <v>8.8000000000000007</v>
      </c>
      <c r="J19" s="1">
        <v>3</v>
      </c>
      <c r="K19" t="s">
        <v>23</v>
      </c>
      <c r="L19">
        <v>21.6</v>
      </c>
      <c r="M19" s="1">
        <v>27.6</v>
      </c>
      <c r="N19">
        <v>6.94</v>
      </c>
      <c r="O19">
        <v>0.21299999999999999</v>
      </c>
      <c r="P19">
        <v>45.5</v>
      </c>
      <c r="Q19">
        <f>(L19-B19)^2</f>
        <v>73.273600000000044</v>
      </c>
      <c r="R19">
        <f>(M19-C19)^2</f>
        <v>57.760000000000019</v>
      </c>
      <c r="S19">
        <f>(N19-D19)^2</f>
        <v>27.248399999999997</v>
      </c>
      <c r="T19">
        <f>(O19-E19)^2</f>
        <v>5.8903290000000004</v>
      </c>
      <c r="U19">
        <f>(P19-F19)^2</f>
        <v>44.355599999999953</v>
      </c>
      <c r="V19">
        <f t="shared" si="0"/>
        <v>208.52792900000003</v>
      </c>
      <c r="W19">
        <f t="shared" si="1"/>
        <v>6.4579862031441353</v>
      </c>
    </row>
    <row r="20" spans="1:23" x14ac:dyDescent="0.25">
      <c r="A20">
        <v>19</v>
      </c>
      <c r="B20">
        <v>16.5</v>
      </c>
      <c r="C20">
        <v>15.9</v>
      </c>
      <c r="D20">
        <v>15.3</v>
      </c>
      <c r="E20">
        <v>2.1</v>
      </c>
      <c r="F20">
        <v>50.2</v>
      </c>
      <c r="G20">
        <v>973</v>
      </c>
      <c r="H20">
        <v>0.35</v>
      </c>
      <c r="I20">
        <v>21.7</v>
      </c>
      <c r="J20" s="1">
        <v>4</v>
      </c>
      <c r="K20" t="s">
        <v>23</v>
      </c>
      <c r="L20">
        <v>18.7</v>
      </c>
      <c r="M20" s="1">
        <v>16.2</v>
      </c>
      <c r="N20">
        <v>15.7</v>
      </c>
      <c r="O20">
        <v>0.14199999999999999</v>
      </c>
      <c r="P20">
        <v>49.4</v>
      </c>
      <c r="Q20">
        <f>(L20-B20)^2</f>
        <v>4.8399999999999972</v>
      </c>
      <c r="R20">
        <f>(M20-C20)^2</f>
        <v>8.9999999999999358E-2</v>
      </c>
      <c r="S20">
        <f>(N20-D20)^2</f>
        <v>0.15999999999999887</v>
      </c>
      <c r="T20">
        <f>(O20-E20)^2</f>
        <v>3.8337640000000008</v>
      </c>
      <c r="U20">
        <f>(P20-F20)^2</f>
        <v>0.64000000000000679</v>
      </c>
      <c r="V20">
        <f t="shared" si="0"/>
        <v>9.5637640000000026</v>
      </c>
      <c r="W20">
        <f t="shared" si="1"/>
        <v>1.3830230656066445</v>
      </c>
    </row>
    <row r="21" spans="1:23" x14ac:dyDescent="0.25">
      <c r="A21">
        <v>20</v>
      </c>
      <c r="B21">
        <v>9.4</v>
      </c>
      <c r="C21">
        <v>23.4</v>
      </c>
      <c r="D21">
        <v>11.5</v>
      </c>
      <c r="E21">
        <v>2.8</v>
      </c>
      <c r="F21">
        <v>53</v>
      </c>
      <c r="G21">
        <v>1023</v>
      </c>
      <c r="H21">
        <v>0.28499999999999998</v>
      </c>
      <c r="I21">
        <v>11</v>
      </c>
      <c r="J21" s="1">
        <v>5</v>
      </c>
      <c r="K21" t="s">
        <v>23</v>
      </c>
      <c r="L21">
        <v>24.7</v>
      </c>
      <c r="M21" s="1">
        <v>21.6</v>
      </c>
      <c r="N21">
        <v>12.1</v>
      </c>
      <c r="O21">
        <v>1.06</v>
      </c>
      <c r="P21">
        <v>40.1</v>
      </c>
      <c r="Q21">
        <f>(L21-B21)^2</f>
        <v>234.08999999999997</v>
      </c>
      <c r="R21">
        <f>(M21-C21)^2</f>
        <v>3.2399999999999896</v>
      </c>
      <c r="S21">
        <f>(N21-D21)^2</f>
        <v>0.3599999999999996</v>
      </c>
      <c r="T21">
        <f>(O21-E21)^2</f>
        <v>3.0275999999999992</v>
      </c>
      <c r="U21">
        <f>(P21-F21)^2</f>
        <v>166.40999999999997</v>
      </c>
      <c r="V21">
        <f t="shared" si="0"/>
        <v>407.12759999999992</v>
      </c>
      <c r="W21">
        <f t="shared" si="1"/>
        <v>9.0236090340838668</v>
      </c>
    </row>
    <row r="22" spans="1:23" x14ac:dyDescent="0.25">
      <c r="A22">
        <v>21</v>
      </c>
      <c r="B22">
        <v>11</v>
      </c>
      <c r="C22">
        <v>26.4</v>
      </c>
      <c r="D22">
        <v>9.1999999999999993</v>
      </c>
      <c r="E22">
        <v>2.4</v>
      </c>
      <c r="F22">
        <v>51.3</v>
      </c>
      <c r="G22">
        <v>1123</v>
      </c>
      <c r="H22">
        <v>0.28999999999999998</v>
      </c>
      <c r="I22">
        <v>7.5</v>
      </c>
      <c r="J22" s="1">
        <v>6</v>
      </c>
      <c r="K22" t="s">
        <v>23</v>
      </c>
      <c r="L22">
        <v>23</v>
      </c>
      <c r="M22" s="1">
        <v>24.5</v>
      </c>
      <c r="N22">
        <v>9.92</v>
      </c>
      <c r="O22">
        <v>0.70799999999999996</v>
      </c>
      <c r="P22">
        <v>41.5</v>
      </c>
      <c r="Q22">
        <f>(L22-B22)^2</f>
        <v>144</v>
      </c>
      <c r="R22">
        <f>(M22-C22)^2</f>
        <v>3.6099999999999945</v>
      </c>
      <c r="S22">
        <f>(N22-D22)^2</f>
        <v>0.51840000000000097</v>
      </c>
      <c r="T22">
        <f>(O22-E22)^2</f>
        <v>2.8628639999999996</v>
      </c>
      <c r="U22">
        <f>(P22-F22)^2</f>
        <v>96.039999999999949</v>
      </c>
      <c r="V22">
        <f t="shared" si="0"/>
        <v>247.03126399999996</v>
      </c>
      <c r="W22">
        <f t="shared" si="1"/>
        <v>7.0289581589308092</v>
      </c>
    </row>
    <row r="23" spans="1:23" x14ac:dyDescent="0.25">
      <c r="A23">
        <v>22</v>
      </c>
      <c r="B23">
        <v>17.600000000000001</v>
      </c>
      <c r="C23">
        <v>21.6</v>
      </c>
      <c r="D23">
        <v>12</v>
      </c>
      <c r="E23">
        <v>2.2999999999999998</v>
      </c>
      <c r="F23">
        <v>46</v>
      </c>
      <c r="G23">
        <v>1300</v>
      </c>
      <c r="H23">
        <v>0.3</v>
      </c>
      <c r="I23">
        <v>9.5</v>
      </c>
      <c r="J23" s="1">
        <v>7</v>
      </c>
      <c r="K23" t="s">
        <v>23</v>
      </c>
      <c r="L23">
        <v>20.8</v>
      </c>
      <c r="M23" s="1">
        <v>22.2</v>
      </c>
      <c r="N23">
        <v>11.3</v>
      </c>
      <c r="O23">
        <v>0.28299999999999997</v>
      </c>
      <c r="P23">
        <v>44.5</v>
      </c>
      <c r="Q23">
        <f>(L23-B23)^2</f>
        <v>10.239999999999995</v>
      </c>
      <c r="R23">
        <f>(M23-C23)^2</f>
        <v>0.35999999999999743</v>
      </c>
      <c r="S23">
        <f>(N23-D23)^2</f>
        <v>0.48999999999999899</v>
      </c>
      <c r="T23">
        <f>(O23-E23)^2</f>
        <v>4.068289</v>
      </c>
      <c r="U23">
        <f>(P23-F23)^2</f>
        <v>2.25</v>
      </c>
      <c r="V23">
        <f t="shared" si="0"/>
        <v>17.408288999999989</v>
      </c>
      <c r="W23">
        <f t="shared" si="1"/>
        <v>1.8659200947521837</v>
      </c>
    </row>
    <row r="24" spans="1:23" x14ac:dyDescent="0.25">
      <c r="A24">
        <v>23</v>
      </c>
      <c r="B24">
        <v>17.2</v>
      </c>
      <c r="C24">
        <v>19.600000000000001</v>
      </c>
      <c r="D24">
        <v>9.9</v>
      </c>
      <c r="E24">
        <v>1.4</v>
      </c>
      <c r="F24">
        <v>51.9</v>
      </c>
      <c r="G24">
        <v>1300</v>
      </c>
      <c r="H24">
        <v>0.38</v>
      </c>
      <c r="I24">
        <v>18.5</v>
      </c>
      <c r="J24" s="1">
        <v>8</v>
      </c>
      <c r="K24" t="s">
        <v>23</v>
      </c>
      <c r="L24">
        <v>15.6</v>
      </c>
      <c r="M24" s="1">
        <v>16.600000000000001</v>
      </c>
      <c r="N24">
        <v>12.9</v>
      </c>
      <c r="O24">
        <v>7.0800000000000002E-2</v>
      </c>
      <c r="P24">
        <v>53.1</v>
      </c>
      <c r="Q24">
        <f>(L24-B24)^2</f>
        <v>2.5599999999999987</v>
      </c>
      <c r="R24">
        <f>(M24-C24)^2</f>
        <v>9</v>
      </c>
      <c r="S24">
        <f>(N24-D24)^2</f>
        <v>9</v>
      </c>
      <c r="T24">
        <f>(O24-E24)^2</f>
        <v>1.7667726399999999</v>
      </c>
      <c r="U24">
        <f>(P24-F24)^2</f>
        <v>1.4400000000000068</v>
      </c>
      <c r="V24">
        <f t="shared" si="0"/>
        <v>23.766772640000006</v>
      </c>
      <c r="W24">
        <f t="shared" si="1"/>
        <v>2.1802189174484292</v>
      </c>
    </row>
    <row r="25" spans="1:23" x14ac:dyDescent="0.25">
      <c r="A25">
        <v>24</v>
      </c>
      <c r="B25">
        <v>18.3</v>
      </c>
      <c r="C25">
        <v>20.2</v>
      </c>
      <c r="D25">
        <v>9.6999999999999993</v>
      </c>
      <c r="E25">
        <v>1.1000000000000001</v>
      </c>
      <c r="F25">
        <v>50.7</v>
      </c>
      <c r="G25">
        <v>1300</v>
      </c>
      <c r="H25">
        <v>0.42</v>
      </c>
      <c r="I25">
        <v>16</v>
      </c>
      <c r="J25" s="1">
        <v>8</v>
      </c>
      <c r="K25" t="s">
        <v>23</v>
      </c>
      <c r="L25">
        <v>16.3</v>
      </c>
      <c r="M25" s="1">
        <v>18.8</v>
      </c>
      <c r="N25">
        <v>11.7</v>
      </c>
      <c r="O25">
        <v>7.0800000000000002E-2</v>
      </c>
      <c r="P25">
        <v>52.4</v>
      </c>
      <c r="Q25">
        <f>(L25-B25)^2</f>
        <v>4</v>
      </c>
      <c r="R25">
        <f>(M25-C25)^2</f>
        <v>1.959999999999996</v>
      </c>
      <c r="S25">
        <f>(N25-D25)^2</f>
        <v>4</v>
      </c>
      <c r="T25">
        <f>(O25-E25)^2</f>
        <v>1.0592526400000002</v>
      </c>
      <c r="U25">
        <f>(P25-F25)^2</f>
        <v>2.8899999999999855</v>
      </c>
      <c r="V25">
        <f t="shared" si="0"/>
        <v>13.909252639999981</v>
      </c>
      <c r="W25">
        <f t="shared" si="1"/>
        <v>1.6678880442044053</v>
      </c>
    </row>
    <row r="26" spans="1:23" x14ac:dyDescent="0.25">
      <c r="A26">
        <v>25</v>
      </c>
      <c r="B26">
        <v>17.2</v>
      </c>
      <c r="C26">
        <v>19.399999999999999</v>
      </c>
      <c r="D26">
        <v>9.6999999999999993</v>
      </c>
      <c r="E26">
        <v>1.1000000000000001</v>
      </c>
      <c r="F26">
        <v>52.6</v>
      </c>
      <c r="G26">
        <v>1300</v>
      </c>
      <c r="H26">
        <v>0.45</v>
      </c>
      <c r="I26">
        <v>14.7</v>
      </c>
      <c r="J26" s="1">
        <v>8</v>
      </c>
      <c r="K26" t="s">
        <v>23</v>
      </c>
      <c r="L26">
        <v>16.8</v>
      </c>
      <c r="M26" s="1">
        <v>20.399999999999999</v>
      </c>
      <c r="N26">
        <v>10.5</v>
      </c>
      <c r="O26">
        <v>7.0800000000000002E-2</v>
      </c>
      <c r="P26">
        <v>52</v>
      </c>
      <c r="Q26">
        <f>(L26-B26)^2</f>
        <v>0.15999999999999887</v>
      </c>
      <c r="R26">
        <f>(M26-C26)^2</f>
        <v>1</v>
      </c>
      <c r="S26">
        <f>(N26-D26)^2</f>
        <v>0.64000000000000112</v>
      </c>
      <c r="T26">
        <f>(O26-E26)^2</f>
        <v>1.0592526400000002</v>
      </c>
      <c r="U26">
        <f>(P26-F26)^2</f>
        <v>0.36000000000000171</v>
      </c>
      <c r="V26">
        <f t="shared" si="0"/>
        <v>3.2192526400000019</v>
      </c>
      <c r="W26">
        <f t="shared" si="1"/>
        <v>0.80240297108123948</v>
      </c>
    </row>
    <row r="27" spans="1:23" x14ac:dyDescent="0.25">
      <c r="A27">
        <v>26</v>
      </c>
      <c r="B27">
        <v>17</v>
      </c>
      <c r="C27">
        <v>18.399999999999999</v>
      </c>
      <c r="D27">
        <v>10.6</v>
      </c>
      <c r="E27">
        <v>1.3</v>
      </c>
      <c r="F27">
        <v>52.7</v>
      </c>
      <c r="G27">
        <v>1300</v>
      </c>
      <c r="H27">
        <v>0.37</v>
      </c>
      <c r="I27">
        <v>16</v>
      </c>
      <c r="J27" s="1">
        <v>8</v>
      </c>
      <c r="K27" t="s">
        <v>23</v>
      </c>
      <c r="L27">
        <v>15.8</v>
      </c>
      <c r="M27" s="1">
        <v>17.100000000000001</v>
      </c>
      <c r="N27">
        <v>12.8</v>
      </c>
      <c r="O27">
        <v>0</v>
      </c>
      <c r="P27">
        <v>52.7</v>
      </c>
      <c r="Q27">
        <f>(L27-B27)^2</f>
        <v>1.4399999999999984</v>
      </c>
      <c r="R27">
        <f>(M27-C27)^2</f>
        <v>1.6899999999999926</v>
      </c>
      <c r="S27">
        <f>(N27-D27)^2</f>
        <v>4.8400000000000043</v>
      </c>
      <c r="T27">
        <f>(O27-E27)^2</f>
        <v>1.6900000000000002</v>
      </c>
      <c r="U27">
        <f>(P27-F27)^2</f>
        <v>0</v>
      </c>
      <c r="V27">
        <f t="shared" si="0"/>
        <v>9.6599999999999948</v>
      </c>
      <c r="W27">
        <f t="shared" si="1"/>
        <v>1.389964028311524</v>
      </c>
    </row>
    <row r="28" spans="1:23" x14ac:dyDescent="0.25">
      <c r="A28">
        <v>27</v>
      </c>
      <c r="B28">
        <v>13.2</v>
      </c>
      <c r="C28">
        <v>19.7</v>
      </c>
      <c r="D28">
        <v>10.8</v>
      </c>
      <c r="E28">
        <v>1.3</v>
      </c>
      <c r="F28">
        <v>55</v>
      </c>
      <c r="G28">
        <v>1300</v>
      </c>
      <c r="H28">
        <v>0.4</v>
      </c>
      <c r="I28">
        <v>15.2</v>
      </c>
      <c r="J28" s="1">
        <v>8</v>
      </c>
      <c r="K28" t="s">
        <v>23</v>
      </c>
      <c r="L28">
        <v>15.9</v>
      </c>
      <c r="M28" s="1">
        <v>18</v>
      </c>
      <c r="N28">
        <v>12</v>
      </c>
      <c r="O28">
        <v>7.0800000000000002E-2</v>
      </c>
      <c r="P28">
        <v>52.6</v>
      </c>
      <c r="Q28">
        <f>(L28-B28)^2</f>
        <v>7.2900000000000054</v>
      </c>
      <c r="R28">
        <f>(M28-C28)^2</f>
        <v>2.8899999999999975</v>
      </c>
      <c r="S28">
        <f>(N28-D28)^2</f>
        <v>1.4399999999999984</v>
      </c>
      <c r="T28">
        <f>(O28-E28)^2</f>
        <v>1.5109326400000003</v>
      </c>
      <c r="U28">
        <f>(P28-F28)^2</f>
        <v>5.7599999999999936</v>
      </c>
      <c r="V28">
        <f t="shared" si="0"/>
        <v>18.890932639999996</v>
      </c>
      <c r="W28">
        <f t="shared" si="1"/>
        <v>1.9437557788981616</v>
      </c>
    </row>
    <row r="29" spans="1:23" x14ac:dyDescent="0.25">
      <c r="A29">
        <v>28</v>
      </c>
      <c r="B29">
        <v>15.5</v>
      </c>
      <c r="C29">
        <v>19.100000000000001</v>
      </c>
      <c r="D29">
        <v>11.4</v>
      </c>
      <c r="E29">
        <v>1.1000000000000001</v>
      </c>
      <c r="F29">
        <v>52.9</v>
      </c>
      <c r="G29">
        <v>1300</v>
      </c>
      <c r="H29">
        <v>0.35</v>
      </c>
      <c r="I29">
        <v>14.7</v>
      </c>
      <c r="J29" s="1">
        <v>8</v>
      </c>
      <c r="K29" t="s">
        <v>23</v>
      </c>
      <c r="L29">
        <v>15.4</v>
      </c>
      <c r="M29" s="1">
        <v>16.8</v>
      </c>
      <c r="N29">
        <v>13.2</v>
      </c>
      <c r="O29">
        <v>0</v>
      </c>
      <c r="P29">
        <v>52.9</v>
      </c>
      <c r="Q29">
        <f>(L29-B29)^2</f>
        <v>9.9999999999999291E-3</v>
      </c>
      <c r="R29">
        <f>(M29-C29)^2</f>
        <v>5.2900000000000036</v>
      </c>
      <c r="S29">
        <f>(N29-D29)^2</f>
        <v>3.2399999999999962</v>
      </c>
      <c r="T29">
        <f>(O29-E29)^2</f>
        <v>1.2100000000000002</v>
      </c>
      <c r="U29">
        <f>(P29-F29)^2</f>
        <v>0</v>
      </c>
      <c r="V29">
        <f t="shared" si="0"/>
        <v>9.75</v>
      </c>
      <c r="W29">
        <f t="shared" si="1"/>
        <v>1.3964240043768941</v>
      </c>
    </row>
    <row r="30" spans="1:23" x14ac:dyDescent="0.25">
      <c r="A30">
        <v>29</v>
      </c>
      <c r="B30">
        <v>12.7</v>
      </c>
      <c r="C30">
        <v>22.1</v>
      </c>
      <c r="D30">
        <v>10.5</v>
      </c>
      <c r="E30">
        <v>1.3</v>
      </c>
      <c r="F30">
        <v>53.4</v>
      </c>
      <c r="G30">
        <v>1300</v>
      </c>
      <c r="H30">
        <v>0.39</v>
      </c>
      <c r="I30">
        <v>13.8</v>
      </c>
      <c r="J30" s="1">
        <v>8</v>
      </c>
      <c r="K30" t="s">
        <v>23</v>
      </c>
      <c r="L30">
        <v>16</v>
      </c>
      <c r="M30" s="1">
        <v>18.100000000000001</v>
      </c>
      <c r="N30">
        <v>12</v>
      </c>
      <c r="O30">
        <v>0</v>
      </c>
      <c r="P30">
        <v>52.5</v>
      </c>
      <c r="Q30">
        <f>(L30-B30)^2</f>
        <v>10.890000000000004</v>
      </c>
      <c r="R30">
        <f>(M30-C30)^2</f>
        <v>16</v>
      </c>
      <c r="S30">
        <f>(N30-D30)^2</f>
        <v>2.25</v>
      </c>
      <c r="T30">
        <f>(O30-E30)^2</f>
        <v>1.6900000000000002</v>
      </c>
      <c r="U30">
        <f>(P30-F30)^2</f>
        <v>0.80999999999999739</v>
      </c>
      <c r="V30">
        <f t="shared" si="0"/>
        <v>31.640000000000004</v>
      </c>
      <c r="W30">
        <f t="shared" si="1"/>
        <v>2.5155516293648201</v>
      </c>
    </row>
    <row r="31" spans="1:23" x14ac:dyDescent="0.25">
      <c r="A31">
        <v>30</v>
      </c>
      <c r="B31">
        <v>13</v>
      </c>
      <c r="C31">
        <v>19.100000000000001</v>
      </c>
      <c r="D31">
        <v>10.7</v>
      </c>
      <c r="E31">
        <v>1.2</v>
      </c>
      <c r="F31">
        <v>56</v>
      </c>
      <c r="G31">
        <v>1300</v>
      </c>
      <c r="H31">
        <v>0.45</v>
      </c>
      <c r="I31">
        <v>12.5</v>
      </c>
      <c r="J31" s="1">
        <v>8</v>
      </c>
      <c r="K31" t="s">
        <v>23</v>
      </c>
      <c r="L31">
        <v>17.100000000000001</v>
      </c>
      <c r="M31" s="1">
        <v>21</v>
      </c>
      <c r="N31">
        <v>10.1</v>
      </c>
      <c r="O31">
        <v>7.0800000000000002E-2</v>
      </c>
      <c r="P31">
        <v>51.6</v>
      </c>
      <c r="Q31">
        <f>(L31-B31)^2</f>
        <v>16.810000000000013</v>
      </c>
      <c r="R31">
        <f>(M31-C31)^2</f>
        <v>3.6099999999999945</v>
      </c>
      <c r="S31">
        <f>(N31-D31)^2</f>
        <v>0.3599999999999996</v>
      </c>
      <c r="T31">
        <f>(O31-E31)^2</f>
        <v>1.27509264</v>
      </c>
      <c r="U31">
        <f>(P31-F31)^2</f>
        <v>19.359999999999989</v>
      </c>
      <c r="V31">
        <f t="shared" si="0"/>
        <v>41.415092639999997</v>
      </c>
      <c r="W31">
        <f t="shared" si="1"/>
        <v>2.8780233716910639</v>
      </c>
    </row>
    <row r="32" spans="1:23" x14ac:dyDescent="0.25">
      <c r="A32">
        <v>31</v>
      </c>
      <c r="B32">
        <v>7.8</v>
      </c>
      <c r="C32">
        <v>29.9</v>
      </c>
      <c r="D32">
        <v>4.7</v>
      </c>
      <c r="E32">
        <v>1.9</v>
      </c>
      <c r="F32">
        <v>53.2</v>
      </c>
      <c r="G32">
        <v>1023</v>
      </c>
      <c r="H32">
        <v>0.27700000000000002</v>
      </c>
      <c r="I32">
        <v>10</v>
      </c>
      <c r="J32" s="1">
        <v>9</v>
      </c>
      <c r="K32" t="s">
        <v>24</v>
      </c>
      <c r="L32">
        <v>23.1</v>
      </c>
      <c r="M32" s="1">
        <v>23.7</v>
      </c>
      <c r="N32">
        <v>10.3</v>
      </c>
      <c r="O32">
        <v>0.56699999999999995</v>
      </c>
      <c r="P32">
        <v>41.8</v>
      </c>
      <c r="Q32">
        <f>(L32-B32)^2</f>
        <v>234.09000000000003</v>
      </c>
      <c r="R32">
        <f>(M32-C32)^2</f>
        <v>38.439999999999991</v>
      </c>
      <c r="S32">
        <f>(N32-D32)^2</f>
        <v>31.360000000000007</v>
      </c>
      <c r="T32">
        <f>(O32-E32)^2</f>
        <v>1.7768889999999999</v>
      </c>
      <c r="U32">
        <f>(P32-F32)^2</f>
        <v>129.96000000000012</v>
      </c>
      <c r="V32">
        <f t="shared" si="0"/>
        <v>435.62688900000012</v>
      </c>
      <c r="W32">
        <f t="shared" si="1"/>
        <v>9.3340975889477402</v>
      </c>
    </row>
    <row r="33" spans="1:23" x14ac:dyDescent="0.25">
      <c r="A33">
        <v>32</v>
      </c>
      <c r="B33">
        <v>10.3</v>
      </c>
      <c r="C33">
        <v>29</v>
      </c>
      <c r="D33">
        <v>6.7</v>
      </c>
      <c r="E33">
        <v>2.4</v>
      </c>
      <c r="F33">
        <v>48.3</v>
      </c>
      <c r="G33">
        <v>1233</v>
      </c>
      <c r="H33">
        <v>0.219</v>
      </c>
      <c r="I33">
        <v>4.5</v>
      </c>
      <c r="J33" s="1">
        <v>10</v>
      </c>
      <c r="K33" t="s">
        <v>24</v>
      </c>
      <c r="L33">
        <v>14.5</v>
      </c>
      <c r="M33" s="1">
        <v>20.8</v>
      </c>
      <c r="N33">
        <v>13.2</v>
      </c>
      <c r="O33">
        <v>0.14199999999999999</v>
      </c>
      <c r="P33">
        <v>48.9</v>
      </c>
      <c r="Q33">
        <f>(L33-B33)^2</f>
        <v>17.639999999999993</v>
      </c>
      <c r="R33">
        <f>(M33-C33)^2</f>
        <v>67.239999999999995</v>
      </c>
      <c r="S33">
        <f>(N33-D33)^2</f>
        <v>42.249999999999986</v>
      </c>
      <c r="T33">
        <f>(O33-E33)^2</f>
        <v>5.0985639999999997</v>
      </c>
      <c r="U33">
        <f>(P33-F33)^2</f>
        <v>0.36000000000000171</v>
      </c>
      <c r="V33">
        <f t="shared" si="0"/>
        <v>132.58856399999999</v>
      </c>
      <c r="W33">
        <f t="shared" si="1"/>
        <v>5.1495352023265166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2023-01-02T21:04:31Z</dcterms:created>
  <dcterms:modified xsi:type="dcterms:W3CDTF">2023-01-02T21:44:29Z</dcterms:modified>
</cp:coreProperties>
</file>