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Faculdade\gasification\data\"/>
    </mc:Choice>
  </mc:AlternateContent>
  <xr:revisionPtr revIDLastSave="0" documentId="13_ncr:1_{F8E6CBC2-45DE-4A90-A373-4570F31E3A17}" xr6:coauthVersionLast="47" xr6:coauthVersionMax="47" xr10:uidLastSave="{00000000-0000-0000-0000-000000000000}"/>
  <bookViews>
    <workbookView xWindow="-120" yWindow="-120" windowWidth="29040" windowHeight="15840" xr2:uid="{52A8E8F1-B225-4F82-B8D0-D819743394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AS19" i="1"/>
  <c r="AR19" i="1"/>
  <c r="AQ19" i="1"/>
  <c r="AS20" i="1"/>
  <c r="AS21" i="1"/>
  <c r="AS22" i="1"/>
  <c r="AS23" i="1"/>
  <c r="AS24" i="1"/>
  <c r="AS25" i="1"/>
  <c r="AS26" i="1"/>
  <c r="AS27" i="1"/>
  <c r="AS28" i="1"/>
  <c r="AS29" i="1"/>
  <c r="AS30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R2" i="1"/>
  <c r="AQ2" i="1"/>
  <c r="AS3" i="1" l="1"/>
  <c r="AS2" i="1"/>
  <c r="AS5" i="1"/>
  <c r="F6" i="1"/>
  <c r="F7" i="1" s="1"/>
  <c r="F8" i="1" s="1"/>
  <c r="AS8" i="1" s="1"/>
  <c r="AS4" i="1"/>
  <c r="AS7" i="1" l="1"/>
  <c r="F9" i="1"/>
  <c r="AS9" i="1" s="1"/>
  <c r="AS6" i="1"/>
  <c r="F10" i="1"/>
  <c r="AS10" i="1" l="1"/>
  <c r="F11" i="1"/>
  <c r="AS11" i="1" l="1"/>
  <c r="F12" i="1"/>
  <c r="F13" i="1" l="1"/>
  <c r="AS12" i="1"/>
  <c r="F14" i="1" l="1"/>
  <c r="AS13" i="1"/>
  <c r="F15" i="1" l="1"/>
  <c r="AS14" i="1"/>
  <c r="AS15" i="1" l="1"/>
  <c r="F16" i="1"/>
  <c r="AS16" i="1" l="1"/>
  <c r="F17" i="1"/>
  <c r="AS17" i="1" l="1"/>
  <c r="F18" i="1"/>
  <c r="AS18" i="1" s="1"/>
</calcChain>
</file>

<file path=xl/sharedStrings.xml><?xml version="1.0" encoding="utf-8"?>
<sst xmlns="http://schemas.openxmlformats.org/spreadsheetml/2006/main" count="202" uniqueCount="75">
  <si>
    <t>fuel_rate</t>
  </si>
  <si>
    <t>n</t>
  </si>
  <si>
    <t>o2_fuel</t>
  </si>
  <si>
    <t>steam_fuel</t>
  </si>
  <si>
    <t>CO</t>
  </si>
  <si>
    <t>H2</t>
  </si>
  <si>
    <t>CO2</t>
  </si>
  <si>
    <t>CH4</t>
  </si>
  <si>
    <t>H2S</t>
  </si>
  <si>
    <t>N2</t>
  </si>
  <si>
    <t>CC</t>
  </si>
  <si>
    <t>I-1</t>
  </si>
  <si>
    <t>I-2</t>
  </si>
  <si>
    <t>I-3</t>
  </si>
  <si>
    <t>I-4A</t>
  </si>
  <si>
    <t>I-4B</t>
  </si>
  <si>
    <t>I-5A</t>
  </si>
  <si>
    <t>I-5B</t>
  </si>
  <si>
    <t>I-5C</t>
  </si>
  <si>
    <t>I-6</t>
  </si>
  <si>
    <t>I-7B</t>
  </si>
  <si>
    <t>I-8A</t>
  </si>
  <si>
    <t>I-8B</t>
  </si>
  <si>
    <t>I-7A</t>
  </si>
  <si>
    <t>I-8C</t>
  </si>
  <si>
    <t>I-9</t>
  </si>
  <si>
    <t>I-10</t>
  </si>
  <si>
    <t>I-11</t>
  </si>
  <si>
    <t>W-1</t>
  </si>
  <si>
    <t>W-2</t>
  </si>
  <si>
    <t>W-3A</t>
  </si>
  <si>
    <t>W-3B</t>
  </si>
  <si>
    <t>W-4</t>
  </si>
  <si>
    <t>W-5</t>
  </si>
  <si>
    <t>W-6</t>
  </si>
  <si>
    <t>W-7</t>
  </si>
  <si>
    <t>CO_fm</t>
  </si>
  <si>
    <t>CO_f</t>
  </si>
  <si>
    <t>H2_f</t>
  </si>
  <si>
    <t>CO2_f</t>
  </si>
  <si>
    <t>CH4_f</t>
  </si>
  <si>
    <t>H2S_f</t>
  </si>
  <si>
    <t>N2_f</t>
  </si>
  <si>
    <t>H2_fm</t>
  </si>
  <si>
    <t>CO2_fm</t>
  </si>
  <si>
    <t>CH4_fm</t>
  </si>
  <si>
    <t>H2S_fm</t>
  </si>
  <si>
    <t>N2_fm</t>
  </si>
  <si>
    <t>CO_m</t>
  </si>
  <si>
    <t>H2_m</t>
  </si>
  <si>
    <t>CO2_m</t>
  </si>
  <si>
    <t>CH4_m</t>
  </si>
  <si>
    <t>H2S_m</t>
  </si>
  <si>
    <t>N2_m</t>
  </si>
  <si>
    <t>ash</t>
  </si>
  <si>
    <t>C</t>
  </si>
  <si>
    <t>H</t>
  </si>
  <si>
    <t>O</t>
  </si>
  <si>
    <t>N</t>
  </si>
  <si>
    <t>S</t>
  </si>
  <si>
    <t>Cl</t>
  </si>
  <si>
    <t>Exxon</t>
  </si>
  <si>
    <t>SRC</t>
  </si>
  <si>
    <t>water_coal</t>
  </si>
  <si>
    <t>western</t>
  </si>
  <si>
    <t>eastern</t>
  </si>
  <si>
    <t>NaN</t>
  </si>
  <si>
    <t>CC_m</t>
  </si>
  <si>
    <t>H2O_f</t>
  </si>
  <si>
    <t>H2O</t>
  </si>
  <si>
    <t>H2O_fm</t>
  </si>
  <si>
    <t>H2O_m</t>
  </si>
  <si>
    <t>soma</t>
  </si>
  <si>
    <t>soma_m</t>
  </si>
  <si>
    <t>soma_fuel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</si>
</sst>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8301-83AB-41CF-A961-66ABEFA181FA}">
  <dimension ref="A1:AS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13.140625" customWidth="1"/>
    <col min="6" max="13" width="9.140625" customWidth="1"/>
  </cols>
  <sheetData>
    <row r="1" spans="1:45" x14ac:dyDescent="0.25">
      <c r="A1" t="s">
        <v>1</v>
      </c>
      <c r="B1" t="s">
        <v>0</v>
      </c>
      <c r="C1" t="s">
        <v>2</v>
      </c>
      <c r="D1" t="s">
        <v>3</v>
      </c>
      <c r="E1" t="s">
        <v>63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54</v>
      </c>
      <c r="M1" t="s">
        <v>10</v>
      </c>
      <c r="N1" t="s">
        <v>67</v>
      </c>
      <c r="O1" t="s">
        <v>37</v>
      </c>
      <c r="P1" t="s">
        <v>38</v>
      </c>
      <c r="Q1" t="s">
        <v>39</v>
      </c>
      <c r="R1" t="s">
        <v>68</v>
      </c>
      <c r="S1" t="s">
        <v>40</v>
      </c>
      <c r="T1" t="s">
        <v>41</v>
      </c>
      <c r="U1" t="s">
        <v>42</v>
      </c>
      <c r="V1" t="s">
        <v>4</v>
      </c>
      <c r="W1" t="s">
        <v>5</v>
      </c>
      <c r="X1" t="s">
        <v>6</v>
      </c>
      <c r="Y1" t="s">
        <v>69</v>
      </c>
      <c r="Z1" t="s">
        <v>7</v>
      </c>
      <c r="AA1" t="s">
        <v>8</v>
      </c>
      <c r="AB1" t="s">
        <v>9</v>
      </c>
      <c r="AC1" t="s">
        <v>36</v>
      </c>
      <c r="AD1" t="s">
        <v>43</v>
      </c>
      <c r="AE1" t="s">
        <v>44</v>
      </c>
      <c r="AF1" t="s">
        <v>70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71</v>
      </c>
      <c r="AN1" t="s">
        <v>51</v>
      </c>
      <c r="AO1" t="s">
        <v>52</v>
      </c>
      <c r="AP1" t="s">
        <v>53</v>
      </c>
      <c r="AQ1" t="s">
        <v>72</v>
      </c>
      <c r="AR1" t="s">
        <v>73</v>
      </c>
      <c r="AS1" t="s">
        <v>74</v>
      </c>
    </row>
    <row r="2" spans="1:45" x14ac:dyDescent="0.25">
      <c r="A2" t="s">
        <v>11</v>
      </c>
      <c r="B2">
        <v>76.66</v>
      </c>
      <c r="C2">
        <v>0.86599999999999999</v>
      </c>
      <c r="D2">
        <v>0.24099999999999999</v>
      </c>
      <c r="E2">
        <v>0</v>
      </c>
      <c r="F2">
        <v>73.545000000000002</v>
      </c>
      <c r="G2">
        <v>6.0350000000000001</v>
      </c>
      <c r="H2">
        <v>1.51</v>
      </c>
      <c r="I2">
        <v>0.72</v>
      </c>
      <c r="J2">
        <v>1.57</v>
      </c>
      <c r="K2">
        <v>0.42499999999999999</v>
      </c>
      <c r="L2">
        <v>16.18</v>
      </c>
      <c r="M2">
        <v>98.64</v>
      </c>
      <c r="N2">
        <v>98.88</v>
      </c>
      <c r="O2">
        <v>123.77</v>
      </c>
      <c r="P2">
        <v>6.01</v>
      </c>
      <c r="Q2">
        <v>9.9849999999999994</v>
      </c>
      <c r="R2" t="s">
        <v>66</v>
      </c>
      <c r="S2">
        <v>0.15</v>
      </c>
      <c r="T2">
        <v>0.13300000000000001</v>
      </c>
      <c r="U2">
        <v>0.53</v>
      </c>
      <c r="V2">
        <v>57.57</v>
      </c>
      <c r="W2">
        <v>39.130000000000003</v>
      </c>
      <c r="X2">
        <v>2.95</v>
      </c>
      <c r="Y2" t="s">
        <v>66</v>
      </c>
      <c r="Z2">
        <v>0.12</v>
      </c>
      <c r="AA2">
        <v>0.06</v>
      </c>
      <c r="AB2">
        <v>0.12</v>
      </c>
      <c r="AC2">
        <v>123.94</v>
      </c>
      <c r="AD2">
        <v>6.23</v>
      </c>
      <c r="AE2">
        <v>10.039999999999999</v>
      </c>
      <c r="AF2" t="s">
        <v>66</v>
      </c>
      <c r="AG2">
        <v>0.2</v>
      </c>
      <c r="AH2">
        <v>0.72599999999999998</v>
      </c>
      <c r="AI2">
        <v>0.45400000000000001</v>
      </c>
      <c r="AJ2">
        <v>56.6</v>
      </c>
      <c r="AK2">
        <v>39.840000000000003</v>
      </c>
      <c r="AL2">
        <v>2.92</v>
      </c>
      <c r="AM2" t="s">
        <v>66</v>
      </c>
      <c r="AN2">
        <v>0.16</v>
      </c>
      <c r="AO2">
        <v>0.27</v>
      </c>
      <c r="AP2">
        <v>0.20799999999999999</v>
      </c>
      <c r="AQ2">
        <f>SUM(V2:AB2)</f>
        <v>99.950000000000017</v>
      </c>
      <c r="AR2">
        <f>SUM(AJ2:AP2)</f>
        <v>99.99799999999999</v>
      </c>
      <c r="AS2">
        <f>SUM(F2:L2)</f>
        <v>99.984999999999985</v>
      </c>
    </row>
    <row r="3" spans="1:45" x14ac:dyDescent="0.25">
      <c r="A3" t="s">
        <v>12</v>
      </c>
      <c r="B3">
        <v>81.180000000000007</v>
      </c>
      <c r="C3">
        <v>0.76800000000000002</v>
      </c>
      <c r="D3">
        <v>0.314</v>
      </c>
      <c r="E3">
        <v>0</v>
      </c>
      <c r="F3">
        <v>73.545000000000002</v>
      </c>
      <c r="G3">
        <v>6.0350000000000001</v>
      </c>
      <c r="H3">
        <v>1.51</v>
      </c>
      <c r="I3">
        <v>0.72</v>
      </c>
      <c r="J3">
        <v>1.57</v>
      </c>
      <c r="K3">
        <v>0.42499999999999999</v>
      </c>
      <c r="L3">
        <v>16.18</v>
      </c>
      <c r="M3">
        <v>90.66</v>
      </c>
      <c r="N3" s="1">
        <v>93.29</v>
      </c>
      <c r="O3">
        <v>112.52</v>
      </c>
      <c r="P3">
        <v>6.2110000000000003</v>
      </c>
      <c r="Q3">
        <v>17.2</v>
      </c>
      <c r="R3" t="s">
        <v>66</v>
      </c>
      <c r="S3">
        <v>0.56000000000000005</v>
      </c>
      <c r="T3">
        <v>0.59</v>
      </c>
      <c r="U3">
        <v>0.15129999999999999</v>
      </c>
      <c r="V3">
        <v>53.06</v>
      </c>
      <c r="W3">
        <v>41</v>
      </c>
      <c r="X3">
        <v>5.15</v>
      </c>
      <c r="Y3" t="s">
        <v>66</v>
      </c>
      <c r="Z3">
        <v>0.46</v>
      </c>
      <c r="AA3">
        <v>0.21</v>
      </c>
      <c r="AB3">
        <v>7.0000000000000007E-2</v>
      </c>
      <c r="AC3">
        <v>119.78</v>
      </c>
      <c r="AD3">
        <v>6.54</v>
      </c>
      <c r="AE3">
        <v>13.54</v>
      </c>
      <c r="AF3" t="s">
        <v>66</v>
      </c>
      <c r="AG3">
        <v>0.24199999999999999</v>
      </c>
      <c r="AH3">
        <v>0.56999999999999995</v>
      </c>
      <c r="AI3">
        <v>0.45100000000000001</v>
      </c>
      <c r="AJ3">
        <v>54.11</v>
      </c>
      <c r="AK3">
        <v>41.39</v>
      </c>
      <c r="AL3">
        <v>3.89</v>
      </c>
      <c r="AM3" t="s">
        <v>66</v>
      </c>
      <c r="AN3">
        <v>0.193</v>
      </c>
      <c r="AO3">
        <v>0.21199999999999999</v>
      </c>
      <c r="AP3">
        <v>0.20699999999999999</v>
      </c>
      <c r="AQ3">
        <f t="shared" ref="AQ3:AQ30" si="0">SUM(V3:AB3)</f>
        <v>99.949999999999989</v>
      </c>
      <c r="AR3">
        <f t="shared" ref="AR3:AR30" si="1">SUM(AJ3:AP3)</f>
        <v>100.002</v>
      </c>
      <c r="AS3">
        <f t="shared" ref="AS3:AS30" si="2">SUM(F3:L3)</f>
        <v>99.984999999999985</v>
      </c>
    </row>
    <row r="4" spans="1:45" x14ac:dyDescent="0.25">
      <c r="A4" t="s">
        <v>13</v>
      </c>
      <c r="B4">
        <v>82.201999999999998</v>
      </c>
      <c r="C4">
        <v>0.81299999999999994</v>
      </c>
      <c r="D4">
        <v>0.309</v>
      </c>
      <c r="E4">
        <v>0</v>
      </c>
      <c r="F4">
        <f>AVERAGE(F2:F3)</f>
        <v>73.545000000000002</v>
      </c>
      <c r="G4">
        <f t="shared" ref="G4:L4" si="3">AVERAGE(G2:G3)</f>
        <v>6.0350000000000001</v>
      </c>
      <c r="H4">
        <f t="shared" si="3"/>
        <v>1.51</v>
      </c>
      <c r="I4">
        <f t="shared" si="3"/>
        <v>0.72</v>
      </c>
      <c r="J4">
        <f t="shared" si="3"/>
        <v>1.57</v>
      </c>
      <c r="K4">
        <f t="shared" si="3"/>
        <v>0.42499999999999999</v>
      </c>
      <c r="L4">
        <f t="shared" si="3"/>
        <v>16.18</v>
      </c>
      <c r="M4">
        <v>98.28</v>
      </c>
      <c r="N4">
        <v>99.75</v>
      </c>
      <c r="O4">
        <v>121.5</v>
      </c>
      <c r="P4">
        <v>6.24</v>
      </c>
      <c r="Q4">
        <v>19.260000000000002</v>
      </c>
      <c r="R4" t="s">
        <v>66</v>
      </c>
      <c r="S4">
        <v>0.114</v>
      </c>
      <c r="T4">
        <v>0.67</v>
      </c>
      <c r="U4">
        <v>0.13300000000000001</v>
      </c>
      <c r="V4">
        <v>54.66</v>
      </c>
      <c r="W4">
        <v>39.31</v>
      </c>
      <c r="X4">
        <v>5.51</v>
      </c>
      <c r="Y4" t="s">
        <v>66</v>
      </c>
      <c r="Z4">
        <v>0.08</v>
      </c>
      <c r="AA4">
        <v>0.26</v>
      </c>
      <c r="AB4">
        <v>0.11</v>
      </c>
      <c r="AC4">
        <v>126.4</v>
      </c>
      <c r="AD4">
        <v>6.36</v>
      </c>
      <c r="AE4">
        <v>14.56</v>
      </c>
      <c r="AF4" t="s">
        <v>66</v>
      </c>
      <c r="AG4">
        <v>0.17</v>
      </c>
      <c r="AH4">
        <v>0.77</v>
      </c>
      <c r="AI4">
        <v>0.496</v>
      </c>
      <c r="AJ4">
        <v>55.89</v>
      </c>
      <c r="AK4">
        <v>39.39</v>
      </c>
      <c r="AL4">
        <v>4.0999999999999996</v>
      </c>
      <c r="AM4" t="s">
        <v>66</v>
      </c>
      <c r="AN4">
        <v>0.13100000000000001</v>
      </c>
      <c r="AO4">
        <v>0.28000000000000003</v>
      </c>
      <c r="AP4">
        <v>0.22</v>
      </c>
      <c r="AQ4">
        <f t="shared" si="0"/>
        <v>99.93</v>
      </c>
      <c r="AR4">
        <f t="shared" si="1"/>
        <v>100.011</v>
      </c>
      <c r="AS4">
        <f t="shared" si="2"/>
        <v>99.984999999999985</v>
      </c>
    </row>
    <row r="5" spans="1:45" x14ac:dyDescent="0.25">
      <c r="A5" t="s">
        <v>14</v>
      </c>
      <c r="B5">
        <v>79.456000000000003</v>
      </c>
      <c r="C5">
        <v>0.80700000000000005</v>
      </c>
      <c r="D5">
        <v>0.32300000000000001</v>
      </c>
      <c r="E5">
        <v>0</v>
      </c>
      <c r="F5">
        <f>F4</f>
        <v>73.545000000000002</v>
      </c>
      <c r="G5">
        <f t="shared" ref="G5:L5" si="4">G4</f>
        <v>6.0350000000000001</v>
      </c>
      <c r="H5">
        <f t="shared" si="4"/>
        <v>1.51</v>
      </c>
      <c r="I5">
        <f t="shared" si="4"/>
        <v>0.72</v>
      </c>
      <c r="J5">
        <f t="shared" si="4"/>
        <v>1.57</v>
      </c>
      <c r="K5">
        <f t="shared" si="4"/>
        <v>0.42499999999999999</v>
      </c>
      <c r="L5">
        <f t="shared" si="4"/>
        <v>16.18</v>
      </c>
      <c r="M5">
        <v>97.24</v>
      </c>
      <c r="N5">
        <v>99.76</v>
      </c>
      <c r="O5">
        <v>116</v>
      </c>
      <c r="P5">
        <v>5.78</v>
      </c>
      <c r="Q5">
        <v>16.739999999999998</v>
      </c>
      <c r="R5" t="s">
        <v>66</v>
      </c>
      <c r="S5">
        <v>0.15</v>
      </c>
      <c r="T5">
        <v>0.32</v>
      </c>
      <c r="U5">
        <v>1.24E-2</v>
      </c>
      <c r="V5">
        <v>55.7</v>
      </c>
      <c r="W5">
        <v>38.9</v>
      </c>
      <c r="X5">
        <v>5.1100000000000003</v>
      </c>
      <c r="Y5" t="s">
        <v>66</v>
      </c>
      <c r="Z5">
        <v>0.12</v>
      </c>
      <c r="AA5">
        <v>0.11</v>
      </c>
      <c r="AB5">
        <v>0</v>
      </c>
      <c r="AC5">
        <v>119.96</v>
      </c>
      <c r="AD5">
        <v>6.16</v>
      </c>
      <c r="AE5">
        <v>15.73</v>
      </c>
      <c r="AF5" t="s">
        <v>66</v>
      </c>
      <c r="AG5">
        <v>0.14799999999999999</v>
      </c>
      <c r="AH5">
        <v>0.52600000000000002</v>
      </c>
      <c r="AI5">
        <v>0.437</v>
      </c>
      <c r="AJ5">
        <v>55.18</v>
      </c>
      <c r="AK5">
        <v>39.69</v>
      </c>
      <c r="AL5">
        <v>4.5999999999999996</v>
      </c>
      <c r="AM5" t="s">
        <v>66</v>
      </c>
      <c r="AN5">
        <v>0.12</v>
      </c>
      <c r="AO5">
        <v>0.2</v>
      </c>
      <c r="AP5">
        <v>0.20100000000000001</v>
      </c>
      <c r="AQ5">
        <f t="shared" si="0"/>
        <v>99.94</v>
      </c>
      <c r="AR5">
        <f t="shared" si="1"/>
        <v>99.991</v>
      </c>
      <c r="AS5">
        <f t="shared" si="2"/>
        <v>99.984999999999985</v>
      </c>
    </row>
    <row r="6" spans="1:45" x14ac:dyDescent="0.25">
      <c r="A6" t="s">
        <v>15</v>
      </c>
      <c r="B6">
        <v>81.846000000000004</v>
      </c>
      <c r="C6">
        <v>0.79700000000000004</v>
      </c>
      <c r="D6">
        <v>0.31</v>
      </c>
      <c r="E6">
        <v>0</v>
      </c>
      <c r="F6">
        <f t="shared" ref="F6:F18" si="5">F5</f>
        <v>73.545000000000002</v>
      </c>
      <c r="G6">
        <f t="shared" ref="G6:G18" si="6">G5</f>
        <v>6.0350000000000001</v>
      </c>
      <c r="H6">
        <f t="shared" ref="H6:H18" si="7">H5</f>
        <v>1.51</v>
      </c>
      <c r="I6">
        <f t="shared" ref="I6:I18" si="8">I5</f>
        <v>0.72</v>
      </c>
      <c r="J6">
        <f t="shared" ref="J6:J18" si="9">J5</f>
        <v>1.57</v>
      </c>
      <c r="K6">
        <f t="shared" ref="K6:K18" si="10">K5</f>
        <v>0.42499999999999999</v>
      </c>
      <c r="L6">
        <f t="shared" ref="L6:L18" si="11">L5</f>
        <v>16.18</v>
      </c>
      <c r="M6">
        <v>97.34</v>
      </c>
      <c r="N6">
        <v>99.75</v>
      </c>
      <c r="O6">
        <v>119.54</v>
      </c>
      <c r="P6">
        <v>6.1070000000000002</v>
      </c>
      <c r="Q6">
        <v>18.14</v>
      </c>
      <c r="R6" t="s">
        <v>66</v>
      </c>
      <c r="S6">
        <v>0.185</v>
      </c>
      <c r="T6">
        <v>0.7</v>
      </c>
      <c r="U6">
        <v>0.24</v>
      </c>
      <c r="V6">
        <v>54.9</v>
      </c>
      <c r="W6">
        <v>39.26</v>
      </c>
      <c r="X6">
        <v>5.3</v>
      </c>
      <c r="Y6" t="s">
        <v>66</v>
      </c>
      <c r="Z6">
        <v>0.14000000000000001</v>
      </c>
      <c r="AA6">
        <v>0.23</v>
      </c>
      <c r="AB6">
        <v>0.11</v>
      </c>
      <c r="AC6">
        <v>125.09</v>
      </c>
      <c r="AD6">
        <v>6.36</v>
      </c>
      <c r="AE6">
        <v>14.37</v>
      </c>
      <c r="AF6" t="s">
        <v>66</v>
      </c>
      <c r="AG6">
        <v>0.17</v>
      </c>
      <c r="AH6">
        <v>0.53800000000000003</v>
      </c>
      <c r="AI6">
        <v>0.44900000000000001</v>
      </c>
      <c r="AJ6">
        <v>55.71</v>
      </c>
      <c r="AK6">
        <v>39.68</v>
      </c>
      <c r="AL6">
        <v>4.07</v>
      </c>
      <c r="AM6" t="s">
        <v>66</v>
      </c>
      <c r="AN6">
        <v>0.13200000000000001</v>
      </c>
      <c r="AO6">
        <v>0.19700000000000001</v>
      </c>
      <c r="AP6">
        <v>0.2</v>
      </c>
      <c r="AQ6">
        <f t="shared" si="0"/>
        <v>99.94</v>
      </c>
      <c r="AR6">
        <f t="shared" si="1"/>
        <v>99.989000000000019</v>
      </c>
      <c r="AS6">
        <f t="shared" si="2"/>
        <v>99.984999999999985</v>
      </c>
    </row>
    <row r="7" spans="1:45" x14ac:dyDescent="0.25">
      <c r="A7" t="s">
        <v>16</v>
      </c>
      <c r="B7">
        <v>71.64</v>
      </c>
      <c r="C7">
        <v>0.82630000000000003</v>
      </c>
      <c r="D7">
        <v>0.35199999999999998</v>
      </c>
      <c r="E7">
        <v>0</v>
      </c>
      <c r="F7">
        <f t="shared" si="5"/>
        <v>73.545000000000002</v>
      </c>
      <c r="G7">
        <f t="shared" si="6"/>
        <v>6.0350000000000001</v>
      </c>
      <c r="H7">
        <f t="shared" si="7"/>
        <v>1.51</v>
      </c>
      <c r="I7">
        <f t="shared" si="8"/>
        <v>0.72</v>
      </c>
      <c r="J7">
        <f t="shared" si="9"/>
        <v>1.57</v>
      </c>
      <c r="K7">
        <f t="shared" si="10"/>
        <v>0.42499999999999999</v>
      </c>
      <c r="L7">
        <f t="shared" si="11"/>
        <v>16.18</v>
      </c>
      <c r="M7">
        <v>98.875</v>
      </c>
      <c r="N7">
        <v>99.77</v>
      </c>
      <c r="O7">
        <v>103.32</v>
      </c>
      <c r="P7">
        <v>5.3</v>
      </c>
      <c r="Q7">
        <v>19.972000000000001</v>
      </c>
      <c r="R7" t="s">
        <v>66</v>
      </c>
      <c r="S7">
        <v>8.5199999999999998E-2</v>
      </c>
      <c r="T7">
        <v>0.56999999999999995</v>
      </c>
      <c r="U7">
        <v>0.42799999999999999</v>
      </c>
      <c r="V7">
        <v>54.02</v>
      </c>
      <c r="W7">
        <v>38.78</v>
      </c>
      <c r="X7">
        <v>6.64</v>
      </c>
      <c r="Y7" t="s">
        <v>66</v>
      </c>
      <c r="Z7">
        <v>7.0000000000000007E-2</v>
      </c>
      <c r="AA7">
        <v>0.21</v>
      </c>
      <c r="AB7">
        <v>0.22</v>
      </c>
      <c r="AC7">
        <v>106.37</v>
      </c>
      <c r="AD7">
        <v>5.39</v>
      </c>
      <c r="AE7">
        <v>16.824000000000002</v>
      </c>
      <c r="AF7" t="s">
        <v>66</v>
      </c>
      <c r="AG7">
        <v>0.112</v>
      </c>
      <c r="AH7">
        <v>0.68</v>
      </c>
      <c r="AI7">
        <v>0.42099999999999999</v>
      </c>
      <c r="AJ7">
        <v>54.89</v>
      </c>
      <c r="AK7">
        <v>38.979999999999997</v>
      </c>
      <c r="AL7">
        <v>5.5250000000000004</v>
      </c>
      <c r="AM7" t="s">
        <v>66</v>
      </c>
      <c r="AN7">
        <v>0.10100000000000001</v>
      </c>
      <c r="AO7">
        <v>0.28999999999999998</v>
      </c>
      <c r="AP7">
        <v>0.217</v>
      </c>
      <c r="AQ7">
        <f t="shared" si="0"/>
        <v>99.94</v>
      </c>
      <c r="AR7">
        <f t="shared" si="1"/>
        <v>100.00300000000001</v>
      </c>
      <c r="AS7">
        <f t="shared" si="2"/>
        <v>99.984999999999985</v>
      </c>
    </row>
    <row r="8" spans="1:45" x14ac:dyDescent="0.25">
      <c r="A8" t="s">
        <v>17</v>
      </c>
      <c r="B8">
        <v>65</v>
      </c>
      <c r="C8">
        <v>0.81699999999999995</v>
      </c>
      <c r="D8">
        <v>0.39200000000000002</v>
      </c>
      <c r="E8">
        <v>0</v>
      </c>
      <c r="F8">
        <f t="shared" si="5"/>
        <v>73.545000000000002</v>
      </c>
      <c r="G8">
        <f t="shared" si="6"/>
        <v>6.0350000000000001</v>
      </c>
      <c r="H8">
        <f t="shared" si="7"/>
        <v>1.51</v>
      </c>
      <c r="I8">
        <f t="shared" si="8"/>
        <v>0.72</v>
      </c>
      <c r="J8">
        <f t="shared" si="9"/>
        <v>1.57</v>
      </c>
      <c r="K8">
        <f t="shared" si="10"/>
        <v>0.42499999999999999</v>
      </c>
      <c r="L8">
        <f t="shared" si="11"/>
        <v>16.18</v>
      </c>
      <c r="M8">
        <v>98.867999999999995</v>
      </c>
      <c r="N8">
        <v>99.75</v>
      </c>
      <c r="O8">
        <v>92.3</v>
      </c>
      <c r="P8">
        <v>5.0069999999999997</v>
      </c>
      <c r="Q8">
        <v>19.986999999999998</v>
      </c>
      <c r="R8" t="s">
        <v>66</v>
      </c>
      <c r="S8">
        <v>8.5999999999999993E-2</v>
      </c>
      <c r="T8">
        <v>0.73</v>
      </c>
      <c r="U8">
        <v>3.3999999999999998E-3</v>
      </c>
      <c r="V8">
        <v>52.48</v>
      </c>
      <c r="W8">
        <v>39.85</v>
      </c>
      <c r="X8">
        <v>7.22</v>
      </c>
      <c r="Y8" t="s">
        <v>66</v>
      </c>
      <c r="Z8">
        <v>0.08</v>
      </c>
      <c r="AA8">
        <v>0.31</v>
      </c>
      <c r="AB8">
        <v>0</v>
      </c>
      <c r="AC8">
        <v>95.45</v>
      </c>
      <c r="AD8">
        <v>5.08</v>
      </c>
      <c r="AE8">
        <v>16.579999999999998</v>
      </c>
      <c r="AF8" t="s">
        <v>66</v>
      </c>
      <c r="AG8">
        <v>0.1</v>
      </c>
      <c r="AH8">
        <v>0.62</v>
      </c>
      <c r="AI8">
        <v>0.38600000000000001</v>
      </c>
      <c r="AJ8">
        <v>53.56</v>
      </c>
      <c r="AK8">
        <v>39.92</v>
      </c>
      <c r="AL8">
        <v>5.92</v>
      </c>
      <c r="AM8" t="s">
        <v>66</v>
      </c>
      <c r="AN8">
        <v>9.8000000000000004E-2</v>
      </c>
      <c r="AO8">
        <v>0.28999999999999998</v>
      </c>
      <c r="AP8">
        <v>0.217</v>
      </c>
      <c r="AQ8">
        <f t="shared" si="0"/>
        <v>99.94</v>
      </c>
      <c r="AR8">
        <f t="shared" si="1"/>
        <v>100.00500000000001</v>
      </c>
      <c r="AS8">
        <f t="shared" si="2"/>
        <v>99.984999999999985</v>
      </c>
    </row>
    <row r="9" spans="1:45" x14ac:dyDescent="0.25">
      <c r="A9" t="s">
        <v>18</v>
      </c>
      <c r="B9">
        <v>56.264000000000003</v>
      </c>
      <c r="C9">
        <v>0.83199999999999996</v>
      </c>
      <c r="D9">
        <v>0.42899999999999999</v>
      </c>
      <c r="E9">
        <v>0</v>
      </c>
      <c r="F9">
        <f t="shared" si="5"/>
        <v>73.545000000000002</v>
      </c>
      <c r="G9">
        <f t="shared" si="6"/>
        <v>6.0350000000000001</v>
      </c>
      <c r="H9">
        <f t="shared" si="7"/>
        <v>1.51</v>
      </c>
      <c r="I9">
        <f t="shared" si="8"/>
        <v>0.72</v>
      </c>
      <c r="J9">
        <f t="shared" si="9"/>
        <v>1.57</v>
      </c>
      <c r="K9">
        <f t="shared" si="10"/>
        <v>0.42499999999999999</v>
      </c>
      <c r="L9">
        <f t="shared" si="11"/>
        <v>16.18</v>
      </c>
      <c r="M9">
        <v>98.885000000000005</v>
      </c>
      <c r="N9">
        <v>99.76</v>
      </c>
      <c r="O9">
        <v>81.852999999999994</v>
      </c>
      <c r="P9">
        <v>4.53</v>
      </c>
      <c r="Q9">
        <v>20.61</v>
      </c>
      <c r="R9" t="s">
        <v>66</v>
      </c>
      <c r="S9">
        <v>4.3400000000000001E-2</v>
      </c>
      <c r="T9">
        <v>0.80349999999999999</v>
      </c>
      <c r="U9">
        <v>7.3400000000000007E-2</v>
      </c>
      <c r="V9">
        <v>51.39</v>
      </c>
      <c r="W9">
        <v>39.83</v>
      </c>
      <c r="X9">
        <v>8.23</v>
      </c>
      <c r="Y9" t="s">
        <v>66</v>
      </c>
      <c r="Z9">
        <v>0.04</v>
      </c>
      <c r="AA9">
        <v>0.41</v>
      </c>
      <c r="AB9">
        <v>0.04</v>
      </c>
      <c r="AC9">
        <v>81.186000000000007</v>
      </c>
      <c r="AD9">
        <v>4.38</v>
      </c>
      <c r="AE9">
        <v>16.460999999999999</v>
      </c>
      <c r="AF9" t="s">
        <v>66</v>
      </c>
      <c r="AG9">
        <v>4.7E-2</v>
      </c>
      <c r="AH9">
        <v>0.54600000000000004</v>
      </c>
      <c r="AI9">
        <v>0.33500000000000002</v>
      </c>
      <c r="AJ9">
        <v>52.75</v>
      </c>
      <c r="AK9">
        <v>39.840000000000003</v>
      </c>
      <c r="AL9">
        <v>6.81</v>
      </c>
      <c r="AM9" t="s">
        <v>66</v>
      </c>
      <c r="AN9">
        <v>8.4000000000000005E-2</v>
      </c>
      <c r="AO9">
        <v>0.28999999999999998</v>
      </c>
      <c r="AP9">
        <v>0.218</v>
      </c>
      <c r="AQ9">
        <f t="shared" si="0"/>
        <v>99.940000000000012</v>
      </c>
      <c r="AR9">
        <f t="shared" si="1"/>
        <v>99.992000000000019</v>
      </c>
      <c r="AS9">
        <f t="shared" si="2"/>
        <v>99.984999999999985</v>
      </c>
    </row>
    <row r="10" spans="1:45" x14ac:dyDescent="0.25">
      <c r="A10" t="s">
        <v>19</v>
      </c>
      <c r="B10">
        <v>87.73</v>
      </c>
      <c r="C10">
        <v>0.77400000000000002</v>
      </c>
      <c r="D10">
        <v>0.29099999999999998</v>
      </c>
      <c r="E10">
        <v>0</v>
      </c>
      <c r="F10">
        <f t="shared" si="5"/>
        <v>73.545000000000002</v>
      </c>
      <c r="G10">
        <f t="shared" si="6"/>
        <v>6.0350000000000001</v>
      </c>
      <c r="H10">
        <f t="shared" si="7"/>
        <v>1.51</v>
      </c>
      <c r="I10">
        <f t="shared" si="8"/>
        <v>0.72</v>
      </c>
      <c r="J10">
        <f t="shared" si="9"/>
        <v>1.57</v>
      </c>
      <c r="K10">
        <f t="shared" si="10"/>
        <v>0.42499999999999999</v>
      </c>
      <c r="L10">
        <f t="shared" si="11"/>
        <v>16.18</v>
      </c>
      <c r="M10">
        <v>97.122</v>
      </c>
      <c r="N10">
        <v>97.897999999999996</v>
      </c>
      <c r="O10">
        <v>125.2</v>
      </c>
      <c r="P10">
        <v>6.41</v>
      </c>
      <c r="Q10">
        <v>17.93</v>
      </c>
      <c r="R10" t="s">
        <v>66</v>
      </c>
      <c r="S10">
        <v>0.27</v>
      </c>
      <c r="T10">
        <v>0.3</v>
      </c>
      <c r="U10">
        <v>0.39100000000000001</v>
      </c>
      <c r="V10">
        <v>55.03</v>
      </c>
      <c r="W10">
        <v>39.43</v>
      </c>
      <c r="X10">
        <v>5.01</v>
      </c>
      <c r="Y10" t="s">
        <v>66</v>
      </c>
      <c r="Z10">
        <v>0.2</v>
      </c>
      <c r="AA10">
        <v>0.1</v>
      </c>
      <c r="AB10">
        <v>0.17</v>
      </c>
      <c r="AC10">
        <v>129.34</v>
      </c>
      <c r="AD10">
        <v>6.54</v>
      </c>
      <c r="AE10">
        <v>14.35</v>
      </c>
      <c r="AF10" t="s">
        <v>66</v>
      </c>
      <c r="AG10">
        <v>0.187</v>
      </c>
      <c r="AH10">
        <v>0.89</v>
      </c>
      <c r="AI10">
        <v>0.53</v>
      </c>
      <c r="AJ10">
        <v>55.85</v>
      </c>
      <c r="AK10">
        <v>39.520000000000003</v>
      </c>
      <c r="AL10">
        <v>3.94</v>
      </c>
      <c r="AM10" t="s">
        <v>66</v>
      </c>
      <c r="AN10">
        <v>0.14199999999999999</v>
      </c>
      <c r="AO10">
        <v>0.32</v>
      </c>
      <c r="AP10">
        <v>0.23</v>
      </c>
      <c r="AQ10">
        <f t="shared" si="0"/>
        <v>99.940000000000012</v>
      </c>
      <c r="AR10">
        <f t="shared" si="1"/>
        <v>100.002</v>
      </c>
      <c r="AS10">
        <f t="shared" si="2"/>
        <v>99.984999999999985</v>
      </c>
    </row>
    <row r="11" spans="1:45" x14ac:dyDescent="0.25">
      <c r="A11" t="s">
        <v>23</v>
      </c>
      <c r="B11">
        <v>90.974000000000004</v>
      </c>
      <c r="C11">
        <v>0.77569999999999995</v>
      </c>
      <c r="D11">
        <v>0.28199999999999997</v>
      </c>
      <c r="E11">
        <v>0</v>
      </c>
      <c r="F11">
        <f t="shared" si="5"/>
        <v>73.545000000000002</v>
      </c>
      <c r="G11">
        <f t="shared" si="6"/>
        <v>6.0350000000000001</v>
      </c>
      <c r="H11">
        <f t="shared" si="7"/>
        <v>1.51</v>
      </c>
      <c r="I11">
        <f t="shared" si="8"/>
        <v>0.72</v>
      </c>
      <c r="J11">
        <f t="shared" si="9"/>
        <v>1.57</v>
      </c>
      <c r="K11">
        <f t="shared" si="10"/>
        <v>0.42499999999999999</v>
      </c>
      <c r="L11">
        <f t="shared" si="11"/>
        <v>16.18</v>
      </c>
      <c r="M11">
        <v>96.825999999999993</v>
      </c>
      <c r="N11">
        <v>97.734999999999999</v>
      </c>
      <c r="O11">
        <v>130.30000000000001</v>
      </c>
      <c r="P11">
        <v>6.67</v>
      </c>
      <c r="Q11">
        <v>17.100000000000001</v>
      </c>
      <c r="R11" t="s">
        <v>66</v>
      </c>
      <c r="S11">
        <v>0.27</v>
      </c>
      <c r="T11">
        <v>0.29199999999999998</v>
      </c>
      <c r="U11">
        <v>0.21299999999999999</v>
      </c>
      <c r="V11">
        <v>55.33</v>
      </c>
      <c r="W11">
        <v>39.619999999999997</v>
      </c>
      <c r="X11">
        <v>4.62</v>
      </c>
      <c r="Y11" t="s">
        <v>66</v>
      </c>
      <c r="Z11">
        <v>0.2</v>
      </c>
      <c r="AA11">
        <v>0.08</v>
      </c>
      <c r="AB11">
        <v>0.09</v>
      </c>
      <c r="AC11">
        <v>133.58000000000001</v>
      </c>
      <c r="AD11">
        <v>6.85</v>
      </c>
      <c r="AE11">
        <v>14.2</v>
      </c>
      <c r="AF11" t="s">
        <v>66</v>
      </c>
      <c r="AG11">
        <v>0.20200000000000001</v>
      </c>
      <c r="AH11">
        <v>0.79800000000000004</v>
      </c>
      <c r="AI11">
        <v>0.55500000000000005</v>
      </c>
      <c r="AJ11">
        <v>55.63</v>
      </c>
      <c r="AK11">
        <v>39.96</v>
      </c>
      <c r="AL11">
        <v>3.7639999999999998</v>
      </c>
      <c r="AM11" t="s">
        <v>66</v>
      </c>
      <c r="AN11">
        <v>0.14699999999999999</v>
      </c>
      <c r="AO11">
        <v>0.27400000000000002</v>
      </c>
      <c r="AP11">
        <v>0.23100000000000001</v>
      </c>
      <c r="AQ11">
        <f t="shared" si="0"/>
        <v>99.94</v>
      </c>
      <c r="AR11">
        <f t="shared" si="1"/>
        <v>100.006</v>
      </c>
      <c r="AS11">
        <f t="shared" si="2"/>
        <v>99.984999999999985</v>
      </c>
    </row>
    <row r="12" spans="1:45" x14ac:dyDescent="0.25">
      <c r="A12" t="s">
        <v>20</v>
      </c>
      <c r="B12">
        <v>95.391999999999996</v>
      </c>
      <c r="C12">
        <v>0.78200000000000003</v>
      </c>
      <c r="D12">
        <v>0.26700000000000002</v>
      </c>
      <c r="E12">
        <v>0</v>
      </c>
      <c r="F12">
        <f t="shared" si="5"/>
        <v>73.545000000000002</v>
      </c>
      <c r="G12">
        <f t="shared" si="6"/>
        <v>6.0350000000000001</v>
      </c>
      <c r="H12">
        <f t="shared" si="7"/>
        <v>1.51</v>
      </c>
      <c r="I12">
        <f t="shared" si="8"/>
        <v>0.72</v>
      </c>
      <c r="J12">
        <f t="shared" si="9"/>
        <v>1.57</v>
      </c>
      <c r="K12">
        <f t="shared" si="10"/>
        <v>0.42499999999999999</v>
      </c>
      <c r="L12">
        <f t="shared" si="11"/>
        <v>16.18</v>
      </c>
      <c r="M12">
        <v>96.992000000000004</v>
      </c>
      <c r="N12">
        <v>96.734999999999999</v>
      </c>
      <c r="O12">
        <v>139.75</v>
      </c>
      <c r="P12">
        <v>6.9749999999999996</v>
      </c>
      <c r="Q12">
        <v>17.3</v>
      </c>
      <c r="R12" t="s">
        <v>66</v>
      </c>
      <c r="S12">
        <v>0.19700000000000001</v>
      </c>
      <c r="T12">
        <v>0.86599999999999999</v>
      </c>
      <c r="U12">
        <v>0.64</v>
      </c>
      <c r="V12">
        <v>55.87</v>
      </c>
      <c r="W12">
        <v>39.03</v>
      </c>
      <c r="X12">
        <v>4.4000000000000004</v>
      </c>
      <c r="Y12" t="s">
        <v>66</v>
      </c>
      <c r="Z12">
        <v>0.13</v>
      </c>
      <c r="AA12">
        <v>0.26</v>
      </c>
      <c r="AB12">
        <v>0.25</v>
      </c>
      <c r="AC12">
        <v>141.11000000000001</v>
      </c>
      <c r="AD12">
        <v>7.08</v>
      </c>
      <c r="AE12">
        <v>14.29</v>
      </c>
      <c r="AF12" t="s">
        <v>66</v>
      </c>
      <c r="AG12">
        <v>0.22</v>
      </c>
      <c r="AH12">
        <v>0.82899999999999996</v>
      </c>
      <c r="AI12">
        <v>0.58299999999999996</v>
      </c>
      <c r="AJ12">
        <v>56.222999999999999</v>
      </c>
      <c r="AK12">
        <v>39.5</v>
      </c>
      <c r="AL12">
        <v>3.6219999999999999</v>
      </c>
      <c r="AM12" t="s">
        <v>66</v>
      </c>
      <c r="AN12">
        <v>0.153</v>
      </c>
      <c r="AO12">
        <v>0.27200000000000002</v>
      </c>
      <c r="AP12">
        <v>0.23200000000000001</v>
      </c>
      <c r="AQ12">
        <f t="shared" si="0"/>
        <v>99.940000000000012</v>
      </c>
      <c r="AR12">
        <f t="shared" si="1"/>
        <v>100.00200000000001</v>
      </c>
      <c r="AS12">
        <f t="shared" si="2"/>
        <v>99.984999999999985</v>
      </c>
    </row>
    <row r="13" spans="1:45" x14ac:dyDescent="0.25">
      <c r="A13" t="s">
        <v>21</v>
      </c>
      <c r="B13">
        <v>92.13</v>
      </c>
      <c r="C13">
        <v>0.79700000000000004</v>
      </c>
      <c r="D13">
        <v>0.247</v>
      </c>
      <c r="E13">
        <v>0</v>
      </c>
      <c r="F13">
        <f t="shared" si="5"/>
        <v>73.545000000000002</v>
      </c>
      <c r="G13">
        <f t="shared" si="6"/>
        <v>6.0350000000000001</v>
      </c>
      <c r="H13">
        <f t="shared" si="7"/>
        <v>1.51</v>
      </c>
      <c r="I13">
        <f t="shared" si="8"/>
        <v>0.72</v>
      </c>
      <c r="J13">
        <f t="shared" si="9"/>
        <v>1.57</v>
      </c>
      <c r="K13">
        <f t="shared" si="10"/>
        <v>0.42499999999999999</v>
      </c>
      <c r="L13">
        <f t="shared" si="11"/>
        <v>16.18</v>
      </c>
      <c r="M13">
        <v>98.641000000000005</v>
      </c>
      <c r="N13">
        <v>97.744</v>
      </c>
      <c r="O13">
        <v>140.69999999999999</v>
      </c>
      <c r="P13">
        <v>6.7320000000000002</v>
      </c>
      <c r="Q13">
        <v>14.27</v>
      </c>
      <c r="R13" t="s">
        <v>66</v>
      </c>
      <c r="S13">
        <v>0.13</v>
      </c>
      <c r="T13">
        <v>0.91</v>
      </c>
      <c r="U13">
        <v>0.10199999999999999</v>
      </c>
      <c r="V13">
        <v>57.38</v>
      </c>
      <c r="W13">
        <v>38.43</v>
      </c>
      <c r="X13">
        <v>3.7</v>
      </c>
      <c r="Y13" t="s">
        <v>66</v>
      </c>
      <c r="Z13">
        <v>0.09</v>
      </c>
      <c r="AA13">
        <v>0.3</v>
      </c>
      <c r="AB13">
        <v>0.04</v>
      </c>
      <c r="AC13">
        <v>140.09</v>
      </c>
      <c r="AD13">
        <v>6.7350000000000003</v>
      </c>
      <c r="AE13">
        <v>12.77</v>
      </c>
      <c r="AF13" t="s">
        <v>66</v>
      </c>
      <c r="AG13">
        <v>0.21299999999999999</v>
      </c>
      <c r="AH13">
        <v>0.79700000000000004</v>
      </c>
      <c r="AI13">
        <v>0.56200000000000006</v>
      </c>
      <c r="AJ13">
        <v>57.39</v>
      </c>
      <c r="AK13">
        <v>38.630000000000003</v>
      </c>
      <c r="AL13">
        <v>3.54</v>
      </c>
      <c r="AM13" t="s">
        <v>66</v>
      </c>
      <c r="AN13">
        <v>0.15</v>
      </c>
      <c r="AO13">
        <v>0.27</v>
      </c>
      <c r="AP13">
        <v>0.23</v>
      </c>
      <c r="AQ13">
        <f t="shared" si="0"/>
        <v>99.940000000000012</v>
      </c>
      <c r="AR13">
        <f t="shared" si="1"/>
        <v>100.21000000000002</v>
      </c>
      <c r="AS13">
        <f t="shared" si="2"/>
        <v>99.984999999999985</v>
      </c>
    </row>
    <row r="14" spans="1:45" x14ac:dyDescent="0.25">
      <c r="A14" t="s">
        <v>22</v>
      </c>
      <c r="B14">
        <v>95.07</v>
      </c>
      <c r="C14">
        <v>0.80159999999999998</v>
      </c>
      <c r="D14">
        <v>0.23899999999999999</v>
      </c>
      <c r="E14">
        <v>0</v>
      </c>
      <c r="F14">
        <f t="shared" si="5"/>
        <v>73.545000000000002</v>
      </c>
      <c r="G14">
        <f t="shared" si="6"/>
        <v>6.0350000000000001</v>
      </c>
      <c r="H14">
        <f t="shared" si="7"/>
        <v>1.51</v>
      </c>
      <c r="I14">
        <f t="shared" si="8"/>
        <v>0.72</v>
      </c>
      <c r="J14">
        <f t="shared" si="9"/>
        <v>1.57</v>
      </c>
      <c r="K14">
        <f t="shared" si="10"/>
        <v>0.42499999999999999</v>
      </c>
      <c r="L14">
        <f t="shared" si="11"/>
        <v>16.18</v>
      </c>
      <c r="M14">
        <v>98.662999999999997</v>
      </c>
      <c r="N14">
        <v>97.233000000000004</v>
      </c>
      <c r="O14">
        <v>145.80000000000001</v>
      </c>
      <c r="P14">
        <v>6.9130000000000003</v>
      </c>
      <c r="Q14">
        <v>14.4</v>
      </c>
      <c r="R14" t="s">
        <v>66</v>
      </c>
      <c r="S14">
        <v>5.8000000000000003E-2</v>
      </c>
      <c r="T14">
        <v>0.8</v>
      </c>
      <c r="U14">
        <v>0.20399999999999999</v>
      </c>
      <c r="V14">
        <v>57.67</v>
      </c>
      <c r="W14">
        <v>38.28</v>
      </c>
      <c r="X14">
        <v>3.62</v>
      </c>
      <c r="Y14" t="s">
        <v>66</v>
      </c>
      <c r="Z14">
        <v>0.03</v>
      </c>
      <c r="AA14">
        <v>0.25</v>
      </c>
      <c r="AB14">
        <v>0.08</v>
      </c>
      <c r="AC14">
        <v>143.80000000000001</v>
      </c>
      <c r="AD14">
        <v>7.8529999999999998</v>
      </c>
      <c r="AE14">
        <v>13.43</v>
      </c>
      <c r="AF14" t="s">
        <v>66</v>
      </c>
      <c r="AG14">
        <v>0.22</v>
      </c>
      <c r="AH14">
        <v>0.82</v>
      </c>
      <c r="AI14">
        <v>0.57599999999999996</v>
      </c>
      <c r="AJ14">
        <v>57.56</v>
      </c>
      <c r="AK14">
        <v>38.369999999999997</v>
      </c>
      <c r="AL14">
        <v>3.42</v>
      </c>
      <c r="AM14" t="s">
        <v>66</v>
      </c>
      <c r="AN14">
        <v>0.152</v>
      </c>
      <c r="AO14">
        <v>0.27</v>
      </c>
      <c r="AP14">
        <v>0.23</v>
      </c>
      <c r="AQ14">
        <f t="shared" si="0"/>
        <v>99.93</v>
      </c>
      <c r="AR14">
        <f t="shared" si="1"/>
        <v>100.00200000000001</v>
      </c>
      <c r="AS14">
        <f t="shared" si="2"/>
        <v>99.984999999999985</v>
      </c>
    </row>
    <row r="15" spans="1:45" x14ac:dyDescent="0.25">
      <c r="A15" t="s">
        <v>24</v>
      </c>
      <c r="B15">
        <v>92.86</v>
      </c>
      <c r="C15">
        <v>0.8</v>
      </c>
      <c r="D15">
        <v>0.246</v>
      </c>
      <c r="E15">
        <v>0</v>
      </c>
      <c r="F15">
        <f t="shared" si="5"/>
        <v>73.545000000000002</v>
      </c>
      <c r="G15">
        <f t="shared" si="6"/>
        <v>6.0350000000000001</v>
      </c>
      <c r="H15">
        <f t="shared" si="7"/>
        <v>1.51</v>
      </c>
      <c r="I15">
        <f t="shared" si="8"/>
        <v>0.72</v>
      </c>
      <c r="J15">
        <f t="shared" si="9"/>
        <v>1.57</v>
      </c>
      <c r="K15">
        <f t="shared" si="10"/>
        <v>0.42499999999999999</v>
      </c>
      <c r="L15">
        <f t="shared" si="11"/>
        <v>16.18</v>
      </c>
      <c r="M15">
        <v>98.605000000000004</v>
      </c>
      <c r="N15">
        <v>98.228999999999999</v>
      </c>
      <c r="O15">
        <v>141.07300000000001</v>
      </c>
      <c r="P15">
        <v>6.7850000000000001</v>
      </c>
      <c r="Q15">
        <v>15.28</v>
      </c>
      <c r="R15" t="s">
        <v>66</v>
      </c>
      <c r="S15">
        <v>7.0999999999999994E-2</v>
      </c>
      <c r="T15">
        <v>1.18</v>
      </c>
      <c r="U15">
        <v>0.46</v>
      </c>
      <c r="V15">
        <v>57.02</v>
      </c>
      <c r="W15">
        <v>38.39</v>
      </c>
      <c r="X15">
        <v>3.93</v>
      </c>
      <c r="Y15" t="s">
        <v>66</v>
      </c>
      <c r="Z15">
        <v>0.04</v>
      </c>
      <c r="AA15">
        <v>0.37</v>
      </c>
      <c r="AB15">
        <v>0.18</v>
      </c>
      <c r="AC15">
        <v>141.709</v>
      </c>
      <c r="AD15">
        <v>6.43</v>
      </c>
      <c r="AE15">
        <v>12.81</v>
      </c>
      <c r="AF15" t="s">
        <v>66</v>
      </c>
      <c r="AG15">
        <v>0.21299999999999999</v>
      </c>
      <c r="AH15">
        <v>0.81</v>
      </c>
      <c r="AI15">
        <v>0.56999999999999995</v>
      </c>
      <c r="AJ15">
        <v>57.46</v>
      </c>
      <c r="AK15">
        <v>38.58</v>
      </c>
      <c r="AL15">
        <v>3.31</v>
      </c>
      <c r="AM15" t="s">
        <v>66</v>
      </c>
      <c r="AN15">
        <v>0.15</v>
      </c>
      <c r="AO15">
        <v>0.27</v>
      </c>
      <c r="AP15">
        <v>0.23</v>
      </c>
      <c r="AQ15">
        <f t="shared" si="0"/>
        <v>99.930000000000021</v>
      </c>
      <c r="AR15">
        <f t="shared" si="1"/>
        <v>100</v>
      </c>
      <c r="AS15">
        <f t="shared" si="2"/>
        <v>99.984999999999985</v>
      </c>
    </row>
    <row r="16" spans="1:45" x14ac:dyDescent="0.25">
      <c r="A16" t="s">
        <v>25</v>
      </c>
      <c r="B16">
        <v>87.79</v>
      </c>
      <c r="C16">
        <v>0.78700000000000003</v>
      </c>
      <c r="D16">
        <v>0.26800000000000002</v>
      </c>
      <c r="E16">
        <v>0</v>
      </c>
      <c r="F16">
        <f t="shared" si="5"/>
        <v>73.545000000000002</v>
      </c>
      <c r="G16">
        <f t="shared" si="6"/>
        <v>6.0350000000000001</v>
      </c>
      <c r="H16">
        <f t="shared" si="7"/>
        <v>1.51</v>
      </c>
      <c r="I16">
        <f t="shared" si="8"/>
        <v>0.72</v>
      </c>
      <c r="J16">
        <f t="shared" si="9"/>
        <v>1.57</v>
      </c>
      <c r="K16">
        <f t="shared" si="10"/>
        <v>0.42499999999999999</v>
      </c>
      <c r="L16">
        <f t="shared" si="11"/>
        <v>16.18</v>
      </c>
      <c r="M16">
        <v>97.45</v>
      </c>
      <c r="N16">
        <v>97.6</v>
      </c>
      <c r="O16">
        <v>125.4</v>
      </c>
      <c r="P16">
        <v>5.9660000000000002</v>
      </c>
      <c r="Q16">
        <v>12.89</v>
      </c>
      <c r="R16" t="s">
        <v>66</v>
      </c>
      <c r="S16">
        <v>9.6000000000000002E-2</v>
      </c>
      <c r="T16">
        <v>0.8</v>
      </c>
      <c r="U16">
        <v>0.14799999999999999</v>
      </c>
      <c r="V16">
        <v>57.49</v>
      </c>
      <c r="W16">
        <v>38.29</v>
      </c>
      <c r="X16">
        <v>3.76</v>
      </c>
      <c r="Y16" t="s">
        <v>66</v>
      </c>
      <c r="Z16">
        <v>7.0000000000000007E-2</v>
      </c>
      <c r="AA16">
        <v>0.26</v>
      </c>
      <c r="AB16">
        <v>0.06</v>
      </c>
      <c r="AC16">
        <v>131.19999999999999</v>
      </c>
      <c r="AD16">
        <v>6.43</v>
      </c>
      <c r="AE16">
        <v>13.88</v>
      </c>
      <c r="AF16" t="s">
        <v>66</v>
      </c>
      <c r="AG16">
        <v>0.189</v>
      </c>
      <c r="AH16">
        <v>0.65</v>
      </c>
      <c r="AI16">
        <v>0.52900000000000003</v>
      </c>
      <c r="AJ16">
        <v>56.7</v>
      </c>
      <c r="AK16">
        <v>38.884999999999998</v>
      </c>
      <c r="AL16">
        <v>3.82</v>
      </c>
      <c r="AM16" t="s">
        <v>66</v>
      </c>
      <c r="AN16">
        <v>0.14299999999999999</v>
      </c>
      <c r="AO16">
        <v>0.23</v>
      </c>
      <c r="AP16">
        <v>0.23</v>
      </c>
      <c r="AQ16">
        <f t="shared" si="0"/>
        <v>99.93</v>
      </c>
      <c r="AR16">
        <f t="shared" si="1"/>
        <v>100.00800000000001</v>
      </c>
      <c r="AS16">
        <f t="shared" si="2"/>
        <v>99.984999999999985</v>
      </c>
    </row>
    <row r="17" spans="1:45" x14ac:dyDescent="0.25">
      <c r="A17" t="s">
        <v>26</v>
      </c>
      <c r="B17">
        <v>129.77000000000001</v>
      </c>
      <c r="C17">
        <v>0.83460000000000001</v>
      </c>
      <c r="D17">
        <v>0.27600000000000002</v>
      </c>
      <c r="E17">
        <v>0</v>
      </c>
      <c r="F17">
        <f t="shared" si="5"/>
        <v>73.545000000000002</v>
      </c>
      <c r="G17">
        <f t="shared" si="6"/>
        <v>6.0350000000000001</v>
      </c>
      <c r="H17">
        <f t="shared" si="7"/>
        <v>1.51</v>
      </c>
      <c r="I17">
        <f t="shared" si="8"/>
        <v>0.72</v>
      </c>
      <c r="J17">
        <f t="shared" si="9"/>
        <v>1.57</v>
      </c>
      <c r="K17">
        <f t="shared" si="10"/>
        <v>0.42499999999999999</v>
      </c>
      <c r="L17">
        <f t="shared" si="11"/>
        <v>16.18</v>
      </c>
      <c r="M17">
        <v>99.158000000000001</v>
      </c>
      <c r="N17">
        <v>96.01</v>
      </c>
      <c r="O17">
        <v>201.16</v>
      </c>
      <c r="P17">
        <v>10.220000000000001</v>
      </c>
      <c r="Q17">
        <v>26.92</v>
      </c>
      <c r="R17" t="s">
        <v>66</v>
      </c>
      <c r="S17">
        <v>0.15</v>
      </c>
      <c r="T17">
        <v>0.57999999999999996</v>
      </c>
      <c r="U17">
        <v>1.73</v>
      </c>
      <c r="V17">
        <v>55.18</v>
      </c>
      <c r="W17">
        <v>39.24</v>
      </c>
      <c r="X17">
        <v>4.6900000000000004</v>
      </c>
      <c r="Y17" t="s">
        <v>66</v>
      </c>
      <c r="Z17">
        <v>0.56000000000000005</v>
      </c>
      <c r="AA17">
        <v>0.1</v>
      </c>
      <c r="AB17">
        <v>0.47</v>
      </c>
      <c r="AC17">
        <v>195.91800000000001</v>
      </c>
      <c r="AD17">
        <v>9.99</v>
      </c>
      <c r="AE17">
        <v>24.76</v>
      </c>
      <c r="AF17" t="s">
        <v>66</v>
      </c>
      <c r="AG17">
        <v>0.28399999999999997</v>
      </c>
      <c r="AH17">
        <v>0.94</v>
      </c>
      <c r="AI17">
        <v>0.67200000000000004</v>
      </c>
      <c r="AJ17">
        <v>55.42</v>
      </c>
      <c r="AK17">
        <v>39.56</v>
      </c>
      <c r="AL17">
        <v>4.46</v>
      </c>
      <c r="AM17" t="s">
        <v>66</v>
      </c>
      <c r="AN17">
        <v>0.14000000000000001</v>
      </c>
      <c r="AO17">
        <v>0.22</v>
      </c>
      <c r="AP17">
        <v>0.19</v>
      </c>
      <c r="AQ17">
        <f t="shared" si="0"/>
        <v>100.24</v>
      </c>
      <c r="AR17">
        <f t="shared" si="1"/>
        <v>99.99</v>
      </c>
      <c r="AS17">
        <f t="shared" si="2"/>
        <v>99.984999999999985</v>
      </c>
    </row>
    <row r="18" spans="1:45" x14ac:dyDescent="0.25">
      <c r="A18" t="s">
        <v>27</v>
      </c>
      <c r="B18">
        <v>132.79</v>
      </c>
      <c r="C18">
        <v>0.84840000000000004</v>
      </c>
      <c r="D18">
        <v>0.27900000000000003</v>
      </c>
      <c r="E18">
        <v>0</v>
      </c>
      <c r="F18">
        <f t="shared" si="5"/>
        <v>73.545000000000002</v>
      </c>
      <c r="G18">
        <f t="shared" si="6"/>
        <v>6.0350000000000001</v>
      </c>
      <c r="H18">
        <f t="shared" si="7"/>
        <v>1.51</v>
      </c>
      <c r="I18">
        <f t="shared" si="8"/>
        <v>0.72</v>
      </c>
      <c r="J18">
        <f t="shared" si="9"/>
        <v>1.57</v>
      </c>
      <c r="K18">
        <f t="shared" si="10"/>
        <v>0.42499999999999999</v>
      </c>
      <c r="L18">
        <f t="shared" si="11"/>
        <v>16.18</v>
      </c>
      <c r="M18">
        <v>99.186999999999998</v>
      </c>
      <c r="N18">
        <v>96.57</v>
      </c>
      <c r="O18">
        <v>204.15</v>
      </c>
      <c r="P18">
        <v>10.57</v>
      </c>
      <c r="Q18">
        <v>29.96</v>
      </c>
      <c r="R18" t="s">
        <v>66</v>
      </c>
      <c r="S18">
        <v>0.193</v>
      </c>
      <c r="T18">
        <v>0.68</v>
      </c>
      <c r="U18">
        <v>0.42</v>
      </c>
      <c r="V18">
        <v>54.79</v>
      </c>
      <c r="W18">
        <v>39.72</v>
      </c>
      <c r="X18">
        <v>5.1100000000000003</v>
      </c>
      <c r="Y18" t="s">
        <v>66</v>
      </c>
      <c r="Z18">
        <v>0.09</v>
      </c>
      <c r="AA18">
        <v>0.12</v>
      </c>
      <c r="AB18">
        <v>0.11</v>
      </c>
      <c r="AC18">
        <v>199.72</v>
      </c>
      <c r="AD18">
        <v>10.3</v>
      </c>
      <c r="AE18">
        <v>27.5</v>
      </c>
      <c r="AF18" t="s">
        <v>66</v>
      </c>
      <c r="AG18">
        <v>0.27800000000000002</v>
      </c>
      <c r="AH18">
        <v>0.97699999999999998</v>
      </c>
      <c r="AI18">
        <v>0.69699999999999995</v>
      </c>
      <c r="AJ18">
        <v>54.95</v>
      </c>
      <c r="AK18">
        <v>39.69</v>
      </c>
      <c r="AL18">
        <v>4.82</v>
      </c>
      <c r="AM18" t="s">
        <v>66</v>
      </c>
      <c r="AN18">
        <v>0.13400000000000001</v>
      </c>
      <c r="AO18">
        <v>0.22</v>
      </c>
      <c r="AP18">
        <v>0.19</v>
      </c>
      <c r="AQ18">
        <f t="shared" si="0"/>
        <v>99.94</v>
      </c>
      <c r="AR18">
        <f t="shared" si="1"/>
        <v>100.004</v>
      </c>
      <c r="AS18">
        <f t="shared" si="2"/>
        <v>99.984999999999985</v>
      </c>
    </row>
    <row r="19" spans="1:45" x14ac:dyDescent="0.25">
      <c r="A19" t="s">
        <v>28</v>
      </c>
      <c r="B19">
        <v>86</v>
      </c>
      <c r="C19">
        <v>0.9</v>
      </c>
      <c r="D19">
        <v>0.318</v>
      </c>
      <c r="E19">
        <v>0</v>
      </c>
      <c r="F19">
        <v>78.37</v>
      </c>
      <c r="G19">
        <v>5.79</v>
      </c>
      <c r="H19">
        <v>3.7</v>
      </c>
      <c r="I19">
        <v>0.92</v>
      </c>
      <c r="J19">
        <v>7.0000000000000007E-2</v>
      </c>
      <c r="K19">
        <v>0.08</v>
      </c>
      <c r="L19">
        <v>11.05</v>
      </c>
      <c r="M19">
        <v>98.98</v>
      </c>
      <c r="N19">
        <v>99.75</v>
      </c>
      <c r="O19">
        <v>143.19999999999999</v>
      </c>
      <c r="P19">
        <v>6.8324999999999996</v>
      </c>
      <c r="Q19">
        <v>19.149999999999999</v>
      </c>
      <c r="R19" t="s">
        <v>66</v>
      </c>
      <c r="S19">
        <v>5.1700000000000003E-2</v>
      </c>
      <c r="T19">
        <v>0</v>
      </c>
      <c r="U19">
        <v>0.19</v>
      </c>
      <c r="V19">
        <v>56.96</v>
      </c>
      <c r="W19">
        <v>38.04</v>
      </c>
      <c r="X19">
        <v>4.84</v>
      </c>
      <c r="Y19" t="s">
        <v>66</v>
      </c>
      <c r="Z19">
        <v>0.03</v>
      </c>
      <c r="AA19">
        <v>0</v>
      </c>
      <c r="AB19">
        <v>7.0000000000000007E-2</v>
      </c>
      <c r="AC19">
        <v>144.1</v>
      </c>
      <c r="AD19">
        <v>6.88</v>
      </c>
      <c r="AE19">
        <v>17.98</v>
      </c>
      <c r="AF19" t="s">
        <v>66</v>
      </c>
      <c r="AG19">
        <v>0.57999999999999996</v>
      </c>
      <c r="AH19">
        <v>3.2000000000000001E-2</v>
      </c>
      <c r="AI19">
        <v>0.56999999999999995</v>
      </c>
      <c r="AJ19">
        <v>56.85</v>
      </c>
      <c r="AK19">
        <v>38</v>
      </c>
      <c r="AL19">
        <v>4.51</v>
      </c>
      <c r="AM19" t="s">
        <v>66</v>
      </c>
      <c r="AN19">
        <v>0.40100000000000002</v>
      </c>
      <c r="AO19">
        <v>0.01</v>
      </c>
      <c r="AP19">
        <v>0.224</v>
      </c>
      <c r="AQ19">
        <f>SUM(V19:AB19)</f>
        <v>99.94</v>
      </c>
      <c r="AR19">
        <f>SUM(AJ19:AP19)</f>
        <v>99.995000000000005</v>
      </c>
      <c r="AS19">
        <f>SUM(F19:L19)</f>
        <v>99.98</v>
      </c>
    </row>
    <row r="20" spans="1:45" x14ac:dyDescent="0.25">
      <c r="A20" t="s">
        <v>29</v>
      </c>
      <c r="B20">
        <v>87.230999999999995</v>
      </c>
      <c r="C20">
        <v>0.85899999999999999</v>
      </c>
      <c r="D20">
        <v>0.28599999999999998</v>
      </c>
      <c r="E20">
        <v>0</v>
      </c>
      <c r="F20">
        <v>78.37</v>
      </c>
      <c r="G20">
        <v>5.79</v>
      </c>
      <c r="H20">
        <v>3.7</v>
      </c>
      <c r="I20">
        <v>0.92</v>
      </c>
      <c r="J20">
        <v>7.0000000000000007E-2</v>
      </c>
      <c r="K20">
        <v>0.08</v>
      </c>
      <c r="L20">
        <v>11.05</v>
      </c>
      <c r="M20">
        <v>99.17</v>
      </c>
      <c r="N20">
        <v>99.65</v>
      </c>
      <c r="O20">
        <v>146.25</v>
      </c>
      <c r="P20">
        <v>6.8650000000000002</v>
      </c>
      <c r="Q20">
        <v>17.100000000000001</v>
      </c>
      <c r="R20" t="s">
        <v>66</v>
      </c>
      <c r="S20">
        <v>8.9800000000000005E-2</v>
      </c>
      <c r="T20">
        <v>3.2500000000000001E-2</v>
      </c>
      <c r="U20">
        <v>7.8E-2</v>
      </c>
      <c r="V20">
        <v>57.67</v>
      </c>
      <c r="W20">
        <v>37.9</v>
      </c>
      <c r="X20">
        <v>4.29</v>
      </c>
      <c r="Y20" t="s">
        <v>66</v>
      </c>
      <c r="Z20">
        <v>0.06</v>
      </c>
      <c r="AA20">
        <v>0</v>
      </c>
      <c r="AB20">
        <v>0.03</v>
      </c>
      <c r="AC20">
        <v>148.44</v>
      </c>
      <c r="AD20">
        <v>6.7409999999999997</v>
      </c>
      <c r="AE20">
        <v>13.4</v>
      </c>
      <c r="AF20" t="s">
        <v>66</v>
      </c>
      <c r="AG20">
        <v>0.65600000000000003</v>
      </c>
      <c r="AH20">
        <v>2.8000000000000001E-2</v>
      </c>
      <c r="AI20">
        <v>0.54700000000000004</v>
      </c>
      <c r="AJ20">
        <v>58.65</v>
      </c>
      <c r="AK20">
        <v>37.299999999999997</v>
      </c>
      <c r="AL20">
        <v>3.37</v>
      </c>
      <c r="AM20" t="s">
        <v>66</v>
      </c>
      <c r="AN20">
        <v>0.45300000000000001</v>
      </c>
      <c r="AO20">
        <v>8.9999999999999993E-3</v>
      </c>
      <c r="AP20">
        <v>0.216</v>
      </c>
      <c r="AQ20">
        <f t="shared" si="0"/>
        <v>99.95</v>
      </c>
      <c r="AR20">
        <f t="shared" si="1"/>
        <v>99.99799999999999</v>
      </c>
      <c r="AS20">
        <f t="shared" si="2"/>
        <v>99.98</v>
      </c>
    </row>
    <row r="21" spans="1:45" x14ac:dyDescent="0.25">
      <c r="A21" t="s">
        <v>30</v>
      </c>
      <c r="B21">
        <v>128.49</v>
      </c>
      <c r="C21">
        <v>0.84399999999999997</v>
      </c>
      <c r="D21">
        <v>0.253</v>
      </c>
      <c r="E21">
        <v>0</v>
      </c>
      <c r="F21">
        <v>78.37</v>
      </c>
      <c r="G21">
        <v>5.79</v>
      </c>
      <c r="H21">
        <v>3.7</v>
      </c>
      <c r="I21">
        <v>0.92</v>
      </c>
      <c r="J21">
        <v>7.0000000000000007E-2</v>
      </c>
      <c r="K21">
        <v>0.08</v>
      </c>
      <c r="L21">
        <v>11.05</v>
      </c>
      <c r="M21">
        <v>99.393000000000001</v>
      </c>
      <c r="N21">
        <v>97.9</v>
      </c>
      <c r="O21">
        <v>212.71</v>
      </c>
      <c r="P21">
        <v>9.85</v>
      </c>
      <c r="Q21">
        <v>25.66</v>
      </c>
      <c r="R21" t="s">
        <v>66</v>
      </c>
      <c r="S21">
        <v>0.22</v>
      </c>
      <c r="T21">
        <v>0</v>
      </c>
      <c r="U21">
        <v>0.55300000000000005</v>
      </c>
      <c r="V21">
        <v>57.8</v>
      </c>
      <c r="W21">
        <v>37.47</v>
      </c>
      <c r="X21">
        <v>4.43</v>
      </c>
      <c r="Y21" t="s">
        <v>66</v>
      </c>
      <c r="Z21">
        <v>0.1</v>
      </c>
      <c r="AA21">
        <v>0</v>
      </c>
      <c r="AB21">
        <v>0.15</v>
      </c>
      <c r="AC21">
        <v>212.77</v>
      </c>
      <c r="AD21">
        <v>9.4499999999999993</v>
      </c>
      <c r="AE21">
        <v>19.510000000000002</v>
      </c>
      <c r="AF21" t="s">
        <v>66</v>
      </c>
      <c r="AG21">
        <v>0.55800000000000005</v>
      </c>
      <c r="AH21">
        <v>8.7999999999999995E-2</v>
      </c>
      <c r="AI21">
        <v>0.91</v>
      </c>
      <c r="AJ21">
        <v>59.2</v>
      </c>
      <c r="AK21">
        <v>36.81</v>
      </c>
      <c r="AL21">
        <v>3.4540000000000002</v>
      </c>
      <c r="AM21" t="s">
        <v>66</v>
      </c>
      <c r="AN21">
        <v>0.27200000000000002</v>
      </c>
      <c r="AO21">
        <v>0.02</v>
      </c>
      <c r="AP21">
        <v>0.251</v>
      </c>
      <c r="AQ21">
        <f t="shared" si="0"/>
        <v>99.949999999999989</v>
      </c>
      <c r="AR21">
        <f t="shared" si="1"/>
        <v>100.00700000000001</v>
      </c>
      <c r="AS21">
        <f t="shared" si="2"/>
        <v>99.98</v>
      </c>
    </row>
    <row r="22" spans="1:45" x14ac:dyDescent="0.25">
      <c r="A22" t="s">
        <v>31</v>
      </c>
      <c r="B22">
        <v>128.66999999999999</v>
      </c>
      <c r="C22">
        <v>0.86</v>
      </c>
      <c r="D22">
        <v>0.26400000000000001</v>
      </c>
      <c r="E22">
        <v>0</v>
      </c>
      <c r="F22">
        <v>78.37</v>
      </c>
      <c r="G22">
        <v>5.79</v>
      </c>
      <c r="H22">
        <v>3.7</v>
      </c>
      <c r="I22">
        <v>0.92</v>
      </c>
      <c r="J22">
        <v>7.0000000000000007E-2</v>
      </c>
      <c r="K22">
        <v>0.08</v>
      </c>
      <c r="L22">
        <v>11.05</v>
      </c>
      <c r="M22">
        <v>99.394999999999996</v>
      </c>
      <c r="N22">
        <v>98.85</v>
      </c>
      <c r="O22">
        <v>208.2</v>
      </c>
      <c r="P22">
        <v>10.050000000000001</v>
      </c>
      <c r="Q22">
        <v>34.015999999999998</v>
      </c>
      <c r="R22" t="s">
        <v>66</v>
      </c>
      <c r="S22">
        <v>0.129</v>
      </c>
      <c r="T22">
        <v>0.10299999999999999</v>
      </c>
      <c r="U22">
        <v>0.68</v>
      </c>
      <c r="V22">
        <v>56.02</v>
      </c>
      <c r="W22">
        <v>37.020000000000003</v>
      </c>
      <c r="X22">
        <v>5.82</v>
      </c>
      <c r="Y22" t="s">
        <v>66</v>
      </c>
      <c r="Z22">
        <v>0.06</v>
      </c>
      <c r="AA22">
        <v>0.01</v>
      </c>
      <c r="AB22">
        <v>0.18</v>
      </c>
      <c r="AC22">
        <v>214.8</v>
      </c>
      <c r="AD22">
        <v>1085</v>
      </c>
      <c r="AE22">
        <v>21.38</v>
      </c>
      <c r="AF22" t="s">
        <v>66</v>
      </c>
      <c r="AG22">
        <v>0.30299999999999999</v>
      </c>
      <c r="AH22">
        <v>8.8999999999999996E-2</v>
      </c>
      <c r="AI22">
        <v>0.96</v>
      </c>
      <c r="AJ22">
        <v>58.97</v>
      </c>
      <c r="AK22">
        <v>36.86</v>
      </c>
      <c r="AL22">
        <v>3.75</v>
      </c>
      <c r="AM22" t="s">
        <v>66</v>
      </c>
      <c r="AN22">
        <v>0.14599999999999999</v>
      </c>
      <c r="AO22">
        <v>0.02</v>
      </c>
      <c r="AP22">
        <v>0.26200000000000001</v>
      </c>
      <c r="AQ22">
        <f t="shared" si="0"/>
        <v>99.110000000000028</v>
      </c>
      <c r="AR22">
        <f t="shared" si="1"/>
        <v>100.008</v>
      </c>
      <c r="AS22">
        <f t="shared" si="2"/>
        <v>99.98</v>
      </c>
    </row>
    <row r="23" spans="1:45" x14ac:dyDescent="0.25">
      <c r="A23" t="s">
        <v>32</v>
      </c>
      <c r="B23">
        <v>125.66</v>
      </c>
      <c r="C23">
        <v>0.85699999999999998</v>
      </c>
      <c r="D23">
        <v>0.27300000000000002</v>
      </c>
      <c r="E23">
        <v>0</v>
      </c>
      <c r="F23">
        <v>78.37</v>
      </c>
      <c r="G23">
        <v>5.79</v>
      </c>
      <c r="H23">
        <v>3.7</v>
      </c>
      <c r="I23">
        <v>0.92</v>
      </c>
      <c r="J23">
        <v>7.0000000000000007E-2</v>
      </c>
      <c r="K23">
        <v>0.08</v>
      </c>
      <c r="L23">
        <v>11.05</v>
      </c>
      <c r="M23">
        <v>98.765000000000001</v>
      </c>
      <c r="N23">
        <v>98.215000000000003</v>
      </c>
      <c r="O23">
        <v>211.44</v>
      </c>
      <c r="P23">
        <v>10.06</v>
      </c>
      <c r="Q23">
        <v>23.77</v>
      </c>
      <c r="R23" t="s">
        <v>66</v>
      </c>
      <c r="S23">
        <v>0.28000000000000003</v>
      </c>
      <c r="T23">
        <v>0</v>
      </c>
      <c r="U23">
        <v>1.2</v>
      </c>
      <c r="V23">
        <v>57.61</v>
      </c>
      <c r="W23">
        <v>37.770000000000003</v>
      </c>
      <c r="X23">
        <v>4.12</v>
      </c>
      <c r="Y23" t="s">
        <v>66</v>
      </c>
      <c r="Z23">
        <v>0.13</v>
      </c>
      <c r="AA23">
        <v>0</v>
      </c>
      <c r="AB23">
        <v>0.32</v>
      </c>
      <c r="AC23">
        <v>210.58</v>
      </c>
      <c r="AD23">
        <v>9.56</v>
      </c>
      <c r="AE23">
        <v>20.22</v>
      </c>
      <c r="AF23" t="s">
        <v>66</v>
      </c>
      <c r="AG23">
        <v>4.2149999999999999</v>
      </c>
      <c r="AH23">
        <v>6.6E-3</v>
      </c>
      <c r="AI23">
        <v>0.76900000000000002</v>
      </c>
      <c r="AJ23">
        <v>58.46</v>
      </c>
      <c r="AK23">
        <v>37.159999999999997</v>
      </c>
      <c r="AL23">
        <v>3.57</v>
      </c>
      <c r="AM23" t="s">
        <v>66</v>
      </c>
      <c r="AN23">
        <v>0.59</v>
      </c>
      <c r="AO23">
        <v>2E-3</v>
      </c>
      <c r="AP23">
        <v>0.21299999999999999</v>
      </c>
      <c r="AQ23">
        <f t="shared" si="0"/>
        <v>99.949999999999989</v>
      </c>
      <c r="AR23">
        <f t="shared" si="1"/>
        <v>99.99499999999999</v>
      </c>
      <c r="AS23">
        <f t="shared" si="2"/>
        <v>99.98</v>
      </c>
    </row>
    <row r="24" spans="1:45" x14ac:dyDescent="0.25">
      <c r="A24" t="s">
        <v>33</v>
      </c>
      <c r="B24">
        <v>129.82599999999999</v>
      </c>
      <c r="C24">
        <v>0.85399999999999998</v>
      </c>
      <c r="D24">
        <v>0.26300000000000001</v>
      </c>
      <c r="E24">
        <v>0</v>
      </c>
      <c r="F24">
        <v>78.37</v>
      </c>
      <c r="G24">
        <v>5.79</v>
      </c>
      <c r="H24">
        <v>3.7</v>
      </c>
      <c r="I24">
        <v>0.92</v>
      </c>
      <c r="J24">
        <v>7.0000000000000007E-2</v>
      </c>
      <c r="K24">
        <v>0.08</v>
      </c>
      <c r="L24">
        <v>11.05</v>
      </c>
      <c r="M24">
        <v>98.210999999999999</v>
      </c>
      <c r="N24">
        <v>97.66</v>
      </c>
      <c r="O24">
        <v>215.34</v>
      </c>
      <c r="P24">
        <v>10.343</v>
      </c>
      <c r="Q24">
        <v>25.45</v>
      </c>
      <c r="R24" t="s">
        <v>66</v>
      </c>
      <c r="S24">
        <v>0.34</v>
      </c>
      <c r="T24">
        <v>3.2000000000000001E-2</v>
      </c>
      <c r="U24">
        <v>0.73399999999999999</v>
      </c>
      <c r="V24">
        <v>57</v>
      </c>
      <c r="W24">
        <v>37.159999999999997</v>
      </c>
      <c r="X24">
        <v>3.57</v>
      </c>
      <c r="Y24" t="s">
        <v>66</v>
      </c>
      <c r="Z24">
        <v>0.59</v>
      </c>
      <c r="AA24">
        <v>2E-3</v>
      </c>
      <c r="AB24">
        <v>0.21299999999999999</v>
      </c>
      <c r="AC24">
        <v>214.78</v>
      </c>
      <c r="AD24">
        <v>10.08</v>
      </c>
      <c r="AE24">
        <v>21.09</v>
      </c>
      <c r="AF24" t="s">
        <v>66</v>
      </c>
      <c r="AG24">
        <v>1.32</v>
      </c>
      <c r="AH24">
        <v>6.1499999999999999E-2</v>
      </c>
      <c r="AI24">
        <v>0.83699999999999997</v>
      </c>
      <c r="AJ24">
        <v>57.95</v>
      </c>
      <c r="AK24">
        <v>37.56</v>
      </c>
      <c r="AL24">
        <v>3.62</v>
      </c>
      <c r="AM24" t="s">
        <v>66</v>
      </c>
      <c r="AN24">
        <v>0.625</v>
      </c>
      <c r="AO24">
        <v>1.4999999999999999E-2</v>
      </c>
      <c r="AP24">
        <v>0.22700000000000001</v>
      </c>
      <c r="AQ24">
        <f t="shared" si="0"/>
        <v>98.534999999999982</v>
      </c>
      <c r="AR24">
        <f t="shared" si="1"/>
        <v>99.997000000000014</v>
      </c>
      <c r="AS24">
        <f t="shared" si="2"/>
        <v>99.98</v>
      </c>
    </row>
    <row r="25" spans="1:45" x14ac:dyDescent="0.25">
      <c r="A25" t="s">
        <v>34</v>
      </c>
      <c r="B25">
        <v>132.82</v>
      </c>
      <c r="C25">
        <v>0.85499999999999998</v>
      </c>
      <c r="D25">
        <v>0.318</v>
      </c>
      <c r="E25">
        <v>0</v>
      </c>
      <c r="F25">
        <v>78.37</v>
      </c>
      <c r="G25">
        <v>5.79</v>
      </c>
      <c r="H25">
        <v>3.7</v>
      </c>
      <c r="I25">
        <v>0.92</v>
      </c>
      <c r="J25">
        <v>7.0000000000000007E-2</v>
      </c>
      <c r="K25">
        <v>0.08</v>
      </c>
      <c r="L25">
        <v>11.05</v>
      </c>
      <c r="M25">
        <v>97.9</v>
      </c>
      <c r="N25">
        <v>98.283000000000001</v>
      </c>
      <c r="O25">
        <v>215.07</v>
      </c>
      <c r="P25">
        <v>10.97</v>
      </c>
      <c r="Q25">
        <v>33.840000000000003</v>
      </c>
      <c r="R25" t="s">
        <v>66</v>
      </c>
      <c r="S25">
        <v>0.41</v>
      </c>
      <c r="T25">
        <v>0</v>
      </c>
      <c r="U25">
        <v>0.70599999999999996</v>
      </c>
      <c r="V25">
        <v>54.91</v>
      </c>
      <c r="W25">
        <v>39.200000000000003</v>
      </c>
      <c r="X25">
        <v>5.49</v>
      </c>
      <c r="Y25" t="s">
        <v>66</v>
      </c>
      <c r="Z25">
        <v>0.18</v>
      </c>
      <c r="AA25">
        <v>0</v>
      </c>
      <c r="AB25">
        <v>0.18</v>
      </c>
      <c r="AC25">
        <v>217.46</v>
      </c>
      <c r="AD25">
        <v>10.6</v>
      </c>
      <c r="AE25">
        <v>27.65</v>
      </c>
      <c r="AF25" t="s">
        <v>66</v>
      </c>
      <c r="AG25">
        <v>1.6</v>
      </c>
      <c r="AH25">
        <v>4.2000000000000003E-2</v>
      </c>
      <c r="AI25">
        <v>0.83699999999999997</v>
      </c>
      <c r="AJ25">
        <v>56.17</v>
      </c>
      <c r="AK25">
        <v>38.340000000000003</v>
      </c>
      <c r="AL25">
        <v>4.55</v>
      </c>
      <c r="AM25" t="s">
        <v>66</v>
      </c>
      <c r="AN25">
        <v>0.76200000000000001</v>
      </c>
      <c r="AO25">
        <v>8.9999999999999993E-3</v>
      </c>
      <c r="AP25">
        <v>0.23599999999999999</v>
      </c>
      <c r="AQ25">
        <f t="shared" si="0"/>
        <v>99.960000000000008</v>
      </c>
      <c r="AR25">
        <f t="shared" si="1"/>
        <v>100.06700000000001</v>
      </c>
      <c r="AS25">
        <f t="shared" si="2"/>
        <v>99.98</v>
      </c>
    </row>
    <row r="26" spans="1:45" x14ac:dyDescent="0.25">
      <c r="A26" t="s">
        <v>35</v>
      </c>
      <c r="B26">
        <v>135.63999999999999</v>
      </c>
      <c r="C26">
        <v>0.94</v>
      </c>
      <c r="D26">
        <v>0.31</v>
      </c>
      <c r="E26">
        <v>0</v>
      </c>
      <c r="F26">
        <v>78.37</v>
      </c>
      <c r="G26">
        <v>5.79</v>
      </c>
      <c r="H26">
        <v>3.7</v>
      </c>
      <c r="I26">
        <v>0.92</v>
      </c>
      <c r="J26">
        <v>7.0000000000000007E-2</v>
      </c>
      <c r="K26">
        <v>0.08</v>
      </c>
      <c r="L26">
        <v>11.05</v>
      </c>
      <c r="M26">
        <v>99.676000000000002</v>
      </c>
      <c r="N26">
        <v>99.628</v>
      </c>
      <c r="O26">
        <v>220.02</v>
      </c>
      <c r="P26">
        <v>11</v>
      </c>
      <c r="Q26">
        <v>48.576000000000001</v>
      </c>
      <c r="R26" t="s">
        <v>66</v>
      </c>
      <c r="S26">
        <v>0</v>
      </c>
      <c r="T26">
        <v>0</v>
      </c>
      <c r="U26">
        <v>0.47699999999999998</v>
      </c>
      <c r="V26">
        <v>54.24</v>
      </c>
      <c r="W26">
        <v>37.979999999999997</v>
      </c>
      <c r="X26">
        <v>7.62</v>
      </c>
      <c r="Y26" t="s">
        <v>66</v>
      </c>
      <c r="Z26">
        <v>0</v>
      </c>
      <c r="AA26">
        <v>0</v>
      </c>
      <c r="AB26">
        <v>0.11</v>
      </c>
      <c r="AC26">
        <v>228.74</v>
      </c>
      <c r="AD26">
        <v>10.56</v>
      </c>
      <c r="AE26">
        <v>34.119999999999997</v>
      </c>
      <c r="AF26" t="s">
        <v>66</v>
      </c>
      <c r="AG26">
        <v>0.23400000000000001</v>
      </c>
      <c r="AH26">
        <v>7.1999999999999998E-3</v>
      </c>
      <c r="AI26">
        <v>0.91700000000000004</v>
      </c>
      <c r="AJ26">
        <v>57.23</v>
      </c>
      <c r="AK26">
        <v>37.01</v>
      </c>
      <c r="AL26">
        <v>5.43</v>
      </c>
      <c r="AM26" t="s">
        <v>66</v>
      </c>
      <c r="AN26">
        <v>0.105</v>
      </c>
      <c r="AO26">
        <v>1E-3</v>
      </c>
      <c r="AP26">
        <v>0.22900000000000001</v>
      </c>
      <c r="AQ26">
        <f t="shared" si="0"/>
        <v>99.95</v>
      </c>
      <c r="AR26">
        <f t="shared" si="1"/>
        <v>100.005</v>
      </c>
      <c r="AS26">
        <f t="shared" si="2"/>
        <v>99.98</v>
      </c>
    </row>
    <row r="27" spans="1:45" x14ac:dyDescent="0.25">
      <c r="A27" t="s">
        <v>62</v>
      </c>
      <c r="B27">
        <v>126.11</v>
      </c>
      <c r="C27">
        <v>0.77</v>
      </c>
      <c r="D27">
        <v>0.3</v>
      </c>
      <c r="E27">
        <v>0</v>
      </c>
      <c r="F27">
        <v>64.900000000000006</v>
      </c>
      <c r="G27">
        <v>3.65</v>
      </c>
      <c r="H27">
        <v>1.7</v>
      </c>
      <c r="I27">
        <v>1.25</v>
      </c>
      <c r="J27">
        <v>2.96</v>
      </c>
      <c r="K27">
        <v>0</v>
      </c>
      <c r="L27">
        <v>25.54</v>
      </c>
      <c r="M27">
        <v>99</v>
      </c>
      <c r="N27">
        <v>99.77</v>
      </c>
      <c r="O27">
        <v>167.584</v>
      </c>
      <c r="P27">
        <v>6.9359999999999999</v>
      </c>
      <c r="Q27">
        <v>32.979999999999997</v>
      </c>
      <c r="R27">
        <v>14.5</v>
      </c>
      <c r="S27">
        <v>0</v>
      </c>
      <c r="T27">
        <v>4.0999999999999996</v>
      </c>
      <c r="U27">
        <v>1.5660000000000001</v>
      </c>
      <c r="V27">
        <v>53.5</v>
      </c>
      <c r="W27">
        <v>31</v>
      </c>
      <c r="X27">
        <v>6.7</v>
      </c>
      <c r="Y27">
        <v>7.2</v>
      </c>
      <c r="Z27">
        <v>0</v>
      </c>
      <c r="AA27">
        <v>1.04</v>
      </c>
      <c r="AB27">
        <v>0.5</v>
      </c>
      <c r="AC27">
        <v>171.48</v>
      </c>
      <c r="AD27">
        <v>7.1779999999999999</v>
      </c>
      <c r="AE27">
        <v>29.54</v>
      </c>
      <c r="AF27">
        <v>15.19</v>
      </c>
      <c r="AG27">
        <v>0.151</v>
      </c>
      <c r="AH27">
        <v>2.016</v>
      </c>
      <c r="AI27">
        <v>1.1459999999999999</v>
      </c>
      <c r="AJ27">
        <v>54.01</v>
      </c>
      <c r="AK27">
        <v>31.65</v>
      </c>
      <c r="AL27">
        <v>5.9</v>
      </c>
      <c r="AM27">
        <v>7.44</v>
      </c>
      <c r="AN27">
        <v>8.3000000000000004E-2</v>
      </c>
      <c r="AO27">
        <v>0.52</v>
      </c>
      <c r="AP27">
        <v>0.36099999999999999</v>
      </c>
      <c r="AQ27">
        <f t="shared" si="0"/>
        <v>99.940000000000012</v>
      </c>
      <c r="AR27">
        <f t="shared" si="1"/>
        <v>99.963999999999999</v>
      </c>
      <c r="AS27">
        <f t="shared" si="2"/>
        <v>100</v>
      </c>
    </row>
    <row r="28" spans="1:45" x14ac:dyDescent="0.25">
      <c r="A28" t="s">
        <v>61</v>
      </c>
      <c r="B28">
        <v>126.11</v>
      </c>
      <c r="C28">
        <v>0.79</v>
      </c>
      <c r="D28">
        <v>0.5</v>
      </c>
      <c r="E28">
        <v>0</v>
      </c>
      <c r="F28">
        <v>70.739999999999995</v>
      </c>
      <c r="G28">
        <v>4.67</v>
      </c>
      <c r="H28">
        <v>3.95</v>
      </c>
      <c r="I28">
        <v>1.18</v>
      </c>
      <c r="J28">
        <v>2.74</v>
      </c>
      <c r="K28">
        <v>0</v>
      </c>
      <c r="L28">
        <v>16.72</v>
      </c>
      <c r="M28">
        <v>99</v>
      </c>
      <c r="N28">
        <v>99</v>
      </c>
      <c r="O28">
        <v>176.98</v>
      </c>
      <c r="P28">
        <v>9.3699999999999992</v>
      </c>
      <c r="Q28">
        <v>45.87</v>
      </c>
      <c r="R28">
        <v>29.69</v>
      </c>
      <c r="S28">
        <v>0</v>
      </c>
      <c r="T28">
        <v>3.81</v>
      </c>
      <c r="U28">
        <v>1.4750000000000001</v>
      </c>
      <c r="V28">
        <v>45.6</v>
      </c>
      <c r="W28">
        <v>33.799999999999997</v>
      </c>
      <c r="X28">
        <v>7.52</v>
      </c>
      <c r="Y28">
        <v>11.9</v>
      </c>
      <c r="Z28">
        <v>0</v>
      </c>
      <c r="AA28">
        <v>0.78</v>
      </c>
      <c r="AB28">
        <v>0.38</v>
      </c>
      <c r="AC28">
        <v>175.36</v>
      </c>
      <c r="AD28">
        <v>9.57</v>
      </c>
      <c r="AE28">
        <v>47.82</v>
      </c>
      <c r="AF28">
        <v>29.14</v>
      </c>
      <c r="AG28">
        <v>0.17299999999999999</v>
      </c>
      <c r="AH28">
        <v>1.857</v>
      </c>
      <c r="AI28">
        <v>1.089</v>
      </c>
      <c r="AJ28">
        <v>44.87</v>
      </c>
      <c r="AK28">
        <v>34.99</v>
      </c>
      <c r="AL28">
        <v>7.74</v>
      </c>
      <c r="AM28">
        <v>11.6</v>
      </c>
      <c r="AN28">
        <v>7.6999999999999999E-2</v>
      </c>
      <c r="AO28">
        <v>0.39</v>
      </c>
      <c r="AP28">
        <v>0.27900000000000003</v>
      </c>
      <c r="AQ28">
        <f t="shared" si="0"/>
        <v>99.98</v>
      </c>
      <c r="AR28">
        <f t="shared" si="1"/>
        <v>99.945999999999984</v>
      </c>
      <c r="AS28">
        <f t="shared" si="2"/>
        <v>100</v>
      </c>
    </row>
    <row r="29" spans="1:45" x14ac:dyDescent="0.25">
      <c r="A29" t="s">
        <v>64</v>
      </c>
      <c r="B29">
        <v>186.78</v>
      </c>
      <c r="C29">
        <v>0.91</v>
      </c>
      <c r="D29">
        <v>0</v>
      </c>
      <c r="E29">
        <v>0.51</v>
      </c>
      <c r="F29">
        <v>74.56</v>
      </c>
      <c r="G29">
        <v>5.31</v>
      </c>
      <c r="H29">
        <v>11.47</v>
      </c>
      <c r="I29">
        <v>0.99</v>
      </c>
      <c r="J29">
        <v>0.46</v>
      </c>
      <c r="K29">
        <v>0</v>
      </c>
      <c r="L29">
        <v>7.2</v>
      </c>
      <c r="M29">
        <v>92.7</v>
      </c>
      <c r="N29">
        <v>94.87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  <c r="U29" t="s">
        <v>66</v>
      </c>
      <c r="V29">
        <v>50.71</v>
      </c>
      <c r="W29">
        <v>35.79</v>
      </c>
      <c r="X29">
        <v>13.14</v>
      </c>
      <c r="Y29">
        <v>0</v>
      </c>
      <c r="Z29">
        <v>0.09</v>
      </c>
      <c r="AA29">
        <v>0.03</v>
      </c>
      <c r="AB29">
        <v>0.24</v>
      </c>
      <c r="AC29" t="s">
        <v>66</v>
      </c>
      <c r="AD29" t="s">
        <v>66</v>
      </c>
      <c r="AE29" t="s">
        <v>66</v>
      </c>
      <c r="AF29" t="s">
        <v>66</v>
      </c>
      <c r="AG29" t="s">
        <v>66</v>
      </c>
      <c r="AH29" t="s">
        <v>66</v>
      </c>
      <c r="AI29" t="s">
        <v>66</v>
      </c>
      <c r="AJ29">
        <v>47.86</v>
      </c>
      <c r="AK29">
        <v>37.299999999999997</v>
      </c>
      <c r="AL29">
        <v>14.45</v>
      </c>
      <c r="AM29">
        <v>0</v>
      </c>
      <c r="AN29">
        <v>5.5E-2</v>
      </c>
      <c r="AO29">
        <v>7.3999999999999996E-2</v>
      </c>
      <c r="AP29">
        <v>0.26</v>
      </c>
      <c r="AQ29">
        <f t="shared" si="0"/>
        <v>100</v>
      </c>
      <c r="AR29">
        <f t="shared" si="1"/>
        <v>99.999000000000009</v>
      </c>
      <c r="AS29">
        <f t="shared" si="2"/>
        <v>99.99</v>
      </c>
    </row>
    <row r="30" spans="1:45" x14ac:dyDescent="0.25">
      <c r="A30" t="s">
        <v>65</v>
      </c>
      <c r="B30">
        <v>133.5</v>
      </c>
      <c r="C30">
        <v>0.87</v>
      </c>
      <c r="D30">
        <v>0</v>
      </c>
      <c r="E30">
        <v>0.79</v>
      </c>
      <c r="F30">
        <v>72.72</v>
      </c>
      <c r="G30">
        <v>5.03</v>
      </c>
      <c r="H30">
        <v>9.1300000000000008</v>
      </c>
      <c r="I30">
        <v>1.4</v>
      </c>
      <c r="J30">
        <v>2.99</v>
      </c>
      <c r="K30">
        <v>0</v>
      </c>
      <c r="L30">
        <v>8.73</v>
      </c>
      <c r="M30">
        <v>85.8</v>
      </c>
      <c r="N30">
        <v>84.66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 t="s">
        <v>66</v>
      </c>
      <c r="U30" t="s">
        <v>66</v>
      </c>
      <c r="V30">
        <v>41.55</v>
      </c>
      <c r="W30">
        <v>36.15</v>
      </c>
      <c r="X30">
        <v>20.64</v>
      </c>
      <c r="Y30">
        <v>0</v>
      </c>
      <c r="Z30">
        <v>0.4</v>
      </c>
      <c r="AA30">
        <v>0.85</v>
      </c>
      <c r="AB30">
        <v>0.38</v>
      </c>
      <c r="AC30" t="s">
        <v>66</v>
      </c>
      <c r="AD30" t="s">
        <v>66</v>
      </c>
      <c r="AE30" t="s">
        <v>66</v>
      </c>
      <c r="AF30" t="s">
        <v>66</v>
      </c>
      <c r="AG30" t="s">
        <v>66</v>
      </c>
      <c r="AH30" t="s">
        <v>66</v>
      </c>
      <c r="AI30" t="s">
        <v>66</v>
      </c>
      <c r="AJ30">
        <v>43.27</v>
      </c>
      <c r="AK30">
        <v>36.909999999999997</v>
      </c>
      <c r="AL30">
        <v>18.91</v>
      </c>
      <c r="AM30">
        <v>0</v>
      </c>
      <c r="AN30">
        <v>3.5999999999999997E-2</v>
      </c>
      <c r="AO30">
        <v>0.5</v>
      </c>
      <c r="AP30">
        <v>0.373</v>
      </c>
      <c r="AQ30">
        <f t="shared" si="0"/>
        <v>99.969999999999985</v>
      </c>
      <c r="AR30">
        <f t="shared" si="1"/>
        <v>99.999000000000009</v>
      </c>
      <c r="AS30">
        <f t="shared" si="2"/>
        <v>100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2023-01-25T14:46:12Z</dcterms:created>
  <dcterms:modified xsi:type="dcterms:W3CDTF">2023-02-28T21:43:41Z</dcterms:modified>
</cp:coreProperties>
</file>