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905" activeTab="1"/>
  </bookViews>
  <sheets>
    <sheet name="EJERCICIO1" sheetId="1" r:id="rId1"/>
    <sheet name="EJERCICIO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E17" i="2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16" i="2" l="1"/>
  <c r="L18" i="2" s="1"/>
  <c r="L20" i="2" s="1"/>
  <c r="L20" i="1"/>
  <c r="L18" i="1"/>
  <c r="L16" i="1"/>
  <c r="I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7" i="1" l="1"/>
</calcChain>
</file>

<file path=xl/sharedStrings.xml><?xml version="1.0" encoding="utf-8"?>
<sst xmlns="http://schemas.openxmlformats.org/spreadsheetml/2006/main" count="74" uniqueCount="25">
  <si>
    <t>parametro</t>
  </si>
  <si>
    <t>complejidad</t>
  </si>
  <si>
    <t>peso</t>
  </si>
  <si>
    <t>cantidad</t>
  </si>
  <si>
    <t>total = cantidad * peso</t>
  </si>
  <si>
    <t>alta</t>
  </si>
  <si>
    <t>media</t>
  </si>
  <si>
    <t>baja</t>
  </si>
  <si>
    <t>ILF</t>
  </si>
  <si>
    <t>ELF</t>
  </si>
  <si>
    <t>EI</t>
  </si>
  <si>
    <t>OE</t>
  </si>
  <si>
    <t>OQ</t>
  </si>
  <si>
    <t>PSA</t>
  </si>
  <si>
    <t>N° de factor</t>
  </si>
  <si>
    <t>valor 0,5</t>
  </si>
  <si>
    <t>FCT</t>
  </si>
  <si>
    <t>PF</t>
  </si>
  <si>
    <t>PF =PSA*0,65+0,01*FCT</t>
  </si>
  <si>
    <t>E</t>
  </si>
  <si>
    <t>D</t>
  </si>
  <si>
    <t>CANTIDAD DE PERSONAS</t>
  </si>
  <si>
    <t>EXPERIENCIA = 50 BAJO</t>
  </si>
  <si>
    <t>HOMBRE-MES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</si>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</sst>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 applyAlignment="1">
      <alignment horizontal="right"/>
    </xf>
    <xf numFmtId="1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5" xfId="0" applyFont="1" applyBorder="1" applyAlignment="1">
      <alignment horizontal="right"/>
    </xf>
    <xf numFmtId="0" fontId="3" fillId="5" borderId="0" xfId="0" applyFont="1" applyFill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E17" totalsRowShown="0" headerRowDxfId="6" dataDxfId="7" headerRowBorderDxfId="13" tableBorderDxfId="1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rametro" dataDxfId="12"/>
    <tableColumn id="2" name="complejidad" dataDxfId="11"/>
    <tableColumn id="3" name="peso" dataDxfId="10"/>
    <tableColumn id="4" name="cantidad" dataDxfId="9"/>
    <tableColumn id="5" name="total = cantidad * peso" dataDxfId="8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1:I16" totalsRowShown="0" headerRowDxfId="0" headerRowBorderDxfId="4" tableBorderDxfId="5" totalsRowBorderDxfId="3">
  <autoFilter ref="H1:I16">
    <filterColumn colId="0" hiddenButton="1"/>
    <filterColumn colId="1" hiddenButton="1"/>
  </autoFilter>
  <tableColumns count="2">
    <tableColumn id="1" name="N° de factor" dataDxfId="2"/>
    <tableColumn id="2" name="valor 0,5" dataDxfId="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P22"/>
    </sheetView>
  </sheetViews>
  <sheetFormatPr baseColWidth="10" defaultColWidth="8.85546875" defaultRowHeight="15" x14ac:dyDescent="0.25"/>
  <cols>
    <col min="1" max="1" width="10.85546875" style="1" bestFit="1" customWidth="1"/>
    <col min="2" max="2" width="11.42578125" style="1" bestFit="1" customWidth="1"/>
    <col min="3" max="3" width="8" style="1" bestFit="1" customWidth="1"/>
    <col min="4" max="4" width="8.85546875" style="1"/>
    <col min="5" max="5" width="19.7109375" style="1" bestFit="1" customWidth="1"/>
    <col min="6" max="7" width="8.85546875" style="1"/>
    <col min="8" max="8" width="11" style="1" bestFit="1" customWidth="1"/>
    <col min="9" max="11" width="8.85546875" style="1"/>
    <col min="12" max="12" width="20.28515625" style="1" bestFit="1" customWidth="1"/>
    <col min="13" max="16384" width="8.85546875" style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4" t="s">
        <v>14</v>
      </c>
      <c r="I1" s="4" t="s">
        <v>15</v>
      </c>
    </row>
    <row r="2" spans="1:16" x14ac:dyDescent="0.25">
      <c r="A2" s="17" t="s">
        <v>8</v>
      </c>
      <c r="B2" s="3" t="s">
        <v>5</v>
      </c>
      <c r="C2" s="3">
        <v>15</v>
      </c>
      <c r="D2" s="3">
        <v>0</v>
      </c>
      <c r="E2" s="3">
        <f>C2*D2</f>
        <v>0</v>
      </c>
      <c r="H2" s="3">
        <v>1</v>
      </c>
      <c r="I2" s="3">
        <v>5</v>
      </c>
    </row>
    <row r="3" spans="1:16" x14ac:dyDescent="0.25">
      <c r="A3" s="17"/>
      <c r="B3" s="3" t="s">
        <v>6</v>
      </c>
      <c r="C3" s="3">
        <v>10</v>
      </c>
      <c r="D3" s="3">
        <v>0</v>
      </c>
      <c r="E3" s="3">
        <f t="shared" ref="E3:E16" si="0">C3*D3</f>
        <v>0</v>
      </c>
      <c r="H3" s="3">
        <v>2</v>
      </c>
      <c r="I3" s="3">
        <v>5</v>
      </c>
    </row>
    <row r="4" spans="1:16" x14ac:dyDescent="0.25">
      <c r="A4" s="17"/>
      <c r="B4" s="3" t="s">
        <v>7</v>
      </c>
      <c r="C4" s="3">
        <v>7</v>
      </c>
      <c r="D4" s="3">
        <v>9</v>
      </c>
      <c r="E4" s="3">
        <f t="shared" si="0"/>
        <v>63</v>
      </c>
      <c r="H4" s="3">
        <v>3</v>
      </c>
      <c r="I4" s="3">
        <v>3</v>
      </c>
    </row>
    <row r="5" spans="1:16" x14ac:dyDescent="0.25">
      <c r="A5" s="18" t="s">
        <v>9</v>
      </c>
      <c r="B5" s="3" t="s">
        <v>5</v>
      </c>
      <c r="C5" s="3">
        <v>10</v>
      </c>
      <c r="D5" s="3">
        <v>0</v>
      </c>
      <c r="E5" s="3">
        <f t="shared" si="0"/>
        <v>0</v>
      </c>
      <c r="H5" s="3">
        <v>4</v>
      </c>
      <c r="I5" s="3">
        <v>5</v>
      </c>
    </row>
    <row r="6" spans="1:16" x14ac:dyDescent="0.25">
      <c r="A6" s="18"/>
      <c r="B6" s="3" t="s">
        <v>6</v>
      </c>
      <c r="C6" s="3">
        <v>7</v>
      </c>
      <c r="D6" s="3">
        <v>0</v>
      </c>
      <c r="E6" s="3">
        <f t="shared" si="0"/>
        <v>0</v>
      </c>
      <c r="H6" s="3">
        <v>5</v>
      </c>
      <c r="I6" s="3">
        <v>5</v>
      </c>
    </row>
    <row r="7" spans="1:16" x14ac:dyDescent="0.25">
      <c r="A7" s="18"/>
      <c r="B7" s="3" t="s">
        <v>7</v>
      </c>
      <c r="C7" s="3">
        <v>5</v>
      </c>
      <c r="D7" s="3">
        <v>0</v>
      </c>
      <c r="E7" s="3">
        <f t="shared" si="0"/>
        <v>0</v>
      </c>
      <c r="H7" s="3">
        <v>6</v>
      </c>
      <c r="I7" s="3">
        <v>0</v>
      </c>
    </row>
    <row r="8" spans="1:16" x14ac:dyDescent="0.25">
      <c r="A8" s="18" t="s">
        <v>10</v>
      </c>
      <c r="B8" s="3" t="s">
        <v>5</v>
      </c>
      <c r="C8" s="3">
        <v>6</v>
      </c>
      <c r="D8" s="3">
        <v>2</v>
      </c>
      <c r="E8" s="3">
        <f t="shared" si="0"/>
        <v>12</v>
      </c>
      <c r="H8" s="3">
        <v>7</v>
      </c>
      <c r="I8" s="3">
        <v>2</v>
      </c>
    </row>
    <row r="9" spans="1:16" x14ac:dyDescent="0.25">
      <c r="A9" s="18"/>
      <c r="B9" s="3" t="s">
        <v>6</v>
      </c>
      <c r="C9" s="3">
        <v>4</v>
      </c>
      <c r="D9" s="3">
        <v>1</v>
      </c>
      <c r="E9" s="3">
        <f t="shared" si="0"/>
        <v>4</v>
      </c>
      <c r="H9" s="3">
        <v>8</v>
      </c>
      <c r="I9" s="3">
        <v>4</v>
      </c>
    </row>
    <row r="10" spans="1:16" x14ac:dyDescent="0.25">
      <c r="A10" s="18"/>
      <c r="B10" s="3" t="s">
        <v>7</v>
      </c>
      <c r="C10" s="3">
        <v>3</v>
      </c>
      <c r="D10" s="3">
        <v>4</v>
      </c>
      <c r="E10" s="3">
        <f t="shared" si="0"/>
        <v>12</v>
      </c>
      <c r="H10" s="3">
        <v>9</v>
      </c>
      <c r="I10" s="3">
        <v>3</v>
      </c>
    </row>
    <row r="11" spans="1:16" x14ac:dyDescent="0.25">
      <c r="A11" s="18" t="s">
        <v>11</v>
      </c>
      <c r="B11" s="3" t="s">
        <v>5</v>
      </c>
      <c r="C11" s="3">
        <v>7</v>
      </c>
      <c r="D11" s="3">
        <v>0</v>
      </c>
      <c r="E11" s="3">
        <f t="shared" si="0"/>
        <v>0</v>
      </c>
      <c r="H11" s="3">
        <v>10</v>
      </c>
      <c r="I11" s="3">
        <v>5</v>
      </c>
    </row>
    <row r="12" spans="1:16" x14ac:dyDescent="0.25">
      <c r="A12" s="18"/>
      <c r="B12" s="3" t="s">
        <v>6</v>
      </c>
      <c r="C12" s="3">
        <v>55</v>
      </c>
      <c r="D12" s="3">
        <v>0</v>
      </c>
      <c r="E12" s="3">
        <f t="shared" si="0"/>
        <v>0</v>
      </c>
      <c r="H12" s="3">
        <v>11</v>
      </c>
      <c r="I12" s="3">
        <v>0</v>
      </c>
    </row>
    <row r="13" spans="1:16" x14ac:dyDescent="0.25">
      <c r="A13" s="18"/>
      <c r="B13" s="3" t="s">
        <v>7</v>
      </c>
      <c r="C13" s="3">
        <v>4</v>
      </c>
      <c r="D13" s="3">
        <v>8</v>
      </c>
      <c r="E13" s="3">
        <f t="shared" si="0"/>
        <v>32</v>
      </c>
      <c r="H13" s="3">
        <v>12</v>
      </c>
      <c r="I13" s="3">
        <v>0</v>
      </c>
    </row>
    <row r="14" spans="1:16" x14ac:dyDescent="0.25">
      <c r="A14" s="18" t="s">
        <v>12</v>
      </c>
      <c r="B14" s="3" t="s">
        <v>5</v>
      </c>
      <c r="C14" s="3">
        <v>6</v>
      </c>
      <c r="D14" s="3">
        <v>2</v>
      </c>
      <c r="E14" s="3">
        <f t="shared" si="0"/>
        <v>12</v>
      </c>
      <c r="H14" s="3">
        <v>13</v>
      </c>
      <c r="I14" s="3">
        <v>0</v>
      </c>
      <c r="L14" s="1" t="s">
        <v>18</v>
      </c>
      <c r="P14" s="2"/>
    </row>
    <row r="15" spans="1:16" x14ac:dyDescent="0.25">
      <c r="A15" s="18"/>
      <c r="B15" s="3" t="s">
        <v>6</v>
      </c>
      <c r="C15" s="3">
        <v>4</v>
      </c>
      <c r="D15" s="3">
        <v>1</v>
      </c>
      <c r="E15" s="3">
        <f t="shared" si="0"/>
        <v>4</v>
      </c>
      <c r="H15" s="3">
        <v>14</v>
      </c>
      <c r="I15" s="3">
        <v>2</v>
      </c>
    </row>
    <row r="16" spans="1:16" x14ac:dyDescent="0.25">
      <c r="A16" s="18"/>
      <c r="B16" s="3" t="s">
        <v>7</v>
      </c>
      <c r="C16" s="3">
        <v>3</v>
      </c>
      <c r="D16" s="3">
        <v>7</v>
      </c>
      <c r="E16" s="3">
        <f t="shared" si="0"/>
        <v>21</v>
      </c>
      <c r="H16" s="7" t="s">
        <v>16</v>
      </c>
      <c r="I16" s="5">
        <f>SUM(I2:I15)</f>
        <v>39</v>
      </c>
      <c r="K16" s="6" t="s">
        <v>17</v>
      </c>
      <c r="L16" s="8">
        <f>E17*(0.65+0.01*I16)</f>
        <v>166.4</v>
      </c>
    </row>
    <row r="17" spans="4:16" x14ac:dyDescent="0.25">
      <c r="D17" s="4" t="s">
        <v>13</v>
      </c>
      <c r="E17" s="5">
        <f>SUM(E2:E16)</f>
        <v>160</v>
      </c>
    </row>
    <row r="18" spans="4:16" x14ac:dyDescent="0.25">
      <c r="K18" s="9" t="s">
        <v>19</v>
      </c>
      <c r="L18" s="10">
        <f>L16/50</f>
        <v>3.3280000000000003</v>
      </c>
      <c r="M18" s="16" t="s">
        <v>22</v>
      </c>
      <c r="N18" s="16"/>
      <c r="O18" s="16"/>
    </row>
    <row r="19" spans="4:16" x14ac:dyDescent="0.25">
      <c r="K19" s="9"/>
      <c r="L19" s="9" t="s">
        <v>23</v>
      </c>
    </row>
    <row r="20" spans="4:16" x14ac:dyDescent="0.25">
      <c r="K20" s="11" t="s">
        <v>20</v>
      </c>
      <c r="L20" s="12">
        <f>L18/5</f>
        <v>0.66560000000000008</v>
      </c>
      <c r="M20" s="15" t="s">
        <v>21</v>
      </c>
      <c r="N20" s="15"/>
      <c r="O20" s="15"/>
      <c r="P20" s="15"/>
    </row>
    <row r="21" spans="4:16" x14ac:dyDescent="0.25">
      <c r="K21" s="11"/>
      <c r="L21" s="11" t="s">
        <v>24</v>
      </c>
    </row>
  </sheetData>
  <mergeCells count="7">
    <mergeCell ref="M20:P20"/>
    <mergeCell ref="M18:O18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B1" workbookViewId="0">
      <selection activeCell="K12" sqref="K12"/>
    </sheetView>
  </sheetViews>
  <sheetFormatPr baseColWidth="10" defaultRowHeight="15" x14ac:dyDescent="0.25"/>
  <cols>
    <col min="1" max="1" width="12.42578125" customWidth="1"/>
    <col min="2" max="2" width="14.140625" customWidth="1"/>
    <col min="5" max="5" width="22.85546875" customWidth="1"/>
    <col min="8" max="8" width="13.5703125" customWidth="1"/>
  </cols>
  <sheetData>
    <row r="1" spans="1:16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1"/>
      <c r="G1" s="1"/>
      <c r="H1" s="24" t="s">
        <v>14</v>
      </c>
      <c r="I1" s="20" t="s">
        <v>15</v>
      </c>
      <c r="J1" s="1"/>
      <c r="K1" s="1"/>
      <c r="L1" s="1"/>
      <c r="M1" s="1"/>
      <c r="N1" s="1"/>
      <c r="O1" s="1"/>
      <c r="P1" s="1"/>
    </row>
    <row r="2" spans="1:16" x14ac:dyDescent="0.25">
      <c r="A2" s="13" t="s">
        <v>8</v>
      </c>
      <c r="B2" s="3" t="s">
        <v>5</v>
      </c>
      <c r="C2" s="3">
        <v>15</v>
      </c>
      <c r="D2" s="3"/>
      <c r="E2" s="19">
        <f>C2*D2</f>
        <v>0</v>
      </c>
      <c r="F2" s="1"/>
      <c r="G2" s="1"/>
      <c r="H2" s="23">
        <v>1</v>
      </c>
      <c r="I2" s="19">
        <v>5</v>
      </c>
      <c r="J2" s="1"/>
      <c r="K2" s="1"/>
      <c r="L2" s="1">
        <v>0</v>
      </c>
      <c r="M2" s="1"/>
      <c r="N2" s="1"/>
      <c r="O2" s="1"/>
      <c r="P2" s="1"/>
    </row>
    <row r="3" spans="1:16" x14ac:dyDescent="0.25">
      <c r="A3" s="13"/>
      <c r="B3" s="3" t="s">
        <v>6</v>
      </c>
      <c r="C3" s="3">
        <v>10</v>
      </c>
      <c r="D3" s="3"/>
      <c r="E3" s="19">
        <f t="shared" ref="E3:E16" si="0">C3*D3</f>
        <v>0</v>
      </c>
      <c r="F3" s="1"/>
      <c r="G3" s="1"/>
      <c r="H3" s="23">
        <v>2</v>
      </c>
      <c r="I3" s="19">
        <v>5</v>
      </c>
      <c r="J3" s="1"/>
      <c r="K3" s="1"/>
      <c r="L3" s="1"/>
      <c r="M3" s="1"/>
      <c r="N3" s="1"/>
      <c r="O3" s="1"/>
      <c r="P3" s="1"/>
    </row>
    <row r="4" spans="1:16" x14ac:dyDescent="0.25">
      <c r="A4" s="13"/>
      <c r="B4" s="3" t="s">
        <v>7</v>
      </c>
      <c r="C4" s="3">
        <v>7</v>
      </c>
      <c r="D4" s="3">
        <v>7</v>
      </c>
      <c r="E4" s="19">
        <f t="shared" si="0"/>
        <v>49</v>
      </c>
      <c r="F4" s="1"/>
      <c r="G4" s="1"/>
      <c r="H4" s="23">
        <v>3</v>
      </c>
      <c r="I4" s="19">
        <v>4</v>
      </c>
      <c r="J4" s="1"/>
      <c r="K4" s="1"/>
      <c r="L4" s="1"/>
      <c r="M4" s="1"/>
      <c r="N4" s="1"/>
      <c r="O4" s="1"/>
      <c r="P4" s="1"/>
    </row>
    <row r="5" spans="1:16" x14ac:dyDescent="0.25">
      <c r="A5" s="14" t="s">
        <v>9</v>
      </c>
      <c r="B5" s="3" t="s">
        <v>5</v>
      </c>
      <c r="C5" s="3">
        <v>10</v>
      </c>
      <c r="D5" s="3"/>
      <c r="E5" s="19">
        <f t="shared" si="0"/>
        <v>0</v>
      </c>
      <c r="F5" s="1"/>
      <c r="G5" s="1"/>
      <c r="H5" s="23">
        <v>4</v>
      </c>
      <c r="I5" s="19">
        <v>3</v>
      </c>
      <c r="J5" s="1"/>
      <c r="K5" s="1"/>
      <c r="L5" s="1"/>
      <c r="M5" s="1"/>
      <c r="N5" s="1"/>
      <c r="O5" s="1"/>
      <c r="P5" s="1"/>
    </row>
    <row r="6" spans="1:16" x14ac:dyDescent="0.25">
      <c r="A6" s="14"/>
      <c r="B6" s="3" t="s">
        <v>6</v>
      </c>
      <c r="C6" s="3">
        <v>7</v>
      </c>
      <c r="D6" s="3"/>
      <c r="E6" s="19">
        <f t="shared" si="0"/>
        <v>0</v>
      </c>
      <c r="F6" s="1"/>
      <c r="G6" s="1"/>
      <c r="H6" s="23">
        <v>5</v>
      </c>
      <c r="I6" s="19">
        <v>5</v>
      </c>
      <c r="J6" s="1"/>
      <c r="K6" s="1"/>
      <c r="L6" s="1"/>
      <c r="M6" s="1"/>
      <c r="N6" s="1"/>
      <c r="O6" s="1"/>
      <c r="P6" s="1"/>
    </row>
    <row r="7" spans="1:16" x14ac:dyDescent="0.25">
      <c r="A7" s="14"/>
      <c r="B7" s="3" t="s">
        <v>7</v>
      </c>
      <c r="C7" s="3">
        <v>5</v>
      </c>
      <c r="D7" s="3"/>
      <c r="E7" s="19">
        <f t="shared" si="0"/>
        <v>0</v>
      </c>
      <c r="F7" s="1"/>
      <c r="G7" s="1"/>
      <c r="H7" s="23">
        <v>6</v>
      </c>
      <c r="I7" s="19">
        <v>0</v>
      </c>
      <c r="J7" s="1"/>
      <c r="K7" s="1"/>
      <c r="L7" s="1"/>
      <c r="M7" s="1"/>
      <c r="N7" s="1"/>
      <c r="O7" s="1"/>
      <c r="P7" s="1"/>
    </row>
    <row r="8" spans="1:16" x14ac:dyDescent="0.25">
      <c r="A8" s="14" t="s">
        <v>10</v>
      </c>
      <c r="B8" s="3" t="s">
        <v>5</v>
      </c>
      <c r="C8" s="3">
        <v>6</v>
      </c>
      <c r="D8" s="3">
        <v>1</v>
      </c>
      <c r="E8" s="19">
        <f t="shared" si="0"/>
        <v>6</v>
      </c>
      <c r="F8" s="1"/>
      <c r="G8" s="1"/>
      <c r="H8" s="23">
        <v>7</v>
      </c>
      <c r="I8" s="19">
        <v>3</v>
      </c>
      <c r="J8" s="1"/>
      <c r="K8" s="1"/>
      <c r="L8" s="1"/>
      <c r="M8" s="1"/>
      <c r="N8" s="1"/>
      <c r="O8" s="1"/>
      <c r="P8" s="1"/>
    </row>
    <row r="9" spans="1:16" x14ac:dyDescent="0.25">
      <c r="A9" s="14"/>
      <c r="B9" s="3" t="s">
        <v>6</v>
      </c>
      <c r="C9" s="3">
        <v>4</v>
      </c>
      <c r="D9" s="3">
        <v>1</v>
      </c>
      <c r="E9" s="19">
        <f t="shared" si="0"/>
        <v>4</v>
      </c>
      <c r="F9" s="1"/>
      <c r="G9" s="1"/>
      <c r="H9" s="23">
        <v>8</v>
      </c>
      <c r="I9" s="19">
        <v>4</v>
      </c>
      <c r="J9" s="1"/>
      <c r="K9" s="1"/>
      <c r="L9" s="1"/>
      <c r="M9" s="1"/>
      <c r="N9" s="1"/>
      <c r="O9" s="1"/>
      <c r="P9" s="1"/>
    </row>
    <row r="10" spans="1:16" x14ac:dyDescent="0.25">
      <c r="A10" s="14"/>
      <c r="B10" s="3" t="s">
        <v>7</v>
      </c>
      <c r="C10" s="3">
        <v>3</v>
      </c>
      <c r="D10" s="3">
        <v>3</v>
      </c>
      <c r="E10" s="19">
        <f t="shared" si="0"/>
        <v>9</v>
      </c>
      <c r="F10" s="1"/>
      <c r="G10" s="1"/>
      <c r="H10" s="23">
        <v>9</v>
      </c>
      <c r="I10" s="19">
        <v>1</v>
      </c>
      <c r="J10" s="1"/>
      <c r="K10" s="1"/>
      <c r="L10" s="1"/>
      <c r="M10" s="1"/>
      <c r="N10" s="1"/>
      <c r="O10" s="1"/>
      <c r="P10" s="1"/>
    </row>
    <row r="11" spans="1:16" x14ac:dyDescent="0.25">
      <c r="A11" s="14" t="s">
        <v>11</v>
      </c>
      <c r="B11" s="3" t="s">
        <v>5</v>
      </c>
      <c r="C11" s="3">
        <v>7</v>
      </c>
      <c r="D11" s="3"/>
      <c r="E11" s="19">
        <f t="shared" si="0"/>
        <v>0</v>
      </c>
      <c r="F11" s="1"/>
      <c r="G11" s="1"/>
      <c r="H11" s="23">
        <v>10</v>
      </c>
      <c r="I11" s="19">
        <v>3</v>
      </c>
      <c r="J11" s="1"/>
      <c r="K11" s="1"/>
      <c r="L11" s="1"/>
      <c r="M11" s="1"/>
      <c r="N11" s="1"/>
      <c r="O11" s="1"/>
      <c r="P11" s="1"/>
    </row>
    <row r="12" spans="1:16" x14ac:dyDescent="0.25">
      <c r="A12" s="14"/>
      <c r="B12" s="3" t="s">
        <v>6</v>
      </c>
      <c r="C12" s="3">
        <v>5</v>
      </c>
      <c r="D12" s="3"/>
      <c r="E12" s="19">
        <f t="shared" si="0"/>
        <v>0</v>
      </c>
      <c r="F12" s="1"/>
      <c r="G12" s="1"/>
      <c r="H12" s="23">
        <v>11</v>
      </c>
      <c r="I12" s="19">
        <v>0</v>
      </c>
      <c r="J12" s="1"/>
      <c r="K12" s="1"/>
      <c r="L12" s="1"/>
      <c r="M12" s="1"/>
      <c r="N12" s="1"/>
      <c r="O12" s="1"/>
      <c r="P12" s="1"/>
    </row>
    <row r="13" spans="1:16" x14ac:dyDescent="0.25">
      <c r="A13" s="14"/>
      <c r="B13" s="3" t="s">
        <v>7</v>
      </c>
      <c r="C13" s="3">
        <v>4</v>
      </c>
      <c r="D13" s="3">
        <v>3</v>
      </c>
      <c r="E13" s="19">
        <f t="shared" si="0"/>
        <v>12</v>
      </c>
      <c r="F13" s="1"/>
      <c r="G13" s="1"/>
      <c r="H13" s="23">
        <v>12</v>
      </c>
      <c r="I13" s="19">
        <v>0</v>
      </c>
      <c r="J13" s="1"/>
      <c r="K13" s="1"/>
      <c r="L13" s="1"/>
      <c r="M13" s="1"/>
      <c r="N13" s="1"/>
      <c r="O13" s="1"/>
      <c r="P13" s="1"/>
    </row>
    <row r="14" spans="1:16" x14ac:dyDescent="0.25">
      <c r="A14" s="14" t="s">
        <v>12</v>
      </c>
      <c r="B14" s="3" t="s">
        <v>5</v>
      </c>
      <c r="C14" s="3">
        <v>6</v>
      </c>
      <c r="D14" s="3"/>
      <c r="E14" s="19">
        <f t="shared" si="0"/>
        <v>0</v>
      </c>
      <c r="F14" s="1"/>
      <c r="G14" s="1"/>
      <c r="H14" s="23">
        <v>13</v>
      </c>
      <c r="I14" s="19">
        <v>2</v>
      </c>
      <c r="J14" s="1"/>
      <c r="K14" s="1"/>
      <c r="L14" s="26" t="s">
        <v>18</v>
      </c>
      <c r="M14" s="26"/>
      <c r="N14" s="1"/>
      <c r="O14" s="1"/>
      <c r="P14" s="2"/>
    </row>
    <row r="15" spans="1:16" x14ac:dyDescent="0.25">
      <c r="A15" s="14"/>
      <c r="B15" s="3" t="s">
        <v>6</v>
      </c>
      <c r="C15" s="3">
        <v>4</v>
      </c>
      <c r="D15" s="3">
        <v>4</v>
      </c>
      <c r="E15" s="19">
        <f t="shared" si="0"/>
        <v>16</v>
      </c>
      <c r="F15" s="1"/>
      <c r="G15" s="1"/>
      <c r="H15" s="23">
        <v>14</v>
      </c>
      <c r="I15" s="19">
        <v>1</v>
      </c>
      <c r="J15" s="1"/>
      <c r="K15" s="1"/>
      <c r="L15" s="1"/>
      <c r="M15" s="1"/>
      <c r="N15" s="1"/>
      <c r="O15" s="1"/>
      <c r="P15" s="1"/>
    </row>
    <row r="16" spans="1:16" x14ac:dyDescent="0.25">
      <c r="A16" s="14"/>
      <c r="B16" s="3" t="s">
        <v>7</v>
      </c>
      <c r="C16" s="3">
        <v>3</v>
      </c>
      <c r="D16" s="3"/>
      <c r="E16" s="19">
        <f t="shared" si="0"/>
        <v>0</v>
      </c>
      <c r="F16" s="1"/>
      <c r="G16" s="1"/>
      <c r="H16" s="25" t="s">
        <v>16</v>
      </c>
      <c r="I16" s="25">
        <f>SUM(I2:I15)</f>
        <v>36</v>
      </c>
      <c r="J16" s="1"/>
      <c r="K16" s="6" t="s">
        <v>17</v>
      </c>
      <c r="L16" s="8">
        <f>E17*(0.65+0.01*I16)</f>
        <v>96.960000000000008</v>
      </c>
      <c r="M16" s="1"/>
      <c r="N16" s="1"/>
      <c r="O16" s="1"/>
      <c r="P16" s="1"/>
    </row>
    <row r="17" spans="1:16" x14ac:dyDescent="0.25">
      <c r="A17" s="1"/>
      <c r="B17" s="1"/>
      <c r="C17" s="1"/>
      <c r="D17" s="4" t="s">
        <v>13</v>
      </c>
      <c r="E17" s="14">
        <f>SUM(E2:E16)</f>
        <v>96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9" t="s">
        <v>19</v>
      </c>
      <c r="L18" s="10">
        <f>L16/50</f>
        <v>1.9392000000000003</v>
      </c>
      <c r="M18" s="16" t="s">
        <v>22</v>
      </c>
      <c r="N18" s="16"/>
      <c r="O18" s="16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9"/>
      <c r="L19" s="9" t="s">
        <v>23</v>
      </c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1" t="s">
        <v>20</v>
      </c>
      <c r="L20" s="12">
        <f>L18/5</f>
        <v>0.38784000000000007</v>
      </c>
      <c r="M20" s="15" t="s">
        <v>21</v>
      </c>
      <c r="N20" s="15"/>
      <c r="O20" s="15"/>
      <c r="P20" s="15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1"/>
      <c r="L21" s="11" t="s">
        <v>24</v>
      </c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2">
    <mergeCell ref="M20:P20"/>
    <mergeCell ref="M18:O18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2018-06-15T00:54:16Z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8ef50b9d-c26a-4668-a5b9-729a0e5fca03</vt:lpwstr>
  </property>
</Properties>
</file>