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8060" yWindow="0" windowWidth="28060" windowHeight="17540" tabRatio="628" firstSheet="1" activeTab="1"/>
  </bookViews>
  <sheets>
    <sheet name="Algae_MFC_corr" sheetId="5" r:id="rId1"/>
    <sheet name="Algae_calibrated_data" sheetId="6" r:id="rId2"/>
    <sheet name="Feuil1" sheetId="2" r:id="rId3"/>
    <sheet name="Feuil2" sheetId="3" r:id="rId4"/>
  </sheets>
  <definedNames>
    <definedName name="_xlnm._FilterDatabase" localSheetId="1" hidden="1">Algae_calibrated_data!$A$2:$CC$230</definedName>
    <definedName name="_xlnm._FilterDatabase" localSheetId="0" hidden="1">Algae_MFC_corr!$A$2:$CC$230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30" i="6" l="1"/>
  <c r="W230" i="6"/>
  <c r="X230" i="6"/>
  <c r="Z230" i="6"/>
  <c r="Y230" i="6"/>
  <c r="AB230" i="6"/>
  <c r="AA230" i="6"/>
  <c r="V229" i="6"/>
  <c r="W229" i="6"/>
  <c r="X229" i="6"/>
  <c r="Z229" i="6"/>
  <c r="Y229" i="6"/>
  <c r="AB229" i="6"/>
  <c r="AA229" i="6"/>
  <c r="V228" i="6"/>
  <c r="W228" i="6"/>
  <c r="X228" i="6"/>
  <c r="Z228" i="6"/>
  <c r="Y228" i="6"/>
  <c r="AB228" i="6"/>
  <c r="AA228" i="6"/>
  <c r="V227" i="6"/>
  <c r="W227" i="6"/>
  <c r="X227" i="6"/>
  <c r="Z227" i="6"/>
  <c r="Y227" i="6"/>
  <c r="AB227" i="6"/>
  <c r="AA227" i="6"/>
  <c r="V226" i="6"/>
  <c r="W226" i="6"/>
  <c r="X226" i="6"/>
  <c r="Z226" i="6"/>
  <c r="Y226" i="6"/>
  <c r="AB226" i="6"/>
  <c r="AA226" i="6"/>
  <c r="V225" i="6"/>
  <c r="W225" i="6"/>
  <c r="X225" i="6"/>
  <c r="Z225" i="6"/>
  <c r="Y225" i="6"/>
  <c r="AB225" i="6"/>
  <c r="AA225" i="6"/>
  <c r="V224" i="6"/>
  <c r="W224" i="6"/>
  <c r="X224" i="6"/>
  <c r="Z224" i="6"/>
  <c r="Y224" i="6"/>
  <c r="AB224" i="6"/>
  <c r="AA224" i="6"/>
  <c r="V223" i="6"/>
  <c r="W223" i="6"/>
  <c r="X223" i="6"/>
  <c r="Z223" i="6"/>
  <c r="Y223" i="6"/>
  <c r="AB223" i="6"/>
  <c r="AA223" i="6"/>
  <c r="V222" i="6"/>
  <c r="W222" i="6"/>
  <c r="X222" i="6"/>
  <c r="Z222" i="6"/>
  <c r="Y222" i="6"/>
  <c r="AB222" i="6"/>
  <c r="AA222" i="6"/>
  <c r="V221" i="6"/>
  <c r="W221" i="6"/>
  <c r="X221" i="6"/>
  <c r="Z221" i="6"/>
  <c r="Y221" i="6"/>
  <c r="AB221" i="6"/>
  <c r="AA221" i="6"/>
  <c r="V220" i="6"/>
  <c r="W220" i="6"/>
  <c r="X220" i="6"/>
  <c r="Z220" i="6"/>
  <c r="Y220" i="6"/>
  <c r="AB220" i="6"/>
  <c r="AA220" i="6"/>
  <c r="V219" i="6"/>
  <c r="W219" i="6"/>
  <c r="X219" i="6"/>
  <c r="Z219" i="6"/>
  <c r="Y219" i="6"/>
  <c r="AB219" i="6"/>
  <c r="AA219" i="6"/>
  <c r="V218" i="6"/>
  <c r="W218" i="6"/>
  <c r="X218" i="6"/>
  <c r="Z218" i="6"/>
  <c r="Y218" i="6"/>
  <c r="AB218" i="6"/>
  <c r="AA218" i="6"/>
  <c r="V217" i="6"/>
  <c r="W217" i="6"/>
  <c r="X217" i="6"/>
  <c r="Z217" i="6"/>
  <c r="Y217" i="6"/>
  <c r="AB217" i="6"/>
  <c r="AA217" i="6"/>
  <c r="V216" i="6"/>
  <c r="W216" i="6"/>
  <c r="X216" i="6"/>
  <c r="Z216" i="6"/>
  <c r="Y216" i="6"/>
  <c r="AB216" i="6"/>
  <c r="AA216" i="6"/>
  <c r="V215" i="6"/>
  <c r="W215" i="6"/>
  <c r="X215" i="6"/>
  <c r="Z215" i="6"/>
  <c r="Y215" i="6"/>
  <c r="AB215" i="6"/>
  <c r="AA215" i="6"/>
  <c r="V214" i="6"/>
  <c r="W214" i="6"/>
  <c r="X214" i="6"/>
  <c r="Z214" i="6"/>
  <c r="Y214" i="6"/>
  <c r="AB214" i="6"/>
  <c r="AA214" i="6"/>
  <c r="V213" i="6"/>
  <c r="W213" i="6"/>
  <c r="X213" i="6"/>
  <c r="Z213" i="6"/>
  <c r="Y213" i="6"/>
  <c r="AB213" i="6"/>
  <c r="AA213" i="6"/>
  <c r="V212" i="6"/>
  <c r="W212" i="6"/>
  <c r="X212" i="6"/>
  <c r="Z212" i="6"/>
  <c r="Y212" i="6"/>
  <c r="AB212" i="6"/>
  <c r="AA212" i="6"/>
  <c r="V211" i="6"/>
  <c r="W211" i="6"/>
  <c r="X211" i="6"/>
  <c r="Z211" i="6"/>
  <c r="Y211" i="6"/>
  <c r="AB211" i="6"/>
  <c r="AA211" i="6"/>
  <c r="V210" i="6"/>
  <c r="W210" i="6"/>
  <c r="X210" i="6"/>
  <c r="Z210" i="6"/>
  <c r="Y210" i="6"/>
  <c r="AB210" i="6"/>
  <c r="AA210" i="6"/>
  <c r="V209" i="6"/>
  <c r="W209" i="6"/>
  <c r="X209" i="6"/>
  <c r="Z209" i="6"/>
  <c r="Y209" i="6"/>
  <c r="AB209" i="6"/>
  <c r="AA209" i="6"/>
  <c r="V208" i="6"/>
  <c r="W208" i="6"/>
  <c r="X208" i="6"/>
  <c r="Z208" i="6"/>
  <c r="Y208" i="6"/>
  <c r="AB208" i="6"/>
  <c r="AA208" i="6"/>
  <c r="V207" i="6"/>
  <c r="W207" i="6"/>
  <c r="X207" i="6"/>
  <c r="Z207" i="6"/>
  <c r="Y207" i="6"/>
  <c r="AB207" i="6"/>
  <c r="AA207" i="6"/>
  <c r="V206" i="6"/>
  <c r="W206" i="6"/>
  <c r="X206" i="6"/>
  <c r="Z206" i="6"/>
  <c r="Y206" i="6"/>
  <c r="AB206" i="6"/>
  <c r="AA206" i="6"/>
  <c r="V205" i="6"/>
  <c r="W205" i="6"/>
  <c r="X205" i="6"/>
  <c r="Z205" i="6"/>
  <c r="Y205" i="6"/>
  <c r="AB205" i="6"/>
  <c r="AA205" i="6"/>
  <c r="V204" i="6"/>
  <c r="W204" i="6"/>
  <c r="X204" i="6"/>
  <c r="Z204" i="6"/>
  <c r="Y204" i="6"/>
  <c r="AB204" i="6"/>
  <c r="AA204" i="6"/>
  <c r="V203" i="6"/>
  <c r="W203" i="6"/>
  <c r="X203" i="6"/>
  <c r="Z203" i="6"/>
  <c r="Y203" i="6"/>
  <c r="AB203" i="6"/>
  <c r="AA203" i="6"/>
  <c r="V202" i="6"/>
  <c r="W202" i="6"/>
  <c r="X202" i="6"/>
  <c r="Z202" i="6"/>
  <c r="Y202" i="6"/>
  <c r="AB202" i="6"/>
  <c r="AA202" i="6"/>
  <c r="V201" i="6"/>
  <c r="W201" i="6"/>
  <c r="X201" i="6"/>
  <c r="Z201" i="6"/>
  <c r="Y201" i="6"/>
  <c r="AB201" i="6"/>
  <c r="AA201" i="6"/>
  <c r="V200" i="6"/>
  <c r="W200" i="6"/>
  <c r="X200" i="6"/>
  <c r="Z200" i="6"/>
  <c r="Y200" i="6"/>
  <c r="AB200" i="6"/>
  <c r="AA200" i="6"/>
  <c r="V199" i="6"/>
  <c r="W199" i="6"/>
  <c r="X199" i="6"/>
  <c r="Z199" i="6"/>
  <c r="Y199" i="6"/>
  <c r="AB199" i="6"/>
  <c r="AA199" i="6"/>
  <c r="V198" i="6"/>
  <c r="W198" i="6"/>
  <c r="X198" i="6"/>
  <c r="Z198" i="6"/>
  <c r="Y198" i="6"/>
  <c r="AB198" i="6"/>
  <c r="AA198" i="6"/>
  <c r="V197" i="6"/>
  <c r="W197" i="6"/>
  <c r="X197" i="6"/>
  <c r="Z197" i="6"/>
  <c r="Y197" i="6"/>
  <c r="AB197" i="6"/>
  <c r="AA197" i="6"/>
  <c r="V196" i="6"/>
  <c r="W196" i="6"/>
  <c r="X196" i="6"/>
  <c r="Z196" i="6"/>
  <c r="Y196" i="6"/>
  <c r="AB196" i="6"/>
  <c r="AA196" i="6"/>
  <c r="V195" i="6"/>
  <c r="W195" i="6"/>
  <c r="X195" i="6"/>
  <c r="Z195" i="6"/>
  <c r="Y195" i="6"/>
  <c r="AB195" i="6"/>
  <c r="AA195" i="6"/>
  <c r="V194" i="6"/>
  <c r="W194" i="6"/>
  <c r="X194" i="6"/>
  <c r="Z194" i="6"/>
  <c r="Y194" i="6"/>
  <c r="AB194" i="6"/>
  <c r="AA194" i="6"/>
  <c r="V193" i="6"/>
  <c r="W193" i="6"/>
  <c r="X193" i="6"/>
  <c r="Z193" i="6"/>
  <c r="Y193" i="6"/>
  <c r="AB193" i="6"/>
  <c r="AA193" i="6"/>
  <c r="V192" i="6"/>
  <c r="W192" i="6"/>
  <c r="X192" i="6"/>
  <c r="Z192" i="6"/>
  <c r="Y192" i="6"/>
  <c r="AB192" i="6"/>
  <c r="AA192" i="6"/>
  <c r="V191" i="6"/>
  <c r="W191" i="6"/>
  <c r="X191" i="6"/>
  <c r="Z191" i="6"/>
  <c r="Y191" i="6"/>
  <c r="AB191" i="6"/>
  <c r="AA191" i="6"/>
  <c r="V190" i="6"/>
  <c r="W190" i="6"/>
  <c r="X190" i="6"/>
  <c r="Z190" i="6"/>
  <c r="Y190" i="6"/>
  <c r="AB190" i="6"/>
  <c r="AA190" i="6"/>
  <c r="V189" i="6"/>
  <c r="W189" i="6"/>
  <c r="X189" i="6"/>
  <c r="Z189" i="6"/>
  <c r="Y189" i="6"/>
  <c r="AB189" i="6"/>
  <c r="AA189" i="6"/>
  <c r="V188" i="6"/>
  <c r="W188" i="6"/>
  <c r="X188" i="6"/>
  <c r="Z188" i="6"/>
  <c r="Y188" i="6"/>
  <c r="AB188" i="6"/>
  <c r="AA188" i="6"/>
  <c r="V187" i="6"/>
  <c r="W187" i="6"/>
  <c r="X187" i="6"/>
  <c r="Z187" i="6"/>
  <c r="Y187" i="6"/>
  <c r="AB187" i="6"/>
  <c r="AA187" i="6"/>
  <c r="V186" i="6"/>
  <c r="W186" i="6"/>
  <c r="X186" i="6"/>
  <c r="Z186" i="6"/>
  <c r="Y186" i="6"/>
  <c r="AB186" i="6"/>
  <c r="AA186" i="6"/>
  <c r="V185" i="6"/>
  <c r="W185" i="6"/>
  <c r="X185" i="6"/>
  <c r="Z185" i="6"/>
  <c r="Y185" i="6"/>
  <c r="AB185" i="6"/>
  <c r="AA185" i="6"/>
  <c r="V184" i="6"/>
  <c r="W184" i="6"/>
  <c r="X184" i="6"/>
  <c r="Z184" i="6"/>
  <c r="Y184" i="6"/>
  <c r="AB184" i="6"/>
  <c r="AA184" i="6"/>
  <c r="V183" i="6"/>
  <c r="W183" i="6"/>
  <c r="X183" i="6"/>
  <c r="Z183" i="6"/>
  <c r="Y183" i="6"/>
  <c r="AB183" i="6"/>
  <c r="AA183" i="6"/>
  <c r="V182" i="6"/>
  <c r="W182" i="6"/>
  <c r="X182" i="6"/>
  <c r="Z182" i="6"/>
  <c r="Y182" i="6"/>
  <c r="AB182" i="6"/>
  <c r="AA182" i="6"/>
  <c r="V181" i="6"/>
  <c r="W181" i="6"/>
  <c r="X181" i="6"/>
  <c r="Z181" i="6"/>
  <c r="Y181" i="6"/>
  <c r="AB181" i="6"/>
  <c r="AA181" i="6"/>
  <c r="V180" i="6"/>
  <c r="W180" i="6"/>
  <c r="X180" i="6"/>
  <c r="Z180" i="6"/>
  <c r="Y180" i="6"/>
  <c r="AB180" i="6"/>
  <c r="AA180" i="6"/>
  <c r="V179" i="6"/>
  <c r="W179" i="6"/>
  <c r="X179" i="6"/>
  <c r="Z179" i="6"/>
  <c r="Y179" i="6"/>
  <c r="AB179" i="6"/>
  <c r="AA179" i="6"/>
  <c r="V178" i="6"/>
  <c r="W178" i="6"/>
  <c r="X178" i="6"/>
  <c r="Z178" i="6"/>
  <c r="Y178" i="6"/>
  <c r="AB178" i="6"/>
  <c r="AA178" i="6"/>
  <c r="V177" i="6"/>
  <c r="W177" i="6"/>
  <c r="X177" i="6"/>
  <c r="Z177" i="6"/>
  <c r="Y177" i="6"/>
  <c r="AB177" i="6"/>
  <c r="AA177" i="6"/>
  <c r="V176" i="6"/>
  <c r="W176" i="6"/>
  <c r="X176" i="6"/>
  <c r="Z176" i="6"/>
  <c r="Y176" i="6"/>
  <c r="AB176" i="6"/>
  <c r="AA176" i="6"/>
  <c r="V175" i="6"/>
  <c r="W175" i="6"/>
  <c r="X175" i="6"/>
  <c r="Z175" i="6"/>
  <c r="Y175" i="6"/>
  <c r="AB175" i="6"/>
  <c r="AA175" i="6"/>
  <c r="V174" i="6"/>
  <c r="W174" i="6"/>
  <c r="X174" i="6"/>
  <c r="Z174" i="6"/>
  <c r="Y174" i="6"/>
  <c r="AB174" i="6"/>
  <c r="AA174" i="6"/>
  <c r="V173" i="6"/>
  <c r="W173" i="6"/>
  <c r="X173" i="6"/>
  <c r="Z173" i="6"/>
  <c r="Y173" i="6"/>
  <c r="AB173" i="6"/>
  <c r="AA173" i="6"/>
  <c r="V172" i="6"/>
  <c r="W172" i="6"/>
  <c r="X172" i="6"/>
  <c r="Z172" i="6"/>
  <c r="Y172" i="6"/>
  <c r="AB172" i="6"/>
  <c r="AA172" i="6"/>
  <c r="V171" i="6"/>
  <c r="W171" i="6"/>
  <c r="X171" i="6"/>
  <c r="Z171" i="6"/>
  <c r="Y171" i="6"/>
  <c r="AB171" i="6"/>
  <c r="AA171" i="6"/>
  <c r="V170" i="6"/>
  <c r="W170" i="6"/>
  <c r="X170" i="6"/>
  <c r="Z170" i="6"/>
  <c r="Y170" i="6"/>
  <c r="AB170" i="6"/>
  <c r="AA170" i="6"/>
  <c r="V169" i="6"/>
  <c r="W169" i="6"/>
  <c r="X169" i="6"/>
  <c r="Z169" i="6"/>
  <c r="Y169" i="6"/>
  <c r="AB169" i="6"/>
  <c r="AA169" i="6"/>
  <c r="V168" i="6"/>
  <c r="W168" i="6"/>
  <c r="X168" i="6"/>
  <c r="Z168" i="6"/>
  <c r="Y168" i="6"/>
  <c r="AB168" i="6"/>
  <c r="AA168" i="6"/>
  <c r="V167" i="6"/>
  <c r="W167" i="6"/>
  <c r="X167" i="6"/>
  <c r="Z167" i="6"/>
  <c r="Y167" i="6"/>
  <c r="AB167" i="6"/>
  <c r="AA167" i="6"/>
  <c r="V166" i="6"/>
  <c r="W166" i="6"/>
  <c r="X166" i="6"/>
  <c r="Z166" i="6"/>
  <c r="Y166" i="6"/>
  <c r="AB166" i="6"/>
  <c r="AA166" i="6"/>
  <c r="V165" i="6"/>
  <c r="W165" i="6"/>
  <c r="X165" i="6"/>
  <c r="Z165" i="6"/>
  <c r="Y165" i="6"/>
  <c r="AB165" i="6"/>
  <c r="AA165" i="6"/>
  <c r="V164" i="6"/>
  <c r="W164" i="6"/>
  <c r="X164" i="6"/>
  <c r="Z164" i="6"/>
  <c r="Y164" i="6"/>
  <c r="AB164" i="6"/>
  <c r="AA164" i="6"/>
  <c r="V163" i="6"/>
  <c r="W163" i="6"/>
  <c r="X163" i="6"/>
  <c r="Z163" i="6"/>
  <c r="Y163" i="6"/>
  <c r="AB163" i="6"/>
  <c r="AA163" i="6"/>
  <c r="V162" i="6"/>
  <c r="W162" i="6"/>
  <c r="X162" i="6"/>
  <c r="Z162" i="6"/>
  <c r="Y162" i="6"/>
  <c r="AB162" i="6"/>
  <c r="AA162" i="6"/>
  <c r="V161" i="6"/>
  <c r="W161" i="6"/>
  <c r="X161" i="6"/>
  <c r="Z161" i="6"/>
  <c r="Y161" i="6"/>
  <c r="AB161" i="6"/>
  <c r="AA161" i="6"/>
  <c r="V160" i="6"/>
  <c r="W160" i="6"/>
  <c r="X160" i="6"/>
  <c r="Z160" i="6"/>
  <c r="Y160" i="6"/>
  <c r="AB160" i="6"/>
  <c r="AA160" i="6"/>
  <c r="V159" i="6"/>
  <c r="W159" i="6"/>
  <c r="X159" i="6"/>
  <c r="Z159" i="6"/>
  <c r="Y159" i="6"/>
  <c r="AB159" i="6"/>
  <c r="AA159" i="6"/>
  <c r="V158" i="6"/>
  <c r="W158" i="6"/>
  <c r="X158" i="6"/>
  <c r="Z158" i="6"/>
  <c r="Y158" i="6"/>
  <c r="AB158" i="6"/>
  <c r="AA158" i="6"/>
  <c r="V157" i="6"/>
  <c r="W157" i="6"/>
  <c r="X157" i="6"/>
  <c r="Z157" i="6"/>
  <c r="Y157" i="6"/>
  <c r="AB157" i="6"/>
  <c r="AA157" i="6"/>
  <c r="V156" i="6"/>
  <c r="W156" i="6"/>
  <c r="X156" i="6"/>
  <c r="Z156" i="6"/>
  <c r="Y156" i="6"/>
  <c r="AB156" i="6"/>
  <c r="AA156" i="6"/>
  <c r="V155" i="6"/>
  <c r="W155" i="6"/>
  <c r="X155" i="6"/>
  <c r="Z155" i="6"/>
  <c r="Y155" i="6"/>
  <c r="AB155" i="6"/>
  <c r="AA155" i="6"/>
  <c r="V154" i="6"/>
  <c r="W154" i="6"/>
  <c r="X154" i="6"/>
  <c r="Z154" i="6"/>
  <c r="Y154" i="6"/>
  <c r="AB154" i="6"/>
  <c r="AA154" i="6"/>
  <c r="V153" i="6"/>
  <c r="W153" i="6"/>
  <c r="X153" i="6"/>
  <c r="Z153" i="6"/>
  <c r="Y153" i="6"/>
  <c r="AB153" i="6"/>
  <c r="AA153" i="6"/>
  <c r="V152" i="6"/>
  <c r="W152" i="6"/>
  <c r="X152" i="6"/>
  <c r="Z152" i="6"/>
  <c r="Y152" i="6"/>
  <c r="AB152" i="6"/>
  <c r="AA152" i="6"/>
  <c r="V151" i="6"/>
  <c r="W151" i="6"/>
  <c r="X151" i="6"/>
  <c r="Z151" i="6"/>
  <c r="Y151" i="6"/>
  <c r="AB151" i="6"/>
  <c r="AA151" i="6"/>
  <c r="V150" i="6"/>
  <c r="W150" i="6"/>
  <c r="X150" i="6"/>
  <c r="Z150" i="6"/>
  <c r="Y150" i="6"/>
  <c r="AB150" i="6"/>
  <c r="AA150" i="6"/>
  <c r="V149" i="6"/>
  <c r="W149" i="6"/>
  <c r="X149" i="6"/>
  <c r="Z149" i="6"/>
  <c r="Y149" i="6"/>
  <c r="AB149" i="6"/>
  <c r="AA149" i="6"/>
  <c r="V148" i="6"/>
  <c r="W148" i="6"/>
  <c r="X148" i="6"/>
  <c r="Z148" i="6"/>
  <c r="Y148" i="6"/>
  <c r="AB148" i="6"/>
  <c r="AA148" i="6"/>
  <c r="V147" i="6"/>
  <c r="W147" i="6"/>
  <c r="X147" i="6"/>
  <c r="Z147" i="6"/>
  <c r="Y147" i="6"/>
  <c r="AB147" i="6"/>
  <c r="AA147" i="6"/>
  <c r="V146" i="6"/>
  <c r="W146" i="6"/>
  <c r="X146" i="6"/>
  <c r="Z146" i="6"/>
  <c r="Y146" i="6"/>
  <c r="AB146" i="6"/>
  <c r="AA146" i="6"/>
  <c r="V145" i="6"/>
  <c r="W145" i="6"/>
  <c r="X145" i="6"/>
  <c r="Z145" i="6"/>
  <c r="Y145" i="6"/>
  <c r="AB145" i="6"/>
  <c r="AA145" i="6"/>
  <c r="V144" i="6"/>
  <c r="W144" i="6"/>
  <c r="X144" i="6"/>
  <c r="Z144" i="6"/>
  <c r="Y144" i="6"/>
  <c r="AB144" i="6"/>
  <c r="AA144" i="6"/>
  <c r="V143" i="6"/>
  <c r="W143" i="6"/>
  <c r="X143" i="6"/>
  <c r="Z143" i="6"/>
  <c r="Y143" i="6"/>
  <c r="AB143" i="6"/>
  <c r="AA143" i="6"/>
  <c r="V142" i="6"/>
  <c r="W142" i="6"/>
  <c r="X142" i="6"/>
  <c r="Z142" i="6"/>
  <c r="Y142" i="6"/>
  <c r="AB142" i="6"/>
  <c r="AA142" i="6"/>
  <c r="V141" i="6"/>
  <c r="W141" i="6"/>
  <c r="X141" i="6"/>
  <c r="Z141" i="6"/>
  <c r="Y141" i="6"/>
  <c r="AB141" i="6"/>
  <c r="AA141" i="6"/>
  <c r="V140" i="6"/>
  <c r="W140" i="6"/>
  <c r="X140" i="6"/>
  <c r="Z140" i="6"/>
  <c r="Y140" i="6"/>
  <c r="AB140" i="6"/>
  <c r="AA140" i="6"/>
  <c r="V139" i="6"/>
  <c r="W139" i="6"/>
  <c r="X139" i="6"/>
  <c r="Z139" i="6"/>
  <c r="Y139" i="6"/>
  <c r="AB139" i="6"/>
  <c r="AA139" i="6"/>
  <c r="V138" i="6"/>
  <c r="W138" i="6"/>
  <c r="X138" i="6"/>
  <c r="Z138" i="6"/>
  <c r="Y138" i="6"/>
  <c r="AB138" i="6"/>
  <c r="AA138" i="6"/>
  <c r="V137" i="6"/>
  <c r="W137" i="6"/>
  <c r="X137" i="6"/>
  <c r="Z137" i="6"/>
  <c r="Y137" i="6"/>
  <c r="AB137" i="6"/>
  <c r="AA137" i="6"/>
  <c r="V136" i="6"/>
  <c r="W136" i="6"/>
  <c r="X136" i="6"/>
  <c r="Z136" i="6"/>
  <c r="Y136" i="6"/>
  <c r="AB136" i="6"/>
  <c r="AA136" i="6"/>
  <c r="V135" i="6"/>
  <c r="W135" i="6"/>
  <c r="X135" i="6"/>
  <c r="Z135" i="6"/>
  <c r="Y135" i="6"/>
  <c r="AB135" i="6"/>
  <c r="AA135" i="6"/>
  <c r="V134" i="6"/>
  <c r="W134" i="6"/>
  <c r="X134" i="6"/>
  <c r="Z134" i="6"/>
  <c r="Y134" i="6"/>
  <c r="AB134" i="6"/>
  <c r="AA134" i="6"/>
  <c r="V133" i="6"/>
  <c r="W133" i="6"/>
  <c r="X133" i="6"/>
  <c r="Z133" i="6"/>
  <c r="Y133" i="6"/>
  <c r="AB133" i="6"/>
  <c r="AA133" i="6"/>
  <c r="V132" i="6"/>
  <c r="W132" i="6"/>
  <c r="X132" i="6"/>
  <c r="Z132" i="6"/>
  <c r="Y132" i="6"/>
  <c r="AB132" i="6"/>
  <c r="AA132" i="6"/>
  <c r="V131" i="6"/>
  <c r="W131" i="6"/>
  <c r="X131" i="6"/>
  <c r="Z131" i="6"/>
  <c r="Y131" i="6"/>
  <c r="AB131" i="6"/>
  <c r="AA131" i="6"/>
  <c r="V130" i="6"/>
  <c r="W130" i="6"/>
  <c r="X130" i="6"/>
  <c r="Z130" i="6"/>
  <c r="Y130" i="6"/>
  <c r="AB130" i="6"/>
  <c r="AA130" i="6"/>
  <c r="V129" i="6"/>
  <c r="W129" i="6"/>
  <c r="X129" i="6"/>
  <c r="Z129" i="6"/>
  <c r="Y129" i="6"/>
  <c r="AB129" i="6"/>
  <c r="AA129" i="6"/>
  <c r="V128" i="6"/>
  <c r="W128" i="6"/>
  <c r="X128" i="6"/>
  <c r="Z128" i="6"/>
  <c r="Y128" i="6"/>
  <c r="AB128" i="6"/>
  <c r="AA128" i="6"/>
  <c r="V127" i="6"/>
  <c r="W127" i="6"/>
  <c r="X127" i="6"/>
  <c r="Z127" i="6"/>
  <c r="Y127" i="6"/>
  <c r="AB127" i="6"/>
  <c r="AA127" i="6"/>
  <c r="V126" i="6"/>
  <c r="W126" i="6"/>
  <c r="X126" i="6"/>
  <c r="Z126" i="6"/>
  <c r="Y126" i="6"/>
  <c r="AB126" i="6"/>
  <c r="AA126" i="6"/>
  <c r="V125" i="6"/>
  <c r="W125" i="6"/>
  <c r="X125" i="6"/>
  <c r="Z125" i="6"/>
  <c r="Y125" i="6"/>
  <c r="AB125" i="6"/>
  <c r="AA125" i="6"/>
  <c r="V124" i="6"/>
  <c r="W124" i="6"/>
  <c r="X124" i="6"/>
  <c r="Z124" i="6"/>
  <c r="Y124" i="6"/>
  <c r="AB124" i="6"/>
  <c r="AA124" i="6"/>
  <c r="V123" i="6"/>
  <c r="W123" i="6"/>
  <c r="X123" i="6"/>
  <c r="Z123" i="6"/>
  <c r="Y123" i="6"/>
  <c r="AB123" i="6"/>
  <c r="AA123" i="6"/>
  <c r="V122" i="6"/>
  <c r="W122" i="6"/>
  <c r="X122" i="6"/>
  <c r="Z122" i="6"/>
  <c r="Y122" i="6"/>
  <c r="AB122" i="6"/>
  <c r="AA122" i="6"/>
  <c r="V121" i="6"/>
  <c r="W121" i="6"/>
  <c r="X121" i="6"/>
  <c r="Z121" i="6"/>
  <c r="Y121" i="6"/>
  <c r="AB121" i="6"/>
  <c r="AA121" i="6"/>
  <c r="V120" i="6"/>
  <c r="W120" i="6"/>
  <c r="X120" i="6"/>
  <c r="Z120" i="6"/>
  <c r="Y120" i="6"/>
  <c r="AB120" i="6"/>
  <c r="AA120" i="6"/>
  <c r="V119" i="6"/>
  <c r="W119" i="6"/>
  <c r="X119" i="6"/>
  <c r="Z119" i="6"/>
  <c r="Y119" i="6"/>
  <c r="AB119" i="6"/>
  <c r="AA119" i="6"/>
  <c r="V118" i="6"/>
  <c r="W118" i="6"/>
  <c r="X118" i="6"/>
  <c r="Z118" i="6"/>
  <c r="Y118" i="6"/>
  <c r="AB118" i="6"/>
  <c r="AA118" i="6"/>
  <c r="V117" i="6"/>
  <c r="W117" i="6"/>
  <c r="X117" i="6"/>
  <c r="Z117" i="6"/>
  <c r="Y117" i="6"/>
  <c r="AB117" i="6"/>
  <c r="AA117" i="6"/>
  <c r="V116" i="6"/>
  <c r="W116" i="6"/>
  <c r="X116" i="6"/>
  <c r="Z116" i="6"/>
  <c r="Y116" i="6"/>
  <c r="AB116" i="6"/>
  <c r="AA116" i="6"/>
  <c r="V115" i="6"/>
  <c r="W115" i="6"/>
  <c r="X115" i="6"/>
  <c r="Z115" i="6"/>
  <c r="Y115" i="6"/>
  <c r="AB115" i="6"/>
  <c r="AA115" i="6"/>
  <c r="V114" i="6"/>
  <c r="W114" i="6"/>
  <c r="X114" i="6"/>
  <c r="Z114" i="6"/>
  <c r="Y114" i="6"/>
  <c r="AB114" i="6"/>
  <c r="AA114" i="6"/>
  <c r="V113" i="6"/>
  <c r="W113" i="6"/>
  <c r="X113" i="6"/>
  <c r="Z113" i="6"/>
  <c r="Y113" i="6"/>
  <c r="AB113" i="6"/>
  <c r="AA113" i="6"/>
  <c r="V112" i="6"/>
  <c r="W112" i="6"/>
  <c r="X112" i="6"/>
  <c r="Z112" i="6"/>
  <c r="Y112" i="6"/>
  <c r="AB112" i="6"/>
  <c r="AA112" i="6"/>
  <c r="V111" i="6"/>
  <c r="W111" i="6"/>
  <c r="X111" i="6"/>
  <c r="Z111" i="6"/>
  <c r="Y111" i="6"/>
  <c r="AB111" i="6"/>
  <c r="AA111" i="6"/>
  <c r="V110" i="6"/>
  <c r="W110" i="6"/>
  <c r="X110" i="6"/>
  <c r="Z110" i="6"/>
  <c r="Y110" i="6"/>
  <c r="AB110" i="6"/>
  <c r="AA110" i="6"/>
  <c r="V109" i="6"/>
  <c r="W109" i="6"/>
  <c r="X109" i="6"/>
  <c r="Z109" i="6"/>
  <c r="Y109" i="6"/>
  <c r="AB109" i="6"/>
  <c r="AA109" i="6"/>
  <c r="V108" i="6"/>
  <c r="W108" i="6"/>
  <c r="X108" i="6"/>
  <c r="Z108" i="6"/>
  <c r="Y108" i="6"/>
  <c r="AB108" i="6"/>
  <c r="AA108" i="6"/>
  <c r="V107" i="6"/>
  <c r="W107" i="6"/>
  <c r="X107" i="6"/>
  <c r="Z107" i="6"/>
  <c r="Y107" i="6"/>
  <c r="AB107" i="6"/>
  <c r="AA107" i="6"/>
  <c r="V106" i="6"/>
  <c r="W106" i="6"/>
  <c r="X106" i="6"/>
  <c r="Z106" i="6"/>
  <c r="Y106" i="6"/>
  <c r="AB106" i="6"/>
  <c r="AA106" i="6"/>
  <c r="V105" i="6"/>
  <c r="W105" i="6"/>
  <c r="X105" i="6"/>
  <c r="Z105" i="6"/>
  <c r="Y105" i="6"/>
  <c r="AB105" i="6"/>
  <c r="AA105" i="6"/>
  <c r="V104" i="6"/>
  <c r="W104" i="6"/>
  <c r="X104" i="6"/>
  <c r="Z104" i="6"/>
  <c r="Y104" i="6"/>
  <c r="AB104" i="6"/>
  <c r="AA104" i="6"/>
  <c r="V103" i="6"/>
  <c r="W103" i="6"/>
  <c r="X103" i="6"/>
  <c r="Z103" i="6"/>
  <c r="Y103" i="6"/>
  <c r="AB103" i="6"/>
  <c r="AA103" i="6"/>
  <c r="V102" i="6"/>
  <c r="W102" i="6"/>
  <c r="X102" i="6"/>
  <c r="Z102" i="6"/>
  <c r="Y102" i="6"/>
  <c r="AB102" i="6"/>
  <c r="AA102" i="6"/>
  <c r="V101" i="6"/>
  <c r="W101" i="6"/>
  <c r="X101" i="6"/>
  <c r="Z101" i="6"/>
  <c r="Y101" i="6"/>
  <c r="AB101" i="6"/>
  <c r="AA101" i="6"/>
  <c r="V100" i="6"/>
  <c r="W100" i="6"/>
  <c r="X100" i="6"/>
  <c r="Z100" i="6"/>
  <c r="Y100" i="6"/>
  <c r="AB100" i="6"/>
  <c r="AA100" i="6"/>
  <c r="V99" i="6"/>
  <c r="W99" i="6"/>
  <c r="X99" i="6"/>
  <c r="Z99" i="6"/>
  <c r="Y99" i="6"/>
  <c r="AB99" i="6"/>
  <c r="AA99" i="6"/>
  <c r="V98" i="6"/>
  <c r="W98" i="6"/>
  <c r="X98" i="6"/>
  <c r="Z98" i="6"/>
  <c r="Y98" i="6"/>
  <c r="AB98" i="6"/>
  <c r="AA98" i="6"/>
  <c r="V97" i="6"/>
  <c r="W97" i="6"/>
  <c r="X97" i="6"/>
  <c r="Z97" i="6"/>
  <c r="Y97" i="6"/>
  <c r="AB97" i="6"/>
  <c r="AA97" i="6"/>
  <c r="V96" i="6"/>
  <c r="W96" i="6"/>
  <c r="X96" i="6"/>
  <c r="Z96" i="6"/>
  <c r="Y96" i="6"/>
  <c r="AB96" i="6"/>
  <c r="AA96" i="6"/>
  <c r="V95" i="6"/>
  <c r="W95" i="6"/>
  <c r="X95" i="6"/>
  <c r="Z95" i="6"/>
  <c r="Y95" i="6"/>
  <c r="AB95" i="6"/>
  <c r="AA95" i="6"/>
  <c r="V94" i="6"/>
  <c r="W94" i="6"/>
  <c r="X94" i="6"/>
  <c r="Z94" i="6"/>
  <c r="Y94" i="6"/>
  <c r="AB94" i="6"/>
  <c r="AA94" i="6"/>
  <c r="V93" i="6"/>
  <c r="W93" i="6"/>
  <c r="X93" i="6"/>
  <c r="Z93" i="6"/>
  <c r="Y93" i="6"/>
  <c r="AB93" i="6"/>
  <c r="AA93" i="6"/>
  <c r="V92" i="6"/>
  <c r="W92" i="6"/>
  <c r="X92" i="6"/>
  <c r="Z92" i="6"/>
  <c r="Y92" i="6"/>
  <c r="AB92" i="6"/>
  <c r="AA92" i="6"/>
  <c r="V91" i="6"/>
  <c r="W91" i="6"/>
  <c r="X91" i="6"/>
  <c r="Z91" i="6"/>
  <c r="Y91" i="6"/>
  <c r="AB91" i="6"/>
  <c r="AA91" i="6"/>
  <c r="V90" i="6"/>
  <c r="W90" i="6"/>
  <c r="X90" i="6"/>
  <c r="Z90" i="6"/>
  <c r="Y90" i="6"/>
  <c r="AB90" i="6"/>
  <c r="AA90" i="6"/>
  <c r="V89" i="6"/>
  <c r="W89" i="6"/>
  <c r="X89" i="6"/>
  <c r="Z89" i="6"/>
  <c r="Y89" i="6"/>
  <c r="AB89" i="6"/>
  <c r="AA89" i="6"/>
  <c r="V88" i="6"/>
  <c r="W88" i="6"/>
  <c r="X88" i="6"/>
  <c r="Z88" i="6"/>
  <c r="Y88" i="6"/>
  <c r="AB88" i="6"/>
  <c r="AA88" i="6"/>
  <c r="V87" i="6"/>
  <c r="W87" i="6"/>
  <c r="X87" i="6"/>
  <c r="Z87" i="6"/>
  <c r="Y87" i="6"/>
  <c r="AB87" i="6"/>
  <c r="AA87" i="6"/>
  <c r="V86" i="6"/>
  <c r="W86" i="6"/>
  <c r="X86" i="6"/>
  <c r="Z86" i="6"/>
  <c r="Y86" i="6"/>
  <c r="AB86" i="6"/>
  <c r="AA86" i="6"/>
  <c r="V85" i="6"/>
  <c r="W85" i="6"/>
  <c r="X85" i="6"/>
  <c r="Z85" i="6"/>
  <c r="Y85" i="6"/>
  <c r="AB85" i="6"/>
  <c r="AA85" i="6"/>
  <c r="V84" i="6"/>
  <c r="W84" i="6"/>
  <c r="X84" i="6"/>
  <c r="Z84" i="6"/>
  <c r="Y84" i="6"/>
  <c r="AB84" i="6"/>
  <c r="AA84" i="6"/>
  <c r="V83" i="6"/>
  <c r="W83" i="6"/>
  <c r="X83" i="6"/>
  <c r="Z83" i="6"/>
  <c r="Y83" i="6"/>
  <c r="AB83" i="6"/>
  <c r="AA83" i="6"/>
  <c r="V82" i="6"/>
  <c r="W82" i="6"/>
  <c r="X82" i="6"/>
  <c r="Z82" i="6"/>
  <c r="Y82" i="6"/>
  <c r="AB82" i="6"/>
  <c r="AA82" i="6"/>
  <c r="V81" i="6"/>
  <c r="W81" i="6"/>
  <c r="X81" i="6"/>
  <c r="Z81" i="6"/>
  <c r="Y81" i="6"/>
  <c r="AB81" i="6"/>
  <c r="AA81" i="6"/>
  <c r="V80" i="6"/>
  <c r="W80" i="6"/>
  <c r="X80" i="6"/>
  <c r="Z80" i="6"/>
  <c r="Y80" i="6"/>
  <c r="AB80" i="6"/>
  <c r="AA80" i="6"/>
  <c r="V79" i="6"/>
  <c r="W79" i="6"/>
  <c r="X79" i="6"/>
  <c r="Z79" i="6"/>
  <c r="Y79" i="6"/>
  <c r="AB79" i="6"/>
  <c r="AA79" i="6"/>
  <c r="V78" i="6"/>
  <c r="W78" i="6"/>
  <c r="X78" i="6"/>
  <c r="Z78" i="6"/>
  <c r="Y78" i="6"/>
  <c r="AB78" i="6"/>
  <c r="AA78" i="6"/>
  <c r="V77" i="6"/>
  <c r="W77" i="6"/>
  <c r="X77" i="6"/>
  <c r="Z77" i="6"/>
  <c r="Y77" i="6"/>
  <c r="AB77" i="6"/>
  <c r="AA77" i="6"/>
  <c r="V76" i="6"/>
  <c r="W76" i="6"/>
  <c r="X76" i="6"/>
  <c r="Z76" i="6"/>
  <c r="Y76" i="6"/>
  <c r="AB76" i="6"/>
  <c r="AA76" i="6"/>
  <c r="V75" i="6"/>
  <c r="W75" i="6"/>
  <c r="X75" i="6"/>
  <c r="Z75" i="6"/>
  <c r="Y75" i="6"/>
  <c r="AB75" i="6"/>
  <c r="AA75" i="6"/>
  <c r="V74" i="6"/>
  <c r="W74" i="6"/>
  <c r="X74" i="6"/>
  <c r="Z74" i="6"/>
  <c r="Y74" i="6"/>
  <c r="AB74" i="6"/>
  <c r="AA74" i="6"/>
  <c r="V73" i="6"/>
  <c r="W73" i="6"/>
  <c r="X73" i="6"/>
  <c r="Z73" i="6"/>
  <c r="Y73" i="6"/>
  <c r="AB73" i="6"/>
  <c r="AA73" i="6"/>
  <c r="V72" i="6"/>
  <c r="W72" i="6"/>
  <c r="X72" i="6"/>
  <c r="Z72" i="6"/>
  <c r="Y72" i="6"/>
  <c r="AB72" i="6"/>
  <c r="AA72" i="6"/>
  <c r="V71" i="6"/>
  <c r="W71" i="6"/>
  <c r="X71" i="6"/>
  <c r="Z71" i="6"/>
  <c r="Y71" i="6"/>
  <c r="AB71" i="6"/>
  <c r="AA71" i="6"/>
  <c r="V70" i="6"/>
  <c r="W70" i="6"/>
  <c r="X70" i="6"/>
  <c r="Z70" i="6"/>
  <c r="Y70" i="6"/>
  <c r="AB70" i="6"/>
  <c r="AA70" i="6"/>
  <c r="V69" i="6"/>
  <c r="W69" i="6"/>
  <c r="X69" i="6"/>
  <c r="Z69" i="6"/>
  <c r="Y69" i="6"/>
  <c r="AB69" i="6"/>
  <c r="AA69" i="6"/>
  <c r="V68" i="6"/>
  <c r="W68" i="6"/>
  <c r="X68" i="6"/>
  <c r="Z68" i="6"/>
  <c r="Y68" i="6"/>
  <c r="AB68" i="6"/>
  <c r="AA68" i="6"/>
  <c r="V67" i="6"/>
  <c r="W67" i="6"/>
  <c r="X67" i="6"/>
  <c r="Z67" i="6"/>
  <c r="Y67" i="6"/>
  <c r="AB67" i="6"/>
  <c r="AA67" i="6"/>
  <c r="V66" i="6"/>
  <c r="W66" i="6"/>
  <c r="X66" i="6"/>
  <c r="Z66" i="6"/>
  <c r="Y66" i="6"/>
  <c r="AB66" i="6"/>
  <c r="AA66" i="6"/>
  <c r="V65" i="6"/>
  <c r="W65" i="6"/>
  <c r="X65" i="6"/>
  <c r="Z65" i="6"/>
  <c r="Y65" i="6"/>
  <c r="AB65" i="6"/>
  <c r="AA65" i="6"/>
  <c r="V64" i="6"/>
  <c r="W64" i="6"/>
  <c r="X64" i="6"/>
  <c r="Z64" i="6"/>
  <c r="Y64" i="6"/>
  <c r="AB64" i="6"/>
  <c r="AA64" i="6"/>
  <c r="V63" i="6"/>
  <c r="W63" i="6"/>
  <c r="X63" i="6"/>
  <c r="Z63" i="6"/>
  <c r="Y63" i="6"/>
  <c r="AB63" i="6"/>
  <c r="AA63" i="6"/>
  <c r="V62" i="6"/>
  <c r="W62" i="6"/>
  <c r="X62" i="6"/>
  <c r="Z62" i="6"/>
  <c r="Y62" i="6"/>
  <c r="AB62" i="6"/>
  <c r="AA62" i="6"/>
  <c r="V61" i="6"/>
  <c r="W61" i="6"/>
  <c r="X61" i="6"/>
  <c r="Z61" i="6"/>
  <c r="Y61" i="6"/>
  <c r="AB61" i="6"/>
  <c r="AA61" i="6"/>
  <c r="V60" i="6"/>
  <c r="W60" i="6"/>
  <c r="X60" i="6"/>
  <c r="Z60" i="6"/>
  <c r="Y60" i="6"/>
  <c r="AB60" i="6"/>
  <c r="AA60" i="6"/>
  <c r="V59" i="6"/>
  <c r="W59" i="6"/>
  <c r="X59" i="6"/>
  <c r="Z59" i="6"/>
  <c r="Y59" i="6"/>
  <c r="AB59" i="6"/>
  <c r="AA59" i="6"/>
  <c r="V58" i="6"/>
  <c r="W58" i="6"/>
  <c r="X58" i="6"/>
  <c r="Z58" i="6"/>
  <c r="Y58" i="6"/>
  <c r="AB58" i="6"/>
  <c r="AA58" i="6"/>
  <c r="V57" i="6"/>
  <c r="W57" i="6"/>
  <c r="X57" i="6"/>
  <c r="Z57" i="6"/>
  <c r="Y57" i="6"/>
  <c r="AB57" i="6"/>
  <c r="AA57" i="6"/>
  <c r="V56" i="6"/>
  <c r="W56" i="6"/>
  <c r="X56" i="6"/>
  <c r="Z56" i="6"/>
  <c r="Y56" i="6"/>
  <c r="AB56" i="6"/>
  <c r="AA56" i="6"/>
  <c r="V55" i="6"/>
  <c r="W55" i="6"/>
  <c r="X55" i="6"/>
  <c r="Z55" i="6"/>
  <c r="Y55" i="6"/>
  <c r="AB55" i="6"/>
  <c r="AA55" i="6"/>
  <c r="V54" i="6"/>
  <c r="W54" i="6"/>
  <c r="X54" i="6"/>
  <c r="Z54" i="6"/>
  <c r="Y54" i="6"/>
  <c r="AB54" i="6"/>
  <c r="AA54" i="6"/>
  <c r="V53" i="6"/>
  <c r="W53" i="6"/>
  <c r="X53" i="6"/>
  <c r="Z53" i="6"/>
  <c r="Y53" i="6"/>
  <c r="AB53" i="6"/>
  <c r="AA53" i="6"/>
  <c r="V52" i="6"/>
  <c r="W52" i="6"/>
  <c r="X52" i="6"/>
  <c r="Z52" i="6"/>
  <c r="Y52" i="6"/>
  <c r="AB52" i="6"/>
  <c r="AA52" i="6"/>
  <c r="V51" i="6"/>
  <c r="W51" i="6"/>
  <c r="X51" i="6"/>
  <c r="Z51" i="6"/>
  <c r="Y51" i="6"/>
  <c r="AB51" i="6"/>
  <c r="AA51" i="6"/>
  <c r="V50" i="6"/>
  <c r="W50" i="6"/>
  <c r="X50" i="6"/>
  <c r="Z50" i="6"/>
  <c r="Y50" i="6"/>
  <c r="AB50" i="6"/>
  <c r="AA50" i="6"/>
  <c r="V49" i="6"/>
  <c r="W49" i="6"/>
  <c r="X49" i="6"/>
  <c r="Z49" i="6"/>
  <c r="Y49" i="6"/>
  <c r="AB49" i="6"/>
  <c r="AA49" i="6"/>
  <c r="V48" i="6"/>
  <c r="W48" i="6"/>
  <c r="X48" i="6"/>
  <c r="Z48" i="6"/>
  <c r="Y48" i="6"/>
  <c r="AB48" i="6"/>
  <c r="AA48" i="6"/>
  <c r="V47" i="6"/>
  <c r="W47" i="6"/>
  <c r="X47" i="6"/>
  <c r="Z47" i="6"/>
  <c r="Y47" i="6"/>
  <c r="AB47" i="6"/>
  <c r="AA47" i="6"/>
  <c r="V46" i="6"/>
  <c r="W46" i="6"/>
  <c r="X46" i="6"/>
  <c r="Z46" i="6"/>
  <c r="Y46" i="6"/>
  <c r="AB46" i="6"/>
  <c r="AA46" i="6"/>
  <c r="V45" i="6"/>
  <c r="W45" i="6"/>
  <c r="X45" i="6"/>
  <c r="Z45" i="6"/>
  <c r="Y45" i="6"/>
  <c r="AB45" i="6"/>
  <c r="AA45" i="6"/>
  <c r="V44" i="6"/>
  <c r="W44" i="6"/>
  <c r="X44" i="6"/>
  <c r="Z44" i="6"/>
  <c r="Y44" i="6"/>
  <c r="AB44" i="6"/>
  <c r="AA44" i="6"/>
  <c r="V43" i="6"/>
  <c r="W43" i="6"/>
  <c r="X43" i="6"/>
  <c r="Z43" i="6"/>
  <c r="Y43" i="6"/>
  <c r="AB43" i="6"/>
  <c r="AA43" i="6"/>
  <c r="V42" i="6"/>
  <c r="W42" i="6"/>
  <c r="X42" i="6"/>
  <c r="Z42" i="6"/>
  <c r="Y42" i="6"/>
  <c r="AB42" i="6"/>
  <c r="AA42" i="6"/>
  <c r="V41" i="6"/>
  <c r="W41" i="6"/>
  <c r="X41" i="6"/>
  <c r="Z41" i="6"/>
  <c r="Y41" i="6"/>
  <c r="AB41" i="6"/>
  <c r="AA41" i="6"/>
  <c r="V40" i="6"/>
  <c r="W40" i="6"/>
  <c r="X40" i="6"/>
  <c r="Z40" i="6"/>
  <c r="Y40" i="6"/>
  <c r="AB40" i="6"/>
  <c r="AA40" i="6"/>
  <c r="V39" i="6"/>
  <c r="W39" i="6"/>
  <c r="X39" i="6"/>
  <c r="Z39" i="6"/>
  <c r="Y39" i="6"/>
  <c r="AB39" i="6"/>
  <c r="AA39" i="6"/>
  <c r="V38" i="6"/>
  <c r="W38" i="6"/>
  <c r="X38" i="6"/>
  <c r="Z38" i="6"/>
  <c r="Y38" i="6"/>
  <c r="AB38" i="6"/>
  <c r="AA38" i="6"/>
  <c r="V37" i="6"/>
  <c r="W37" i="6"/>
  <c r="X37" i="6"/>
  <c r="Z37" i="6"/>
  <c r="Y37" i="6"/>
  <c r="AB37" i="6"/>
  <c r="AA37" i="6"/>
  <c r="V36" i="6"/>
  <c r="W36" i="6"/>
  <c r="X36" i="6"/>
  <c r="Z36" i="6"/>
  <c r="Y36" i="6"/>
  <c r="AB36" i="6"/>
  <c r="AA36" i="6"/>
  <c r="V35" i="6"/>
  <c r="W35" i="6"/>
  <c r="X35" i="6"/>
  <c r="Z35" i="6"/>
  <c r="Y35" i="6"/>
  <c r="AB35" i="6"/>
  <c r="AA35" i="6"/>
  <c r="V34" i="6"/>
  <c r="W34" i="6"/>
  <c r="X34" i="6"/>
  <c r="Z34" i="6"/>
  <c r="Y34" i="6"/>
  <c r="AB34" i="6"/>
  <c r="AA34" i="6"/>
  <c r="V33" i="6"/>
  <c r="W33" i="6"/>
  <c r="X33" i="6"/>
  <c r="Z33" i="6"/>
  <c r="Y33" i="6"/>
  <c r="AB33" i="6"/>
  <c r="AA33" i="6"/>
  <c r="V32" i="6"/>
  <c r="W32" i="6"/>
  <c r="X32" i="6"/>
  <c r="Z32" i="6"/>
  <c r="Y32" i="6"/>
  <c r="AB32" i="6"/>
  <c r="AA32" i="6"/>
  <c r="V31" i="6"/>
  <c r="W31" i="6"/>
  <c r="X31" i="6"/>
  <c r="Z31" i="6"/>
  <c r="Y31" i="6"/>
  <c r="AB31" i="6"/>
  <c r="AA31" i="6"/>
  <c r="V30" i="6"/>
  <c r="W30" i="6"/>
  <c r="X30" i="6"/>
  <c r="Z30" i="6"/>
  <c r="Y30" i="6"/>
  <c r="AB30" i="6"/>
  <c r="AA30" i="6"/>
  <c r="V29" i="6"/>
  <c r="W29" i="6"/>
  <c r="X29" i="6"/>
  <c r="Z29" i="6"/>
  <c r="Y29" i="6"/>
  <c r="AB29" i="6"/>
  <c r="AA29" i="6"/>
  <c r="V28" i="6"/>
  <c r="W28" i="6"/>
  <c r="X28" i="6"/>
  <c r="Z28" i="6"/>
  <c r="Y28" i="6"/>
  <c r="AB28" i="6"/>
  <c r="AA28" i="6"/>
  <c r="V27" i="6"/>
  <c r="W27" i="6"/>
  <c r="X27" i="6"/>
  <c r="Z27" i="6"/>
  <c r="Y27" i="6"/>
  <c r="AB27" i="6"/>
  <c r="AA27" i="6"/>
  <c r="V26" i="6"/>
  <c r="W26" i="6"/>
  <c r="X26" i="6"/>
  <c r="Z26" i="6"/>
  <c r="Y26" i="6"/>
  <c r="AB26" i="6"/>
  <c r="AA26" i="6"/>
  <c r="V25" i="6"/>
  <c r="W25" i="6"/>
  <c r="X25" i="6"/>
  <c r="Z25" i="6"/>
  <c r="Y25" i="6"/>
  <c r="AB25" i="6"/>
  <c r="AA25" i="6"/>
  <c r="V24" i="6"/>
  <c r="W24" i="6"/>
  <c r="X24" i="6"/>
  <c r="Z24" i="6"/>
  <c r="Y24" i="6"/>
  <c r="AB24" i="6"/>
  <c r="AA24" i="6"/>
  <c r="V23" i="6"/>
  <c r="W23" i="6"/>
  <c r="X23" i="6"/>
  <c r="Z23" i="6"/>
  <c r="Y23" i="6"/>
  <c r="AB23" i="6"/>
  <c r="AA23" i="6"/>
  <c r="V22" i="6"/>
  <c r="W22" i="6"/>
  <c r="X22" i="6"/>
  <c r="Z22" i="6"/>
  <c r="Y22" i="6"/>
  <c r="AB22" i="6"/>
  <c r="AA22" i="6"/>
  <c r="V21" i="6"/>
  <c r="W21" i="6"/>
  <c r="X21" i="6"/>
  <c r="Z21" i="6"/>
  <c r="Y21" i="6"/>
  <c r="AB21" i="6"/>
  <c r="AA21" i="6"/>
  <c r="V20" i="6"/>
  <c r="W20" i="6"/>
  <c r="X20" i="6"/>
  <c r="Z20" i="6"/>
  <c r="Y20" i="6"/>
  <c r="AB20" i="6"/>
  <c r="AA20" i="6"/>
  <c r="V19" i="6"/>
  <c r="W19" i="6"/>
  <c r="X19" i="6"/>
  <c r="Z19" i="6"/>
  <c r="Y19" i="6"/>
  <c r="AB19" i="6"/>
  <c r="AA19" i="6"/>
  <c r="V18" i="6"/>
  <c r="W18" i="6"/>
  <c r="X18" i="6"/>
  <c r="Z18" i="6"/>
  <c r="Y18" i="6"/>
  <c r="AB18" i="6"/>
  <c r="AA18" i="6"/>
  <c r="V17" i="6"/>
  <c r="W17" i="6"/>
  <c r="X17" i="6"/>
  <c r="Z17" i="6"/>
  <c r="Y17" i="6"/>
  <c r="AB17" i="6"/>
  <c r="AA17" i="6"/>
  <c r="V16" i="6"/>
  <c r="W16" i="6"/>
  <c r="X16" i="6"/>
  <c r="Z16" i="6"/>
  <c r="Y16" i="6"/>
  <c r="AB16" i="6"/>
  <c r="AA16" i="6"/>
  <c r="V15" i="6"/>
  <c r="W15" i="6"/>
  <c r="X15" i="6"/>
  <c r="Z15" i="6"/>
  <c r="Y15" i="6"/>
  <c r="AB15" i="6"/>
  <c r="AA15" i="6"/>
  <c r="V14" i="6"/>
  <c r="W14" i="6"/>
  <c r="X14" i="6"/>
  <c r="Z14" i="6"/>
  <c r="Y14" i="6"/>
  <c r="AB14" i="6"/>
  <c r="AA14" i="6"/>
  <c r="V13" i="6"/>
  <c r="W13" i="6"/>
  <c r="X13" i="6"/>
  <c r="Z13" i="6"/>
  <c r="Y13" i="6"/>
  <c r="AB13" i="6"/>
  <c r="AA13" i="6"/>
  <c r="V12" i="6"/>
  <c r="W12" i="6"/>
  <c r="X12" i="6"/>
  <c r="Z12" i="6"/>
  <c r="Y12" i="6"/>
  <c r="AB12" i="6"/>
  <c r="AA12" i="6"/>
  <c r="V11" i="6"/>
  <c r="W11" i="6"/>
  <c r="X11" i="6"/>
  <c r="Z11" i="6"/>
  <c r="Y11" i="6"/>
  <c r="AB11" i="6"/>
  <c r="AA11" i="6"/>
  <c r="V10" i="6"/>
  <c r="W10" i="6"/>
  <c r="X10" i="6"/>
  <c r="Z10" i="6"/>
  <c r="Y10" i="6"/>
  <c r="AB10" i="6"/>
  <c r="AA10" i="6"/>
  <c r="V9" i="6"/>
  <c r="W9" i="6"/>
  <c r="X9" i="6"/>
  <c r="Z9" i="6"/>
  <c r="Y9" i="6"/>
  <c r="AB9" i="6"/>
  <c r="AA9" i="6"/>
  <c r="V8" i="6"/>
  <c r="W8" i="6"/>
  <c r="X8" i="6"/>
  <c r="Z8" i="6"/>
  <c r="Y8" i="6"/>
  <c r="AB8" i="6"/>
  <c r="AA8" i="6"/>
  <c r="V7" i="6"/>
  <c r="W7" i="6"/>
  <c r="X7" i="6"/>
  <c r="Z7" i="6"/>
  <c r="Y7" i="6"/>
  <c r="AB7" i="6"/>
  <c r="AA7" i="6"/>
  <c r="V6" i="6"/>
  <c r="W6" i="6"/>
  <c r="X6" i="6"/>
  <c r="Z6" i="6"/>
  <c r="Y6" i="6"/>
  <c r="AB6" i="6"/>
  <c r="AA6" i="6"/>
  <c r="V5" i="6"/>
  <c r="W5" i="6"/>
  <c r="X5" i="6"/>
  <c r="Z5" i="6"/>
  <c r="Y5" i="6"/>
  <c r="AB5" i="6"/>
  <c r="AA5" i="6"/>
  <c r="V4" i="6"/>
  <c r="W4" i="6"/>
  <c r="X4" i="6"/>
  <c r="Z4" i="6"/>
  <c r="Y4" i="6"/>
  <c r="AB4" i="6"/>
  <c r="AA4" i="6"/>
  <c r="V3" i="6"/>
  <c r="W3" i="6"/>
  <c r="X3" i="6"/>
  <c r="Z3" i="6"/>
  <c r="Y3" i="6"/>
  <c r="AB3" i="6"/>
  <c r="AA3" i="6"/>
  <c r="V230" i="5"/>
  <c r="W230" i="5"/>
  <c r="X230" i="5"/>
  <c r="Z230" i="5"/>
  <c r="Y230" i="5"/>
  <c r="AB230" i="5"/>
  <c r="AA230" i="5"/>
  <c r="V229" i="5"/>
  <c r="W229" i="5"/>
  <c r="X229" i="5"/>
  <c r="Z229" i="5"/>
  <c r="Y229" i="5"/>
  <c r="AB229" i="5"/>
  <c r="AA229" i="5"/>
  <c r="V228" i="5"/>
  <c r="W228" i="5"/>
  <c r="X228" i="5"/>
  <c r="Z228" i="5"/>
  <c r="Y228" i="5"/>
  <c r="AB228" i="5"/>
  <c r="AA228" i="5"/>
  <c r="V227" i="5"/>
  <c r="W227" i="5"/>
  <c r="X227" i="5"/>
  <c r="Z227" i="5"/>
  <c r="Y227" i="5"/>
  <c r="AB227" i="5"/>
  <c r="AA227" i="5"/>
  <c r="V226" i="5"/>
  <c r="W226" i="5"/>
  <c r="X226" i="5"/>
  <c r="Z226" i="5"/>
  <c r="Y226" i="5"/>
  <c r="AB226" i="5"/>
  <c r="AA226" i="5"/>
  <c r="V225" i="5"/>
  <c r="W225" i="5"/>
  <c r="X225" i="5"/>
  <c r="Z225" i="5"/>
  <c r="Y225" i="5"/>
  <c r="AB225" i="5"/>
  <c r="AA225" i="5"/>
  <c r="V224" i="5"/>
  <c r="W224" i="5"/>
  <c r="X224" i="5"/>
  <c r="Z224" i="5"/>
  <c r="Y224" i="5"/>
  <c r="AB224" i="5"/>
  <c r="AA224" i="5"/>
  <c r="V223" i="5"/>
  <c r="W223" i="5"/>
  <c r="X223" i="5"/>
  <c r="Z223" i="5"/>
  <c r="Y223" i="5"/>
  <c r="AB223" i="5"/>
  <c r="AA223" i="5"/>
  <c r="V222" i="5"/>
  <c r="W222" i="5"/>
  <c r="X222" i="5"/>
  <c r="Z222" i="5"/>
  <c r="Y222" i="5"/>
  <c r="AB222" i="5"/>
  <c r="AA222" i="5"/>
  <c r="V221" i="5"/>
  <c r="W221" i="5"/>
  <c r="X221" i="5"/>
  <c r="Z221" i="5"/>
  <c r="Y221" i="5"/>
  <c r="AB221" i="5"/>
  <c r="AA221" i="5"/>
  <c r="V220" i="5"/>
  <c r="W220" i="5"/>
  <c r="X220" i="5"/>
  <c r="Z220" i="5"/>
  <c r="Y220" i="5"/>
  <c r="AB220" i="5"/>
  <c r="AA220" i="5"/>
  <c r="V219" i="5"/>
  <c r="W219" i="5"/>
  <c r="X219" i="5"/>
  <c r="Z219" i="5"/>
  <c r="Y219" i="5"/>
  <c r="AB219" i="5"/>
  <c r="AA219" i="5"/>
  <c r="V218" i="5"/>
  <c r="W218" i="5"/>
  <c r="X218" i="5"/>
  <c r="Z218" i="5"/>
  <c r="Y218" i="5"/>
  <c r="AB218" i="5"/>
  <c r="AA218" i="5"/>
  <c r="V217" i="5"/>
  <c r="W217" i="5"/>
  <c r="X217" i="5"/>
  <c r="Z217" i="5"/>
  <c r="Y217" i="5"/>
  <c r="AB217" i="5"/>
  <c r="AA217" i="5"/>
  <c r="V216" i="5"/>
  <c r="W216" i="5"/>
  <c r="X216" i="5"/>
  <c r="Z216" i="5"/>
  <c r="Y216" i="5"/>
  <c r="AB216" i="5"/>
  <c r="AA216" i="5"/>
  <c r="V215" i="5"/>
  <c r="W215" i="5"/>
  <c r="X215" i="5"/>
  <c r="Z215" i="5"/>
  <c r="Y215" i="5"/>
  <c r="AB215" i="5"/>
  <c r="AA215" i="5"/>
  <c r="V214" i="5"/>
  <c r="W214" i="5"/>
  <c r="X214" i="5"/>
  <c r="Z214" i="5"/>
  <c r="Y214" i="5"/>
  <c r="AB214" i="5"/>
  <c r="AA214" i="5"/>
  <c r="V213" i="5"/>
  <c r="W213" i="5"/>
  <c r="X213" i="5"/>
  <c r="Z213" i="5"/>
  <c r="Y213" i="5"/>
  <c r="AB213" i="5"/>
  <c r="AA213" i="5"/>
  <c r="V212" i="5"/>
  <c r="W212" i="5"/>
  <c r="X212" i="5"/>
  <c r="Z212" i="5"/>
  <c r="Y212" i="5"/>
  <c r="AB212" i="5"/>
  <c r="AA212" i="5"/>
  <c r="V211" i="5"/>
  <c r="W211" i="5"/>
  <c r="X211" i="5"/>
  <c r="Z211" i="5"/>
  <c r="Y211" i="5"/>
  <c r="AB211" i="5"/>
  <c r="AA211" i="5"/>
  <c r="V210" i="5"/>
  <c r="W210" i="5"/>
  <c r="X210" i="5"/>
  <c r="Z210" i="5"/>
  <c r="Y210" i="5"/>
  <c r="AB210" i="5"/>
  <c r="AA210" i="5"/>
  <c r="V209" i="5"/>
  <c r="W209" i="5"/>
  <c r="X209" i="5"/>
  <c r="Z209" i="5"/>
  <c r="Y209" i="5"/>
  <c r="AB209" i="5"/>
  <c r="AA209" i="5"/>
  <c r="V208" i="5"/>
  <c r="W208" i="5"/>
  <c r="X208" i="5"/>
  <c r="Z208" i="5"/>
  <c r="Y208" i="5"/>
  <c r="AB208" i="5"/>
  <c r="AA208" i="5"/>
  <c r="V207" i="5"/>
  <c r="W207" i="5"/>
  <c r="X207" i="5"/>
  <c r="Z207" i="5"/>
  <c r="Y207" i="5"/>
  <c r="AB207" i="5"/>
  <c r="AA207" i="5"/>
  <c r="V206" i="5"/>
  <c r="W206" i="5"/>
  <c r="X206" i="5"/>
  <c r="Z206" i="5"/>
  <c r="Y206" i="5"/>
  <c r="AB206" i="5"/>
  <c r="AA206" i="5"/>
  <c r="V205" i="5"/>
  <c r="W205" i="5"/>
  <c r="X205" i="5"/>
  <c r="Z205" i="5"/>
  <c r="Y205" i="5"/>
  <c r="AB205" i="5"/>
  <c r="AA205" i="5"/>
  <c r="V204" i="5"/>
  <c r="W204" i="5"/>
  <c r="X204" i="5"/>
  <c r="Z204" i="5"/>
  <c r="Y204" i="5"/>
  <c r="AB204" i="5"/>
  <c r="AA204" i="5"/>
  <c r="V203" i="5"/>
  <c r="W203" i="5"/>
  <c r="X203" i="5"/>
  <c r="Z203" i="5"/>
  <c r="Y203" i="5"/>
  <c r="AB203" i="5"/>
  <c r="AA203" i="5"/>
  <c r="V202" i="5"/>
  <c r="W202" i="5"/>
  <c r="X202" i="5"/>
  <c r="Z202" i="5"/>
  <c r="Y202" i="5"/>
  <c r="AB202" i="5"/>
  <c r="AA202" i="5"/>
  <c r="V201" i="5"/>
  <c r="W201" i="5"/>
  <c r="X201" i="5"/>
  <c r="Z201" i="5"/>
  <c r="Y201" i="5"/>
  <c r="AB201" i="5"/>
  <c r="AA201" i="5"/>
  <c r="V200" i="5"/>
  <c r="W200" i="5"/>
  <c r="X200" i="5"/>
  <c r="Z200" i="5"/>
  <c r="Y200" i="5"/>
  <c r="AB200" i="5"/>
  <c r="AA200" i="5"/>
  <c r="V199" i="5"/>
  <c r="W199" i="5"/>
  <c r="X199" i="5"/>
  <c r="Z199" i="5"/>
  <c r="Y199" i="5"/>
  <c r="AB199" i="5"/>
  <c r="AA199" i="5"/>
  <c r="V198" i="5"/>
  <c r="W198" i="5"/>
  <c r="X198" i="5"/>
  <c r="Z198" i="5"/>
  <c r="Y198" i="5"/>
  <c r="AB198" i="5"/>
  <c r="AA198" i="5"/>
  <c r="V197" i="5"/>
  <c r="W197" i="5"/>
  <c r="X197" i="5"/>
  <c r="Z197" i="5"/>
  <c r="Y197" i="5"/>
  <c r="AB197" i="5"/>
  <c r="AA197" i="5"/>
  <c r="V196" i="5"/>
  <c r="W196" i="5"/>
  <c r="X196" i="5"/>
  <c r="Z196" i="5"/>
  <c r="Y196" i="5"/>
  <c r="AB196" i="5"/>
  <c r="AA196" i="5"/>
  <c r="V195" i="5"/>
  <c r="W195" i="5"/>
  <c r="X195" i="5"/>
  <c r="Z195" i="5"/>
  <c r="Y195" i="5"/>
  <c r="AB195" i="5"/>
  <c r="AA195" i="5"/>
  <c r="V194" i="5"/>
  <c r="W194" i="5"/>
  <c r="X194" i="5"/>
  <c r="Z194" i="5"/>
  <c r="Y194" i="5"/>
  <c r="AB194" i="5"/>
  <c r="AA194" i="5"/>
  <c r="V193" i="5"/>
  <c r="W193" i="5"/>
  <c r="X193" i="5"/>
  <c r="Z193" i="5"/>
  <c r="Y193" i="5"/>
  <c r="AB193" i="5"/>
  <c r="AA193" i="5"/>
  <c r="V192" i="5"/>
  <c r="W192" i="5"/>
  <c r="X192" i="5"/>
  <c r="Z192" i="5"/>
  <c r="Y192" i="5"/>
  <c r="AB192" i="5"/>
  <c r="AA192" i="5"/>
  <c r="V191" i="5"/>
  <c r="W191" i="5"/>
  <c r="X191" i="5"/>
  <c r="Z191" i="5"/>
  <c r="Y191" i="5"/>
  <c r="AB191" i="5"/>
  <c r="AA191" i="5"/>
  <c r="V190" i="5"/>
  <c r="W190" i="5"/>
  <c r="X190" i="5"/>
  <c r="Z190" i="5"/>
  <c r="Y190" i="5"/>
  <c r="AB190" i="5"/>
  <c r="AA190" i="5"/>
  <c r="V189" i="5"/>
  <c r="W189" i="5"/>
  <c r="X189" i="5"/>
  <c r="Z189" i="5"/>
  <c r="Y189" i="5"/>
  <c r="AB189" i="5"/>
  <c r="AA189" i="5"/>
  <c r="V188" i="5"/>
  <c r="W188" i="5"/>
  <c r="X188" i="5"/>
  <c r="Z188" i="5"/>
  <c r="Y188" i="5"/>
  <c r="AB188" i="5"/>
  <c r="AA188" i="5"/>
  <c r="V187" i="5"/>
  <c r="W187" i="5"/>
  <c r="X187" i="5"/>
  <c r="Z187" i="5"/>
  <c r="Y187" i="5"/>
  <c r="AB187" i="5"/>
  <c r="AA187" i="5"/>
  <c r="V186" i="5"/>
  <c r="W186" i="5"/>
  <c r="X186" i="5"/>
  <c r="Z186" i="5"/>
  <c r="Y186" i="5"/>
  <c r="AB186" i="5"/>
  <c r="AA186" i="5"/>
  <c r="V185" i="5"/>
  <c r="W185" i="5"/>
  <c r="X185" i="5"/>
  <c r="Z185" i="5"/>
  <c r="Y185" i="5"/>
  <c r="AB185" i="5"/>
  <c r="AA185" i="5"/>
  <c r="V184" i="5"/>
  <c r="W184" i="5"/>
  <c r="X184" i="5"/>
  <c r="Z184" i="5"/>
  <c r="Y184" i="5"/>
  <c r="AB184" i="5"/>
  <c r="AA184" i="5"/>
  <c r="V183" i="5"/>
  <c r="W183" i="5"/>
  <c r="X183" i="5"/>
  <c r="Z183" i="5"/>
  <c r="Y183" i="5"/>
  <c r="AB183" i="5"/>
  <c r="AA183" i="5"/>
  <c r="V182" i="5"/>
  <c r="W182" i="5"/>
  <c r="X182" i="5"/>
  <c r="Z182" i="5"/>
  <c r="Y182" i="5"/>
  <c r="AB182" i="5"/>
  <c r="AA182" i="5"/>
  <c r="V181" i="5"/>
  <c r="W181" i="5"/>
  <c r="X181" i="5"/>
  <c r="Z181" i="5"/>
  <c r="Y181" i="5"/>
  <c r="AB181" i="5"/>
  <c r="AA181" i="5"/>
  <c r="V180" i="5"/>
  <c r="W180" i="5"/>
  <c r="X180" i="5"/>
  <c r="Z180" i="5"/>
  <c r="Y180" i="5"/>
  <c r="AB180" i="5"/>
  <c r="AA180" i="5"/>
  <c r="V179" i="5"/>
  <c r="W179" i="5"/>
  <c r="X179" i="5"/>
  <c r="Z179" i="5"/>
  <c r="Y179" i="5"/>
  <c r="AB179" i="5"/>
  <c r="AA179" i="5"/>
  <c r="V178" i="5"/>
  <c r="W178" i="5"/>
  <c r="X178" i="5"/>
  <c r="Z178" i="5"/>
  <c r="Y178" i="5"/>
  <c r="AB178" i="5"/>
  <c r="AA178" i="5"/>
  <c r="V177" i="5"/>
  <c r="W177" i="5"/>
  <c r="X177" i="5"/>
  <c r="Z177" i="5"/>
  <c r="Y177" i="5"/>
  <c r="AB177" i="5"/>
  <c r="AA177" i="5"/>
  <c r="V176" i="5"/>
  <c r="W176" i="5"/>
  <c r="X176" i="5"/>
  <c r="Z176" i="5"/>
  <c r="Y176" i="5"/>
  <c r="AB176" i="5"/>
  <c r="AA176" i="5"/>
  <c r="V175" i="5"/>
  <c r="W175" i="5"/>
  <c r="X175" i="5"/>
  <c r="Z175" i="5"/>
  <c r="Y175" i="5"/>
  <c r="AB175" i="5"/>
  <c r="AA175" i="5"/>
  <c r="V174" i="5"/>
  <c r="W174" i="5"/>
  <c r="X174" i="5"/>
  <c r="Z174" i="5"/>
  <c r="Y174" i="5"/>
  <c r="AB174" i="5"/>
  <c r="AA174" i="5"/>
  <c r="V173" i="5"/>
  <c r="W173" i="5"/>
  <c r="X173" i="5"/>
  <c r="Z173" i="5"/>
  <c r="Y173" i="5"/>
  <c r="AB173" i="5"/>
  <c r="AA173" i="5"/>
  <c r="V172" i="5"/>
  <c r="W172" i="5"/>
  <c r="X172" i="5"/>
  <c r="Z172" i="5"/>
  <c r="Y172" i="5"/>
  <c r="AB172" i="5"/>
  <c r="AA172" i="5"/>
  <c r="V171" i="5"/>
  <c r="W171" i="5"/>
  <c r="X171" i="5"/>
  <c r="Z171" i="5"/>
  <c r="Y171" i="5"/>
  <c r="AB171" i="5"/>
  <c r="AA171" i="5"/>
  <c r="V170" i="5"/>
  <c r="W170" i="5"/>
  <c r="X170" i="5"/>
  <c r="Z170" i="5"/>
  <c r="Y170" i="5"/>
  <c r="AB170" i="5"/>
  <c r="AA170" i="5"/>
  <c r="V169" i="5"/>
  <c r="W169" i="5"/>
  <c r="X169" i="5"/>
  <c r="Z169" i="5"/>
  <c r="Y169" i="5"/>
  <c r="AB169" i="5"/>
  <c r="AA169" i="5"/>
  <c r="V168" i="5"/>
  <c r="W168" i="5"/>
  <c r="X168" i="5"/>
  <c r="Z168" i="5"/>
  <c r="Y168" i="5"/>
  <c r="AB168" i="5"/>
  <c r="AA168" i="5"/>
  <c r="V167" i="5"/>
  <c r="W167" i="5"/>
  <c r="X167" i="5"/>
  <c r="Z167" i="5"/>
  <c r="Y167" i="5"/>
  <c r="AB167" i="5"/>
  <c r="AA167" i="5"/>
  <c r="V166" i="5"/>
  <c r="W166" i="5"/>
  <c r="X166" i="5"/>
  <c r="Z166" i="5"/>
  <c r="Y166" i="5"/>
  <c r="AB166" i="5"/>
  <c r="AA166" i="5"/>
  <c r="V165" i="5"/>
  <c r="W165" i="5"/>
  <c r="X165" i="5"/>
  <c r="Z165" i="5"/>
  <c r="Y165" i="5"/>
  <c r="AB165" i="5"/>
  <c r="AA165" i="5"/>
  <c r="V164" i="5"/>
  <c r="W164" i="5"/>
  <c r="X164" i="5"/>
  <c r="Z164" i="5"/>
  <c r="Y164" i="5"/>
  <c r="AB164" i="5"/>
  <c r="AA164" i="5"/>
  <c r="V163" i="5"/>
  <c r="W163" i="5"/>
  <c r="X163" i="5"/>
  <c r="Z163" i="5"/>
  <c r="Y163" i="5"/>
  <c r="AB163" i="5"/>
  <c r="AA163" i="5"/>
  <c r="V162" i="5"/>
  <c r="W162" i="5"/>
  <c r="X162" i="5"/>
  <c r="Z162" i="5"/>
  <c r="Y162" i="5"/>
  <c r="AB162" i="5"/>
  <c r="AA162" i="5"/>
  <c r="V161" i="5"/>
  <c r="W161" i="5"/>
  <c r="X161" i="5"/>
  <c r="Z161" i="5"/>
  <c r="Y161" i="5"/>
  <c r="AB161" i="5"/>
  <c r="AA161" i="5"/>
  <c r="V160" i="5"/>
  <c r="W160" i="5"/>
  <c r="X160" i="5"/>
  <c r="Z160" i="5"/>
  <c r="Y160" i="5"/>
  <c r="AB160" i="5"/>
  <c r="AA160" i="5"/>
  <c r="V159" i="5"/>
  <c r="W159" i="5"/>
  <c r="X159" i="5"/>
  <c r="Z159" i="5"/>
  <c r="Y159" i="5"/>
  <c r="AB159" i="5"/>
  <c r="AA159" i="5"/>
  <c r="V158" i="5"/>
  <c r="W158" i="5"/>
  <c r="X158" i="5"/>
  <c r="Z158" i="5"/>
  <c r="Y158" i="5"/>
  <c r="AB158" i="5"/>
  <c r="AA158" i="5"/>
  <c r="V157" i="5"/>
  <c r="W157" i="5"/>
  <c r="X157" i="5"/>
  <c r="Z157" i="5"/>
  <c r="Y157" i="5"/>
  <c r="AB157" i="5"/>
  <c r="AA157" i="5"/>
  <c r="V156" i="5"/>
  <c r="W156" i="5"/>
  <c r="X156" i="5"/>
  <c r="Z156" i="5"/>
  <c r="Y156" i="5"/>
  <c r="AB156" i="5"/>
  <c r="AA156" i="5"/>
  <c r="V155" i="5"/>
  <c r="W155" i="5"/>
  <c r="X155" i="5"/>
  <c r="Z155" i="5"/>
  <c r="Y155" i="5"/>
  <c r="AB155" i="5"/>
  <c r="AA155" i="5"/>
  <c r="V154" i="5"/>
  <c r="W154" i="5"/>
  <c r="X154" i="5"/>
  <c r="Z154" i="5"/>
  <c r="Y154" i="5"/>
  <c r="AB154" i="5"/>
  <c r="AA154" i="5"/>
  <c r="V153" i="5"/>
  <c r="W153" i="5"/>
  <c r="X153" i="5"/>
  <c r="Z153" i="5"/>
  <c r="Y153" i="5"/>
  <c r="AB153" i="5"/>
  <c r="AA153" i="5"/>
  <c r="V152" i="5"/>
  <c r="W152" i="5"/>
  <c r="X152" i="5"/>
  <c r="Z152" i="5"/>
  <c r="Y152" i="5"/>
  <c r="AB152" i="5"/>
  <c r="AA152" i="5"/>
  <c r="V151" i="5"/>
  <c r="W151" i="5"/>
  <c r="X151" i="5"/>
  <c r="Z151" i="5"/>
  <c r="Y151" i="5"/>
  <c r="AB151" i="5"/>
  <c r="AA151" i="5"/>
  <c r="V150" i="5"/>
  <c r="W150" i="5"/>
  <c r="X150" i="5"/>
  <c r="Z150" i="5"/>
  <c r="Y150" i="5"/>
  <c r="AB150" i="5"/>
  <c r="AA150" i="5"/>
  <c r="V149" i="5"/>
  <c r="W149" i="5"/>
  <c r="X149" i="5"/>
  <c r="Z149" i="5"/>
  <c r="Y149" i="5"/>
  <c r="AB149" i="5"/>
  <c r="AA149" i="5"/>
  <c r="V148" i="5"/>
  <c r="W148" i="5"/>
  <c r="X148" i="5"/>
  <c r="Z148" i="5"/>
  <c r="Y148" i="5"/>
  <c r="AB148" i="5"/>
  <c r="AA148" i="5"/>
  <c r="V147" i="5"/>
  <c r="W147" i="5"/>
  <c r="X147" i="5"/>
  <c r="Z147" i="5"/>
  <c r="Y147" i="5"/>
  <c r="AB147" i="5"/>
  <c r="AA147" i="5"/>
  <c r="V146" i="5"/>
  <c r="W146" i="5"/>
  <c r="X146" i="5"/>
  <c r="Z146" i="5"/>
  <c r="Y146" i="5"/>
  <c r="AB146" i="5"/>
  <c r="AA146" i="5"/>
  <c r="V145" i="5"/>
  <c r="W145" i="5"/>
  <c r="X145" i="5"/>
  <c r="Z145" i="5"/>
  <c r="Y145" i="5"/>
  <c r="AB145" i="5"/>
  <c r="AA145" i="5"/>
  <c r="V144" i="5"/>
  <c r="W144" i="5"/>
  <c r="X144" i="5"/>
  <c r="Z144" i="5"/>
  <c r="Y144" i="5"/>
  <c r="AB144" i="5"/>
  <c r="AA144" i="5"/>
  <c r="V143" i="5"/>
  <c r="W143" i="5"/>
  <c r="X143" i="5"/>
  <c r="Z143" i="5"/>
  <c r="Y143" i="5"/>
  <c r="AB143" i="5"/>
  <c r="AA143" i="5"/>
  <c r="V142" i="5"/>
  <c r="W142" i="5"/>
  <c r="X142" i="5"/>
  <c r="Z142" i="5"/>
  <c r="Y142" i="5"/>
  <c r="AB142" i="5"/>
  <c r="AA142" i="5"/>
  <c r="V141" i="5"/>
  <c r="W141" i="5"/>
  <c r="X141" i="5"/>
  <c r="Z141" i="5"/>
  <c r="Y141" i="5"/>
  <c r="AB141" i="5"/>
  <c r="AA141" i="5"/>
  <c r="V140" i="5"/>
  <c r="W140" i="5"/>
  <c r="X140" i="5"/>
  <c r="Z140" i="5"/>
  <c r="Y140" i="5"/>
  <c r="AB140" i="5"/>
  <c r="AA140" i="5"/>
  <c r="V139" i="5"/>
  <c r="W139" i="5"/>
  <c r="X139" i="5"/>
  <c r="Z139" i="5"/>
  <c r="Y139" i="5"/>
  <c r="AB139" i="5"/>
  <c r="AA139" i="5"/>
  <c r="V138" i="5"/>
  <c r="W138" i="5"/>
  <c r="X138" i="5"/>
  <c r="Z138" i="5"/>
  <c r="Y138" i="5"/>
  <c r="AB138" i="5"/>
  <c r="AA138" i="5"/>
  <c r="V137" i="5"/>
  <c r="W137" i="5"/>
  <c r="X137" i="5"/>
  <c r="Z137" i="5"/>
  <c r="Y137" i="5"/>
  <c r="AB137" i="5"/>
  <c r="AA137" i="5"/>
  <c r="V136" i="5"/>
  <c r="W136" i="5"/>
  <c r="X136" i="5"/>
  <c r="Z136" i="5"/>
  <c r="Y136" i="5"/>
  <c r="AB136" i="5"/>
  <c r="AA136" i="5"/>
  <c r="V135" i="5"/>
  <c r="W135" i="5"/>
  <c r="X135" i="5"/>
  <c r="Z135" i="5"/>
  <c r="Y135" i="5"/>
  <c r="AB135" i="5"/>
  <c r="AA135" i="5"/>
  <c r="V134" i="5"/>
  <c r="W134" i="5"/>
  <c r="X134" i="5"/>
  <c r="Z134" i="5"/>
  <c r="Y134" i="5"/>
  <c r="AB134" i="5"/>
  <c r="AA134" i="5"/>
  <c r="V133" i="5"/>
  <c r="W133" i="5"/>
  <c r="X133" i="5"/>
  <c r="Z133" i="5"/>
  <c r="Y133" i="5"/>
  <c r="AB133" i="5"/>
  <c r="AA133" i="5"/>
  <c r="V132" i="5"/>
  <c r="W132" i="5"/>
  <c r="X132" i="5"/>
  <c r="Z132" i="5"/>
  <c r="Y132" i="5"/>
  <c r="AB132" i="5"/>
  <c r="AA132" i="5"/>
  <c r="V131" i="5"/>
  <c r="W131" i="5"/>
  <c r="X131" i="5"/>
  <c r="Z131" i="5"/>
  <c r="Y131" i="5"/>
  <c r="AB131" i="5"/>
  <c r="AA131" i="5"/>
  <c r="V130" i="5"/>
  <c r="W130" i="5"/>
  <c r="X130" i="5"/>
  <c r="Z130" i="5"/>
  <c r="Y130" i="5"/>
  <c r="AB130" i="5"/>
  <c r="AA130" i="5"/>
  <c r="V129" i="5"/>
  <c r="W129" i="5"/>
  <c r="X129" i="5"/>
  <c r="Z129" i="5"/>
  <c r="Y129" i="5"/>
  <c r="AB129" i="5"/>
  <c r="AA129" i="5"/>
  <c r="V128" i="5"/>
  <c r="W128" i="5"/>
  <c r="X128" i="5"/>
  <c r="Z128" i="5"/>
  <c r="Y128" i="5"/>
  <c r="AB128" i="5"/>
  <c r="AA128" i="5"/>
  <c r="V127" i="5"/>
  <c r="W127" i="5"/>
  <c r="X127" i="5"/>
  <c r="Z127" i="5"/>
  <c r="Y127" i="5"/>
  <c r="AB127" i="5"/>
  <c r="AA127" i="5"/>
  <c r="V126" i="5"/>
  <c r="W126" i="5"/>
  <c r="X126" i="5"/>
  <c r="Z126" i="5"/>
  <c r="Y126" i="5"/>
  <c r="AB126" i="5"/>
  <c r="AA126" i="5"/>
  <c r="V125" i="5"/>
  <c r="W125" i="5"/>
  <c r="X125" i="5"/>
  <c r="Z125" i="5"/>
  <c r="Y125" i="5"/>
  <c r="AB125" i="5"/>
  <c r="AA125" i="5"/>
  <c r="V124" i="5"/>
  <c r="W124" i="5"/>
  <c r="X124" i="5"/>
  <c r="Z124" i="5"/>
  <c r="Y124" i="5"/>
  <c r="AB124" i="5"/>
  <c r="AA124" i="5"/>
  <c r="V123" i="5"/>
  <c r="W123" i="5"/>
  <c r="X123" i="5"/>
  <c r="Z123" i="5"/>
  <c r="Y123" i="5"/>
  <c r="AB123" i="5"/>
  <c r="AA123" i="5"/>
  <c r="V122" i="5"/>
  <c r="W122" i="5"/>
  <c r="X122" i="5"/>
  <c r="Z122" i="5"/>
  <c r="Y122" i="5"/>
  <c r="AB122" i="5"/>
  <c r="AA122" i="5"/>
  <c r="V121" i="5"/>
  <c r="W121" i="5"/>
  <c r="X121" i="5"/>
  <c r="Z121" i="5"/>
  <c r="Y121" i="5"/>
  <c r="AB121" i="5"/>
  <c r="AA121" i="5"/>
  <c r="V120" i="5"/>
  <c r="W120" i="5"/>
  <c r="X120" i="5"/>
  <c r="Z120" i="5"/>
  <c r="Y120" i="5"/>
  <c r="AB120" i="5"/>
  <c r="AA120" i="5"/>
  <c r="V119" i="5"/>
  <c r="W119" i="5"/>
  <c r="X119" i="5"/>
  <c r="Z119" i="5"/>
  <c r="Y119" i="5"/>
  <c r="AB119" i="5"/>
  <c r="AA119" i="5"/>
  <c r="V118" i="5"/>
  <c r="W118" i="5"/>
  <c r="X118" i="5"/>
  <c r="Z118" i="5"/>
  <c r="Y118" i="5"/>
  <c r="AB118" i="5"/>
  <c r="AA118" i="5"/>
  <c r="V117" i="5"/>
  <c r="W117" i="5"/>
  <c r="X117" i="5"/>
  <c r="Z117" i="5"/>
  <c r="Y117" i="5"/>
  <c r="AB117" i="5"/>
  <c r="AA117" i="5"/>
  <c r="V116" i="5"/>
  <c r="W116" i="5"/>
  <c r="X116" i="5"/>
  <c r="Z116" i="5"/>
  <c r="Y116" i="5"/>
  <c r="AB116" i="5"/>
  <c r="AA116" i="5"/>
  <c r="V115" i="5"/>
  <c r="W115" i="5"/>
  <c r="X115" i="5"/>
  <c r="Z115" i="5"/>
  <c r="Y115" i="5"/>
  <c r="AB115" i="5"/>
  <c r="AA115" i="5"/>
  <c r="V114" i="5"/>
  <c r="W114" i="5"/>
  <c r="X114" i="5"/>
  <c r="Z114" i="5"/>
  <c r="Y114" i="5"/>
  <c r="AB114" i="5"/>
  <c r="AA114" i="5"/>
  <c r="V113" i="5"/>
  <c r="W113" i="5"/>
  <c r="X113" i="5"/>
  <c r="Z113" i="5"/>
  <c r="Y113" i="5"/>
  <c r="AB113" i="5"/>
  <c r="AA113" i="5"/>
  <c r="V112" i="5"/>
  <c r="W112" i="5"/>
  <c r="X112" i="5"/>
  <c r="Z112" i="5"/>
  <c r="Y112" i="5"/>
  <c r="AB112" i="5"/>
  <c r="AA112" i="5"/>
  <c r="V111" i="5"/>
  <c r="W111" i="5"/>
  <c r="X111" i="5"/>
  <c r="Z111" i="5"/>
  <c r="Y111" i="5"/>
  <c r="AB111" i="5"/>
  <c r="AA111" i="5"/>
  <c r="V110" i="5"/>
  <c r="W110" i="5"/>
  <c r="X110" i="5"/>
  <c r="Z110" i="5"/>
  <c r="Y110" i="5"/>
  <c r="AB110" i="5"/>
  <c r="AA110" i="5"/>
  <c r="V109" i="5"/>
  <c r="W109" i="5"/>
  <c r="X109" i="5"/>
  <c r="Z109" i="5"/>
  <c r="Y109" i="5"/>
  <c r="AB109" i="5"/>
  <c r="AA109" i="5"/>
  <c r="V108" i="5"/>
  <c r="W108" i="5"/>
  <c r="X108" i="5"/>
  <c r="Z108" i="5"/>
  <c r="Y108" i="5"/>
  <c r="AB108" i="5"/>
  <c r="AA108" i="5"/>
  <c r="V107" i="5"/>
  <c r="W107" i="5"/>
  <c r="X107" i="5"/>
  <c r="Z107" i="5"/>
  <c r="Y107" i="5"/>
  <c r="AB107" i="5"/>
  <c r="AA107" i="5"/>
  <c r="V106" i="5"/>
  <c r="W106" i="5"/>
  <c r="X106" i="5"/>
  <c r="Z106" i="5"/>
  <c r="Y106" i="5"/>
  <c r="AB106" i="5"/>
  <c r="AA106" i="5"/>
  <c r="V105" i="5"/>
  <c r="W105" i="5"/>
  <c r="X105" i="5"/>
  <c r="Z105" i="5"/>
  <c r="Y105" i="5"/>
  <c r="AB105" i="5"/>
  <c r="AA105" i="5"/>
  <c r="V104" i="5"/>
  <c r="W104" i="5"/>
  <c r="X104" i="5"/>
  <c r="Z104" i="5"/>
  <c r="Y104" i="5"/>
  <c r="AB104" i="5"/>
  <c r="AA104" i="5"/>
  <c r="V103" i="5"/>
  <c r="W103" i="5"/>
  <c r="X103" i="5"/>
  <c r="Z103" i="5"/>
  <c r="Y103" i="5"/>
  <c r="AB103" i="5"/>
  <c r="AA103" i="5"/>
  <c r="V102" i="5"/>
  <c r="W102" i="5"/>
  <c r="X102" i="5"/>
  <c r="Z102" i="5"/>
  <c r="Y102" i="5"/>
  <c r="AB102" i="5"/>
  <c r="AA102" i="5"/>
  <c r="V101" i="5"/>
  <c r="W101" i="5"/>
  <c r="X101" i="5"/>
  <c r="Z101" i="5"/>
  <c r="Y101" i="5"/>
  <c r="AB101" i="5"/>
  <c r="AA101" i="5"/>
  <c r="V100" i="5"/>
  <c r="W100" i="5"/>
  <c r="X100" i="5"/>
  <c r="Z100" i="5"/>
  <c r="Y100" i="5"/>
  <c r="AB100" i="5"/>
  <c r="AA100" i="5"/>
  <c r="V99" i="5"/>
  <c r="W99" i="5"/>
  <c r="X99" i="5"/>
  <c r="Z99" i="5"/>
  <c r="Y99" i="5"/>
  <c r="AB99" i="5"/>
  <c r="AA99" i="5"/>
  <c r="V98" i="5"/>
  <c r="W98" i="5"/>
  <c r="X98" i="5"/>
  <c r="Z98" i="5"/>
  <c r="Y98" i="5"/>
  <c r="AB98" i="5"/>
  <c r="AA98" i="5"/>
  <c r="V97" i="5"/>
  <c r="W97" i="5"/>
  <c r="X97" i="5"/>
  <c r="Z97" i="5"/>
  <c r="Y97" i="5"/>
  <c r="AB97" i="5"/>
  <c r="AA97" i="5"/>
  <c r="V96" i="5"/>
  <c r="W96" i="5"/>
  <c r="X96" i="5"/>
  <c r="Z96" i="5"/>
  <c r="Y96" i="5"/>
  <c r="AB96" i="5"/>
  <c r="AA96" i="5"/>
  <c r="V95" i="5"/>
  <c r="W95" i="5"/>
  <c r="X95" i="5"/>
  <c r="Z95" i="5"/>
  <c r="Y95" i="5"/>
  <c r="AB95" i="5"/>
  <c r="AA95" i="5"/>
  <c r="V94" i="5"/>
  <c r="W94" i="5"/>
  <c r="X94" i="5"/>
  <c r="Z94" i="5"/>
  <c r="Y94" i="5"/>
  <c r="AB94" i="5"/>
  <c r="AA94" i="5"/>
  <c r="V93" i="5"/>
  <c r="W93" i="5"/>
  <c r="X93" i="5"/>
  <c r="Z93" i="5"/>
  <c r="Y93" i="5"/>
  <c r="AB93" i="5"/>
  <c r="AA93" i="5"/>
  <c r="V92" i="5"/>
  <c r="W92" i="5"/>
  <c r="X92" i="5"/>
  <c r="Z92" i="5"/>
  <c r="Y92" i="5"/>
  <c r="AB92" i="5"/>
  <c r="AA92" i="5"/>
  <c r="V91" i="5"/>
  <c r="W91" i="5"/>
  <c r="X91" i="5"/>
  <c r="Z91" i="5"/>
  <c r="Y91" i="5"/>
  <c r="AB91" i="5"/>
  <c r="AA91" i="5"/>
  <c r="V90" i="5"/>
  <c r="W90" i="5"/>
  <c r="X90" i="5"/>
  <c r="Z90" i="5"/>
  <c r="Y90" i="5"/>
  <c r="AB90" i="5"/>
  <c r="AA90" i="5"/>
  <c r="V89" i="5"/>
  <c r="W89" i="5"/>
  <c r="X89" i="5"/>
  <c r="Z89" i="5"/>
  <c r="Y89" i="5"/>
  <c r="AB89" i="5"/>
  <c r="AA89" i="5"/>
  <c r="V88" i="5"/>
  <c r="W88" i="5"/>
  <c r="X88" i="5"/>
  <c r="Z88" i="5"/>
  <c r="Y88" i="5"/>
  <c r="AB88" i="5"/>
  <c r="AA88" i="5"/>
  <c r="V87" i="5"/>
  <c r="W87" i="5"/>
  <c r="X87" i="5"/>
  <c r="Z87" i="5"/>
  <c r="Y87" i="5"/>
  <c r="AB87" i="5"/>
  <c r="AA87" i="5"/>
  <c r="V86" i="5"/>
  <c r="W86" i="5"/>
  <c r="X86" i="5"/>
  <c r="Z86" i="5"/>
  <c r="Y86" i="5"/>
  <c r="AB86" i="5"/>
  <c r="AA86" i="5"/>
  <c r="V85" i="5"/>
  <c r="W85" i="5"/>
  <c r="X85" i="5"/>
  <c r="Z85" i="5"/>
  <c r="Y85" i="5"/>
  <c r="AB85" i="5"/>
  <c r="AA85" i="5"/>
  <c r="V84" i="5"/>
  <c r="W84" i="5"/>
  <c r="X84" i="5"/>
  <c r="Z84" i="5"/>
  <c r="Y84" i="5"/>
  <c r="AB84" i="5"/>
  <c r="AA84" i="5"/>
  <c r="V83" i="5"/>
  <c r="W83" i="5"/>
  <c r="X83" i="5"/>
  <c r="Z83" i="5"/>
  <c r="Y83" i="5"/>
  <c r="AB83" i="5"/>
  <c r="AA83" i="5"/>
  <c r="V82" i="5"/>
  <c r="W82" i="5"/>
  <c r="X82" i="5"/>
  <c r="Z82" i="5"/>
  <c r="Y82" i="5"/>
  <c r="AB82" i="5"/>
  <c r="AA82" i="5"/>
  <c r="V81" i="5"/>
  <c r="W81" i="5"/>
  <c r="X81" i="5"/>
  <c r="Z81" i="5"/>
  <c r="Y81" i="5"/>
  <c r="AB81" i="5"/>
  <c r="AA81" i="5"/>
  <c r="V80" i="5"/>
  <c r="W80" i="5"/>
  <c r="X80" i="5"/>
  <c r="Z80" i="5"/>
  <c r="Y80" i="5"/>
  <c r="AB80" i="5"/>
  <c r="AA80" i="5"/>
  <c r="V79" i="5"/>
  <c r="W79" i="5"/>
  <c r="X79" i="5"/>
  <c r="Z79" i="5"/>
  <c r="Y79" i="5"/>
  <c r="AB79" i="5"/>
  <c r="AA79" i="5"/>
  <c r="V78" i="5"/>
  <c r="W78" i="5"/>
  <c r="X78" i="5"/>
  <c r="Z78" i="5"/>
  <c r="Y78" i="5"/>
  <c r="AB78" i="5"/>
  <c r="AA78" i="5"/>
  <c r="V77" i="5"/>
  <c r="W77" i="5"/>
  <c r="X77" i="5"/>
  <c r="Z77" i="5"/>
  <c r="Y77" i="5"/>
  <c r="AB77" i="5"/>
  <c r="AA77" i="5"/>
  <c r="V76" i="5"/>
  <c r="W76" i="5"/>
  <c r="X76" i="5"/>
  <c r="Z76" i="5"/>
  <c r="Y76" i="5"/>
  <c r="AB76" i="5"/>
  <c r="AA76" i="5"/>
  <c r="V75" i="5"/>
  <c r="W75" i="5"/>
  <c r="X75" i="5"/>
  <c r="Z75" i="5"/>
  <c r="Y75" i="5"/>
  <c r="AB75" i="5"/>
  <c r="AA75" i="5"/>
  <c r="V74" i="5"/>
  <c r="W74" i="5"/>
  <c r="X74" i="5"/>
  <c r="Z74" i="5"/>
  <c r="Y74" i="5"/>
  <c r="AB74" i="5"/>
  <c r="AA74" i="5"/>
  <c r="V73" i="5"/>
  <c r="W73" i="5"/>
  <c r="X73" i="5"/>
  <c r="Z73" i="5"/>
  <c r="Y73" i="5"/>
  <c r="AB73" i="5"/>
  <c r="AA73" i="5"/>
  <c r="V72" i="5"/>
  <c r="W72" i="5"/>
  <c r="X72" i="5"/>
  <c r="Z72" i="5"/>
  <c r="Y72" i="5"/>
  <c r="AB72" i="5"/>
  <c r="AA72" i="5"/>
  <c r="V71" i="5"/>
  <c r="W71" i="5"/>
  <c r="X71" i="5"/>
  <c r="Z71" i="5"/>
  <c r="Y71" i="5"/>
  <c r="AB71" i="5"/>
  <c r="AA71" i="5"/>
  <c r="V70" i="5"/>
  <c r="W70" i="5"/>
  <c r="X70" i="5"/>
  <c r="Z70" i="5"/>
  <c r="Y70" i="5"/>
  <c r="AB70" i="5"/>
  <c r="AA70" i="5"/>
  <c r="V69" i="5"/>
  <c r="W69" i="5"/>
  <c r="X69" i="5"/>
  <c r="Z69" i="5"/>
  <c r="Y69" i="5"/>
  <c r="AB69" i="5"/>
  <c r="AA69" i="5"/>
  <c r="V68" i="5"/>
  <c r="W68" i="5"/>
  <c r="X68" i="5"/>
  <c r="Z68" i="5"/>
  <c r="Y68" i="5"/>
  <c r="AB68" i="5"/>
  <c r="AA68" i="5"/>
  <c r="V67" i="5"/>
  <c r="W67" i="5"/>
  <c r="X67" i="5"/>
  <c r="Z67" i="5"/>
  <c r="Y67" i="5"/>
  <c r="AB67" i="5"/>
  <c r="AA67" i="5"/>
  <c r="V66" i="5"/>
  <c r="W66" i="5"/>
  <c r="X66" i="5"/>
  <c r="Z66" i="5"/>
  <c r="Y66" i="5"/>
  <c r="AB66" i="5"/>
  <c r="AA66" i="5"/>
  <c r="V65" i="5"/>
  <c r="W65" i="5"/>
  <c r="X65" i="5"/>
  <c r="Z65" i="5"/>
  <c r="Y65" i="5"/>
  <c r="AB65" i="5"/>
  <c r="AA65" i="5"/>
  <c r="V64" i="5"/>
  <c r="W64" i="5"/>
  <c r="X64" i="5"/>
  <c r="Z64" i="5"/>
  <c r="Y64" i="5"/>
  <c r="AB64" i="5"/>
  <c r="AA64" i="5"/>
  <c r="V63" i="5"/>
  <c r="W63" i="5"/>
  <c r="X63" i="5"/>
  <c r="Z63" i="5"/>
  <c r="Y63" i="5"/>
  <c r="AB63" i="5"/>
  <c r="AA63" i="5"/>
  <c r="V62" i="5"/>
  <c r="W62" i="5"/>
  <c r="X62" i="5"/>
  <c r="Z62" i="5"/>
  <c r="Y62" i="5"/>
  <c r="AB62" i="5"/>
  <c r="AA62" i="5"/>
  <c r="V61" i="5"/>
  <c r="W61" i="5"/>
  <c r="X61" i="5"/>
  <c r="Z61" i="5"/>
  <c r="Y61" i="5"/>
  <c r="AB61" i="5"/>
  <c r="AA61" i="5"/>
  <c r="V60" i="5"/>
  <c r="W60" i="5"/>
  <c r="X60" i="5"/>
  <c r="Z60" i="5"/>
  <c r="Y60" i="5"/>
  <c r="AB60" i="5"/>
  <c r="AA60" i="5"/>
  <c r="V59" i="5"/>
  <c r="W59" i="5"/>
  <c r="X59" i="5"/>
  <c r="Z59" i="5"/>
  <c r="Y59" i="5"/>
  <c r="AB59" i="5"/>
  <c r="AA59" i="5"/>
  <c r="V58" i="5"/>
  <c r="W58" i="5"/>
  <c r="X58" i="5"/>
  <c r="Z58" i="5"/>
  <c r="Y58" i="5"/>
  <c r="AB58" i="5"/>
  <c r="AA58" i="5"/>
  <c r="V57" i="5"/>
  <c r="W57" i="5"/>
  <c r="X57" i="5"/>
  <c r="Z57" i="5"/>
  <c r="Y57" i="5"/>
  <c r="AB57" i="5"/>
  <c r="AA57" i="5"/>
  <c r="V56" i="5"/>
  <c r="W56" i="5"/>
  <c r="X56" i="5"/>
  <c r="Z56" i="5"/>
  <c r="Y56" i="5"/>
  <c r="AB56" i="5"/>
  <c r="AA56" i="5"/>
  <c r="V55" i="5"/>
  <c r="W55" i="5"/>
  <c r="X55" i="5"/>
  <c r="Z55" i="5"/>
  <c r="Y55" i="5"/>
  <c r="AB55" i="5"/>
  <c r="AA55" i="5"/>
  <c r="V54" i="5"/>
  <c r="W54" i="5"/>
  <c r="X54" i="5"/>
  <c r="Z54" i="5"/>
  <c r="Y54" i="5"/>
  <c r="AB54" i="5"/>
  <c r="AA54" i="5"/>
  <c r="V53" i="5"/>
  <c r="W53" i="5"/>
  <c r="X53" i="5"/>
  <c r="Z53" i="5"/>
  <c r="Y53" i="5"/>
  <c r="AB53" i="5"/>
  <c r="AA53" i="5"/>
  <c r="V52" i="5"/>
  <c r="W52" i="5"/>
  <c r="X52" i="5"/>
  <c r="Z52" i="5"/>
  <c r="Y52" i="5"/>
  <c r="AB52" i="5"/>
  <c r="AA52" i="5"/>
  <c r="V51" i="5"/>
  <c r="W51" i="5"/>
  <c r="X51" i="5"/>
  <c r="Z51" i="5"/>
  <c r="Y51" i="5"/>
  <c r="AB51" i="5"/>
  <c r="AA51" i="5"/>
  <c r="V50" i="5"/>
  <c r="W50" i="5"/>
  <c r="X50" i="5"/>
  <c r="Z50" i="5"/>
  <c r="Y50" i="5"/>
  <c r="AB50" i="5"/>
  <c r="AA50" i="5"/>
  <c r="V49" i="5"/>
  <c r="W49" i="5"/>
  <c r="X49" i="5"/>
  <c r="Z49" i="5"/>
  <c r="Y49" i="5"/>
  <c r="AB49" i="5"/>
  <c r="AA49" i="5"/>
  <c r="V48" i="5"/>
  <c r="W48" i="5"/>
  <c r="X48" i="5"/>
  <c r="Z48" i="5"/>
  <c r="Y48" i="5"/>
  <c r="AB48" i="5"/>
  <c r="AA48" i="5"/>
  <c r="V47" i="5"/>
  <c r="W47" i="5"/>
  <c r="X47" i="5"/>
  <c r="Z47" i="5"/>
  <c r="Y47" i="5"/>
  <c r="AB47" i="5"/>
  <c r="AA47" i="5"/>
  <c r="V46" i="5"/>
  <c r="W46" i="5"/>
  <c r="X46" i="5"/>
  <c r="Z46" i="5"/>
  <c r="Y46" i="5"/>
  <c r="AB46" i="5"/>
  <c r="AA46" i="5"/>
  <c r="V45" i="5"/>
  <c r="W45" i="5"/>
  <c r="X45" i="5"/>
  <c r="Z45" i="5"/>
  <c r="Y45" i="5"/>
  <c r="AB45" i="5"/>
  <c r="AA45" i="5"/>
  <c r="V44" i="5"/>
  <c r="W44" i="5"/>
  <c r="X44" i="5"/>
  <c r="Z44" i="5"/>
  <c r="Y44" i="5"/>
  <c r="AB44" i="5"/>
  <c r="AA44" i="5"/>
  <c r="V43" i="5"/>
  <c r="W43" i="5"/>
  <c r="X43" i="5"/>
  <c r="Z43" i="5"/>
  <c r="Y43" i="5"/>
  <c r="AB43" i="5"/>
  <c r="AA43" i="5"/>
  <c r="V42" i="5"/>
  <c r="W42" i="5"/>
  <c r="X42" i="5"/>
  <c r="Z42" i="5"/>
  <c r="Y42" i="5"/>
  <c r="AB42" i="5"/>
  <c r="AA42" i="5"/>
  <c r="V41" i="5"/>
  <c r="W41" i="5"/>
  <c r="X41" i="5"/>
  <c r="Z41" i="5"/>
  <c r="Y41" i="5"/>
  <c r="AB41" i="5"/>
  <c r="AA41" i="5"/>
  <c r="V40" i="5"/>
  <c r="W40" i="5"/>
  <c r="X40" i="5"/>
  <c r="Z40" i="5"/>
  <c r="Y40" i="5"/>
  <c r="AB40" i="5"/>
  <c r="AA40" i="5"/>
  <c r="V39" i="5"/>
  <c r="W39" i="5"/>
  <c r="X39" i="5"/>
  <c r="Z39" i="5"/>
  <c r="Y39" i="5"/>
  <c r="AB39" i="5"/>
  <c r="AA39" i="5"/>
  <c r="V38" i="5"/>
  <c r="W38" i="5"/>
  <c r="X38" i="5"/>
  <c r="Z38" i="5"/>
  <c r="Y38" i="5"/>
  <c r="AB38" i="5"/>
  <c r="AA38" i="5"/>
  <c r="V37" i="5"/>
  <c r="W37" i="5"/>
  <c r="X37" i="5"/>
  <c r="Z37" i="5"/>
  <c r="Y37" i="5"/>
  <c r="AB37" i="5"/>
  <c r="AA37" i="5"/>
  <c r="V36" i="5"/>
  <c r="W36" i="5"/>
  <c r="X36" i="5"/>
  <c r="Z36" i="5"/>
  <c r="Y36" i="5"/>
  <c r="AB36" i="5"/>
  <c r="AA36" i="5"/>
  <c r="V35" i="5"/>
  <c r="W35" i="5"/>
  <c r="X35" i="5"/>
  <c r="Z35" i="5"/>
  <c r="Y35" i="5"/>
  <c r="AB35" i="5"/>
  <c r="AA35" i="5"/>
  <c r="V34" i="5"/>
  <c r="W34" i="5"/>
  <c r="X34" i="5"/>
  <c r="Z34" i="5"/>
  <c r="Y34" i="5"/>
  <c r="AB34" i="5"/>
  <c r="AA34" i="5"/>
  <c r="V33" i="5"/>
  <c r="W33" i="5"/>
  <c r="X33" i="5"/>
  <c r="Z33" i="5"/>
  <c r="Y33" i="5"/>
  <c r="AB33" i="5"/>
  <c r="AA33" i="5"/>
  <c r="V32" i="5"/>
  <c r="W32" i="5"/>
  <c r="X32" i="5"/>
  <c r="Z32" i="5"/>
  <c r="Y32" i="5"/>
  <c r="AB32" i="5"/>
  <c r="AA32" i="5"/>
  <c r="V31" i="5"/>
  <c r="W31" i="5"/>
  <c r="X31" i="5"/>
  <c r="Z31" i="5"/>
  <c r="Y31" i="5"/>
  <c r="AB31" i="5"/>
  <c r="AA31" i="5"/>
  <c r="V30" i="5"/>
  <c r="W30" i="5"/>
  <c r="X30" i="5"/>
  <c r="Z30" i="5"/>
  <c r="Y30" i="5"/>
  <c r="AB30" i="5"/>
  <c r="AA30" i="5"/>
  <c r="V29" i="5"/>
  <c r="W29" i="5"/>
  <c r="X29" i="5"/>
  <c r="Z29" i="5"/>
  <c r="Y29" i="5"/>
  <c r="AB29" i="5"/>
  <c r="AA29" i="5"/>
  <c r="V28" i="5"/>
  <c r="W28" i="5"/>
  <c r="X28" i="5"/>
  <c r="Z28" i="5"/>
  <c r="Y28" i="5"/>
  <c r="AB28" i="5"/>
  <c r="AA28" i="5"/>
  <c r="V27" i="5"/>
  <c r="W27" i="5"/>
  <c r="X27" i="5"/>
  <c r="Z27" i="5"/>
  <c r="Y27" i="5"/>
  <c r="AB27" i="5"/>
  <c r="AA27" i="5"/>
  <c r="V26" i="5"/>
  <c r="W26" i="5"/>
  <c r="X26" i="5"/>
  <c r="Z26" i="5"/>
  <c r="Y26" i="5"/>
  <c r="AB26" i="5"/>
  <c r="AA26" i="5"/>
  <c r="V25" i="5"/>
  <c r="W25" i="5"/>
  <c r="X25" i="5"/>
  <c r="Z25" i="5"/>
  <c r="Y25" i="5"/>
  <c r="AB25" i="5"/>
  <c r="AA25" i="5"/>
  <c r="V24" i="5"/>
  <c r="W24" i="5"/>
  <c r="X24" i="5"/>
  <c r="Z24" i="5"/>
  <c r="Y24" i="5"/>
  <c r="AB24" i="5"/>
  <c r="AA24" i="5"/>
  <c r="V23" i="5"/>
  <c r="W23" i="5"/>
  <c r="X23" i="5"/>
  <c r="Z23" i="5"/>
  <c r="Y23" i="5"/>
  <c r="AB23" i="5"/>
  <c r="AA23" i="5"/>
  <c r="V22" i="5"/>
  <c r="W22" i="5"/>
  <c r="X22" i="5"/>
  <c r="Z22" i="5"/>
  <c r="Y22" i="5"/>
  <c r="AB22" i="5"/>
  <c r="AA22" i="5"/>
  <c r="V21" i="5"/>
  <c r="W21" i="5"/>
  <c r="X21" i="5"/>
  <c r="Z21" i="5"/>
  <c r="Y21" i="5"/>
  <c r="AB21" i="5"/>
  <c r="AA21" i="5"/>
  <c r="V20" i="5"/>
  <c r="W20" i="5"/>
  <c r="X20" i="5"/>
  <c r="Z20" i="5"/>
  <c r="Y20" i="5"/>
  <c r="AB20" i="5"/>
  <c r="AA20" i="5"/>
  <c r="V19" i="5"/>
  <c r="W19" i="5"/>
  <c r="X19" i="5"/>
  <c r="Z19" i="5"/>
  <c r="Y19" i="5"/>
  <c r="AB19" i="5"/>
  <c r="AA19" i="5"/>
  <c r="V18" i="5"/>
  <c r="W18" i="5"/>
  <c r="X18" i="5"/>
  <c r="Z18" i="5"/>
  <c r="Y18" i="5"/>
  <c r="AB18" i="5"/>
  <c r="AA18" i="5"/>
  <c r="V17" i="5"/>
  <c r="W17" i="5"/>
  <c r="X17" i="5"/>
  <c r="Z17" i="5"/>
  <c r="Y17" i="5"/>
  <c r="AB17" i="5"/>
  <c r="AA17" i="5"/>
  <c r="V16" i="5"/>
  <c r="W16" i="5"/>
  <c r="X16" i="5"/>
  <c r="Z16" i="5"/>
  <c r="Y16" i="5"/>
  <c r="AB16" i="5"/>
  <c r="AA16" i="5"/>
  <c r="V15" i="5"/>
  <c r="W15" i="5"/>
  <c r="X15" i="5"/>
  <c r="Z15" i="5"/>
  <c r="Y15" i="5"/>
  <c r="AB15" i="5"/>
  <c r="AA15" i="5"/>
  <c r="V14" i="5"/>
  <c r="W14" i="5"/>
  <c r="X14" i="5"/>
  <c r="Z14" i="5"/>
  <c r="Y14" i="5"/>
  <c r="AB14" i="5"/>
  <c r="AA14" i="5"/>
  <c r="V13" i="5"/>
  <c r="W13" i="5"/>
  <c r="X13" i="5"/>
  <c r="Z13" i="5"/>
  <c r="Y13" i="5"/>
  <c r="AB13" i="5"/>
  <c r="AA13" i="5"/>
  <c r="V12" i="5"/>
  <c r="W12" i="5"/>
  <c r="X12" i="5"/>
  <c r="Z12" i="5"/>
  <c r="Y12" i="5"/>
  <c r="AB12" i="5"/>
  <c r="AA12" i="5"/>
  <c r="V11" i="5"/>
  <c r="W11" i="5"/>
  <c r="X11" i="5"/>
  <c r="Z11" i="5"/>
  <c r="Y11" i="5"/>
  <c r="AB11" i="5"/>
  <c r="AA11" i="5"/>
  <c r="V10" i="5"/>
  <c r="W10" i="5"/>
  <c r="X10" i="5"/>
  <c r="Z10" i="5"/>
  <c r="Y10" i="5"/>
  <c r="AB10" i="5"/>
  <c r="AA10" i="5"/>
  <c r="V9" i="5"/>
  <c r="W9" i="5"/>
  <c r="X9" i="5"/>
  <c r="Z9" i="5"/>
  <c r="Y9" i="5"/>
  <c r="AB9" i="5"/>
  <c r="AA9" i="5"/>
  <c r="V8" i="5"/>
  <c r="W8" i="5"/>
  <c r="X8" i="5"/>
  <c r="Z8" i="5"/>
  <c r="Y8" i="5"/>
  <c r="AB8" i="5"/>
  <c r="AA8" i="5"/>
  <c r="V7" i="5"/>
  <c r="W7" i="5"/>
  <c r="X7" i="5"/>
  <c r="Z7" i="5"/>
  <c r="Y7" i="5"/>
  <c r="AB7" i="5"/>
  <c r="AA7" i="5"/>
  <c r="V6" i="5"/>
  <c r="W6" i="5"/>
  <c r="X6" i="5"/>
  <c r="Z6" i="5"/>
  <c r="Y6" i="5"/>
  <c r="AB6" i="5"/>
  <c r="AA6" i="5"/>
  <c r="V5" i="5"/>
  <c r="W5" i="5"/>
  <c r="X5" i="5"/>
  <c r="Z5" i="5"/>
  <c r="Y5" i="5"/>
  <c r="AB5" i="5"/>
  <c r="AA5" i="5"/>
  <c r="V4" i="5"/>
  <c r="W4" i="5"/>
  <c r="X4" i="5"/>
  <c r="Z4" i="5"/>
  <c r="Y4" i="5"/>
  <c r="AB4" i="5"/>
  <c r="AA4" i="5"/>
  <c r="V3" i="5"/>
  <c r="W3" i="5"/>
  <c r="X3" i="5"/>
  <c r="Z3" i="5"/>
  <c r="Y3" i="5"/>
  <c r="AB3" i="5"/>
  <c r="AA3" i="5"/>
</calcChain>
</file>

<file path=xl/sharedStrings.xml><?xml version="1.0" encoding="utf-8"?>
<sst xmlns="http://schemas.openxmlformats.org/spreadsheetml/2006/main" count="9420" uniqueCount="371">
  <si>
    <t>SAMPLES INFORMATION</t>
  </si>
  <si>
    <t>INCUBATION INFORMATION</t>
  </si>
  <si>
    <t>MICROCOSM INFORMATION</t>
  </si>
  <si>
    <t>CALCULATION SOIL CHARACTERISTICS</t>
  </si>
  <si>
    <t>PROPERTIES</t>
  </si>
  <si>
    <t>AERODYNE</t>
  </si>
  <si>
    <t>TGA</t>
  </si>
  <si>
    <t>Additive measurements</t>
  </si>
  <si>
    <t>User</t>
  </si>
  <si>
    <t>Date</t>
  </si>
  <si>
    <t>Name_exp</t>
  </si>
  <si>
    <t>Unique_ID</t>
  </si>
  <si>
    <t>Sample</t>
  </si>
  <si>
    <t>Chber</t>
  </si>
  <si>
    <t>Algae_growth</t>
  </si>
  <si>
    <t>Temp</t>
  </si>
  <si>
    <t>DarkLight</t>
  </si>
  <si>
    <t>TeflonGlass</t>
  </si>
  <si>
    <t>Surface(cm2)</t>
  </si>
  <si>
    <t>Wetsoil(g)</t>
  </si>
  <si>
    <t>Height(cm)</t>
  </si>
  <si>
    <t>GravimetricWater(gw/g)</t>
  </si>
  <si>
    <t>Drysoil(g)</t>
  </si>
  <si>
    <t>SoilVolume(cm3)</t>
  </si>
  <si>
    <t>Bulk density</t>
  </si>
  <si>
    <t>TP</t>
  </si>
  <si>
    <t>VolumetricWater</t>
  </si>
  <si>
    <t>AFP</t>
  </si>
  <si>
    <t>WFPS</t>
  </si>
  <si>
    <t>pH</t>
  </si>
  <si>
    <t>Redox</t>
  </si>
  <si>
    <t>OCS_flux</t>
  </si>
  <si>
    <t>CO2_flux</t>
  </si>
  <si>
    <t>CO2_flux_sd</t>
  </si>
  <si>
    <t>d13C_flux</t>
  </si>
  <si>
    <t>d18O_flux</t>
  </si>
  <si>
    <t>Joana</t>
  </si>
  <si>
    <t>Algae</t>
  </si>
  <si>
    <t>LCGE_1_D1_a</t>
  </si>
  <si>
    <t>LCGE</t>
  </si>
  <si>
    <t>n</t>
  </si>
  <si>
    <t>Light</t>
  </si>
  <si>
    <t>Glass</t>
  </si>
  <si>
    <t>LCGE_2_D1_a</t>
  </si>
  <si>
    <t>LCGE_3_D1_a</t>
  </si>
  <si>
    <t>LCGE_4_D1_a</t>
  </si>
  <si>
    <t>y</t>
  </si>
  <si>
    <t>LCGE_5_D1_a</t>
  </si>
  <si>
    <t>LCGE_6_D1_a</t>
  </si>
  <si>
    <t>LCGE_1_D1_b</t>
  </si>
  <si>
    <t>LCGE_2_D1_b</t>
  </si>
  <si>
    <t>LCGE_3_D1_b</t>
  </si>
  <si>
    <t>LCGE_4_D1_b</t>
  </si>
  <si>
    <t>LCGE_5_D1_b</t>
  </si>
  <si>
    <t>LCGE_6_D1_b</t>
  </si>
  <si>
    <t>LCGE_1_D1_c</t>
  </si>
  <si>
    <t>LCGE_2_D1_c</t>
  </si>
  <si>
    <t>LCGE_3_D1_c</t>
  </si>
  <si>
    <t>LCGE_4_D1_c</t>
  </si>
  <si>
    <t>LCGE_5_D1_c</t>
  </si>
  <si>
    <t>LCGE_6_D1_c</t>
  </si>
  <si>
    <t>LCGE_1_D1_d</t>
  </si>
  <si>
    <t>LCGE_2_D1_d</t>
  </si>
  <si>
    <t>LCGE_3_D1_d</t>
  </si>
  <si>
    <t>LCGE_4_D1_d</t>
  </si>
  <si>
    <t>LCGE_5_D1_d</t>
  </si>
  <si>
    <t>LCGE_6_D1_d</t>
  </si>
  <si>
    <t>LCGE_1_N_a</t>
  </si>
  <si>
    <t>Dark</t>
  </si>
  <si>
    <t>LCGE_2_N_a</t>
  </si>
  <si>
    <t>LCGE_3_N_a</t>
  </si>
  <si>
    <t>LCGE_4_N_a</t>
  </si>
  <si>
    <t>LCGE_5_N_a</t>
  </si>
  <si>
    <t>LCGE_6_N_a</t>
  </si>
  <si>
    <t>LCGE_1_N_b</t>
  </si>
  <si>
    <t>LCGE_2_N_b</t>
  </si>
  <si>
    <t>LCGE_3_N_b</t>
  </si>
  <si>
    <t>LCGE_4_N_b</t>
  </si>
  <si>
    <t>LCGE_5_N_b</t>
  </si>
  <si>
    <t>LCGE_6_N_b</t>
  </si>
  <si>
    <t>LCGE_1_N_c</t>
  </si>
  <si>
    <t>LCGE_2_N_c</t>
  </si>
  <si>
    <t>LCGE_3_N_c</t>
  </si>
  <si>
    <t>LCGE_4_N_c</t>
  </si>
  <si>
    <t>LCGE_5_N_c</t>
  </si>
  <si>
    <t>LCGE_6_N_c</t>
  </si>
  <si>
    <t>LCGE_1_N_d</t>
  </si>
  <si>
    <t>LCGE_2_N_d</t>
  </si>
  <si>
    <t>LCGE_3_N_d</t>
  </si>
  <si>
    <t>LCGE_4_N_d</t>
  </si>
  <si>
    <t>LCGE_5_N_d</t>
  </si>
  <si>
    <t>LCGE_6_N_d</t>
  </si>
  <si>
    <t>CO2_out_ppm</t>
  </si>
  <si>
    <t>CO2_in_ppm</t>
  </si>
  <si>
    <t>CO2_out_ppm_sd</t>
  </si>
  <si>
    <t>CO2_in_ppm_sd</t>
  </si>
  <si>
    <t>d13C_flux_sd</t>
  </si>
  <si>
    <t>d13C_conc_out</t>
  </si>
  <si>
    <t>d13C_conc_out_sd</t>
  </si>
  <si>
    <t>d13C_conc_in</t>
  </si>
  <si>
    <t>d13C_conc_in_sd</t>
  </si>
  <si>
    <t>d18O_flux_sd</t>
  </si>
  <si>
    <t>d18O_conc_out</t>
  </si>
  <si>
    <t>d18O_conc_out_sd</t>
  </si>
  <si>
    <t>d18O_conc_in</t>
  </si>
  <si>
    <t>d18O_conc_in_sd</t>
  </si>
  <si>
    <t>Flowrate_lpm</t>
  </si>
  <si>
    <t>OCS_conc_out</t>
  </si>
  <si>
    <t>OCS_flux_sd</t>
  </si>
  <si>
    <t>OCS_conc_sd</t>
  </si>
  <si>
    <t>OCS_conc_in</t>
  </si>
  <si>
    <t>OCS_conc_in_sd</t>
  </si>
  <si>
    <t>CO2_conc_out</t>
  </si>
  <si>
    <t>CO2_conc_out_sd</t>
  </si>
  <si>
    <t>CO2_conc_in</t>
  </si>
  <si>
    <t>CO2_conc_in_sd</t>
  </si>
  <si>
    <t>OCS_source</t>
  </si>
  <si>
    <t>OCS_source_sd</t>
  </si>
  <si>
    <t>LB</t>
  </si>
  <si>
    <t>LB_1_D1_a</t>
  </si>
  <si>
    <t>LB_2_D1_a</t>
  </si>
  <si>
    <t>LB_3_D1_a</t>
  </si>
  <si>
    <t>LB_4_D1_a</t>
  </si>
  <si>
    <t>LB_5_D1_a</t>
  </si>
  <si>
    <t>LB_6_D1_a</t>
  </si>
  <si>
    <t>LB_1_D1_b</t>
  </si>
  <si>
    <t>LB_2_D1_b</t>
  </si>
  <si>
    <t>LB_3_D1_b</t>
  </si>
  <si>
    <t>LB_4_D1_b</t>
  </si>
  <si>
    <t>LB_5_D1_b</t>
  </si>
  <si>
    <t>LB_6_D1_b</t>
  </si>
  <si>
    <t>LB_1_D1_c</t>
  </si>
  <si>
    <t>LB_2_D1_c</t>
  </si>
  <si>
    <t>LB_3_D1_c</t>
  </si>
  <si>
    <t>LB_4_D1_c</t>
  </si>
  <si>
    <t>LB_5_D1_c</t>
  </si>
  <si>
    <t>LB_6_D1_c</t>
  </si>
  <si>
    <t>LB_1_D1_d</t>
  </si>
  <si>
    <t>LB_2_D1_d</t>
  </si>
  <si>
    <t>LB_3_D1_d</t>
  </si>
  <si>
    <t>LB_4_D1_d</t>
  </si>
  <si>
    <t>LB_5_D1_d</t>
  </si>
  <si>
    <t>LB_6_D1_d</t>
  </si>
  <si>
    <t>LB_1_N_a</t>
  </si>
  <si>
    <t>LB_2_N_a</t>
  </si>
  <si>
    <t>LB_3_N_a</t>
  </si>
  <si>
    <t>LB_4_N_a</t>
  </si>
  <si>
    <t>LB_5_N_a</t>
  </si>
  <si>
    <t>LB_6_N_a</t>
  </si>
  <si>
    <t>LB_1_N_b</t>
  </si>
  <si>
    <t>LB_2_N_b</t>
  </si>
  <si>
    <t>LB_3_N_b</t>
  </si>
  <si>
    <t>LB_4_N_b</t>
  </si>
  <si>
    <t>LB_5_N_b</t>
  </si>
  <si>
    <t>LB_6_N_b</t>
  </si>
  <si>
    <t>TL2</t>
  </si>
  <si>
    <t>TL2_1_D1_a</t>
  </si>
  <si>
    <t>TL2_2_D1_a</t>
  </si>
  <si>
    <t>TL2_3_D1_a</t>
  </si>
  <si>
    <t>TL2_4_D1_a</t>
  </si>
  <si>
    <t>TL2_5_D1_a</t>
  </si>
  <si>
    <t>TL2_6_D1_a</t>
  </si>
  <si>
    <t>TL2_1_D1_b</t>
  </si>
  <si>
    <t>TL2_2_D1_b</t>
  </si>
  <si>
    <t>TL2_3_D1_b</t>
  </si>
  <si>
    <t>TL2_4_D1_b</t>
  </si>
  <si>
    <t>TL2_5_D1_b</t>
  </si>
  <si>
    <t>TL2_6_D1_b</t>
  </si>
  <si>
    <t>TL2_1_D1_c</t>
  </si>
  <si>
    <t>TL2_2_D1_c</t>
  </si>
  <si>
    <t>TL2_3_D1_c</t>
  </si>
  <si>
    <t>TL2_4_D1_c</t>
  </si>
  <si>
    <t>TL2_5_D1_c</t>
  </si>
  <si>
    <t>TL2_6_D1_c</t>
  </si>
  <si>
    <t>TL2_1_D1_d</t>
  </si>
  <si>
    <t>TL2_2_D1_d</t>
  </si>
  <si>
    <t>TL2_3_D1_d</t>
  </si>
  <si>
    <t>TL2_4_D1_d</t>
  </si>
  <si>
    <t>TL2_5_D1_d</t>
  </si>
  <si>
    <t>TL2_6_D1_d</t>
  </si>
  <si>
    <t>TL2_1_N_a</t>
  </si>
  <si>
    <t>TL2_2_N_a</t>
  </si>
  <si>
    <t>TL2_3_N_a</t>
  </si>
  <si>
    <t>TL2_4_N_a</t>
  </si>
  <si>
    <t>TL2_5_N_a</t>
  </si>
  <si>
    <t>TL2_6_N_a</t>
  </si>
  <si>
    <t>TL2_1_N_b</t>
  </si>
  <si>
    <t>TL2_2_N_b</t>
  </si>
  <si>
    <t>TL2_3_N_b</t>
  </si>
  <si>
    <t>TL2_4_N_b</t>
  </si>
  <si>
    <t>TL2_5_N_b</t>
  </si>
  <si>
    <t>TL2_6_N_b</t>
  </si>
  <si>
    <t>TL2_1_N_c</t>
  </si>
  <si>
    <t>TL2_2_N_c</t>
  </si>
  <si>
    <t>TL2_3_N_c</t>
  </si>
  <si>
    <t>TL2_4_N_c</t>
  </si>
  <si>
    <t>TL2_5_N_c</t>
  </si>
  <si>
    <t>TL2_6_N_c</t>
  </si>
  <si>
    <t>TL2_1_N_d</t>
  </si>
  <si>
    <t>TL2_2_N_d</t>
  </si>
  <si>
    <t>TL2_3_N_d</t>
  </si>
  <si>
    <t>TL2_4_N_d</t>
  </si>
  <si>
    <t>TL2_5_N_d</t>
  </si>
  <si>
    <t>TL2_6_N_d</t>
  </si>
  <si>
    <t>TL2_1_D2_a</t>
  </si>
  <si>
    <t>TL2_2_D2_a</t>
  </si>
  <si>
    <t>TL2_3_D2_a</t>
  </si>
  <si>
    <t>TL2_4_D2_a</t>
  </si>
  <si>
    <t>TL2_5_D2_a</t>
  </si>
  <si>
    <t>TL2_6_D2_a</t>
  </si>
  <si>
    <t>TL2_1_D2_b</t>
  </si>
  <si>
    <t>TL2_2_D2_b</t>
  </si>
  <si>
    <t>TL2_3_D2_b</t>
  </si>
  <si>
    <t>TL2_4_D2_b</t>
  </si>
  <si>
    <t>TL2_5_D2_b</t>
  </si>
  <si>
    <t>TL2_6_D2_b</t>
  </si>
  <si>
    <t>TL2_1_D2_c</t>
  </si>
  <si>
    <t>TL2_2_D2_c</t>
  </si>
  <si>
    <t>TL2_3_D2_c</t>
  </si>
  <si>
    <t>TL2_4_D2_c</t>
  </si>
  <si>
    <t>TL2_5_D2_c</t>
  </si>
  <si>
    <t>TL2_6_D2_c</t>
  </si>
  <si>
    <t>TL2_1_D2_d</t>
  </si>
  <si>
    <t>TL2_2_D2_d</t>
  </si>
  <si>
    <t>TL2_3_D2_d</t>
  </si>
  <si>
    <t>TL2_4_D2_d</t>
  </si>
  <si>
    <t>TL2_5_D2_d</t>
  </si>
  <si>
    <t>TL2_6_D2_d</t>
  </si>
  <si>
    <t>DBZ_1_D1_a</t>
  </si>
  <si>
    <t>DBZ</t>
  </si>
  <si>
    <t>DBZ_2_D1_a</t>
  </si>
  <si>
    <t>DBZ_3_D1_a</t>
  </si>
  <si>
    <t>DBZ_4_D1_a</t>
  </si>
  <si>
    <t>DBZ_5_D1_a</t>
  </si>
  <si>
    <t>DBZ_6_D1_a</t>
  </si>
  <si>
    <t>DBZ_1_D1_b</t>
  </si>
  <si>
    <t>DBZ_2_D1_b</t>
  </si>
  <si>
    <t>DBZ_3_D1_b</t>
  </si>
  <si>
    <t>DBZ_4_D1_b</t>
  </si>
  <si>
    <t>DBZ_5_D1_b</t>
  </si>
  <si>
    <t>DBZ_6_D1_b</t>
  </si>
  <si>
    <t>DBZ_1_D1_c</t>
  </si>
  <si>
    <t>DBZ_2_D1_c</t>
  </si>
  <si>
    <t>DBZ_3_D1_c</t>
  </si>
  <si>
    <t>DBZ_4_D1_c</t>
  </si>
  <si>
    <t>DBZ_5_D1_c</t>
  </si>
  <si>
    <t>DBZ_6_D1_c</t>
  </si>
  <si>
    <t>DBZ_1_D1_d</t>
  </si>
  <si>
    <t>DBZ_2_D1_d</t>
  </si>
  <si>
    <t>DBZ_3_D1_d</t>
  </si>
  <si>
    <t>DBZ_4_D1_d</t>
  </si>
  <si>
    <t>DBZ_5_D1_d</t>
  </si>
  <si>
    <t>DBZ_6_D1_d</t>
  </si>
  <si>
    <t>DBZ_1_N_a</t>
  </si>
  <si>
    <t>DBZ_2_N_a</t>
  </si>
  <si>
    <t>DBZ_3_N_a</t>
  </si>
  <si>
    <t>DBZ_4_N_a</t>
  </si>
  <si>
    <t>DBZ_5_N_a</t>
  </si>
  <si>
    <t>DBZ_6_N_a</t>
  </si>
  <si>
    <t>DBZ_1_N_b</t>
  </si>
  <si>
    <t>DBZ_2_N_b</t>
  </si>
  <si>
    <t>DBZ_3_N_b</t>
  </si>
  <si>
    <t>DBZ_4_N_b</t>
  </si>
  <si>
    <t>DBZ_5_N_b</t>
  </si>
  <si>
    <t>DBZ_6_N_b</t>
  </si>
  <si>
    <t>DBZ_1_N_c</t>
  </si>
  <si>
    <t>DBZ_2_N_c</t>
  </si>
  <si>
    <t>DBZ_3_N_c</t>
  </si>
  <si>
    <t>DBZ_4_N_c</t>
  </si>
  <si>
    <t>DBZ_5_N_c</t>
  </si>
  <si>
    <t>DBZ_6_N_c</t>
  </si>
  <si>
    <t>DBZ_1_N_d</t>
  </si>
  <si>
    <t>DBZ_2_N_d</t>
  </si>
  <si>
    <t>DBZ_3_N_d</t>
  </si>
  <si>
    <t>DBZ_4_N_d</t>
  </si>
  <si>
    <t>DBZ_5_N_d</t>
  </si>
  <si>
    <t>DBZ_6_N_d</t>
  </si>
  <si>
    <t>DBZ_1_D2_a</t>
  </si>
  <si>
    <t>DBZ_2_D2_a</t>
  </si>
  <si>
    <t>DBZ_3_D2_a</t>
  </si>
  <si>
    <t>DBZ_4_D2_a</t>
  </si>
  <si>
    <t>DBZ_5_D2_a</t>
  </si>
  <si>
    <t>DBZ_6_D2_a</t>
  </si>
  <si>
    <t>DBZ_1_D2_b</t>
  </si>
  <si>
    <t>DBZ_2_D2_b</t>
  </si>
  <si>
    <t>DBZ_3_D2_b</t>
  </si>
  <si>
    <t>DBZ_4_D2_b</t>
  </si>
  <si>
    <t>DBZ_5_D2_b</t>
  </si>
  <si>
    <t>DBZ_6_D2_b</t>
  </si>
  <si>
    <t>DBZ_1_D2_c</t>
  </si>
  <si>
    <t>DBZ_2_D2_c</t>
  </si>
  <si>
    <t>DBZ_3_D2_c</t>
  </si>
  <si>
    <t>DBZ_4_D2_c</t>
  </si>
  <si>
    <t>DBZ_5_D2_c</t>
  </si>
  <si>
    <t>DBZ_6_D2_c</t>
  </si>
  <si>
    <t>DBZ_1_D2_d</t>
  </si>
  <si>
    <t>DBZ_2_D2_d</t>
  </si>
  <si>
    <t>DBZ_3_D2_d</t>
  </si>
  <si>
    <t>DBZ_4_D2_d</t>
  </si>
  <si>
    <t>DBZ_5_D2_d</t>
  </si>
  <si>
    <t>DBZ_6_D2_d</t>
  </si>
  <si>
    <t>Soil</t>
  </si>
  <si>
    <t>0CS_flux</t>
  </si>
  <si>
    <t>0CS_flux_aero_sd</t>
  </si>
  <si>
    <t>CO2_flux_aero_sd</t>
  </si>
  <si>
    <t>CO2_flux_aero</t>
  </si>
  <si>
    <t>TL</t>
  </si>
  <si>
    <t>In light, with algae</t>
  </si>
  <si>
    <t>In light, without algae</t>
  </si>
  <si>
    <t>In dark, without algae</t>
  </si>
  <si>
    <t>In dark, with algae</t>
  </si>
  <si>
    <t>NA</t>
  </si>
  <si>
    <t>Comments</t>
  </si>
  <si>
    <t>CO2_flux_TGA</t>
  </si>
  <si>
    <t>CO2_flux_TGA_sd</t>
  </si>
  <si>
    <t>d18O_01cm</t>
  </si>
  <si>
    <t>d18O_12cm</t>
  </si>
  <si>
    <t>d18O_23cm</t>
  </si>
  <si>
    <t>d18O_34cm</t>
  </si>
  <si>
    <t>Pot_ID</t>
  </si>
  <si>
    <t>LCGE_1</t>
  </si>
  <si>
    <t>LCGE_3</t>
  </si>
  <si>
    <t>LCGE_5</t>
  </si>
  <si>
    <t>LCGE_2</t>
  </si>
  <si>
    <t>LCGE_4</t>
  </si>
  <si>
    <t>LCGE_6</t>
  </si>
  <si>
    <t>LB_1</t>
  </si>
  <si>
    <t>LB_2</t>
  </si>
  <si>
    <t>LB_3</t>
  </si>
  <si>
    <t>LB_4</t>
  </si>
  <si>
    <t>LB_5</t>
  </si>
  <si>
    <t>LB_6</t>
  </si>
  <si>
    <t>TL2_1</t>
  </si>
  <si>
    <t>TL2_2</t>
  </si>
  <si>
    <t>TL2_3</t>
  </si>
  <si>
    <t>TL2_4</t>
  </si>
  <si>
    <t>TL2_5</t>
  </si>
  <si>
    <t>TL2_6</t>
  </si>
  <si>
    <t>DBZ_1</t>
  </si>
  <si>
    <t>DBZ_2</t>
  </si>
  <si>
    <t>DBZ_3</t>
  </si>
  <si>
    <t>DBZ_4</t>
  </si>
  <si>
    <t>DBZ_5</t>
  </si>
  <si>
    <t>DBZ_6</t>
  </si>
  <si>
    <t>total_biomass</t>
  </si>
  <si>
    <t>bacteria_16S</t>
  </si>
  <si>
    <t>fungi_18S</t>
  </si>
  <si>
    <t>algae_23S</t>
  </si>
  <si>
    <t>clay_content</t>
  </si>
  <si>
    <t>silt_content</t>
  </si>
  <si>
    <t>sand_content</t>
  </si>
  <si>
    <t>C_N_ratio</t>
  </si>
  <si>
    <t>Soil_name</t>
  </si>
  <si>
    <t>Longitude decimal</t>
  </si>
  <si>
    <t>Latitude decimal</t>
  </si>
  <si>
    <t>pHin</t>
  </si>
  <si>
    <t>Model results</t>
  </si>
  <si>
    <t>Vd_OCS_model</t>
  </si>
  <si>
    <t>z1_OCS</t>
  </si>
  <si>
    <t>CA_OCS</t>
  </si>
  <si>
    <t>kh_OCS</t>
  </si>
  <si>
    <t>La Cage</t>
  </si>
  <si>
    <t>Le Bray</t>
  </si>
  <si>
    <t>Toulenne</t>
  </si>
  <si>
    <t>Pierrelaye</t>
  </si>
  <si>
    <t>kiso</t>
  </si>
  <si>
    <t>Biome</t>
  </si>
  <si>
    <t>Land_use</t>
  </si>
  <si>
    <t>Temperate</t>
  </si>
  <si>
    <t>Cropland</t>
  </si>
  <si>
    <t>Evergreen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</si>
</sst>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A]General"/>
    <numFmt numFmtId="165" formatCode="0.0"/>
    <numFmt numFmtId="166" formatCode="0.000"/>
    <numFmt numFmtId="167" formatCode="0.0000"/>
    <numFmt numFmtId="168" formatCode="0.00000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66FF"/>
        <bgColor rgb="FF000000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6">
    <xf numFmtId="0" fontId="0" fillId="0" borderId="0"/>
    <xf numFmtId="164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166" fontId="0" fillId="0" borderId="0" xfId="0" applyNumberFormat="1"/>
    <xf numFmtId="0" fontId="5" fillId="10" borderId="8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167" fontId="5" fillId="0" borderId="0" xfId="0" applyNumberFormat="1" applyFont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/>
    <xf numFmtId="0" fontId="2" fillId="8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68" fontId="0" fillId="0" borderId="0" xfId="0" applyNumberFormat="1"/>
    <xf numFmtId="168" fontId="5" fillId="0" borderId="0" xfId="0" applyNumberFormat="1" applyFont="1"/>
    <xf numFmtId="165" fontId="5" fillId="0" borderId="0" xfId="0" applyNumberFormat="1" applyFont="1" applyAlignment="1">
      <alignment horizont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/>
  </cellXfs>
  <cellStyles count="456">
    <cellStyle name="Excel Built-in Normal" xfId="1"/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Normal" xfId="0" builtinId="0"/>
  </cellStyles>
  <dxfs count="0"/>
  <tableStyles count="0" defaultTableStyle="TableStyleMedium9" defaultPivotStyle="PivotStyleMedium4"/>
  <colors>
    <mruColors>
      <color rgb="FF008080"/>
      <color rgb="FFCCCC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Feuil1!$E$4:$E$7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0.001</c:v>
                  </c:pt>
                </c:numCache>
              </c:numRef>
            </c:plus>
            <c:minus>
              <c:numRef>
                <c:f>Feuil1!$E$4:$E$7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0.001</c:v>
                  </c:pt>
                </c:numCache>
              </c:numRef>
            </c:minus>
          </c:errBars>
          <c:cat>
            <c:numRef>
              <c:f>Feuil1!$F$17:$F$21</c:f>
              <c:numCache>
                <c:formatCode>General</c:formatCode>
                <c:ptCount val="5"/>
              </c:numCache>
            </c:numRef>
          </c:cat>
          <c:val>
            <c:numRef>
              <c:f>Feuil1!$D$4:$D$7</c:f>
              <c:numCache>
                <c:formatCode>General</c:formatCode>
                <c:ptCount val="4"/>
                <c:pt idx="0">
                  <c:v>0.797</c:v>
                </c:pt>
                <c:pt idx="1">
                  <c:v>0.432</c:v>
                </c:pt>
                <c:pt idx="2">
                  <c:v>0.151</c:v>
                </c:pt>
                <c:pt idx="3">
                  <c:v>1.218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Feuil1!$E$12:$E$15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0.001</c:v>
                  </c:pt>
                </c:numCache>
              </c:numRef>
            </c:plus>
            <c:minus>
              <c:numRef>
                <c:f>Feuil1!$E$12:$E$15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0.001</c:v>
                  </c:pt>
                </c:numCache>
              </c:numRef>
            </c:minus>
          </c:errBars>
          <c:cat>
            <c:numRef>
              <c:f>Feuil1!$F$17:$F$21</c:f>
              <c:numCache>
                <c:formatCode>General</c:formatCode>
                <c:ptCount val="5"/>
              </c:numCache>
            </c:numRef>
          </c:cat>
          <c:val>
            <c:numRef>
              <c:f>Feuil1!$D$12:$D$15</c:f>
              <c:numCache>
                <c:formatCode>General</c:formatCode>
                <c:ptCount val="4"/>
                <c:pt idx="0">
                  <c:v>0.373</c:v>
                </c:pt>
                <c:pt idx="1">
                  <c:v>-0.199</c:v>
                </c:pt>
                <c:pt idx="2">
                  <c:v>-0.61</c:v>
                </c:pt>
                <c:pt idx="3">
                  <c:v>-0.733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254264"/>
        <c:axId val="-2100561944"/>
      </c:barChart>
      <c:catAx>
        <c:axId val="-210125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561944"/>
        <c:crosses val="autoZero"/>
        <c:auto val="1"/>
        <c:lblAlgn val="ctr"/>
        <c:lblOffset val="100"/>
        <c:noMultiLvlLbl val="0"/>
      </c:catAx>
      <c:valAx>
        <c:axId val="-2100561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CO2</a:t>
                </a:r>
                <a:r>
                  <a:rPr lang="fr-FR" sz="1200" baseline="0"/>
                  <a:t> flux (umol/m2/s)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2542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Pierrelaye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Feuil2!$C$28:$C$31</c:f>
                <c:numCache>
                  <c:formatCode>General</c:formatCode>
                  <c:ptCount val="4"/>
                  <c:pt idx="0">
                    <c:v>0.074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0.078</c:v>
                  </c:pt>
                </c:numCache>
              </c:numRef>
            </c:plus>
            <c:minus>
              <c:numRef>
                <c:f>Feuil2!$C$28:$C$31</c:f>
                <c:numCache>
                  <c:formatCode>General</c:formatCode>
                  <c:ptCount val="4"/>
                  <c:pt idx="0">
                    <c:v>0.074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0.078</c:v>
                  </c:pt>
                </c:numCache>
              </c:numRef>
            </c:minus>
          </c:errBars>
          <c:cat>
            <c:numRef>
              <c:f>Feuil2!$AA$33:$AA$38</c:f>
              <c:numCache>
                <c:formatCode>General</c:formatCode>
                <c:ptCount val="6"/>
              </c:numCache>
            </c:numRef>
          </c:cat>
          <c:val>
            <c:numRef>
              <c:f>(Feuil2!$B$6,Feuil2!$B$30)</c:f>
              <c:numCache>
                <c:formatCode>General</c:formatCode>
                <c:ptCount val="2"/>
                <c:pt idx="0">
                  <c:v>-0.297</c:v>
                </c:pt>
                <c:pt idx="1">
                  <c:v>-0.723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Feuil2!$C$36:$C$39</c:f>
                <c:numCache>
                  <c:formatCode>General</c:formatCode>
                  <c:ptCount val="4"/>
                  <c:pt idx="0">
                    <c:v>0.076</c:v>
                  </c:pt>
                  <c:pt idx="1">
                    <c:v>0.085</c:v>
                  </c:pt>
                  <c:pt idx="2">
                    <c:v>0.081</c:v>
                  </c:pt>
                  <c:pt idx="3">
                    <c:v>0.08</c:v>
                  </c:pt>
                </c:numCache>
              </c:numRef>
            </c:plus>
            <c:minus>
              <c:numRef>
                <c:f>Feuil2!$C$36:$C$39</c:f>
                <c:numCache>
                  <c:formatCode>General</c:formatCode>
                  <c:ptCount val="4"/>
                  <c:pt idx="0">
                    <c:v>0.076</c:v>
                  </c:pt>
                  <c:pt idx="1">
                    <c:v>0.085</c:v>
                  </c:pt>
                  <c:pt idx="2">
                    <c:v>0.081</c:v>
                  </c:pt>
                  <c:pt idx="3">
                    <c:v>0.08</c:v>
                  </c:pt>
                </c:numCache>
              </c:numRef>
            </c:minus>
          </c:errBars>
          <c:cat>
            <c:numRef>
              <c:f>Feuil2!$AA$33:$AA$38</c:f>
              <c:numCache>
                <c:formatCode>General</c:formatCode>
                <c:ptCount val="6"/>
              </c:numCache>
            </c:numRef>
          </c:cat>
          <c:val>
            <c:numRef>
              <c:f>(Feuil2!$B$14,Feuil2!$B$38)</c:f>
              <c:numCache>
                <c:formatCode>General</c:formatCode>
                <c:ptCount val="2"/>
                <c:pt idx="0">
                  <c:v>-1.021</c:v>
                </c:pt>
                <c:pt idx="1">
                  <c:v>-1.259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47864"/>
        <c:axId val="-2125744888"/>
      </c:barChart>
      <c:catAx>
        <c:axId val="-212574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744888"/>
        <c:crosses val="autoZero"/>
        <c:auto val="1"/>
        <c:lblAlgn val="ctr"/>
        <c:lblOffset val="100"/>
        <c:noMultiLvlLbl val="0"/>
      </c:catAx>
      <c:valAx>
        <c:axId val="-2125744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OCS</a:t>
                </a:r>
                <a:r>
                  <a:rPr lang="fr-FR" sz="1200" baseline="0"/>
                  <a:t> flux (pmol/m2/s)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7478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Toulenne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Feuil2!$E$28:$E$31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0.002</c:v>
                  </c:pt>
                  <c:pt idx="2">
                    <c:v>0.001</c:v>
                  </c:pt>
                  <c:pt idx="3">
                    <c:v>0.002</c:v>
                  </c:pt>
                </c:numCache>
              </c:numRef>
            </c:plus>
            <c:minus>
              <c:numRef>
                <c:f>Feuil2!$E$28:$E$31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0.002</c:v>
                  </c:pt>
                  <c:pt idx="2">
                    <c:v>0.001</c:v>
                  </c:pt>
                  <c:pt idx="3">
                    <c:v>0.002</c:v>
                  </c:pt>
                </c:numCache>
              </c:numRef>
            </c:minus>
          </c:errBars>
          <c:cat>
            <c:numRef>
              <c:f>Feuil2!$F$42:$F$46</c:f>
              <c:numCache>
                <c:formatCode>General</c:formatCode>
                <c:ptCount val="5"/>
              </c:numCache>
            </c:numRef>
          </c:cat>
          <c:val>
            <c:numRef>
              <c:f>(Feuil2!$D$7,Feuil2!$D$31)</c:f>
              <c:numCache>
                <c:formatCode>General</c:formatCode>
                <c:ptCount val="2"/>
                <c:pt idx="0">
                  <c:v>1.218</c:v>
                </c:pt>
                <c:pt idx="1">
                  <c:v>1.076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Feuil2!$E$36:$E$39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0.002</c:v>
                  </c:pt>
                </c:numCache>
              </c:numRef>
            </c:plus>
            <c:minus>
              <c:numRef>
                <c:f>Feuil2!$E$36:$E$39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0.002</c:v>
                  </c:pt>
                </c:numCache>
              </c:numRef>
            </c:minus>
          </c:errBars>
          <c:cat>
            <c:numRef>
              <c:f>Feuil2!$F$42:$F$46</c:f>
              <c:numCache>
                <c:formatCode>General</c:formatCode>
                <c:ptCount val="5"/>
              </c:numCache>
            </c:numRef>
          </c:cat>
          <c:val>
            <c:numRef>
              <c:f>(Feuil2!$D$15,Feuil2!$D$39)</c:f>
              <c:numCache>
                <c:formatCode>General</c:formatCode>
                <c:ptCount val="2"/>
                <c:pt idx="0">
                  <c:v>-0.733</c:v>
                </c:pt>
                <c:pt idx="1">
                  <c:v>1.161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06648"/>
        <c:axId val="-2125703672"/>
      </c:barChart>
      <c:catAx>
        <c:axId val="-212570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703672"/>
        <c:crosses val="autoZero"/>
        <c:auto val="1"/>
        <c:lblAlgn val="ctr"/>
        <c:lblOffset val="100"/>
        <c:noMultiLvlLbl val="0"/>
      </c:catAx>
      <c:valAx>
        <c:axId val="-2125703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CO2</a:t>
                </a:r>
                <a:r>
                  <a:rPr lang="fr-FR" sz="1200" baseline="0"/>
                  <a:t> flux (umol/m2/s)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7066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Toulenne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Feuil2!$C$28:$C$31</c:f>
                <c:numCache>
                  <c:formatCode>General</c:formatCode>
                  <c:ptCount val="4"/>
                  <c:pt idx="0">
                    <c:v>0.074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0.078</c:v>
                  </c:pt>
                </c:numCache>
              </c:numRef>
            </c:plus>
            <c:minus>
              <c:numRef>
                <c:f>Feuil2!$C$28:$C$31</c:f>
                <c:numCache>
                  <c:formatCode>General</c:formatCode>
                  <c:ptCount val="4"/>
                  <c:pt idx="0">
                    <c:v>0.074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0.078</c:v>
                  </c:pt>
                </c:numCache>
              </c:numRef>
            </c:minus>
          </c:errBars>
          <c:cat>
            <c:numRef>
              <c:f>Feuil2!$AA$33:$AA$38</c:f>
              <c:numCache>
                <c:formatCode>General</c:formatCode>
                <c:ptCount val="6"/>
              </c:numCache>
            </c:numRef>
          </c:cat>
          <c:val>
            <c:numRef>
              <c:f>(Feuil2!$B$7,Feuil2!$B$31)</c:f>
              <c:numCache>
                <c:formatCode>0.000</c:formatCode>
                <c:ptCount val="2"/>
                <c:pt idx="0" formatCode="General">
                  <c:v>-0.698</c:v>
                </c:pt>
                <c:pt idx="1">
                  <c:v>-0.97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Feuil2!$C$36:$C$39</c:f>
                <c:numCache>
                  <c:formatCode>General</c:formatCode>
                  <c:ptCount val="4"/>
                  <c:pt idx="0">
                    <c:v>0.076</c:v>
                  </c:pt>
                  <c:pt idx="1">
                    <c:v>0.085</c:v>
                  </c:pt>
                  <c:pt idx="2">
                    <c:v>0.081</c:v>
                  </c:pt>
                  <c:pt idx="3">
                    <c:v>0.08</c:v>
                  </c:pt>
                </c:numCache>
              </c:numRef>
            </c:plus>
            <c:minus>
              <c:numRef>
                <c:f>Feuil2!$C$36:$C$39</c:f>
                <c:numCache>
                  <c:formatCode>General</c:formatCode>
                  <c:ptCount val="4"/>
                  <c:pt idx="0">
                    <c:v>0.076</c:v>
                  </c:pt>
                  <c:pt idx="1">
                    <c:v>0.085</c:v>
                  </c:pt>
                  <c:pt idx="2">
                    <c:v>0.081</c:v>
                  </c:pt>
                  <c:pt idx="3">
                    <c:v>0.08</c:v>
                  </c:pt>
                </c:numCache>
              </c:numRef>
            </c:minus>
          </c:errBars>
          <c:cat>
            <c:numRef>
              <c:f>Feuil2!$AA$33:$AA$38</c:f>
              <c:numCache>
                <c:formatCode>General</c:formatCode>
                <c:ptCount val="6"/>
              </c:numCache>
            </c:numRef>
          </c:cat>
          <c:val>
            <c:numRef>
              <c:f>(Feuil2!$B$15,Feuil2!$B$39)</c:f>
              <c:numCache>
                <c:formatCode>General</c:formatCode>
                <c:ptCount val="2"/>
                <c:pt idx="0">
                  <c:v>-3.106</c:v>
                </c:pt>
                <c:pt idx="1">
                  <c:v>-3.476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665016"/>
        <c:axId val="-2125662040"/>
      </c:barChart>
      <c:catAx>
        <c:axId val="-212566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662040"/>
        <c:crosses val="autoZero"/>
        <c:auto val="1"/>
        <c:lblAlgn val="ctr"/>
        <c:lblOffset val="100"/>
        <c:noMultiLvlLbl val="0"/>
      </c:catAx>
      <c:valAx>
        <c:axId val="-2125662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OCS</a:t>
                </a:r>
                <a:r>
                  <a:rPr lang="fr-FR" sz="1200" baseline="0"/>
                  <a:t> flux (pmol/m2/s)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6650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Feuil1!$C$12:$C$15</c:f>
                <c:numCache>
                  <c:formatCode>General</c:formatCode>
                  <c:ptCount val="4"/>
                  <c:pt idx="0">
                    <c:v>0.071</c:v>
                  </c:pt>
                  <c:pt idx="1">
                    <c:v>0.103</c:v>
                  </c:pt>
                  <c:pt idx="2">
                    <c:v>0.081</c:v>
                  </c:pt>
                  <c:pt idx="3">
                    <c:v>0.077</c:v>
                  </c:pt>
                </c:numCache>
              </c:numRef>
            </c:plus>
            <c:minus>
              <c:numRef>
                <c:f>Feuil1!$C$12:$C$15</c:f>
                <c:numCache>
                  <c:formatCode>General</c:formatCode>
                  <c:ptCount val="4"/>
                  <c:pt idx="0">
                    <c:v>0.071</c:v>
                  </c:pt>
                  <c:pt idx="1">
                    <c:v>0.103</c:v>
                  </c:pt>
                  <c:pt idx="2">
                    <c:v>0.081</c:v>
                  </c:pt>
                  <c:pt idx="3">
                    <c:v>0.077</c:v>
                  </c:pt>
                </c:numCache>
              </c:numRef>
            </c:minus>
          </c:errBars>
          <c:cat>
            <c:numRef>
              <c:f>Feuil1!$AA$21:$AA$26</c:f>
              <c:numCache>
                <c:formatCode>General</c:formatCode>
                <c:ptCount val="6"/>
              </c:numCache>
            </c:numRef>
          </c:cat>
          <c:val>
            <c:numRef>
              <c:f>Feuil1!$B$4:$B$7</c:f>
              <c:numCache>
                <c:formatCode>General</c:formatCode>
                <c:ptCount val="4"/>
                <c:pt idx="0">
                  <c:v>-2.304</c:v>
                </c:pt>
                <c:pt idx="1">
                  <c:v>0.237</c:v>
                </c:pt>
                <c:pt idx="2">
                  <c:v>-0.297</c:v>
                </c:pt>
                <c:pt idx="3">
                  <c:v>-0.698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Feuil1!$C$4:$C$7</c:f>
                <c:numCache>
                  <c:formatCode>General</c:formatCode>
                  <c:ptCount val="4"/>
                  <c:pt idx="0">
                    <c:v>0.069</c:v>
                  </c:pt>
                  <c:pt idx="1">
                    <c:v>0.096</c:v>
                  </c:pt>
                  <c:pt idx="2">
                    <c:v>0.079</c:v>
                  </c:pt>
                  <c:pt idx="3">
                    <c:v>0.075</c:v>
                  </c:pt>
                </c:numCache>
              </c:numRef>
            </c:plus>
            <c:minus>
              <c:numRef>
                <c:f>Feuil1!$C$4:$C$7</c:f>
                <c:numCache>
                  <c:formatCode>General</c:formatCode>
                  <c:ptCount val="4"/>
                  <c:pt idx="0">
                    <c:v>0.069</c:v>
                  </c:pt>
                  <c:pt idx="1">
                    <c:v>0.096</c:v>
                  </c:pt>
                  <c:pt idx="2">
                    <c:v>0.079</c:v>
                  </c:pt>
                  <c:pt idx="3">
                    <c:v>0.075</c:v>
                  </c:pt>
                </c:numCache>
              </c:numRef>
            </c:minus>
          </c:errBars>
          <c:cat>
            <c:numRef>
              <c:f>Feuil1!$AA$21:$AA$26</c:f>
              <c:numCache>
                <c:formatCode>General</c:formatCode>
                <c:ptCount val="6"/>
              </c:numCache>
            </c:numRef>
          </c:cat>
          <c:val>
            <c:numRef>
              <c:f>Feuil1!$B$12:$B$15</c:f>
              <c:numCache>
                <c:formatCode>General</c:formatCode>
                <c:ptCount val="4"/>
                <c:pt idx="0" formatCode="0.000">
                  <c:v>-1.85</c:v>
                </c:pt>
                <c:pt idx="1">
                  <c:v>-0.659</c:v>
                </c:pt>
                <c:pt idx="2">
                  <c:v>-1.021</c:v>
                </c:pt>
                <c:pt idx="3">
                  <c:v>-3.106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583320"/>
        <c:axId val="-2126876856"/>
      </c:barChart>
      <c:catAx>
        <c:axId val="-210058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876856"/>
        <c:crosses val="autoZero"/>
        <c:auto val="1"/>
        <c:lblAlgn val="ctr"/>
        <c:lblOffset val="100"/>
        <c:noMultiLvlLbl val="0"/>
      </c:catAx>
      <c:valAx>
        <c:axId val="-2126876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OCS</a:t>
                </a:r>
                <a:r>
                  <a:rPr lang="fr-FR" sz="1200" baseline="0"/>
                  <a:t> flux (pmol/m2/s)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5833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Feuil1!$E$28:$E$31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0.002</c:v>
                  </c:pt>
                  <c:pt idx="2">
                    <c:v>0.001</c:v>
                  </c:pt>
                  <c:pt idx="3">
                    <c:v>0.002</c:v>
                  </c:pt>
                </c:numCache>
              </c:numRef>
            </c:plus>
            <c:minus>
              <c:numRef>
                <c:f>Feuil1!$E$28:$E$31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0.002</c:v>
                  </c:pt>
                  <c:pt idx="2">
                    <c:v>0.001</c:v>
                  </c:pt>
                  <c:pt idx="3">
                    <c:v>0.002</c:v>
                  </c:pt>
                </c:numCache>
              </c:numRef>
            </c:minus>
          </c:errBars>
          <c:cat>
            <c:numRef>
              <c:f>Feuil1!$F$42:$F$46</c:f>
              <c:numCache>
                <c:formatCode>General</c:formatCode>
                <c:ptCount val="5"/>
              </c:numCache>
            </c:numRef>
          </c:cat>
          <c:val>
            <c:numRef>
              <c:f>Feuil1!$D$28:$D$31</c:f>
              <c:numCache>
                <c:formatCode>General</c:formatCode>
                <c:ptCount val="4"/>
                <c:pt idx="0">
                  <c:v>0.712</c:v>
                </c:pt>
                <c:pt idx="1">
                  <c:v>0.458</c:v>
                </c:pt>
                <c:pt idx="2">
                  <c:v>0.131</c:v>
                </c:pt>
                <c:pt idx="3">
                  <c:v>1.076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Feuil1!$E$36:$E$39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0.002</c:v>
                  </c:pt>
                </c:numCache>
              </c:numRef>
            </c:plus>
            <c:minus>
              <c:numRef>
                <c:f>Feuil1!$E$36:$E$39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0.002</c:v>
                  </c:pt>
                </c:numCache>
              </c:numRef>
            </c:minus>
          </c:errBars>
          <c:cat>
            <c:numRef>
              <c:f>Feuil1!$F$42:$F$46</c:f>
              <c:numCache>
                <c:formatCode>General</c:formatCode>
                <c:ptCount val="5"/>
              </c:numCache>
            </c:numRef>
          </c:cat>
          <c:val>
            <c:numRef>
              <c:f>Feuil1!$D$36:$D$39</c:f>
              <c:numCache>
                <c:formatCode>General</c:formatCode>
                <c:ptCount val="4"/>
                <c:pt idx="0">
                  <c:v>0.862</c:v>
                </c:pt>
                <c:pt idx="1">
                  <c:v>0.945</c:v>
                </c:pt>
                <c:pt idx="2">
                  <c:v>0.534</c:v>
                </c:pt>
                <c:pt idx="3">
                  <c:v>1.161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630264"/>
        <c:axId val="-2100627288"/>
      </c:barChart>
      <c:catAx>
        <c:axId val="-210063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627288"/>
        <c:crosses val="autoZero"/>
        <c:auto val="1"/>
        <c:lblAlgn val="ctr"/>
        <c:lblOffset val="100"/>
        <c:noMultiLvlLbl val="0"/>
      </c:catAx>
      <c:valAx>
        <c:axId val="-2100627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CO2</a:t>
                </a:r>
                <a:r>
                  <a:rPr lang="fr-FR" sz="1200" baseline="0"/>
                  <a:t> flux (umol/m2/s)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6302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Feuil1!$C$28:$C$31</c:f>
                <c:numCache>
                  <c:formatCode>General</c:formatCode>
                  <c:ptCount val="4"/>
                  <c:pt idx="0">
                    <c:v>0.074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0.078</c:v>
                  </c:pt>
                </c:numCache>
              </c:numRef>
            </c:plus>
            <c:minus>
              <c:numRef>
                <c:f>Feuil1!$C$28:$C$31</c:f>
                <c:numCache>
                  <c:formatCode>General</c:formatCode>
                  <c:ptCount val="4"/>
                  <c:pt idx="0">
                    <c:v>0.074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0.078</c:v>
                  </c:pt>
                </c:numCache>
              </c:numRef>
            </c:minus>
          </c:errBars>
          <c:cat>
            <c:numRef>
              <c:f>Feuil1!$AA$33:$AA$38</c:f>
              <c:numCache>
                <c:formatCode>General</c:formatCode>
                <c:ptCount val="6"/>
              </c:numCache>
            </c:numRef>
          </c:cat>
          <c:val>
            <c:numRef>
              <c:f>Feuil1!$B$28:$B$31</c:f>
              <c:numCache>
                <c:formatCode>General</c:formatCode>
                <c:ptCount val="4"/>
                <c:pt idx="0" formatCode="0.000">
                  <c:v>-3.01</c:v>
                </c:pt>
                <c:pt idx="1">
                  <c:v>-1.133</c:v>
                </c:pt>
                <c:pt idx="2">
                  <c:v>-0.723</c:v>
                </c:pt>
                <c:pt idx="3" formatCode="0.000">
                  <c:v>-0.97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Feuil1!$C$36:$C$39</c:f>
                <c:numCache>
                  <c:formatCode>General</c:formatCode>
                  <c:ptCount val="4"/>
                  <c:pt idx="0">
                    <c:v>0.076</c:v>
                  </c:pt>
                  <c:pt idx="1">
                    <c:v>0.085</c:v>
                  </c:pt>
                  <c:pt idx="2">
                    <c:v>0.081</c:v>
                  </c:pt>
                  <c:pt idx="3">
                    <c:v>0.08</c:v>
                  </c:pt>
                </c:numCache>
              </c:numRef>
            </c:plus>
            <c:minus>
              <c:numRef>
                <c:f>Feuil1!$C$36:$C$39</c:f>
                <c:numCache>
                  <c:formatCode>General</c:formatCode>
                  <c:ptCount val="4"/>
                  <c:pt idx="0">
                    <c:v>0.076</c:v>
                  </c:pt>
                  <c:pt idx="1">
                    <c:v>0.085</c:v>
                  </c:pt>
                  <c:pt idx="2">
                    <c:v>0.081</c:v>
                  </c:pt>
                  <c:pt idx="3">
                    <c:v>0.08</c:v>
                  </c:pt>
                </c:numCache>
              </c:numRef>
            </c:minus>
          </c:errBars>
          <c:cat>
            <c:numRef>
              <c:f>Feuil1!$AA$33:$AA$38</c:f>
              <c:numCache>
                <c:formatCode>General</c:formatCode>
                <c:ptCount val="6"/>
              </c:numCache>
            </c:numRef>
          </c:cat>
          <c:val>
            <c:numRef>
              <c:f>Feuil1!$B$36:$B$39</c:f>
              <c:numCache>
                <c:formatCode>General</c:formatCode>
                <c:ptCount val="4"/>
                <c:pt idx="0">
                  <c:v>-2.232</c:v>
                </c:pt>
                <c:pt idx="1">
                  <c:v>-1.154</c:v>
                </c:pt>
                <c:pt idx="2">
                  <c:v>-1.259</c:v>
                </c:pt>
                <c:pt idx="3">
                  <c:v>-3.476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628040"/>
        <c:axId val="-2101269160"/>
      </c:barChart>
      <c:catAx>
        <c:axId val="-212862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269160"/>
        <c:crosses val="autoZero"/>
        <c:auto val="1"/>
        <c:lblAlgn val="ctr"/>
        <c:lblOffset val="100"/>
        <c:noMultiLvlLbl val="0"/>
      </c:catAx>
      <c:valAx>
        <c:axId val="-2101269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OCS</a:t>
                </a:r>
                <a:r>
                  <a:rPr lang="fr-FR" sz="1200" baseline="0"/>
                  <a:t> flux (pmol/m2/s)</a:t>
                </a:r>
                <a:endParaRPr lang="fr-FR" sz="12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286280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Le Bray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Feuil2!$E$4:$E$7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0.001</c:v>
                  </c:pt>
                </c:numCache>
              </c:numRef>
            </c:plus>
            <c:minus>
              <c:numRef>
                <c:f>Feuil2!$E$4:$E$7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0.001</c:v>
                  </c:pt>
                </c:numCache>
              </c:numRef>
            </c:minus>
          </c:errBars>
          <c:cat>
            <c:numRef>
              <c:f>Feuil2!$F$17:$F$21</c:f>
              <c:numCache>
                <c:formatCode>General</c:formatCode>
                <c:ptCount val="5"/>
              </c:numCache>
            </c:numRef>
          </c:cat>
          <c:val>
            <c:numRef>
              <c:f>(Feuil2!$D$4,Feuil2!$D$28)</c:f>
              <c:numCache>
                <c:formatCode>General</c:formatCode>
                <c:ptCount val="2"/>
                <c:pt idx="0">
                  <c:v>0.797</c:v>
                </c:pt>
                <c:pt idx="1">
                  <c:v>0.712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Feuil2!$E$12:$E$15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0.001</c:v>
                  </c:pt>
                </c:numCache>
              </c:numRef>
            </c:plus>
            <c:minus>
              <c:numRef>
                <c:f>Feuil2!$E$12:$E$15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0.001</c:v>
                  </c:pt>
                </c:numCache>
              </c:numRef>
            </c:minus>
          </c:errBars>
          <c:cat>
            <c:numRef>
              <c:f>Feuil2!$F$17:$F$21</c:f>
              <c:numCache>
                <c:formatCode>General</c:formatCode>
                <c:ptCount val="5"/>
              </c:numCache>
            </c:numRef>
          </c:cat>
          <c:val>
            <c:numRef>
              <c:f>(Feuil2!$D$12,Feuil2!$D$36)</c:f>
              <c:numCache>
                <c:formatCode>General</c:formatCode>
                <c:ptCount val="2"/>
                <c:pt idx="0">
                  <c:v>0.373</c:v>
                </c:pt>
                <c:pt idx="1">
                  <c:v>0.862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908344"/>
        <c:axId val="2079180232"/>
      </c:barChart>
      <c:catAx>
        <c:axId val="-210090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180232"/>
        <c:crosses val="autoZero"/>
        <c:auto val="1"/>
        <c:lblAlgn val="ctr"/>
        <c:lblOffset val="100"/>
        <c:noMultiLvlLbl val="0"/>
      </c:catAx>
      <c:valAx>
        <c:axId val="2079180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CO2</a:t>
                </a:r>
                <a:r>
                  <a:rPr lang="fr-FR" sz="1200" baseline="0"/>
                  <a:t> flux (umol/m2/s)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9083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Le Bray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Feuil2!$C$12:$C$15</c:f>
                <c:numCache>
                  <c:formatCode>General</c:formatCode>
                  <c:ptCount val="4"/>
                  <c:pt idx="0">
                    <c:v>0.071</c:v>
                  </c:pt>
                  <c:pt idx="1">
                    <c:v>0.103</c:v>
                  </c:pt>
                  <c:pt idx="2">
                    <c:v>0.081</c:v>
                  </c:pt>
                  <c:pt idx="3">
                    <c:v>0.077</c:v>
                  </c:pt>
                </c:numCache>
              </c:numRef>
            </c:plus>
            <c:minus>
              <c:numRef>
                <c:f>Feuil2!$C$12:$C$15</c:f>
                <c:numCache>
                  <c:formatCode>General</c:formatCode>
                  <c:ptCount val="4"/>
                  <c:pt idx="0">
                    <c:v>0.071</c:v>
                  </c:pt>
                  <c:pt idx="1">
                    <c:v>0.103</c:v>
                  </c:pt>
                  <c:pt idx="2">
                    <c:v>0.081</c:v>
                  </c:pt>
                  <c:pt idx="3">
                    <c:v>0.077</c:v>
                  </c:pt>
                </c:numCache>
              </c:numRef>
            </c:minus>
          </c:errBars>
          <c:cat>
            <c:numRef>
              <c:f>Feuil2!$AA$21:$AA$26</c:f>
              <c:numCache>
                <c:formatCode>General</c:formatCode>
                <c:ptCount val="6"/>
              </c:numCache>
            </c:numRef>
          </c:cat>
          <c:val>
            <c:numRef>
              <c:f>(Feuil2!$B$4,Feuil2!$B$28)</c:f>
              <c:numCache>
                <c:formatCode>0.000</c:formatCode>
                <c:ptCount val="2"/>
                <c:pt idx="0" formatCode="General">
                  <c:v>-2.304</c:v>
                </c:pt>
                <c:pt idx="1">
                  <c:v>-3.01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Feuil2!$C$4:$C$7</c:f>
                <c:numCache>
                  <c:formatCode>General</c:formatCode>
                  <c:ptCount val="4"/>
                  <c:pt idx="0">
                    <c:v>0.069</c:v>
                  </c:pt>
                  <c:pt idx="1">
                    <c:v>0.096</c:v>
                  </c:pt>
                  <c:pt idx="2">
                    <c:v>0.079</c:v>
                  </c:pt>
                  <c:pt idx="3">
                    <c:v>0.075</c:v>
                  </c:pt>
                </c:numCache>
              </c:numRef>
            </c:plus>
            <c:minus>
              <c:numRef>
                <c:f>Feuil2!$C$4:$C$7</c:f>
                <c:numCache>
                  <c:formatCode>General</c:formatCode>
                  <c:ptCount val="4"/>
                  <c:pt idx="0">
                    <c:v>0.069</c:v>
                  </c:pt>
                  <c:pt idx="1">
                    <c:v>0.096</c:v>
                  </c:pt>
                  <c:pt idx="2">
                    <c:v>0.079</c:v>
                  </c:pt>
                  <c:pt idx="3">
                    <c:v>0.075</c:v>
                  </c:pt>
                </c:numCache>
              </c:numRef>
            </c:minus>
          </c:errBars>
          <c:cat>
            <c:numRef>
              <c:f>Feuil2!$AA$21:$AA$26</c:f>
              <c:numCache>
                <c:formatCode>General</c:formatCode>
                <c:ptCount val="6"/>
              </c:numCache>
            </c:numRef>
          </c:cat>
          <c:val>
            <c:numRef>
              <c:f>(Feuil2!$B$12,Feuil2!$B$36)</c:f>
              <c:numCache>
                <c:formatCode>General</c:formatCode>
                <c:ptCount val="2"/>
                <c:pt idx="0" formatCode="0.000">
                  <c:v>-1.85</c:v>
                </c:pt>
                <c:pt idx="1">
                  <c:v>-2.232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635976"/>
        <c:axId val="-2129826728"/>
      </c:barChart>
      <c:catAx>
        <c:axId val="-213063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26728"/>
        <c:crosses val="autoZero"/>
        <c:auto val="1"/>
        <c:lblAlgn val="ctr"/>
        <c:lblOffset val="100"/>
        <c:noMultiLvlLbl val="0"/>
      </c:catAx>
      <c:valAx>
        <c:axId val="-2129826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OCS</a:t>
                </a:r>
                <a:r>
                  <a:rPr lang="fr-FR" sz="1200" baseline="0"/>
                  <a:t> flux (pmol/m2/s)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6359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La Cage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Feuil2!$E$28:$E$31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0.002</c:v>
                  </c:pt>
                  <c:pt idx="2">
                    <c:v>0.001</c:v>
                  </c:pt>
                  <c:pt idx="3">
                    <c:v>0.002</c:v>
                  </c:pt>
                </c:numCache>
              </c:numRef>
            </c:plus>
            <c:minus>
              <c:numRef>
                <c:f>Feuil2!$E$28:$E$31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0.002</c:v>
                  </c:pt>
                  <c:pt idx="2">
                    <c:v>0.001</c:v>
                  </c:pt>
                  <c:pt idx="3">
                    <c:v>0.002</c:v>
                  </c:pt>
                </c:numCache>
              </c:numRef>
            </c:minus>
          </c:errBars>
          <c:cat>
            <c:numRef>
              <c:f>Feuil2!$F$42:$F$46</c:f>
              <c:numCache>
                <c:formatCode>General</c:formatCode>
                <c:ptCount val="5"/>
              </c:numCache>
            </c:numRef>
          </c:cat>
          <c:val>
            <c:numRef>
              <c:f>(Feuil2!$D$5,Feuil2!$D$29)</c:f>
              <c:numCache>
                <c:formatCode>General</c:formatCode>
                <c:ptCount val="2"/>
                <c:pt idx="0">
                  <c:v>0.432</c:v>
                </c:pt>
                <c:pt idx="1">
                  <c:v>0.458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Feuil2!$E$36:$E$39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0.002</c:v>
                  </c:pt>
                </c:numCache>
              </c:numRef>
            </c:plus>
            <c:minus>
              <c:numRef>
                <c:f>Feuil2!$E$36:$E$39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0.002</c:v>
                  </c:pt>
                </c:numCache>
              </c:numRef>
            </c:minus>
          </c:errBars>
          <c:cat>
            <c:numRef>
              <c:f>Feuil2!$F$42:$F$46</c:f>
              <c:numCache>
                <c:formatCode>General</c:formatCode>
                <c:ptCount val="5"/>
              </c:numCache>
            </c:numRef>
          </c:cat>
          <c:val>
            <c:numRef>
              <c:f>(Feuil2!$D$13,Feuil2!$D$37)</c:f>
              <c:numCache>
                <c:formatCode>General</c:formatCode>
                <c:ptCount val="2"/>
                <c:pt idx="0">
                  <c:v>-0.199</c:v>
                </c:pt>
                <c:pt idx="1">
                  <c:v>0.945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564536"/>
        <c:axId val="-2127243768"/>
      </c:barChart>
      <c:catAx>
        <c:axId val="-213056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243768"/>
        <c:crosses val="autoZero"/>
        <c:auto val="1"/>
        <c:lblAlgn val="ctr"/>
        <c:lblOffset val="100"/>
        <c:noMultiLvlLbl val="0"/>
      </c:catAx>
      <c:valAx>
        <c:axId val="-2127243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CO2</a:t>
                </a:r>
                <a:r>
                  <a:rPr lang="fr-FR" sz="1200" baseline="0"/>
                  <a:t> flux (umol/m2/s)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5645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La Cage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Feuil2!$C$28:$C$31</c:f>
                <c:numCache>
                  <c:formatCode>General</c:formatCode>
                  <c:ptCount val="4"/>
                  <c:pt idx="0">
                    <c:v>0.074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0.078</c:v>
                  </c:pt>
                </c:numCache>
              </c:numRef>
            </c:plus>
            <c:minus>
              <c:numRef>
                <c:f>Feuil2!$C$28:$C$31</c:f>
                <c:numCache>
                  <c:formatCode>General</c:formatCode>
                  <c:ptCount val="4"/>
                  <c:pt idx="0">
                    <c:v>0.074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0.078</c:v>
                  </c:pt>
                </c:numCache>
              </c:numRef>
            </c:minus>
          </c:errBars>
          <c:cat>
            <c:numRef>
              <c:f>Feuil2!$AA$33:$AA$38</c:f>
              <c:numCache>
                <c:formatCode>General</c:formatCode>
                <c:ptCount val="6"/>
              </c:numCache>
            </c:numRef>
          </c:cat>
          <c:val>
            <c:numRef>
              <c:f>(Feuil2!$B$5,Feuil2!$B$29)</c:f>
              <c:numCache>
                <c:formatCode>General</c:formatCode>
                <c:ptCount val="2"/>
                <c:pt idx="0">
                  <c:v>0.237</c:v>
                </c:pt>
                <c:pt idx="1">
                  <c:v>-1.133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Feuil2!$C$36:$C$39</c:f>
                <c:numCache>
                  <c:formatCode>General</c:formatCode>
                  <c:ptCount val="4"/>
                  <c:pt idx="0">
                    <c:v>0.076</c:v>
                  </c:pt>
                  <c:pt idx="1">
                    <c:v>0.085</c:v>
                  </c:pt>
                  <c:pt idx="2">
                    <c:v>0.081</c:v>
                  </c:pt>
                  <c:pt idx="3">
                    <c:v>0.08</c:v>
                  </c:pt>
                </c:numCache>
              </c:numRef>
            </c:plus>
            <c:minus>
              <c:numRef>
                <c:f>Feuil2!$C$36:$C$39</c:f>
                <c:numCache>
                  <c:formatCode>General</c:formatCode>
                  <c:ptCount val="4"/>
                  <c:pt idx="0">
                    <c:v>0.076</c:v>
                  </c:pt>
                  <c:pt idx="1">
                    <c:v>0.085</c:v>
                  </c:pt>
                  <c:pt idx="2">
                    <c:v>0.081</c:v>
                  </c:pt>
                  <c:pt idx="3">
                    <c:v>0.08</c:v>
                  </c:pt>
                </c:numCache>
              </c:numRef>
            </c:minus>
          </c:errBars>
          <c:cat>
            <c:numRef>
              <c:f>Feuil2!$AA$33:$AA$38</c:f>
              <c:numCache>
                <c:formatCode>General</c:formatCode>
                <c:ptCount val="6"/>
              </c:numCache>
            </c:numRef>
          </c:cat>
          <c:val>
            <c:numRef>
              <c:f>(Feuil2!$B$13,Feuil2!$B$37)</c:f>
              <c:numCache>
                <c:formatCode>General</c:formatCode>
                <c:ptCount val="2"/>
                <c:pt idx="0">
                  <c:v>-0.659</c:v>
                </c:pt>
                <c:pt idx="1">
                  <c:v>-1.154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545960"/>
        <c:axId val="-2101237464"/>
      </c:barChart>
      <c:catAx>
        <c:axId val="-210054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237464"/>
        <c:crosses val="autoZero"/>
        <c:auto val="1"/>
        <c:lblAlgn val="ctr"/>
        <c:lblOffset val="100"/>
        <c:noMultiLvlLbl val="0"/>
      </c:catAx>
      <c:valAx>
        <c:axId val="-2101237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OCS</a:t>
                </a:r>
                <a:r>
                  <a:rPr lang="fr-FR" sz="1200" baseline="0"/>
                  <a:t> flux (pmol/m2/s)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5459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Pierrelaye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algae</c:v>
          </c:tx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Feuil2!$E$28:$E$31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0.002</c:v>
                  </c:pt>
                  <c:pt idx="2">
                    <c:v>0.001</c:v>
                  </c:pt>
                  <c:pt idx="3">
                    <c:v>0.002</c:v>
                  </c:pt>
                </c:numCache>
              </c:numRef>
            </c:plus>
            <c:minus>
              <c:numRef>
                <c:f>Feuil2!$E$28:$E$31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0.002</c:v>
                  </c:pt>
                  <c:pt idx="2">
                    <c:v>0.001</c:v>
                  </c:pt>
                  <c:pt idx="3">
                    <c:v>0.002</c:v>
                  </c:pt>
                </c:numCache>
              </c:numRef>
            </c:minus>
          </c:errBars>
          <c:cat>
            <c:numRef>
              <c:f>Feuil2!$F$42:$F$46</c:f>
              <c:numCache>
                <c:formatCode>General</c:formatCode>
                <c:ptCount val="5"/>
              </c:numCache>
            </c:numRef>
          </c:cat>
          <c:val>
            <c:numRef>
              <c:f>(Feuil2!$D$6,Feuil2!$D$30)</c:f>
              <c:numCache>
                <c:formatCode>General</c:formatCode>
                <c:ptCount val="2"/>
                <c:pt idx="0">
                  <c:v>0.151</c:v>
                </c:pt>
                <c:pt idx="1">
                  <c:v>0.131</c:v>
                </c:pt>
              </c:numCache>
            </c:numRef>
          </c:val>
        </c:ser>
        <c:ser>
          <c:idx val="1"/>
          <c:order val="1"/>
          <c:tx>
            <c:v>with algae</c:v>
          </c:tx>
          <c:spPr>
            <a:solidFill>
              <a:srgbClr val="00808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Feuil2!$E$36:$E$39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0.002</c:v>
                  </c:pt>
                </c:numCache>
              </c:numRef>
            </c:plus>
            <c:minus>
              <c:numRef>
                <c:f>Feuil2!$E$36:$E$39</c:f>
                <c:numCache>
                  <c:formatCode>General</c:formatCode>
                  <c:ptCount val="4"/>
                  <c:pt idx="0">
                    <c:v>0.001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0.002</c:v>
                  </c:pt>
                </c:numCache>
              </c:numRef>
            </c:minus>
          </c:errBars>
          <c:cat>
            <c:numRef>
              <c:f>Feuil2!$F$42:$F$46</c:f>
              <c:numCache>
                <c:formatCode>General</c:formatCode>
                <c:ptCount val="5"/>
              </c:numCache>
            </c:numRef>
          </c:cat>
          <c:val>
            <c:numRef>
              <c:f>(Feuil2!$D$14,Feuil2!$D$38)</c:f>
              <c:numCache>
                <c:formatCode>General</c:formatCode>
                <c:ptCount val="2"/>
                <c:pt idx="0">
                  <c:v>-0.61</c:v>
                </c:pt>
                <c:pt idx="1">
                  <c:v>0.534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89512"/>
        <c:axId val="-2125786536"/>
      </c:barChart>
      <c:catAx>
        <c:axId val="-212578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786536"/>
        <c:crosses val="autoZero"/>
        <c:auto val="1"/>
        <c:lblAlgn val="ctr"/>
        <c:lblOffset val="100"/>
        <c:noMultiLvlLbl val="0"/>
      </c:catAx>
      <c:valAx>
        <c:axId val="-2125786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CO2</a:t>
                </a:r>
                <a:r>
                  <a:rPr lang="fr-FR" sz="1200" baseline="0"/>
                  <a:t> flux (umol/m2/s)</a:t>
                </a:r>
                <a:endParaRPr lang="fr-FR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7895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25400</xdr:rowOff>
    </xdr:from>
    <xdr:to>
      <xdr:col>15</xdr:col>
      <xdr:colOff>520700</xdr:colOff>
      <xdr:row>23</xdr:row>
      <xdr:rowOff>127000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24</xdr:col>
      <xdr:colOff>292100</xdr:colOff>
      <xdr:row>23</xdr:row>
      <xdr:rowOff>101600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25</xdr:row>
      <xdr:rowOff>127000</xdr:rowOff>
    </xdr:from>
    <xdr:to>
      <xdr:col>15</xdr:col>
      <xdr:colOff>546100</xdr:colOff>
      <xdr:row>48</xdr:row>
      <xdr:rowOff>38100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24</xdr:col>
      <xdr:colOff>292100</xdr:colOff>
      <xdr:row>48</xdr:row>
      <xdr:rowOff>101600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25400</xdr:rowOff>
    </xdr:from>
    <xdr:to>
      <xdr:col>15</xdr:col>
      <xdr:colOff>520700</xdr:colOff>
      <xdr:row>23</xdr:row>
      <xdr:rowOff>127000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24</xdr:col>
      <xdr:colOff>292100</xdr:colOff>
      <xdr:row>23</xdr:row>
      <xdr:rowOff>101600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24</xdr:row>
      <xdr:rowOff>63500</xdr:rowOff>
    </xdr:from>
    <xdr:to>
      <xdr:col>15</xdr:col>
      <xdr:colOff>520700</xdr:colOff>
      <xdr:row>46</xdr:row>
      <xdr:rowOff>165100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12700</xdr:colOff>
      <xdr:row>24</xdr:row>
      <xdr:rowOff>38100</xdr:rowOff>
    </xdr:from>
    <xdr:to>
      <xdr:col>24</xdr:col>
      <xdr:colOff>304800</xdr:colOff>
      <xdr:row>46</xdr:row>
      <xdr:rowOff>139700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215900</xdr:colOff>
      <xdr:row>47</xdr:row>
      <xdr:rowOff>76200</xdr:rowOff>
    </xdr:from>
    <xdr:to>
      <xdr:col>15</xdr:col>
      <xdr:colOff>508000</xdr:colOff>
      <xdr:row>69</xdr:row>
      <xdr:rowOff>177800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47</xdr:row>
      <xdr:rowOff>114300</xdr:rowOff>
    </xdr:from>
    <xdr:to>
      <xdr:col>24</xdr:col>
      <xdr:colOff>292100</xdr:colOff>
      <xdr:row>70</xdr:row>
      <xdr:rowOff>25400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228600</xdr:colOff>
      <xdr:row>70</xdr:row>
      <xdr:rowOff>76200</xdr:rowOff>
    </xdr:from>
    <xdr:to>
      <xdr:col>15</xdr:col>
      <xdr:colOff>520700</xdr:colOff>
      <xdr:row>92</xdr:row>
      <xdr:rowOff>177800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723900</xdr:colOff>
      <xdr:row>70</xdr:row>
      <xdr:rowOff>127000</xdr:rowOff>
    </xdr:from>
    <xdr:to>
      <xdr:col>24</xdr:col>
      <xdr:colOff>279400</xdr:colOff>
      <xdr:row>93</xdr:row>
      <xdr:rowOff>38100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C230"/>
  <sheetViews>
    <sheetView topLeftCell="J1" workbookViewId="0">
      <pane xSplit="10100" ySplit="880" topLeftCell="AD1" activePane="bottomRight"/>
      <selection sqref="A1:XFD1048576"/>
      <selection pane="topRight" activeCell="AD158" sqref="AD158"/>
      <selection pane="bottomLeft" activeCell="O171" sqref="O171"/>
      <selection pane="bottomRight" activeCell="AG72" sqref="AG72"/>
    </sheetView>
  </sheetViews>
  <sheetFormatPr baseColWidth="10" defaultRowHeight="15" x14ac:dyDescent="0"/>
  <cols>
    <col min="1" max="1" width="10.33203125" bestFit="1" customWidth="1"/>
    <col min="2" max="2" width="15" bestFit="1" customWidth="1"/>
    <col min="3" max="3" width="21.5" bestFit="1" customWidth="1"/>
    <col min="4" max="4" width="20" bestFit="1" customWidth="1"/>
    <col min="5" max="5" width="11.83203125" bestFit="1" customWidth="1"/>
    <col min="6" max="6" width="15.1640625" bestFit="1" customWidth="1"/>
    <col min="7" max="7" width="10.5" bestFit="1" customWidth="1"/>
    <col min="8" max="8" width="15.33203125" bestFit="1" customWidth="1"/>
    <col min="9" max="9" width="15.1640625" bestFit="1" customWidth="1"/>
    <col min="10" max="10" width="12" bestFit="1" customWidth="1"/>
    <col min="11" max="11" width="12.5" bestFit="1" customWidth="1"/>
    <col min="12" max="12" width="11.5" bestFit="1" customWidth="1"/>
    <col min="13" max="13" width="17.83203125" bestFit="1" customWidth="1"/>
    <col min="14" max="14" width="11.1640625" bestFit="1" customWidth="1"/>
    <col min="15" max="15" width="14.33203125" bestFit="1" customWidth="1"/>
    <col min="16" max="16" width="16" bestFit="1" customWidth="1"/>
    <col min="17" max="17" width="17.83203125" bestFit="1" customWidth="1"/>
    <col min="18" max="18" width="17.33203125" bestFit="1" customWidth="1"/>
    <col min="19" max="19" width="15" bestFit="1" customWidth="1"/>
    <col min="20" max="20" width="15.5" bestFit="1" customWidth="1"/>
    <col min="21" max="21" width="26.5" bestFit="1" customWidth="1"/>
    <col min="22" max="22" width="14.33203125" bestFit="1" customWidth="1"/>
    <col min="23" max="23" width="20.5" bestFit="1" customWidth="1"/>
    <col min="24" max="24" width="16.5" bestFit="1" customWidth="1"/>
    <col min="25" max="25" width="8.5" bestFit="1" customWidth="1"/>
    <col min="26" max="26" width="20.6640625" bestFit="1" customWidth="1"/>
    <col min="27" max="27" width="9.6640625" bestFit="1" customWidth="1"/>
    <col min="28" max="28" width="11.1640625" bestFit="1" customWidth="1"/>
    <col min="29" max="29" width="8.83203125" bestFit="1" customWidth="1"/>
    <col min="30" max="30" width="10.33203125" bestFit="1" customWidth="1"/>
    <col min="31" max="31" width="11.6640625" bestFit="1" customWidth="1"/>
    <col min="32" max="32" width="13.83203125" bestFit="1" customWidth="1"/>
    <col min="33" max="33" width="16.6640625" bestFit="1" customWidth="1"/>
    <col min="34" max="34" width="18.5" bestFit="1" customWidth="1"/>
    <col min="35" max="35" width="17.5" bestFit="1" customWidth="1"/>
    <col min="36" max="36" width="17.1640625" bestFit="1" customWidth="1"/>
    <col min="37" max="37" width="20" bestFit="1" customWidth="1"/>
    <col min="38" max="38" width="18.6640625" bestFit="1" customWidth="1"/>
    <col min="39" max="39" width="21.5" bestFit="1" customWidth="1"/>
    <col min="40" max="40" width="18.5" bestFit="1" customWidth="1"/>
    <col min="41" max="41" width="21.33203125" bestFit="1" customWidth="1"/>
    <col min="42" max="42" width="17.33203125" bestFit="1" customWidth="1"/>
    <col min="43" max="43" width="20.1640625" bestFit="1" customWidth="1"/>
    <col min="44" max="44" width="16.33203125" bestFit="1" customWidth="1"/>
    <col min="45" max="46" width="19.1640625" bestFit="1" customWidth="1"/>
    <col min="47" max="47" width="12.6640625" bestFit="1" customWidth="1"/>
    <col min="48" max="48" width="13.1640625" bestFit="1" customWidth="1"/>
    <col min="49" max="49" width="12.83203125" bestFit="1" customWidth="1"/>
    <col min="50" max="50" width="18.33203125" bestFit="1" customWidth="1"/>
    <col min="51" max="51" width="21.1640625" bestFit="1" customWidth="1"/>
    <col min="52" max="52" width="18.5" bestFit="1" customWidth="1"/>
    <col min="53" max="53" width="21.33203125" bestFit="1" customWidth="1"/>
    <col min="54" max="54" width="17.1640625" bestFit="1" customWidth="1"/>
    <col min="55" max="55" width="20" bestFit="1" customWidth="1"/>
    <col min="56" max="56" width="14.6640625" bestFit="1" customWidth="1"/>
    <col min="57" max="57" width="17.5" bestFit="1" customWidth="1"/>
    <col min="58" max="58" width="19.33203125" bestFit="1" customWidth="1"/>
    <col min="59" max="59" width="22.1640625" bestFit="1" customWidth="1"/>
    <col min="60" max="60" width="18" bestFit="1" customWidth="1"/>
    <col min="61" max="61" width="20.83203125" bestFit="1" customWidth="1"/>
    <col min="62" max="62" width="15" bestFit="1" customWidth="1"/>
    <col min="63" max="63" width="17.83203125" bestFit="1" customWidth="1"/>
    <col min="64" max="64" width="19.5" bestFit="1" customWidth="1"/>
    <col min="65" max="65" width="22.33203125" bestFit="1" customWidth="1"/>
    <col min="66" max="66" width="18.33203125" bestFit="1" customWidth="1"/>
    <col min="67" max="67" width="21.1640625" bestFit="1" customWidth="1"/>
    <col min="68" max="68" width="9.83203125" bestFit="1" customWidth="1"/>
    <col min="69" max="69" width="18.1640625" bestFit="1" customWidth="1"/>
    <col min="70" max="70" width="17.1640625" bestFit="1" customWidth="1"/>
    <col min="71" max="71" width="14.6640625" bestFit="1" customWidth="1"/>
    <col min="72" max="72" width="14.83203125" bestFit="1" customWidth="1"/>
    <col min="73" max="76" width="16.5" bestFit="1" customWidth="1"/>
    <col min="77" max="77" width="17.1640625" bestFit="1" customWidth="1"/>
    <col min="78" max="78" width="16.33203125" bestFit="1" customWidth="1"/>
    <col min="79" max="79" width="17.83203125" bestFit="1" customWidth="1"/>
    <col min="80" max="80" width="14.6640625" bestFit="1" customWidth="1"/>
    <col min="81" max="81" width="15.5" bestFit="1" customWidth="1"/>
  </cols>
  <sheetData>
    <row r="1" spans="1:81" ht="16" thickBot="1">
      <c r="A1" s="47" t="s">
        <v>0</v>
      </c>
      <c r="B1" s="48"/>
      <c r="C1" s="48"/>
      <c r="D1" s="48"/>
      <c r="E1" s="48"/>
      <c r="F1" s="48"/>
      <c r="G1" s="49"/>
      <c r="H1" s="49"/>
      <c r="I1" s="49"/>
      <c r="J1" s="49"/>
      <c r="K1" s="49"/>
      <c r="L1" s="50" t="s">
        <v>1</v>
      </c>
      <c r="M1" s="50"/>
      <c r="N1" s="50"/>
      <c r="O1" s="50"/>
      <c r="P1" s="51" t="s">
        <v>2</v>
      </c>
      <c r="Q1" s="52"/>
      <c r="R1" s="52"/>
      <c r="S1" s="52"/>
      <c r="T1" s="52"/>
      <c r="U1" s="52"/>
      <c r="V1" s="53"/>
      <c r="W1" s="54" t="s">
        <v>3</v>
      </c>
      <c r="X1" s="54"/>
      <c r="Y1" s="54"/>
      <c r="Z1" s="54"/>
      <c r="AA1" s="54"/>
      <c r="AB1" s="54"/>
      <c r="AC1" s="55" t="s">
        <v>4</v>
      </c>
      <c r="AD1" s="55"/>
      <c r="AE1" s="55"/>
      <c r="AF1" s="56" t="s">
        <v>5</v>
      </c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8"/>
      <c r="AT1" s="40" t="s">
        <v>356</v>
      </c>
      <c r="AU1" s="41"/>
      <c r="AV1" s="41"/>
      <c r="AW1" s="42"/>
      <c r="AX1" s="43" t="s">
        <v>6</v>
      </c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35"/>
      <c r="BQ1" s="45" t="s">
        <v>7</v>
      </c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6"/>
    </row>
    <row r="2" spans="1:81">
      <c r="A2" s="1" t="s">
        <v>8</v>
      </c>
      <c r="B2" s="1" t="s">
        <v>352</v>
      </c>
      <c r="C2" s="1" t="s">
        <v>353</v>
      </c>
      <c r="D2" s="1" t="s">
        <v>354</v>
      </c>
      <c r="E2" s="1" t="s">
        <v>366</v>
      </c>
      <c r="F2" s="1" t="s">
        <v>367</v>
      </c>
      <c r="G2" s="1" t="s">
        <v>9</v>
      </c>
      <c r="H2" s="1" t="s">
        <v>10</v>
      </c>
      <c r="I2" s="1" t="s">
        <v>11</v>
      </c>
      <c r="J2" s="1" t="s">
        <v>319</v>
      </c>
      <c r="K2" s="1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3" t="s">
        <v>17</v>
      </c>
      <c r="Q2" s="3" t="s">
        <v>106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5" t="s">
        <v>29</v>
      </c>
      <c r="AD2" s="5" t="s">
        <v>355</v>
      </c>
      <c r="AE2" s="5" t="s">
        <v>30</v>
      </c>
      <c r="AF2" s="6" t="s">
        <v>31</v>
      </c>
      <c r="AG2" s="6" t="s">
        <v>108</v>
      </c>
      <c r="AH2" s="6" t="s">
        <v>107</v>
      </c>
      <c r="AI2" s="6" t="s">
        <v>109</v>
      </c>
      <c r="AJ2" s="6" t="s">
        <v>110</v>
      </c>
      <c r="AK2" s="6" t="s">
        <v>111</v>
      </c>
      <c r="AL2" s="6" t="s">
        <v>305</v>
      </c>
      <c r="AM2" s="6" t="s">
        <v>304</v>
      </c>
      <c r="AN2" s="6" t="s">
        <v>112</v>
      </c>
      <c r="AO2" s="6" t="s">
        <v>113</v>
      </c>
      <c r="AP2" s="6" t="s">
        <v>114</v>
      </c>
      <c r="AQ2" s="6" t="s">
        <v>115</v>
      </c>
      <c r="AR2" s="6" t="s">
        <v>116</v>
      </c>
      <c r="AS2" s="6" t="s">
        <v>117</v>
      </c>
      <c r="AT2" s="30" t="s">
        <v>357</v>
      </c>
      <c r="AU2" s="30" t="s">
        <v>358</v>
      </c>
      <c r="AV2" s="30" t="s">
        <v>359</v>
      </c>
      <c r="AW2" s="30" t="s">
        <v>360</v>
      </c>
      <c r="AX2" s="7" t="s">
        <v>313</v>
      </c>
      <c r="AY2" s="7" t="s">
        <v>314</v>
      </c>
      <c r="AZ2" s="7" t="s">
        <v>92</v>
      </c>
      <c r="BA2" s="7" t="s">
        <v>94</v>
      </c>
      <c r="BB2" s="7" t="s">
        <v>93</v>
      </c>
      <c r="BC2" s="7" t="s">
        <v>95</v>
      </c>
      <c r="BD2" s="7" t="s">
        <v>34</v>
      </c>
      <c r="BE2" s="7" t="s">
        <v>96</v>
      </c>
      <c r="BF2" s="7" t="s">
        <v>97</v>
      </c>
      <c r="BG2" s="7" t="s">
        <v>98</v>
      </c>
      <c r="BH2" s="7" t="s">
        <v>99</v>
      </c>
      <c r="BI2" s="7" t="s">
        <v>100</v>
      </c>
      <c r="BJ2" s="7" t="s">
        <v>35</v>
      </c>
      <c r="BK2" s="7" t="s">
        <v>101</v>
      </c>
      <c r="BL2" s="7" t="s">
        <v>102</v>
      </c>
      <c r="BM2" s="7" t="s">
        <v>103</v>
      </c>
      <c r="BN2" s="7" t="s">
        <v>104</v>
      </c>
      <c r="BO2" s="7" t="s">
        <v>105</v>
      </c>
      <c r="BP2" s="32" t="s">
        <v>365</v>
      </c>
      <c r="BQ2" s="8" t="s">
        <v>344</v>
      </c>
      <c r="BR2" s="8" t="s">
        <v>345</v>
      </c>
      <c r="BS2" s="8" t="s">
        <v>346</v>
      </c>
      <c r="BT2" s="8" t="s">
        <v>347</v>
      </c>
      <c r="BU2" s="8" t="s">
        <v>315</v>
      </c>
      <c r="BV2" s="8" t="s">
        <v>316</v>
      </c>
      <c r="BW2" s="23" t="s">
        <v>317</v>
      </c>
      <c r="BX2" s="23" t="s">
        <v>318</v>
      </c>
      <c r="BY2" s="8" t="s">
        <v>348</v>
      </c>
      <c r="BZ2" s="8" t="s">
        <v>349</v>
      </c>
      <c r="CA2" s="8" t="s">
        <v>350</v>
      </c>
      <c r="CB2" s="8" t="s">
        <v>351</v>
      </c>
      <c r="CC2" s="8" t="s">
        <v>312</v>
      </c>
    </row>
    <row r="3" spans="1:81" hidden="1">
      <c r="A3" s="9" t="s">
        <v>36</v>
      </c>
      <c r="B3" s="9" t="s">
        <v>361</v>
      </c>
      <c r="C3" s="9" t="s">
        <v>311</v>
      </c>
      <c r="D3" s="9" t="s">
        <v>311</v>
      </c>
      <c r="E3" s="14" t="s">
        <v>368</v>
      </c>
      <c r="F3" s="14" t="s">
        <v>369</v>
      </c>
      <c r="G3" s="10">
        <v>42515</v>
      </c>
      <c r="H3" s="9" t="s">
        <v>37</v>
      </c>
      <c r="I3" s="9" t="s">
        <v>38</v>
      </c>
      <c r="J3" s="9" t="s">
        <v>320</v>
      </c>
      <c r="K3" s="9" t="s">
        <v>39</v>
      </c>
      <c r="L3" s="9">
        <v>1</v>
      </c>
      <c r="M3" s="9" t="s">
        <v>40</v>
      </c>
      <c r="N3" s="9">
        <v>25</v>
      </c>
      <c r="O3" s="9" t="s">
        <v>41</v>
      </c>
      <c r="P3" s="9" t="s">
        <v>42</v>
      </c>
      <c r="Q3" s="15">
        <v>0.25</v>
      </c>
      <c r="R3" s="11">
        <v>61.51</v>
      </c>
      <c r="S3" s="12">
        <v>393</v>
      </c>
      <c r="T3" s="13">
        <v>4.9000000000000004</v>
      </c>
      <c r="U3" s="13">
        <v>0.24925315408585816</v>
      </c>
      <c r="V3" s="12">
        <f t="shared" ref="V3:V66" si="0">S3/(1+U3)</f>
        <v>314.5879589854452</v>
      </c>
      <c r="W3" s="12">
        <f t="shared" ref="W3:W66" si="1">R3*T3</f>
        <v>301.399</v>
      </c>
      <c r="X3" s="12">
        <f>V3/W3</f>
        <v>1.0437591331936908</v>
      </c>
      <c r="Y3" s="12">
        <f t="shared" ref="Y3:Y66" si="2">(1-(X3/2.65))</f>
        <v>0.60612862898351283</v>
      </c>
      <c r="Z3" s="12">
        <f t="shared" ref="Z3:Z66" si="3">U3*X3</f>
        <v>0.26016025605444876</v>
      </c>
      <c r="AA3" s="12">
        <f t="shared" ref="AA3:AA66" si="4">((1-(X3/2.65)-Z3)*1)</f>
        <v>0.34596837292906407</v>
      </c>
      <c r="AB3" s="12">
        <f t="shared" ref="AB3:AB66" si="5">(Z3/Y3)*1</f>
        <v>0.42921624819263454</v>
      </c>
      <c r="AC3" s="13">
        <v>6.14</v>
      </c>
      <c r="AD3" s="13" t="s">
        <v>311</v>
      </c>
      <c r="AE3" s="13">
        <v>285</v>
      </c>
      <c r="AF3">
        <v>0.13600000000000001</v>
      </c>
      <c r="AG3">
        <v>0.115</v>
      </c>
      <c r="AH3">
        <v>1098.4259999999999</v>
      </c>
      <c r="AI3">
        <v>1.55</v>
      </c>
      <c r="AJ3">
        <v>1093.941</v>
      </c>
      <c r="AK3">
        <v>2.2570000000000001</v>
      </c>
      <c r="AL3">
        <v>0.435</v>
      </c>
      <c r="AM3">
        <v>1E-3</v>
      </c>
      <c r="AN3">
        <v>444.72800000000001</v>
      </c>
      <c r="AO3">
        <v>1.2E-2</v>
      </c>
      <c r="AP3">
        <v>430.35</v>
      </c>
      <c r="AQ3">
        <v>1.6E-2</v>
      </c>
      <c r="AR3" s="13" t="s">
        <v>311</v>
      </c>
      <c r="AS3" s="13" t="s">
        <v>311</v>
      </c>
      <c r="AT3" s="33" t="s">
        <v>311</v>
      </c>
      <c r="AU3" s="33" t="s">
        <v>311</v>
      </c>
      <c r="AV3" t="s">
        <v>311</v>
      </c>
      <c r="AW3" t="s">
        <v>311</v>
      </c>
      <c r="AX3">
        <v>0.45500000000000002</v>
      </c>
      <c r="AY3">
        <v>3.0000000000000001E-3</v>
      </c>
      <c r="AZ3">
        <v>447.30599999999998</v>
      </c>
      <c r="BA3">
        <v>5.3999999999999999E-2</v>
      </c>
      <c r="BB3">
        <v>432.24299999999999</v>
      </c>
      <c r="BC3">
        <v>5.1999999999999998E-2</v>
      </c>
      <c r="BD3">
        <v>-21.785</v>
      </c>
      <c r="BE3">
        <v>10.17</v>
      </c>
      <c r="BF3">
        <v>-39.067</v>
      </c>
      <c r="BG3">
        <v>0.153</v>
      </c>
      <c r="BH3">
        <v>-39.704000000000001</v>
      </c>
      <c r="BI3">
        <v>0.19600000000000001</v>
      </c>
      <c r="BJ3">
        <v>59.094999999999999</v>
      </c>
      <c r="BK3">
        <v>10.734</v>
      </c>
      <c r="BL3">
        <v>-21.523</v>
      </c>
      <c r="BM3">
        <v>0.192</v>
      </c>
      <c r="BN3">
        <v>-24.408000000000001</v>
      </c>
      <c r="BO3">
        <v>0.17</v>
      </c>
      <c r="BP3" s="37">
        <v>5.8890000000000001E-3</v>
      </c>
      <c r="BQ3" s="19">
        <v>33514.270977141961</v>
      </c>
      <c r="BR3" s="13">
        <v>7981613198.3015728</v>
      </c>
      <c r="BS3" s="13">
        <v>96056286.277042508</v>
      </c>
      <c r="BT3" s="13">
        <v>544566948.08362627</v>
      </c>
      <c r="BU3" s="24">
        <v>1.9043335399899199</v>
      </c>
      <c r="BV3" s="24">
        <v>0.23330076259523699</v>
      </c>
      <c r="BW3" s="24">
        <v>-0.62491238175054298</v>
      </c>
      <c r="BX3" s="24">
        <v>-0.96736507114292802</v>
      </c>
      <c r="BY3" s="11">
        <v>16.899999999999999</v>
      </c>
      <c r="BZ3" s="11">
        <v>64.7</v>
      </c>
      <c r="CA3" s="11">
        <v>18.399999999999999</v>
      </c>
      <c r="CB3" s="19">
        <v>10.4</v>
      </c>
      <c r="CC3" s="19" t="s">
        <v>311</v>
      </c>
    </row>
    <row r="4" spans="1:81" hidden="1">
      <c r="A4" s="9" t="s">
        <v>36</v>
      </c>
      <c r="B4" s="9" t="s">
        <v>361</v>
      </c>
      <c r="C4" s="9" t="s">
        <v>311</v>
      </c>
      <c r="D4" s="9" t="s">
        <v>311</v>
      </c>
      <c r="E4" s="14" t="s">
        <v>368</v>
      </c>
      <c r="F4" s="14" t="s">
        <v>369</v>
      </c>
      <c r="G4" s="10">
        <v>42515</v>
      </c>
      <c r="H4" s="9" t="s">
        <v>37</v>
      </c>
      <c r="I4" s="9" t="s">
        <v>44</v>
      </c>
      <c r="J4" s="9" t="s">
        <v>321</v>
      </c>
      <c r="K4" s="9" t="s">
        <v>39</v>
      </c>
      <c r="L4" s="9">
        <v>2</v>
      </c>
      <c r="M4" s="9" t="s">
        <v>40</v>
      </c>
      <c r="N4" s="9">
        <v>25</v>
      </c>
      <c r="O4" s="9" t="s">
        <v>41</v>
      </c>
      <c r="P4" s="9" t="s">
        <v>42</v>
      </c>
      <c r="Q4" s="15">
        <v>0.25</v>
      </c>
      <c r="R4" s="11">
        <v>61.51</v>
      </c>
      <c r="S4" s="12">
        <v>393</v>
      </c>
      <c r="T4" s="13">
        <v>4.9000000000000004</v>
      </c>
      <c r="U4" s="13">
        <v>0.23687078687078708</v>
      </c>
      <c r="V4" s="12">
        <f t="shared" si="0"/>
        <v>317.73731271822476</v>
      </c>
      <c r="W4" s="12">
        <f t="shared" si="1"/>
        <v>301.399</v>
      </c>
      <c r="X4" s="12">
        <f t="shared" ref="X4:X67" si="6">V4/W4</f>
        <v>1.0542082512490909</v>
      </c>
      <c r="Y4" s="12">
        <f t="shared" si="2"/>
        <v>0.60218556556638081</v>
      </c>
      <c r="Z4" s="12">
        <f t="shared" si="3"/>
        <v>0.24971113799904857</v>
      </c>
      <c r="AA4" s="12">
        <f t="shared" si="4"/>
        <v>0.35247442756733227</v>
      </c>
      <c r="AB4" s="12">
        <f t="shared" si="5"/>
        <v>0.41467473197266819</v>
      </c>
      <c r="AC4" s="13">
        <v>6.14</v>
      </c>
      <c r="AD4" s="13" t="s">
        <v>311</v>
      </c>
      <c r="AE4" s="13">
        <v>280</v>
      </c>
      <c r="AF4">
        <v>0.40799999999999997</v>
      </c>
      <c r="AG4">
        <v>0.11700000000000001</v>
      </c>
      <c r="AH4">
        <v>1104.0920000000001</v>
      </c>
      <c r="AI4">
        <v>1.93</v>
      </c>
      <c r="AJ4">
        <v>1090.598</v>
      </c>
      <c r="AK4">
        <v>1.9419999999999999</v>
      </c>
      <c r="AL4">
        <v>0.48699999999999999</v>
      </c>
      <c r="AM4">
        <v>1E-3</v>
      </c>
      <c r="AN4">
        <v>446.67200000000003</v>
      </c>
      <c r="AO4">
        <v>1.2E-2</v>
      </c>
      <c r="AP4">
        <v>430.57</v>
      </c>
      <c r="AQ4">
        <v>2.1000000000000001E-2</v>
      </c>
      <c r="AR4" s="13" t="s">
        <v>311</v>
      </c>
      <c r="AS4" s="13" t="s">
        <v>311</v>
      </c>
      <c r="AT4" s="33" t="s">
        <v>311</v>
      </c>
      <c r="AU4" s="33" t="s">
        <v>311</v>
      </c>
      <c r="AV4" t="s">
        <v>311</v>
      </c>
      <c r="AW4" t="s">
        <v>311</v>
      </c>
      <c r="AX4">
        <v>0.47899999999999998</v>
      </c>
      <c r="AY4">
        <v>4.0000000000000001E-3</v>
      </c>
      <c r="AZ4">
        <v>448.15600000000001</v>
      </c>
      <c r="BA4">
        <v>6.6000000000000003E-2</v>
      </c>
      <c r="BB4">
        <v>432.29899999999998</v>
      </c>
      <c r="BC4">
        <v>6.3E-2</v>
      </c>
      <c r="BD4">
        <v>-32.347999999999999</v>
      </c>
      <c r="BE4">
        <v>12.468</v>
      </c>
      <c r="BF4">
        <v>-40.286000000000001</v>
      </c>
      <c r="BG4">
        <v>0.214</v>
      </c>
      <c r="BH4">
        <v>-40.576000000000001</v>
      </c>
      <c r="BI4">
        <v>0.23499999999999999</v>
      </c>
      <c r="BJ4">
        <v>15.7</v>
      </c>
      <c r="BK4">
        <v>9.9969999999999999</v>
      </c>
      <c r="BL4">
        <v>-27.344999999999999</v>
      </c>
      <c r="BM4">
        <v>0.17599999999999999</v>
      </c>
      <c r="BN4">
        <v>-28.93</v>
      </c>
      <c r="BO4">
        <v>0.184</v>
      </c>
      <c r="BP4" s="37">
        <v>2.8367499999999999E-3</v>
      </c>
      <c r="BQ4" s="19">
        <v>29323.173295460329</v>
      </c>
      <c r="BR4" s="13">
        <v>6850109540.2225866</v>
      </c>
      <c r="BS4" s="13">
        <v>78510892.210485503</v>
      </c>
      <c r="BT4" s="13">
        <v>288742904.9325676</v>
      </c>
      <c r="BU4" s="24">
        <v>1.69752451887147</v>
      </c>
      <c r="BV4" s="24">
        <v>0.30720252694606798</v>
      </c>
      <c r="BW4" s="24">
        <v>-0.155828066091209</v>
      </c>
      <c r="BX4" s="24">
        <v>-0.88527013111475605</v>
      </c>
      <c r="BY4" s="11">
        <v>16.899999999999999</v>
      </c>
      <c r="BZ4" s="11">
        <v>64.7</v>
      </c>
      <c r="CA4" s="11">
        <v>18.399999999999999</v>
      </c>
      <c r="CB4" s="19">
        <v>10.4</v>
      </c>
      <c r="CC4" s="19" t="s">
        <v>311</v>
      </c>
    </row>
    <row r="5" spans="1:81" hidden="1">
      <c r="A5" s="9" t="s">
        <v>36</v>
      </c>
      <c r="B5" s="9" t="s">
        <v>361</v>
      </c>
      <c r="C5" s="9" t="s">
        <v>311</v>
      </c>
      <c r="D5" s="9" t="s">
        <v>311</v>
      </c>
      <c r="E5" s="14" t="s">
        <v>368</v>
      </c>
      <c r="F5" s="14" t="s">
        <v>369</v>
      </c>
      <c r="G5" s="10">
        <v>42515</v>
      </c>
      <c r="H5" s="9" t="s">
        <v>37</v>
      </c>
      <c r="I5" s="9" t="s">
        <v>47</v>
      </c>
      <c r="J5" s="9" t="s">
        <v>322</v>
      </c>
      <c r="K5" s="9" t="s">
        <v>39</v>
      </c>
      <c r="L5" s="9">
        <v>3</v>
      </c>
      <c r="M5" s="9" t="s">
        <v>40</v>
      </c>
      <c r="N5" s="9">
        <v>25</v>
      </c>
      <c r="O5" s="9" t="s">
        <v>41</v>
      </c>
      <c r="P5" s="9" t="s">
        <v>42</v>
      </c>
      <c r="Q5" s="15">
        <v>0.25</v>
      </c>
      <c r="R5" s="11">
        <v>61.51</v>
      </c>
      <c r="S5" s="12">
        <v>393</v>
      </c>
      <c r="T5" s="13">
        <v>4.9000000000000004</v>
      </c>
      <c r="U5" s="13">
        <v>0.2472301494040624</v>
      </c>
      <c r="V5" s="12">
        <f t="shared" si="0"/>
        <v>315.09821999394325</v>
      </c>
      <c r="W5" s="12">
        <f t="shared" si="1"/>
        <v>301.399</v>
      </c>
      <c r="X5" s="12">
        <f t="shared" si="6"/>
        <v>1.0454521083147033</v>
      </c>
      <c r="Y5" s="12">
        <f t="shared" si="2"/>
        <v>0.60548977044728169</v>
      </c>
      <c r="Z5" s="12">
        <f t="shared" si="3"/>
        <v>0.25846728093343613</v>
      </c>
      <c r="AA5" s="12">
        <f t="shared" si="4"/>
        <v>0.34702248951384557</v>
      </c>
      <c r="AB5" s="12">
        <f t="shared" si="5"/>
        <v>0.42687307622472898</v>
      </c>
      <c r="AC5" s="13">
        <v>6.16</v>
      </c>
      <c r="AD5" s="13" t="s">
        <v>311</v>
      </c>
      <c r="AE5" s="13">
        <v>273</v>
      </c>
      <c r="AF5">
        <v>0.39900000000000002</v>
      </c>
      <c r="AG5">
        <v>9.4E-2</v>
      </c>
      <c r="AH5">
        <v>1095.104</v>
      </c>
      <c r="AI5">
        <v>1.4710000000000001</v>
      </c>
      <c r="AJ5">
        <v>1081.8920000000001</v>
      </c>
      <c r="AK5">
        <v>1.6240000000000001</v>
      </c>
      <c r="AL5">
        <v>0.52600000000000002</v>
      </c>
      <c r="AM5">
        <v>1E-3</v>
      </c>
      <c r="AN5">
        <v>447.80900000000003</v>
      </c>
      <c r="AO5">
        <v>1.2E-2</v>
      </c>
      <c r="AP5">
        <v>430.40499999999997</v>
      </c>
      <c r="AQ5">
        <v>2.1999999999999999E-2</v>
      </c>
      <c r="AR5" s="13" t="s">
        <v>311</v>
      </c>
      <c r="AS5" s="13" t="s">
        <v>311</v>
      </c>
      <c r="AT5" s="33" t="s">
        <v>311</v>
      </c>
      <c r="AU5" s="33" t="s">
        <v>311</v>
      </c>
      <c r="AV5" t="s">
        <v>311</v>
      </c>
      <c r="AW5" t="s">
        <v>311</v>
      </c>
      <c r="AX5">
        <v>0.496</v>
      </c>
      <c r="AY5">
        <v>3.0000000000000001E-3</v>
      </c>
      <c r="AZ5">
        <v>448.17500000000001</v>
      </c>
      <c r="BA5">
        <v>0.05</v>
      </c>
      <c r="BB5">
        <v>431.75900000000001</v>
      </c>
      <c r="BC5">
        <v>5.0999999999999997E-2</v>
      </c>
      <c r="BD5">
        <v>-21.605</v>
      </c>
      <c r="BE5">
        <v>9.7620000000000005</v>
      </c>
      <c r="BF5">
        <v>-39.28</v>
      </c>
      <c r="BG5">
        <v>0.20300000000000001</v>
      </c>
      <c r="BH5">
        <v>-39.951000000000001</v>
      </c>
      <c r="BI5">
        <v>0.16</v>
      </c>
      <c r="BJ5">
        <v>24.811</v>
      </c>
      <c r="BK5">
        <v>9.0129999999999999</v>
      </c>
      <c r="BL5">
        <v>-24.646999999999998</v>
      </c>
      <c r="BM5">
        <v>0.16800000000000001</v>
      </c>
      <c r="BN5">
        <v>-26.527000000000001</v>
      </c>
      <c r="BO5">
        <v>0.16800000000000001</v>
      </c>
      <c r="BP5" s="37">
        <v>2.3287500000000001E-3</v>
      </c>
      <c r="BQ5" s="19">
        <v>41294.27515959656</v>
      </c>
      <c r="BR5" s="13">
        <v>9970559516.9129333</v>
      </c>
      <c r="BS5" s="13">
        <v>222490429.26076087</v>
      </c>
      <c r="BT5" s="13">
        <v>493676834.08781564</v>
      </c>
      <c r="BU5" s="19" t="s">
        <v>311</v>
      </c>
      <c r="BV5" s="19" t="s">
        <v>311</v>
      </c>
      <c r="BW5" s="19" t="s">
        <v>311</v>
      </c>
      <c r="BX5" s="19" t="s">
        <v>311</v>
      </c>
      <c r="BY5" s="11">
        <v>16.899999999999999</v>
      </c>
      <c r="BZ5" s="11">
        <v>64.7</v>
      </c>
      <c r="CA5" s="11">
        <v>18.399999999999999</v>
      </c>
      <c r="CB5" s="19">
        <v>10.4</v>
      </c>
      <c r="CC5" s="19" t="s">
        <v>311</v>
      </c>
    </row>
    <row r="6" spans="1:81" hidden="1">
      <c r="A6" s="9" t="s">
        <v>36</v>
      </c>
      <c r="B6" s="9" t="s">
        <v>361</v>
      </c>
      <c r="C6" s="9" t="s">
        <v>311</v>
      </c>
      <c r="D6" s="9" t="s">
        <v>311</v>
      </c>
      <c r="E6" s="14" t="s">
        <v>368</v>
      </c>
      <c r="F6" s="14" t="s">
        <v>369</v>
      </c>
      <c r="G6" s="10">
        <v>42515</v>
      </c>
      <c r="H6" s="9" t="s">
        <v>37</v>
      </c>
      <c r="I6" s="9" t="s">
        <v>43</v>
      </c>
      <c r="J6" s="9" t="s">
        <v>323</v>
      </c>
      <c r="K6" s="9" t="s">
        <v>39</v>
      </c>
      <c r="L6" s="9">
        <v>5</v>
      </c>
      <c r="M6" s="9" t="s">
        <v>46</v>
      </c>
      <c r="N6" s="9">
        <v>25</v>
      </c>
      <c r="O6" s="9" t="s">
        <v>41</v>
      </c>
      <c r="P6" s="9" t="s">
        <v>42</v>
      </c>
      <c r="Q6" s="15">
        <v>0.25</v>
      </c>
      <c r="R6" s="11">
        <v>61.51</v>
      </c>
      <c r="S6" s="12">
        <v>393</v>
      </c>
      <c r="T6" s="13">
        <v>5</v>
      </c>
      <c r="U6" s="13">
        <v>0.2408156243866266</v>
      </c>
      <c r="V6" s="12">
        <f t="shared" si="0"/>
        <v>316.72715291143436</v>
      </c>
      <c r="W6" s="12">
        <f t="shared" si="1"/>
        <v>307.55</v>
      </c>
      <c r="X6" s="12">
        <f t="shared" si="6"/>
        <v>1.0298395477529974</v>
      </c>
      <c r="Y6" s="12">
        <f t="shared" si="2"/>
        <v>0.61138130273471791</v>
      </c>
      <c r="Z6" s="12">
        <f t="shared" si="3"/>
        <v>0.2480014537101792</v>
      </c>
      <c r="AA6" s="12">
        <f t="shared" si="4"/>
        <v>0.36337984902453868</v>
      </c>
      <c r="AB6" s="12">
        <f t="shared" si="5"/>
        <v>0.40564121375787077</v>
      </c>
      <c r="AC6" s="13">
        <v>6.39</v>
      </c>
      <c r="AD6" s="13" t="s">
        <v>311</v>
      </c>
      <c r="AE6" s="13">
        <v>276</v>
      </c>
      <c r="AF6">
        <v>-0.77400000000000002</v>
      </c>
      <c r="AG6">
        <v>0.111</v>
      </c>
      <c r="AH6">
        <v>1072.8440000000001</v>
      </c>
      <c r="AI6">
        <v>1.821</v>
      </c>
      <c r="AJ6">
        <v>1098.4369999999999</v>
      </c>
      <c r="AK6">
        <v>1.861</v>
      </c>
      <c r="AL6">
        <v>-0.51200000000000001</v>
      </c>
      <c r="AM6">
        <v>1E-3</v>
      </c>
      <c r="AN6">
        <v>413.40499999999997</v>
      </c>
      <c r="AO6">
        <v>1.4999999999999999E-2</v>
      </c>
      <c r="AP6">
        <v>430.32900000000001</v>
      </c>
      <c r="AQ6">
        <v>2.5000000000000001E-2</v>
      </c>
      <c r="AR6" s="13" t="s">
        <v>311</v>
      </c>
      <c r="AS6" s="13" t="s">
        <v>311</v>
      </c>
      <c r="AT6" s="33">
        <v>1.7500000000000002E-2</v>
      </c>
      <c r="AU6" s="33">
        <v>6.8000000000000005E-2</v>
      </c>
      <c r="AV6">
        <v>1.7</v>
      </c>
      <c r="AW6" s="33">
        <v>3.2000000000000002E-3</v>
      </c>
      <c r="AX6">
        <v>-0.623</v>
      </c>
      <c r="AY6">
        <v>3.0000000000000001E-3</v>
      </c>
      <c r="AZ6">
        <v>411.39499999999998</v>
      </c>
      <c r="BA6">
        <v>5.1999999999999998E-2</v>
      </c>
      <c r="BB6">
        <v>431.99299999999999</v>
      </c>
      <c r="BC6">
        <v>5.8999999999999997E-2</v>
      </c>
      <c r="BD6">
        <v>-65.936000000000007</v>
      </c>
      <c r="BE6">
        <v>7.7510000000000003</v>
      </c>
      <c r="BF6">
        <v>-38.762</v>
      </c>
      <c r="BG6">
        <v>0.20399999999999999</v>
      </c>
      <c r="BH6">
        <v>-40.058</v>
      </c>
      <c r="BI6">
        <v>0.17599999999999999</v>
      </c>
      <c r="BJ6">
        <v>-118.485</v>
      </c>
      <c r="BK6">
        <v>9.5749999999999993</v>
      </c>
      <c r="BL6">
        <v>-23.318000000000001</v>
      </c>
      <c r="BM6">
        <v>0.24</v>
      </c>
      <c r="BN6">
        <v>-27.856999999999999</v>
      </c>
      <c r="BO6">
        <v>0.23</v>
      </c>
      <c r="BP6" s="37">
        <v>2.4074499999999999E-2</v>
      </c>
      <c r="BQ6" s="19">
        <v>79242.981481425071</v>
      </c>
      <c r="BR6" s="13">
        <v>30376145230.009048</v>
      </c>
      <c r="BS6" s="13">
        <v>239442864.11527643</v>
      </c>
      <c r="BT6" s="13">
        <v>6480274593.1577711</v>
      </c>
      <c r="BU6" s="24">
        <v>3.29507711506584</v>
      </c>
      <c r="BV6" s="24">
        <v>1.5352398044606499</v>
      </c>
      <c r="BW6" s="24">
        <v>0.77332792741982204</v>
      </c>
      <c r="BX6" s="24">
        <v>0.15765642345331399</v>
      </c>
      <c r="BY6" s="11">
        <v>16.899999999999999</v>
      </c>
      <c r="BZ6" s="11">
        <v>64.7</v>
      </c>
      <c r="CA6" s="11">
        <v>18.399999999999999</v>
      </c>
      <c r="CB6" s="19">
        <v>10.4</v>
      </c>
      <c r="CC6" s="19" t="s">
        <v>311</v>
      </c>
    </row>
    <row r="7" spans="1:81" hidden="1">
      <c r="A7" s="9" t="s">
        <v>36</v>
      </c>
      <c r="B7" s="9" t="s">
        <v>361</v>
      </c>
      <c r="C7" s="9" t="s">
        <v>311</v>
      </c>
      <c r="D7" s="9" t="s">
        <v>311</v>
      </c>
      <c r="E7" s="14" t="s">
        <v>368</v>
      </c>
      <c r="F7" s="14" t="s">
        <v>369</v>
      </c>
      <c r="G7" s="10">
        <v>42515</v>
      </c>
      <c r="H7" s="9" t="s">
        <v>37</v>
      </c>
      <c r="I7" s="9" t="s">
        <v>45</v>
      </c>
      <c r="J7" s="26" t="s">
        <v>324</v>
      </c>
      <c r="K7" s="9" t="s">
        <v>39</v>
      </c>
      <c r="L7" s="9">
        <v>6</v>
      </c>
      <c r="M7" s="9" t="s">
        <v>46</v>
      </c>
      <c r="N7" s="9">
        <v>25</v>
      </c>
      <c r="O7" s="9" t="s">
        <v>41</v>
      </c>
      <c r="P7" s="9" t="s">
        <v>42</v>
      </c>
      <c r="Q7" s="15">
        <v>0.25</v>
      </c>
      <c r="R7" s="11">
        <v>61.51</v>
      </c>
      <c r="S7" s="12">
        <v>393</v>
      </c>
      <c r="T7" s="13">
        <v>4.9000000000000004</v>
      </c>
      <c r="U7" s="13">
        <v>0.24738934327975423</v>
      </c>
      <c r="V7" s="12">
        <f t="shared" si="0"/>
        <v>315.0580066418454</v>
      </c>
      <c r="W7" s="12">
        <f t="shared" si="1"/>
        <v>301.399</v>
      </c>
      <c r="X7" s="12">
        <f t="shared" si="6"/>
        <v>1.045318686000436</v>
      </c>
      <c r="Y7" s="12">
        <f t="shared" si="2"/>
        <v>0.60554011849040146</v>
      </c>
      <c r="Z7" s="12">
        <f t="shared" si="3"/>
        <v>0.25860070324770346</v>
      </c>
      <c r="AA7" s="12">
        <f t="shared" si="4"/>
        <v>0.346939415242698</v>
      </c>
      <c r="AB7" s="12">
        <f t="shared" si="5"/>
        <v>0.42705791961792633</v>
      </c>
      <c r="AC7" s="13">
        <v>6.35</v>
      </c>
      <c r="AD7" s="13" t="s">
        <v>311</v>
      </c>
      <c r="AE7" s="13">
        <v>267</v>
      </c>
      <c r="AF7">
        <v>-0.50600000000000001</v>
      </c>
      <c r="AG7">
        <v>9.0999999999999998E-2</v>
      </c>
      <c r="AH7">
        <v>1007.633</v>
      </c>
      <c r="AI7">
        <v>1.623</v>
      </c>
      <c r="AJ7">
        <v>1024.375</v>
      </c>
      <c r="AK7">
        <v>1.371</v>
      </c>
      <c r="AL7">
        <v>-7.5999999999999998E-2</v>
      </c>
      <c r="AM7">
        <v>1E-3</v>
      </c>
      <c r="AN7">
        <v>427.86200000000002</v>
      </c>
      <c r="AO7">
        <v>0.01</v>
      </c>
      <c r="AP7">
        <v>430.36900000000003</v>
      </c>
      <c r="AQ7">
        <v>0.02</v>
      </c>
      <c r="AR7" s="13" t="s">
        <v>311</v>
      </c>
      <c r="AS7" s="13" t="s">
        <v>311</v>
      </c>
      <c r="AT7" s="33">
        <v>1.8599999999999998E-2</v>
      </c>
      <c r="AU7" s="33">
        <v>6.2300000000000001E-2</v>
      </c>
      <c r="AV7">
        <v>1.8</v>
      </c>
      <c r="AW7" s="33">
        <v>3.3999999999999998E-3</v>
      </c>
      <c r="AX7">
        <v>-8.1000000000000003E-2</v>
      </c>
      <c r="AY7">
        <v>4.0000000000000001E-3</v>
      </c>
      <c r="AZ7">
        <v>428.90899999999999</v>
      </c>
      <c r="BA7">
        <v>6.4000000000000001E-2</v>
      </c>
      <c r="BB7">
        <v>431.59100000000001</v>
      </c>
      <c r="BC7">
        <v>5.8999999999999997E-2</v>
      </c>
      <c r="BD7">
        <v>-250.45</v>
      </c>
      <c r="BE7">
        <v>63.411000000000001</v>
      </c>
      <c r="BF7">
        <v>-38.947000000000003</v>
      </c>
      <c r="BG7">
        <v>0.17100000000000001</v>
      </c>
      <c r="BH7">
        <v>-40.223999999999997</v>
      </c>
      <c r="BI7">
        <v>0.218</v>
      </c>
      <c r="BJ7">
        <v>-723.41399999999999</v>
      </c>
      <c r="BK7">
        <v>77.417000000000002</v>
      </c>
      <c r="BL7">
        <v>-23.103999999999999</v>
      </c>
      <c r="BM7">
        <v>0.23</v>
      </c>
      <c r="BN7">
        <v>-27.388999999999999</v>
      </c>
      <c r="BO7">
        <v>0.249</v>
      </c>
      <c r="BP7" s="37">
        <v>1.998525E-2</v>
      </c>
      <c r="BQ7" s="19">
        <v>40865.252860316265</v>
      </c>
      <c r="BR7" s="13">
        <v>12621737776.373672</v>
      </c>
      <c r="BS7" s="13">
        <v>123409701.43351305</v>
      </c>
      <c r="BT7" s="13">
        <v>3746203802.1440287</v>
      </c>
      <c r="BU7" s="24">
        <v>3.3034034990298702</v>
      </c>
      <c r="BV7" s="24">
        <v>1.13905878983936</v>
      </c>
      <c r="BW7" s="24">
        <v>0.47149726027962502</v>
      </c>
      <c r="BX7" s="24">
        <v>0.30235718561639902</v>
      </c>
      <c r="BY7" s="11">
        <v>16.899999999999999</v>
      </c>
      <c r="BZ7" s="11">
        <v>64.7</v>
      </c>
      <c r="CA7" s="11">
        <v>18.399999999999999</v>
      </c>
      <c r="CB7" s="19">
        <v>10.4</v>
      </c>
      <c r="CC7" s="19" t="s">
        <v>311</v>
      </c>
    </row>
    <row r="8" spans="1:81" hidden="1">
      <c r="A8" s="9" t="s">
        <v>36</v>
      </c>
      <c r="B8" s="9" t="s">
        <v>361</v>
      </c>
      <c r="C8" s="9" t="s">
        <v>311</v>
      </c>
      <c r="D8" s="9" t="s">
        <v>311</v>
      </c>
      <c r="E8" s="14" t="s">
        <v>368</v>
      </c>
      <c r="F8" s="14" t="s">
        <v>369</v>
      </c>
      <c r="G8" s="10">
        <v>42515</v>
      </c>
      <c r="H8" s="9" t="s">
        <v>37</v>
      </c>
      <c r="I8" s="9" t="s">
        <v>48</v>
      </c>
      <c r="J8" s="26" t="s">
        <v>325</v>
      </c>
      <c r="K8" s="9" t="s">
        <v>39</v>
      </c>
      <c r="L8" s="9">
        <v>7</v>
      </c>
      <c r="M8" s="9" t="s">
        <v>46</v>
      </c>
      <c r="N8" s="9">
        <v>25</v>
      </c>
      <c r="O8" s="9" t="s">
        <v>41</v>
      </c>
      <c r="P8" s="9" t="s">
        <v>42</v>
      </c>
      <c r="Q8" s="15">
        <v>0.25</v>
      </c>
      <c r="R8" s="11">
        <v>61.51</v>
      </c>
      <c r="S8" s="12">
        <v>393</v>
      </c>
      <c r="T8" s="13">
        <v>5.0999999999999996</v>
      </c>
      <c r="U8" s="13">
        <v>0.23847774338562297</v>
      </c>
      <c r="V8" s="12">
        <f t="shared" si="0"/>
        <v>317.32504043686492</v>
      </c>
      <c r="W8" s="12">
        <f t="shared" si="1"/>
        <v>313.70099999999996</v>
      </c>
      <c r="X8" s="12">
        <f t="shared" si="6"/>
        <v>1.0115525307119357</v>
      </c>
      <c r="Y8" s="12">
        <f t="shared" si="2"/>
        <v>0.61828206388228835</v>
      </c>
      <c r="Z8" s="12">
        <f t="shared" si="3"/>
        <v>0.24123276484019851</v>
      </c>
      <c r="AA8" s="12">
        <f t="shared" si="4"/>
        <v>0.37704929904208984</v>
      </c>
      <c r="AB8" s="12">
        <f t="shared" si="5"/>
        <v>0.39016620234049942</v>
      </c>
      <c r="AC8" s="13">
        <v>6.45</v>
      </c>
      <c r="AD8" s="13" t="s">
        <v>311</v>
      </c>
      <c r="AE8" s="13">
        <v>260</v>
      </c>
      <c r="AF8">
        <v>-0.32600000000000001</v>
      </c>
      <c r="AG8">
        <v>0.114</v>
      </c>
      <c r="AH8">
        <v>1072.857</v>
      </c>
      <c r="AI8">
        <v>1.825</v>
      </c>
      <c r="AJ8">
        <v>1083.6510000000001</v>
      </c>
      <c r="AK8">
        <v>1.958</v>
      </c>
      <c r="AL8">
        <v>-0.36599999999999999</v>
      </c>
      <c r="AM8">
        <v>1E-3</v>
      </c>
      <c r="AN8">
        <v>418.74700000000001</v>
      </c>
      <c r="AO8">
        <v>0.01</v>
      </c>
      <c r="AP8">
        <v>430.84199999999998</v>
      </c>
      <c r="AQ8">
        <v>0.02</v>
      </c>
      <c r="AR8" s="13" t="s">
        <v>311</v>
      </c>
      <c r="AS8" s="13" t="s">
        <v>311</v>
      </c>
      <c r="AT8" s="33">
        <v>9.4000000000000004E-3</v>
      </c>
      <c r="AU8" s="33">
        <v>0.1036</v>
      </c>
      <c r="AV8">
        <v>0.9</v>
      </c>
      <c r="AW8" s="33">
        <v>1.6000000000000001E-3</v>
      </c>
      <c r="AX8">
        <v>-0.38400000000000001</v>
      </c>
      <c r="AY8">
        <v>4.0000000000000001E-3</v>
      </c>
      <c r="AZ8">
        <v>419.17500000000001</v>
      </c>
      <c r="BA8">
        <v>7.0000000000000007E-2</v>
      </c>
      <c r="BB8">
        <v>431.87700000000001</v>
      </c>
      <c r="BC8">
        <v>6.2E-2</v>
      </c>
      <c r="BD8">
        <v>-79.128</v>
      </c>
      <c r="BE8">
        <v>13.058999999999999</v>
      </c>
      <c r="BF8">
        <v>-38.941000000000003</v>
      </c>
      <c r="BG8">
        <v>0.22</v>
      </c>
      <c r="BH8">
        <v>-40.125999999999998</v>
      </c>
      <c r="BI8">
        <v>0.17100000000000001</v>
      </c>
      <c r="BJ8">
        <v>-179.08500000000001</v>
      </c>
      <c r="BK8">
        <v>16.867999999999999</v>
      </c>
      <c r="BL8">
        <v>-22.864999999999998</v>
      </c>
      <c r="BM8">
        <v>0.26</v>
      </c>
      <c r="BN8">
        <v>-27.456</v>
      </c>
      <c r="BO8">
        <v>0.24299999999999999</v>
      </c>
      <c r="BP8" s="37">
        <v>2.2910750000000001E-2</v>
      </c>
      <c r="BQ8" s="19">
        <v>51746.828382155749</v>
      </c>
      <c r="BR8" s="13">
        <v>11637632076.595882</v>
      </c>
      <c r="BS8" s="13">
        <v>124583887.74235316</v>
      </c>
      <c r="BT8" s="13">
        <v>5801959832.3701315</v>
      </c>
      <c r="BU8" s="19" t="s">
        <v>311</v>
      </c>
      <c r="BV8" s="19" t="s">
        <v>311</v>
      </c>
      <c r="BW8" s="19" t="s">
        <v>311</v>
      </c>
      <c r="BX8" s="19" t="s">
        <v>311</v>
      </c>
      <c r="BY8" s="11">
        <v>16.899999999999999</v>
      </c>
      <c r="BZ8" s="11">
        <v>64.7</v>
      </c>
      <c r="CA8" s="11">
        <v>18.399999999999999</v>
      </c>
      <c r="CB8" s="19">
        <v>10.4</v>
      </c>
      <c r="CC8" s="19" t="s">
        <v>311</v>
      </c>
    </row>
    <row r="9" spans="1:81" hidden="1">
      <c r="A9" s="9" t="s">
        <v>36</v>
      </c>
      <c r="B9" s="9" t="s">
        <v>361</v>
      </c>
      <c r="C9" s="9" t="s">
        <v>311</v>
      </c>
      <c r="D9" s="9" t="s">
        <v>311</v>
      </c>
      <c r="E9" s="14" t="s">
        <v>368</v>
      </c>
      <c r="F9" s="14" t="s">
        <v>369</v>
      </c>
      <c r="G9" s="10">
        <v>42515</v>
      </c>
      <c r="H9" s="9" t="s">
        <v>37</v>
      </c>
      <c r="I9" s="9" t="s">
        <v>49</v>
      </c>
      <c r="J9" s="9" t="s">
        <v>320</v>
      </c>
      <c r="K9" s="9" t="s">
        <v>39</v>
      </c>
      <c r="L9" s="9">
        <v>1</v>
      </c>
      <c r="M9" s="9" t="s">
        <v>40</v>
      </c>
      <c r="N9" s="9">
        <v>25</v>
      </c>
      <c r="O9" s="9" t="s">
        <v>41</v>
      </c>
      <c r="P9" s="9" t="s">
        <v>42</v>
      </c>
      <c r="Q9" s="15">
        <v>0.25</v>
      </c>
      <c r="R9" s="11">
        <v>61.51</v>
      </c>
      <c r="S9" s="12">
        <v>393</v>
      </c>
      <c r="T9" s="13">
        <v>4.9000000000000004</v>
      </c>
      <c r="U9" s="13">
        <v>0.24925315408585816</v>
      </c>
      <c r="V9" s="12">
        <f t="shared" si="0"/>
        <v>314.5879589854452</v>
      </c>
      <c r="W9" s="12">
        <f t="shared" si="1"/>
        <v>301.399</v>
      </c>
      <c r="X9" s="12">
        <f t="shared" si="6"/>
        <v>1.0437591331936908</v>
      </c>
      <c r="Y9" s="12">
        <f t="shared" si="2"/>
        <v>0.60612862898351283</v>
      </c>
      <c r="Z9" s="12">
        <f t="shared" si="3"/>
        <v>0.26016025605444876</v>
      </c>
      <c r="AA9" s="12">
        <f t="shared" si="4"/>
        <v>0.34596837292906407</v>
      </c>
      <c r="AB9" s="12">
        <f t="shared" si="5"/>
        <v>0.42921624819263454</v>
      </c>
      <c r="AC9" s="13">
        <v>6.14</v>
      </c>
      <c r="AD9" s="13" t="s">
        <v>311</v>
      </c>
      <c r="AE9" s="13">
        <v>285</v>
      </c>
      <c r="AF9">
        <v>4.0000000000000001E-3</v>
      </c>
      <c r="AG9">
        <v>9.0999999999999998E-2</v>
      </c>
      <c r="AH9">
        <v>1104.364</v>
      </c>
      <c r="AI9">
        <v>1.645</v>
      </c>
      <c r="AJ9">
        <v>1104.232</v>
      </c>
      <c r="AK9">
        <v>1.3640000000000001</v>
      </c>
      <c r="AL9">
        <v>0.42399999999999999</v>
      </c>
      <c r="AM9">
        <v>1E-3</v>
      </c>
      <c r="AN9">
        <v>447.21300000000002</v>
      </c>
      <c r="AO9">
        <v>0.01</v>
      </c>
      <c r="AP9">
        <v>433.19600000000003</v>
      </c>
      <c r="AQ9">
        <v>1.4999999999999999E-2</v>
      </c>
      <c r="AR9" s="13" t="s">
        <v>311</v>
      </c>
      <c r="AS9" s="13" t="s">
        <v>311</v>
      </c>
      <c r="AT9" s="33" t="s">
        <v>311</v>
      </c>
      <c r="AU9" s="33" t="s">
        <v>311</v>
      </c>
      <c r="AV9" t="s">
        <v>311</v>
      </c>
      <c r="AW9" s="33" t="s">
        <v>311</v>
      </c>
      <c r="AX9">
        <v>0.41099999999999998</v>
      </c>
      <c r="AY9">
        <v>3.0000000000000001E-3</v>
      </c>
      <c r="AZ9">
        <v>448.43799999999999</v>
      </c>
      <c r="BA9">
        <v>0.05</v>
      </c>
      <c r="BB9">
        <v>434.834</v>
      </c>
      <c r="BC9">
        <v>5.3999999999999999E-2</v>
      </c>
      <c r="BD9">
        <v>-25.273</v>
      </c>
      <c r="BE9">
        <v>10.94</v>
      </c>
      <c r="BF9">
        <v>-4.4619999999999997</v>
      </c>
      <c r="BG9">
        <v>0.17599999999999999</v>
      </c>
      <c r="BH9">
        <v>-3.8109999999999999</v>
      </c>
      <c r="BI9">
        <v>0.161</v>
      </c>
      <c r="BJ9">
        <v>31.991</v>
      </c>
      <c r="BK9">
        <v>12.526999999999999</v>
      </c>
      <c r="BL9">
        <v>-12.593</v>
      </c>
      <c r="BM9">
        <v>0.19400000000000001</v>
      </c>
      <c r="BN9">
        <v>-13.987</v>
      </c>
      <c r="BO9">
        <v>0.192</v>
      </c>
      <c r="BP9" s="37">
        <v>5.8890000000000001E-3</v>
      </c>
      <c r="BQ9" s="19">
        <v>33514.270977141961</v>
      </c>
      <c r="BR9" s="13">
        <v>7981613198.3015728</v>
      </c>
      <c r="BS9" s="13">
        <v>96056286.277042508</v>
      </c>
      <c r="BT9" s="13">
        <v>544566948.08362627</v>
      </c>
      <c r="BU9" s="19" t="s">
        <v>311</v>
      </c>
      <c r="BV9" s="19" t="s">
        <v>311</v>
      </c>
      <c r="BW9" s="19" t="s">
        <v>311</v>
      </c>
      <c r="BX9" s="19" t="s">
        <v>311</v>
      </c>
      <c r="BY9" s="11">
        <v>16.899999999999999</v>
      </c>
      <c r="BZ9" s="11">
        <v>64.7</v>
      </c>
      <c r="CA9" s="11">
        <v>18.399999999999999</v>
      </c>
      <c r="CB9" s="19">
        <v>10.4</v>
      </c>
      <c r="CC9" s="19" t="s">
        <v>311</v>
      </c>
    </row>
    <row r="10" spans="1:81" hidden="1">
      <c r="A10" s="9" t="s">
        <v>36</v>
      </c>
      <c r="B10" s="9" t="s">
        <v>361</v>
      </c>
      <c r="C10" s="9" t="s">
        <v>311</v>
      </c>
      <c r="D10" s="9" t="s">
        <v>311</v>
      </c>
      <c r="E10" s="14" t="s">
        <v>368</v>
      </c>
      <c r="F10" s="14" t="s">
        <v>369</v>
      </c>
      <c r="G10" s="10">
        <v>42515</v>
      </c>
      <c r="H10" s="9" t="s">
        <v>37</v>
      </c>
      <c r="I10" s="9" t="s">
        <v>51</v>
      </c>
      <c r="J10" s="9" t="s">
        <v>321</v>
      </c>
      <c r="K10" s="9" t="s">
        <v>39</v>
      </c>
      <c r="L10" s="9">
        <v>2</v>
      </c>
      <c r="M10" s="9" t="s">
        <v>40</v>
      </c>
      <c r="N10" s="9">
        <v>25</v>
      </c>
      <c r="O10" s="9" t="s">
        <v>41</v>
      </c>
      <c r="P10" s="9" t="s">
        <v>42</v>
      </c>
      <c r="Q10" s="15">
        <v>0.25</v>
      </c>
      <c r="R10" s="11">
        <v>61.51</v>
      </c>
      <c r="S10" s="12">
        <v>393</v>
      </c>
      <c r="T10" s="13">
        <v>4.9000000000000004</v>
      </c>
      <c r="U10" s="13">
        <v>0.23687078687078708</v>
      </c>
      <c r="V10" s="12">
        <f t="shared" si="0"/>
        <v>317.73731271822476</v>
      </c>
      <c r="W10" s="12">
        <f t="shared" si="1"/>
        <v>301.399</v>
      </c>
      <c r="X10" s="12">
        <f t="shared" si="6"/>
        <v>1.0542082512490909</v>
      </c>
      <c r="Y10" s="12">
        <f t="shared" si="2"/>
        <v>0.60218556556638081</v>
      </c>
      <c r="Z10" s="12">
        <f t="shared" si="3"/>
        <v>0.24971113799904857</v>
      </c>
      <c r="AA10" s="12">
        <f t="shared" si="4"/>
        <v>0.35247442756733227</v>
      </c>
      <c r="AB10" s="12">
        <f t="shared" si="5"/>
        <v>0.41467473197266819</v>
      </c>
      <c r="AC10" s="13">
        <v>6.14</v>
      </c>
      <c r="AD10" s="13" t="s">
        <v>311</v>
      </c>
      <c r="AE10" s="13">
        <v>280</v>
      </c>
      <c r="AF10">
        <v>0.45500000000000002</v>
      </c>
      <c r="AG10">
        <v>0.1</v>
      </c>
      <c r="AH10">
        <v>1113.22</v>
      </c>
      <c r="AI10">
        <v>1.524</v>
      </c>
      <c r="AJ10">
        <v>1098.163</v>
      </c>
      <c r="AK10">
        <v>1.7749999999999999</v>
      </c>
      <c r="AL10">
        <v>0.47499999999999998</v>
      </c>
      <c r="AM10">
        <v>1E-3</v>
      </c>
      <c r="AN10">
        <v>448.827</v>
      </c>
      <c r="AO10">
        <v>0.01</v>
      </c>
      <c r="AP10">
        <v>433.10300000000001</v>
      </c>
      <c r="AQ10">
        <v>1.9E-2</v>
      </c>
      <c r="AR10" s="13" t="s">
        <v>311</v>
      </c>
      <c r="AS10" s="13" t="s">
        <v>311</v>
      </c>
      <c r="AT10" s="33" t="s">
        <v>311</v>
      </c>
      <c r="AU10" s="33" t="s">
        <v>311</v>
      </c>
      <c r="AV10" t="s">
        <v>311</v>
      </c>
      <c r="AW10" s="33" t="s">
        <v>311</v>
      </c>
      <c r="AX10">
        <v>0.45700000000000002</v>
      </c>
      <c r="AY10">
        <v>4.0000000000000001E-3</v>
      </c>
      <c r="AZ10">
        <v>450.13200000000001</v>
      </c>
      <c r="BA10">
        <v>6.0999999999999999E-2</v>
      </c>
      <c r="BB10">
        <v>435.00700000000001</v>
      </c>
      <c r="BC10">
        <v>7.2999999999999995E-2</v>
      </c>
      <c r="BD10">
        <v>-22.55</v>
      </c>
      <c r="BE10">
        <v>13.066000000000001</v>
      </c>
      <c r="BF10">
        <v>-4.3650000000000002</v>
      </c>
      <c r="BG10">
        <v>0.19800000000000001</v>
      </c>
      <c r="BH10">
        <v>-3.738</v>
      </c>
      <c r="BI10">
        <v>0.25</v>
      </c>
      <c r="BJ10">
        <v>15.592000000000001</v>
      </c>
      <c r="BK10">
        <v>12.272</v>
      </c>
      <c r="BL10">
        <v>-13.407999999999999</v>
      </c>
      <c r="BM10">
        <v>0.214</v>
      </c>
      <c r="BN10">
        <v>-14.417</v>
      </c>
      <c r="BO10">
        <v>0.20399999999999999</v>
      </c>
      <c r="BP10" s="37">
        <v>2.8367499999999999E-3</v>
      </c>
      <c r="BQ10" s="19">
        <v>29323.173295460329</v>
      </c>
      <c r="BR10" s="13">
        <v>6850109540.2225866</v>
      </c>
      <c r="BS10" s="13">
        <v>78510892.210485503</v>
      </c>
      <c r="BT10" s="13">
        <v>288742904.9325676</v>
      </c>
      <c r="BU10" s="19" t="s">
        <v>311</v>
      </c>
      <c r="BV10" s="19" t="s">
        <v>311</v>
      </c>
      <c r="BW10" s="19" t="s">
        <v>311</v>
      </c>
      <c r="BX10" s="19" t="s">
        <v>311</v>
      </c>
      <c r="BY10" s="11">
        <v>16.899999999999999</v>
      </c>
      <c r="BZ10" s="11">
        <v>64.7</v>
      </c>
      <c r="CA10" s="11">
        <v>18.399999999999999</v>
      </c>
      <c r="CB10" s="19">
        <v>10.4</v>
      </c>
      <c r="CC10" s="19" t="s">
        <v>311</v>
      </c>
    </row>
    <row r="11" spans="1:81" hidden="1">
      <c r="A11" s="9" t="s">
        <v>36</v>
      </c>
      <c r="B11" s="9" t="s">
        <v>361</v>
      </c>
      <c r="C11" s="9" t="s">
        <v>311</v>
      </c>
      <c r="D11" s="9" t="s">
        <v>311</v>
      </c>
      <c r="E11" s="14" t="s">
        <v>368</v>
      </c>
      <c r="F11" s="14" t="s">
        <v>369</v>
      </c>
      <c r="G11" s="10">
        <v>42515</v>
      </c>
      <c r="H11" s="9" t="s">
        <v>37</v>
      </c>
      <c r="I11" s="9" t="s">
        <v>53</v>
      </c>
      <c r="J11" s="9" t="s">
        <v>322</v>
      </c>
      <c r="K11" s="9" t="s">
        <v>39</v>
      </c>
      <c r="L11" s="9">
        <v>3</v>
      </c>
      <c r="M11" s="9" t="s">
        <v>40</v>
      </c>
      <c r="N11" s="9">
        <v>25</v>
      </c>
      <c r="O11" s="9" t="s">
        <v>41</v>
      </c>
      <c r="P11" s="9" t="s">
        <v>42</v>
      </c>
      <c r="Q11" s="15">
        <v>0.25</v>
      </c>
      <c r="R11" s="11">
        <v>61.51</v>
      </c>
      <c r="S11" s="12">
        <v>393</v>
      </c>
      <c r="T11" s="13">
        <v>4.9000000000000004</v>
      </c>
      <c r="U11" s="13">
        <v>0.2472301494040624</v>
      </c>
      <c r="V11" s="12">
        <f t="shared" si="0"/>
        <v>315.09821999394325</v>
      </c>
      <c r="W11" s="12">
        <f t="shared" si="1"/>
        <v>301.399</v>
      </c>
      <c r="X11" s="12">
        <f t="shared" si="6"/>
        <v>1.0454521083147033</v>
      </c>
      <c r="Y11" s="12">
        <f t="shared" si="2"/>
        <v>0.60548977044728169</v>
      </c>
      <c r="Z11" s="12">
        <f t="shared" si="3"/>
        <v>0.25846728093343613</v>
      </c>
      <c r="AA11" s="12">
        <f t="shared" si="4"/>
        <v>0.34702248951384557</v>
      </c>
      <c r="AB11" s="12">
        <f t="shared" si="5"/>
        <v>0.42687307622472898</v>
      </c>
      <c r="AC11" s="13">
        <v>6.16</v>
      </c>
      <c r="AD11" s="13" t="s">
        <v>311</v>
      </c>
      <c r="AE11" s="13">
        <v>273</v>
      </c>
      <c r="AF11">
        <v>0.3</v>
      </c>
      <c r="AG11">
        <v>0.107</v>
      </c>
      <c r="AH11">
        <v>1103.8530000000001</v>
      </c>
      <c r="AI11">
        <v>1.8280000000000001</v>
      </c>
      <c r="AJ11">
        <v>1093.934</v>
      </c>
      <c r="AK11">
        <v>1.706</v>
      </c>
      <c r="AL11">
        <v>0.51100000000000001</v>
      </c>
      <c r="AM11">
        <v>1E-3</v>
      </c>
      <c r="AN11">
        <v>450.21199999999999</v>
      </c>
      <c r="AO11">
        <v>1.0999999999999999E-2</v>
      </c>
      <c r="AP11">
        <v>433.31</v>
      </c>
      <c r="AQ11">
        <v>2.4E-2</v>
      </c>
      <c r="AR11" s="13" t="s">
        <v>311</v>
      </c>
      <c r="AS11" s="13" t="s">
        <v>311</v>
      </c>
      <c r="AT11" s="33" t="s">
        <v>311</v>
      </c>
      <c r="AU11" s="33" t="s">
        <v>311</v>
      </c>
      <c r="AV11" t="s">
        <v>311</v>
      </c>
      <c r="AW11" s="33" t="s">
        <v>311</v>
      </c>
      <c r="AX11">
        <v>0.47799999999999998</v>
      </c>
      <c r="AY11">
        <v>3.0000000000000001E-3</v>
      </c>
      <c r="AZ11">
        <v>450.495</v>
      </c>
      <c r="BA11">
        <v>5.8999999999999997E-2</v>
      </c>
      <c r="BB11">
        <v>434.68299999999999</v>
      </c>
      <c r="BC11">
        <v>5.5E-2</v>
      </c>
      <c r="BD11">
        <v>-32.869999999999997</v>
      </c>
      <c r="BE11">
        <v>10.212</v>
      </c>
      <c r="BF11">
        <v>-4.298</v>
      </c>
      <c r="BG11">
        <v>0.20899999999999999</v>
      </c>
      <c r="BH11">
        <v>-3.2519999999999998</v>
      </c>
      <c r="BI11">
        <v>0.155</v>
      </c>
      <c r="BJ11">
        <v>6.7839999999999998</v>
      </c>
      <c r="BK11">
        <v>9.4640000000000004</v>
      </c>
      <c r="BL11">
        <v>-13.199</v>
      </c>
      <c r="BM11">
        <v>0.17899999999999999</v>
      </c>
      <c r="BN11">
        <v>-13.917999999999999</v>
      </c>
      <c r="BO11">
        <v>0.159</v>
      </c>
      <c r="BP11" s="37">
        <v>2.3287500000000001E-3</v>
      </c>
      <c r="BQ11" s="19">
        <v>41294.27515959656</v>
      </c>
      <c r="BR11" s="13">
        <v>9970559516.9129333</v>
      </c>
      <c r="BS11" s="13">
        <v>222490429.26076087</v>
      </c>
      <c r="BT11" s="13">
        <v>493676834.08781564</v>
      </c>
      <c r="BU11" s="19" t="s">
        <v>311</v>
      </c>
      <c r="BV11" s="19" t="s">
        <v>311</v>
      </c>
      <c r="BW11" s="19" t="s">
        <v>311</v>
      </c>
      <c r="BX11" s="19" t="s">
        <v>311</v>
      </c>
      <c r="BY11" s="11">
        <v>16.899999999999999</v>
      </c>
      <c r="BZ11" s="11">
        <v>64.7</v>
      </c>
      <c r="CA11" s="11">
        <v>18.399999999999999</v>
      </c>
      <c r="CB11" s="19">
        <v>10.4</v>
      </c>
      <c r="CC11" s="19" t="s">
        <v>311</v>
      </c>
    </row>
    <row r="12" spans="1:81" hidden="1">
      <c r="A12" s="9" t="s">
        <v>36</v>
      </c>
      <c r="B12" s="9" t="s">
        <v>361</v>
      </c>
      <c r="C12" s="9" t="s">
        <v>311</v>
      </c>
      <c r="D12" s="9" t="s">
        <v>311</v>
      </c>
      <c r="E12" s="14" t="s">
        <v>368</v>
      </c>
      <c r="F12" s="14" t="s">
        <v>369</v>
      </c>
      <c r="G12" s="10">
        <v>42515</v>
      </c>
      <c r="H12" s="9" t="s">
        <v>37</v>
      </c>
      <c r="I12" s="9" t="s">
        <v>50</v>
      </c>
      <c r="J12" s="9" t="s">
        <v>323</v>
      </c>
      <c r="K12" s="9" t="s">
        <v>39</v>
      </c>
      <c r="L12" s="9">
        <v>5</v>
      </c>
      <c r="M12" s="9" t="s">
        <v>46</v>
      </c>
      <c r="N12" s="9">
        <v>25</v>
      </c>
      <c r="O12" s="9" t="s">
        <v>41</v>
      </c>
      <c r="P12" s="9" t="s">
        <v>42</v>
      </c>
      <c r="Q12" s="15">
        <v>0.25</v>
      </c>
      <c r="R12" s="11">
        <v>61.51</v>
      </c>
      <c r="S12" s="12">
        <v>393</v>
      </c>
      <c r="T12" s="13">
        <v>5</v>
      </c>
      <c r="U12" s="13">
        <v>0.2408156243866266</v>
      </c>
      <c r="V12" s="12">
        <f t="shared" si="0"/>
        <v>316.72715291143436</v>
      </c>
      <c r="W12" s="12">
        <f t="shared" si="1"/>
        <v>307.55</v>
      </c>
      <c r="X12" s="12">
        <f t="shared" si="6"/>
        <v>1.0298395477529974</v>
      </c>
      <c r="Y12" s="12">
        <f t="shared" si="2"/>
        <v>0.61138130273471791</v>
      </c>
      <c r="Z12" s="12">
        <f t="shared" si="3"/>
        <v>0.2480014537101792</v>
      </c>
      <c r="AA12" s="12">
        <f t="shared" si="4"/>
        <v>0.36337984902453868</v>
      </c>
      <c r="AB12" s="12">
        <f t="shared" si="5"/>
        <v>0.40564121375787077</v>
      </c>
      <c r="AC12" s="13">
        <v>6.39</v>
      </c>
      <c r="AD12" s="13" t="s">
        <v>311</v>
      </c>
      <c r="AE12" s="13">
        <v>276</v>
      </c>
      <c r="AF12">
        <v>-0.83299999999999996</v>
      </c>
      <c r="AG12">
        <v>0.12</v>
      </c>
      <c r="AH12">
        <v>1067.097</v>
      </c>
      <c r="AI12">
        <v>2.0699999999999998</v>
      </c>
      <c r="AJ12">
        <v>1094.644</v>
      </c>
      <c r="AK12">
        <v>1.915</v>
      </c>
      <c r="AL12">
        <v>-0.39700000000000002</v>
      </c>
      <c r="AM12">
        <v>1E-3</v>
      </c>
      <c r="AN12">
        <v>419.63600000000002</v>
      </c>
      <c r="AO12">
        <v>1.0999999999999999E-2</v>
      </c>
      <c r="AP12">
        <v>432.77800000000002</v>
      </c>
      <c r="AQ12">
        <v>3.4000000000000002E-2</v>
      </c>
      <c r="AR12" s="13" t="s">
        <v>311</v>
      </c>
      <c r="AS12" s="13" t="s">
        <v>311</v>
      </c>
      <c r="AT12" s="33">
        <v>1.7500000000000002E-2</v>
      </c>
      <c r="AU12" s="33">
        <v>6.8000000000000005E-2</v>
      </c>
      <c r="AV12">
        <v>1.7</v>
      </c>
      <c r="AW12" s="33">
        <v>3.2000000000000002E-3</v>
      </c>
      <c r="AX12">
        <v>-0.502</v>
      </c>
      <c r="AY12">
        <v>4.0000000000000001E-3</v>
      </c>
      <c r="AZ12">
        <v>418.40699999999998</v>
      </c>
      <c r="BA12">
        <v>7.0999999999999994E-2</v>
      </c>
      <c r="BB12">
        <v>435.00200000000001</v>
      </c>
      <c r="BC12">
        <v>6.6000000000000003E-2</v>
      </c>
      <c r="BD12">
        <v>6.0060000000000002</v>
      </c>
      <c r="BE12">
        <v>10.247</v>
      </c>
      <c r="BF12">
        <v>-3.8820000000000001</v>
      </c>
      <c r="BG12">
        <v>0.19600000000000001</v>
      </c>
      <c r="BH12">
        <v>-3.5059999999999998</v>
      </c>
      <c r="BI12">
        <v>0.20300000000000001</v>
      </c>
      <c r="BJ12">
        <v>-71.867000000000004</v>
      </c>
      <c r="BK12">
        <v>8.7509999999999994</v>
      </c>
      <c r="BL12">
        <v>-11.965999999999999</v>
      </c>
      <c r="BM12">
        <v>0.17899999999999999</v>
      </c>
      <c r="BN12">
        <v>-14.25</v>
      </c>
      <c r="BO12">
        <v>0.16200000000000001</v>
      </c>
      <c r="BP12" s="37">
        <v>2.4074499999999999E-2</v>
      </c>
      <c r="BQ12" s="19">
        <v>79242.981481425071</v>
      </c>
      <c r="BR12" s="13">
        <v>30376145230.009048</v>
      </c>
      <c r="BS12" s="13">
        <v>239442864.11527643</v>
      </c>
      <c r="BT12" s="13">
        <v>6480274593.1577711</v>
      </c>
      <c r="BU12" s="19" t="s">
        <v>311</v>
      </c>
      <c r="BV12" s="19" t="s">
        <v>311</v>
      </c>
      <c r="BW12" s="19" t="s">
        <v>311</v>
      </c>
      <c r="BX12" s="19" t="s">
        <v>311</v>
      </c>
      <c r="BY12" s="11">
        <v>16.899999999999999</v>
      </c>
      <c r="BZ12" s="11">
        <v>64.7</v>
      </c>
      <c r="CA12" s="11">
        <v>18.399999999999999</v>
      </c>
      <c r="CB12" s="19">
        <v>10.4</v>
      </c>
      <c r="CC12" s="19" t="s">
        <v>311</v>
      </c>
    </row>
    <row r="13" spans="1:81" hidden="1">
      <c r="A13" s="9" t="s">
        <v>36</v>
      </c>
      <c r="B13" s="9" t="s">
        <v>361</v>
      </c>
      <c r="C13" s="9" t="s">
        <v>311</v>
      </c>
      <c r="D13" s="9" t="s">
        <v>311</v>
      </c>
      <c r="E13" s="14" t="s">
        <v>368</v>
      </c>
      <c r="F13" s="14" t="s">
        <v>369</v>
      </c>
      <c r="G13" s="10">
        <v>42515</v>
      </c>
      <c r="H13" s="9" t="s">
        <v>37</v>
      </c>
      <c r="I13" s="9" t="s">
        <v>52</v>
      </c>
      <c r="J13" s="26" t="s">
        <v>324</v>
      </c>
      <c r="K13" s="9" t="s">
        <v>39</v>
      </c>
      <c r="L13" s="9">
        <v>6</v>
      </c>
      <c r="M13" s="9" t="s">
        <v>46</v>
      </c>
      <c r="N13" s="9">
        <v>25</v>
      </c>
      <c r="O13" s="9" t="s">
        <v>41</v>
      </c>
      <c r="P13" s="9" t="s">
        <v>42</v>
      </c>
      <c r="Q13" s="15">
        <v>0.25</v>
      </c>
      <c r="R13" s="11">
        <v>61.51</v>
      </c>
      <c r="S13" s="12">
        <v>393</v>
      </c>
      <c r="T13" s="13">
        <v>4.9000000000000004</v>
      </c>
      <c r="U13" s="13">
        <v>0.24738934327975423</v>
      </c>
      <c r="V13" s="12">
        <f t="shared" si="0"/>
        <v>315.0580066418454</v>
      </c>
      <c r="W13" s="12">
        <f t="shared" si="1"/>
        <v>301.399</v>
      </c>
      <c r="X13" s="12">
        <f t="shared" si="6"/>
        <v>1.045318686000436</v>
      </c>
      <c r="Y13" s="12">
        <f t="shared" si="2"/>
        <v>0.60554011849040146</v>
      </c>
      <c r="Z13" s="12">
        <f t="shared" si="3"/>
        <v>0.25860070324770346</v>
      </c>
      <c r="AA13" s="12">
        <f t="shared" si="4"/>
        <v>0.346939415242698</v>
      </c>
      <c r="AB13" s="12">
        <f t="shared" si="5"/>
        <v>0.42705791961792633</v>
      </c>
      <c r="AC13" s="13">
        <v>6.35</v>
      </c>
      <c r="AD13" s="13" t="s">
        <v>311</v>
      </c>
      <c r="AE13" s="13">
        <v>267</v>
      </c>
      <c r="AF13">
        <v>-1.024</v>
      </c>
      <c r="AG13">
        <v>0.11600000000000001</v>
      </c>
      <c r="AH13">
        <v>1064.1969999999999</v>
      </c>
      <c r="AI13">
        <v>1.9239999999999999</v>
      </c>
      <c r="AJ13">
        <v>1098.07</v>
      </c>
      <c r="AK13">
        <v>1.9</v>
      </c>
      <c r="AL13">
        <v>-4.1000000000000002E-2</v>
      </c>
      <c r="AM13">
        <v>1E-3</v>
      </c>
      <c r="AN13">
        <v>432.79199999999997</v>
      </c>
      <c r="AO13">
        <v>1.4E-2</v>
      </c>
      <c r="AP13">
        <v>434.15899999999999</v>
      </c>
      <c r="AQ13">
        <v>2.5000000000000001E-2</v>
      </c>
      <c r="AR13" s="13" t="s">
        <v>311</v>
      </c>
      <c r="AS13" s="13" t="s">
        <v>311</v>
      </c>
      <c r="AT13" s="33">
        <v>1.8599999999999998E-2</v>
      </c>
      <c r="AU13" s="33">
        <v>6.2300000000000001E-2</v>
      </c>
      <c r="AV13">
        <v>1.8</v>
      </c>
      <c r="AW13" s="33">
        <v>3.3999999999999998E-3</v>
      </c>
      <c r="AX13">
        <v>-4.0000000000000001E-3</v>
      </c>
      <c r="AY13">
        <v>3.0000000000000001E-3</v>
      </c>
      <c r="AZ13">
        <v>434.51299999999998</v>
      </c>
      <c r="BA13">
        <v>0.05</v>
      </c>
      <c r="BB13">
        <v>434.63799999999998</v>
      </c>
      <c r="BC13">
        <v>5.8000000000000003E-2</v>
      </c>
      <c r="BD13">
        <v>803.85400000000004</v>
      </c>
      <c r="BE13">
        <v>901.09299999999996</v>
      </c>
      <c r="BF13">
        <v>-3.8980000000000001</v>
      </c>
      <c r="BG13">
        <v>0.189</v>
      </c>
      <c r="BH13">
        <v>-3.302</v>
      </c>
      <c r="BI13">
        <v>0.18</v>
      </c>
      <c r="BJ13">
        <v>-3608.4949999999999</v>
      </c>
      <c r="BK13">
        <v>739.15</v>
      </c>
      <c r="BL13">
        <v>-11.598000000000001</v>
      </c>
      <c r="BM13">
        <v>0.17599999999999999</v>
      </c>
      <c r="BN13">
        <v>-14.109</v>
      </c>
      <c r="BO13">
        <v>0.16500000000000001</v>
      </c>
      <c r="BP13" s="37">
        <v>1.998525E-2</v>
      </c>
      <c r="BQ13" s="19">
        <v>40865.252860316265</v>
      </c>
      <c r="BR13" s="13">
        <v>12621737776.373672</v>
      </c>
      <c r="BS13" s="13">
        <v>123409701.43351305</v>
      </c>
      <c r="BT13" s="13">
        <v>3746203802.1440287</v>
      </c>
      <c r="BU13" s="19" t="s">
        <v>311</v>
      </c>
      <c r="BV13" s="19" t="s">
        <v>311</v>
      </c>
      <c r="BW13" s="19" t="s">
        <v>311</v>
      </c>
      <c r="BX13" s="19" t="s">
        <v>311</v>
      </c>
      <c r="BY13" s="11">
        <v>16.899999999999999</v>
      </c>
      <c r="BZ13" s="11">
        <v>64.7</v>
      </c>
      <c r="CA13" s="11">
        <v>18.399999999999999</v>
      </c>
      <c r="CB13" s="19">
        <v>10.4</v>
      </c>
      <c r="CC13" s="19" t="s">
        <v>311</v>
      </c>
    </row>
    <row r="14" spans="1:81" hidden="1">
      <c r="A14" s="9" t="s">
        <v>36</v>
      </c>
      <c r="B14" s="9" t="s">
        <v>361</v>
      </c>
      <c r="C14" s="9" t="s">
        <v>311</v>
      </c>
      <c r="D14" s="9" t="s">
        <v>311</v>
      </c>
      <c r="E14" s="14" t="s">
        <v>368</v>
      </c>
      <c r="F14" s="14" t="s">
        <v>369</v>
      </c>
      <c r="G14" s="10">
        <v>42515</v>
      </c>
      <c r="H14" s="9" t="s">
        <v>37</v>
      </c>
      <c r="I14" s="9" t="s">
        <v>54</v>
      </c>
      <c r="J14" s="26" t="s">
        <v>325</v>
      </c>
      <c r="K14" s="9" t="s">
        <v>39</v>
      </c>
      <c r="L14" s="9">
        <v>7</v>
      </c>
      <c r="M14" s="9" t="s">
        <v>46</v>
      </c>
      <c r="N14" s="9">
        <v>25</v>
      </c>
      <c r="O14" s="9" t="s">
        <v>41</v>
      </c>
      <c r="P14" s="9" t="s">
        <v>42</v>
      </c>
      <c r="Q14" s="15">
        <v>0.25</v>
      </c>
      <c r="R14" s="11">
        <v>61.51</v>
      </c>
      <c r="S14" s="12">
        <v>393</v>
      </c>
      <c r="T14" s="13">
        <v>5.0999999999999996</v>
      </c>
      <c r="U14" s="13">
        <v>0.23847774338562297</v>
      </c>
      <c r="V14" s="12">
        <f t="shared" si="0"/>
        <v>317.32504043686492</v>
      </c>
      <c r="W14" s="12">
        <f t="shared" si="1"/>
        <v>313.70099999999996</v>
      </c>
      <c r="X14" s="12">
        <f t="shared" si="6"/>
        <v>1.0115525307119357</v>
      </c>
      <c r="Y14" s="12">
        <f t="shared" si="2"/>
        <v>0.61828206388228835</v>
      </c>
      <c r="Z14" s="12">
        <f t="shared" si="3"/>
        <v>0.24123276484019851</v>
      </c>
      <c r="AA14" s="12">
        <f t="shared" si="4"/>
        <v>0.37704929904208984</v>
      </c>
      <c r="AB14" s="12">
        <f t="shared" si="5"/>
        <v>0.39016620234049942</v>
      </c>
      <c r="AC14" s="13">
        <v>6.45</v>
      </c>
      <c r="AD14" s="13" t="s">
        <v>311</v>
      </c>
      <c r="AE14" s="13">
        <v>260</v>
      </c>
      <c r="AF14">
        <v>-0.46500000000000002</v>
      </c>
      <c r="AG14">
        <v>0.114</v>
      </c>
      <c r="AH14">
        <v>1081.0709999999999</v>
      </c>
      <c r="AI14">
        <v>2.1349999999999998</v>
      </c>
      <c r="AJ14">
        <v>1096.454</v>
      </c>
      <c r="AK14">
        <v>1.647</v>
      </c>
      <c r="AL14">
        <v>-0.28299999999999997</v>
      </c>
      <c r="AM14">
        <v>1E-3</v>
      </c>
      <c r="AN14">
        <v>423.62400000000002</v>
      </c>
      <c r="AO14">
        <v>0.01</v>
      </c>
      <c r="AP14">
        <v>432.98500000000001</v>
      </c>
      <c r="AQ14">
        <v>2.1000000000000001E-2</v>
      </c>
      <c r="AR14" s="13" t="s">
        <v>311</v>
      </c>
      <c r="AS14" s="13" t="s">
        <v>311</v>
      </c>
      <c r="AT14" s="33">
        <v>9.4000000000000004E-3</v>
      </c>
      <c r="AU14" s="33">
        <v>0.1036</v>
      </c>
      <c r="AV14">
        <v>0.9</v>
      </c>
      <c r="AW14" s="33">
        <v>1.6000000000000001E-3</v>
      </c>
      <c r="AX14">
        <v>-0.27300000000000002</v>
      </c>
      <c r="AY14">
        <v>3.0000000000000001E-3</v>
      </c>
      <c r="AZ14">
        <v>425.435</v>
      </c>
      <c r="BA14">
        <v>4.4999999999999998E-2</v>
      </c>
      <c r="BB14">
        <v>434.48200000000003</v>
      </c>
      <c r="BC14">
        <v>6.0999999999999999E-2</v>
      </c>
      <c r="BD14">
        <v>9.7249999999999996</v>
      </c>
      <c r="BE14">
        <v>16.442</v>
      </c>
      <c r="BF14">
        <v>-3.496</v>
      </c>
      <c r="BG14">
        <v>0.20100000000000001</v>
      </c>
      <c r="BH14">
        <v>-3.2290000000000001</v>
      </c>
      <c r="BI14">
        <v>0.14499999999999999</v>
      </c>
      <c r="BJ14">
        <v>-140.88399999999999</v>
      </c>
      <c r="BK14">
        <v>16.245000000000001</v>
      </c>
      <c r="BL14">
        <v>-10.798</v>
      </c>
      <c r="BM14">
        <v>0.17799999999999999</v>
      </c>
      <c r="BN14">
        <v>-13.525</v>
      </c>
      <c r="BO14">
        <v>0.16200000000000001</v>
      </c>
      <c r="BP14" s="37">
        <v>2.2910750000000001E-2</v>
      </c>
      <c r="BQ14" s="19">
        <v>51746.828382155749</v>
      </c>
      <c r="BR14" s="13">
        <v>11637632076.595882</v>
      </c>
      <c r="BS14" s="13">
        <v>124583887.74235316</v>
      </c>
      <c r="BT14" s="13">
        <v>5801959832.3701315</v>
      </c>
      <c r="BU14" s="19" t="s">
        <v>311</v>
      </c>
      <c r="BV14" s="19" t="s">
        <v>311</v>
      </c>
      <c r="BW14" s="19" t="s">
        <v>311</v>
      </c>
      <c r="BX14" s="19" t="s">
        <v>311</v>
      </c>
      <c r="BY14" s="11">
        <v>16.899999999999999</v>
      </c>
      <c r="BZ14" s="11">
        <v>64.7</v>
      </c>
      <c r="CA14" s="11">
        <v>18.399999999999999</v>
      </c>
      <c r="CB14" s="19">
        <v>10.4</v>
      </c>
      <c r="CC14" s="19" t="s">
        <v>311</v>
      </c>
    </row>
    <row r="15" spans="1:81" hidden="1">
      <c r="A15" s="9" t="s">
        <v>36</v>
      </c>
      <c r="B15" s="9" t="s">
        <v>361</v>
      </c>
      <c r="C15" s="9" t="s">
        <v>311</v>
      </c>
      <c r="D15" s="9" t="s">
        <v>311</v>
      </c>
      <c r="E15" s="14" t="s">
        <v>368</v>
      </c>
      <c r="F15" s="14" t="s">
        <v>369</v>
      </c>
      <c r="G15" s="10">
        <v>42515</v>
      </c>
      <c r="H15" s="9" t="s">
        <v>37</v>
      </c>
      <c r="I15" s="16" t="s">
        <v>55</v>
      </c>
      <c r="J15" s="9" t="s">
        <v>320</v>
      </c>
      <c r="K15" s="9" t="s">
        <v>39</v>
      </c>
      <c r="L15" s="9">
        <v>1</v>
      </c>
      <c r="M15" s="9" t="s">
        <v>40</v>
      </c>
      <c r="N15" s="9">
        <v>25</v>
      </c>
      <c r="O15" s="9" t="s">
        <v>41</v>
      </c>
      <c r="P15" s="9" t="s">
        <v>42</v>
      </c>
      <c r="Q15" s="15">
        <v>0.25</v>
      </c>
      <c r="R15" s="11">
        <v>61.51</v>
      </c>
      <c r="S15" s="12">
        <v>393</v>
      </c>
      <c r="T15" s="13">
        <v>4.9000000000000004</v>
      </c>
      <c r="U15" s="13">
        <v>0.24925315408585816</v>
      </c>
      <c r="V15" s="12">
        <f t="shared" si="0"/>
        <v>314.5879589854452</v>
      </c>
      <c r="W15" s="12">
        <f t="shared" si="1"/>
        <v>301.399</v>
      </c>
      <c r="X15" s="12">
        <f t="shared" si="6"/>
        <v>1.0437591331936908</v>
      </c>
      <c r="Y15" s="12">
        <f t="shared" si="2"/>
        <v>0.60612862898351283</v>
      </c>
      <c r="Z15" s="12">
        <f t="shared" si="3"/>
        <v>0.26016025605444876</v>
      </c>
      <c r="AA15" s="12">
        <f t="shared" si="4"/>
        <v>0.34596837292906407</v>
      </c>
      <c r="AB15" s="12">
        <f t="shared" si="5"/>
        <v>0.42921624819263454</v>
      </c>
      <c r="AC15" s="13">
        <v>6.14</v>
      </c>
      <c r="AD15" s="13" t="s">
        <v>311</v>
      </c>
      <c r="AE15" s="13">
        <v>285</v>
      </c>
      <c r="AF15">
        <v>5.1999999999999998E-2</v>
      </c>
      <c r="AG15">
        <v>0.108</v>
      </c>
      <c r="AH15">
        <v>1094.9380000000001</v>
      </c>
      <c r="AI15">
        <v>1.7390000000000001</v>
      </c>
      <c r="AJ15">
        <v>1093.2239999999999</v>
      </c>
      <c r="AK15">
        <v>1.8220000000000001</v>
      </c>
      <c r="AL15">
        <v>0.42399999999999999</v>
      </c>
      <c r="AM15">
        <v>1E-3</v>
      </c>
      <c r="AN15">
        <v>447.21100000000001</v>
      </c>
      <c r="AO15">
        <v>0.01</v>
      </c>
      <c r="AP15">
        <v>433.19099999999997</v>
      </c>
      <c r="AQ15">
        <v>1.4E-2</v>
      </c>
      <c r="AR15" s="13" t="s">
        <v>311</v>
      </c>
      <c r="AS15" s="13" t="s">
        <v>311</v>
      </c>
      <c r="AT15" s="33" t="s">
        <v>311</v>
      </c>
      <c r="AU15" s="33" t="s">
        <v>311</v>
      </c>
      <c r="AV15" t="s">
        <v>311</v>
      </c>
      <c r="AW15" s="33" t="s">
        <v>311</v>
      </c>
      <c r="AX15">
        <v>0.42</v>
      </c>
      <c r="AY15">
        <v>3.0000000000000001E-3</v>
      </c>
      <c r="AZ15">
        <v>448.52600000000001</v>
      </c>
      <c r="BA15">
        <v>4.7E-2</v>
      </c>
      <c r="BB15">
        <v>434.62599999999998</v>
      </c>
      <c r="BC15">
        <v>4.5999999999999999E-2</v>
      </c>
      <c r="BD15">
        <v>-33.853999999999999</v>
      </c>
      <c r="BE15">
        <v>10.278</v>
      </c>
      <c r="BF15">
        <v>-4.3109999999999999</v>
      </c>
      <c r="BG15">
        <v>0.153</v>
      </c>
      <c r="BH15">
        <v>-3.3639999999999999</v>
      </c>
      <c r="BI15">
        <v>0.17100000000000001</v>
      </c>
      <c r="BJ15">
        <v>20.315999999999999</v>
      </c>
      <c r="BK15">
        <v>11.426</v>
      </c>
      <c r="BL15">
        <v>-12.696999999999999</v>
      </c>
      <c r="BM15">
        <v>0.18</v>
      </c>
      <c r="BN15">
        <v>-13.752000000000001</v>
      </c>
      <c r="BO15">
        <v>0.17899999999999999</v>
      </c>
      <c r="BP15" s="37">
        <v>5.8890000000000001E-3</v>
      </c>
      <c r="BQ15" s="19">
        <v>33514.270977141961</v>
      </c>
      <c r="BR15" s="13">
        <v>7981613198.3015728</v>
      </c>
      <c r="BS15" s="13">
        <v>96056286.277042508</v>
      </c>
      <c r="BT15" s="13">
        <v>544566948.08362627</v>
      </c>
      <c r="BU15" s="19" t="s">
        <v>311</v>
      </c>
      <c r="BV15" s="19" t="s">
        <v>311</v>
      </c>
      <c r="BW15" s="19" t="s">
        <v>311</v>
      </c>
      <c r="BX15" s="19" t="s">
        <v>311</v>
      </c>
      <c r="BY15" s="11">
        <v>16.899999999999999</v>
      </c>
      <c r="BZ15" s="11">
        <v>64.7</v>
      </c>
      <c r="CA15" s="11">
        <v>18.399999999999999</v>
      </c>
      <c r="CB15" s="19">
        <v>10.4</v>
      </c>
      <c r="CC15" s="19" t="s">
        <v>311</v>
      </c>
    </row>
    <row r="16" spans="1:81" hidden="1">
      <c r="A16" s="9" t="s">
        <v>36</v>
      </c>
      <c r="B16" s="9" t="s">
        <v>361</v>
      </c>
      <c r="C16" s="9" t="s">
        <v>311</v>
      </c>
      <c r="D16" s="9" t="s">
        <v>311</v>
      </c>
      <c r="E16" s="14" t="s">
        <v>368</v>
      </c>
      <c r="F16" s="14" t="s">
        <v>369</v>
      </c>
      <c r="G16" s="10">
        <v>42515</v>
      </c>
      <c r="H16" s="9" t="s">
        <v>37</v>
      </c>
      <c r="I16" s="16" t="s">
        <v>57</v>
      </c>
      <c r="J16" s="9" t="s">
        <v>321</v>
      </c>
      <c r="K16" s="9" t="s">
        <v>39</v>
      </c>
      <c r="L16" s="9">
        <v>2</v>
      </c>
      <c r="M16" s="9" t="s">
        <v>40</v>
      </c>
      <c r="N16" s="9">
        <v>25</v>
      </c>
      <c r="O16" s="9" t="s">
        <v>41</v>
      </c>
      <c r="P16" s="9" t="s">
        <v>42</v>
      </c>
      <c r="Q16" s="15">
        <v>0.25</v>
      </c>
      <c r="R16" s="11">
        <v>61.51</v>
      </c>
      <c r="S16" s="12">
        <v>393</v>
      </c>
      <c r="T16" s="13">
        <v>4.9000000000000004</v>
      </c>
      <c r="U16" s="13">
        <v>0.23687078687078708</v>
      </c>
      <c r="V16" s="12">
        <f t="shared" si="0"/>
        <v>317.73731271822476</v>
      </c>
      <c r="W16" s="12">
        <f t="shared" si="1"/>
        <v>301.399</v>
      </c>
      <c r="X16" s="12">
        <f t="shared" si="6"/>
        <v>1.0542082512490909</v>
      </c>
      <c r="Y16" s="12">
        <f t="shared" si="2"/>
        <v>0.60218556556638081</v>
      </c>
      <c r="Z16" s="12">
        <f t="shared" si="3"/>
        <v>0.24971113799904857</v>
      </c>
      <c r="AA16" s="12">
        <f t="shared" si="4"/>
        <v>0.35247442756733227</v>
      </c>
      <c r="AB16" s="12">
        <f t="shared" si="5"/>
        <v>0.41467473197266819</v>
      </c>
      <c r="AC16" s="13">
        <v>6.14</v>
      </c>
      <c r="AD16" s="13" t="s">
        <v>311</v>
      </c>
      <c r="AE16" s="13">
        <v>280</v>
      </c>
      <c r="AF16">
        <v>0.41199999999999998</v>
      </c>
      <c r="AG16">
        <v>9.4E-2</v>
      </c>
      <c r="AH16">
        <v>1121.3309999999999</v>
      </c>
      <c r="AI16">
        <v>1.538</v>
      </c>
      <c r="AJ16">
        <v>1107.703</v>
      </c>
      <c r="AK16">
        <v>1.5720000000000001</v>
      </c>
      <c r="AL16">
        <v>0.48199999999999998</v>
      </c>
      <c r="AM16">
        <v>1E-3</v>
      </c>
      <c r="AN16">
        <v>448.67</v>
      </c>
      <c r="AO16">
        <v>1.0999999999999999E-2</v>
      </c>
      <c r="AP16">
        <v>432.73700000000002</v>
      </c>
      <c r="AQ16">
        <v>0.02</v>
      </c>
      <c r="AR16" s="13" t="s">
        <v>311</v>
      </c>
      <c r="AS16" s="13" t="s">
        <v>311</v>
      </c>
      <c r="AT16" s="33" t="s">
        <v>311</v>
      </c>
      <c r="AU16" s="33" t="s">
        <v>311</v>
      </c>
      <c r="AV16" t="s">
        <v>311</v>
      </c>
      <c r="AW16" s="33" t="s">
        <v>311</v>
      </c>
      <c r="AX16">
        <v>0.46</v>
      </c>
      <c r="AY16">
        <v>3.0000000000000001E-3</v>
      </c>
      <c r="AZ16">
        <v>449.79300000000001</v>
      </c>
      <c r="BA16">
        <v>4.9000000000000002E-2</v>
      </c>
      <c r="BB16">
        <v>434.589</v>
      </c>
      <c r="BC16">
        <v>0.06</v>
      </c>
      <c r="BD16">
        <v>-23.126000000000001</v>
      </c>
      <c r="BE16">
        <v>11.041</v>
      </c>
      <c r="BF16">
        <v>-4.3620000000000001</v>
      </c>
      <c r="BG16">
        <v>0.17</v>
      </c>
      <c r="BH16">
        <v>-3.7010000000000001</v>
      </c>
      <c r="BI16">
        <v>0.21</v>
      </c>
      <c r="BJ16">
        <v>8.2739999999999991</v>
      </c>
      <c r="BK16">
        <v>10.64</v>
      </c>
      <c r="BL16">
        <v>-13.367000000000001</v>
      </c>
      <c r="BM16">
        <v>0.187</v>
      </c>
      <c r="BN16">
        <v>-14.111000000000001</v>
      </c>
      <c r="BO16">
        <v>0.17799999999999999</v>
      </c>
      <c r="BP16" s="37">
        <v>2.8367499999999999E-3</v>
      </c>
      <c r="BQ16" s="19">
        <v>29323.173295460329</v>
      </c>
      <c r="BR16" s="13">
        <v>6850109540.2225866</v>
      </c>
      <c r="BS16" s="13">
        <v>78510892.210485503</v>
      </c>
      <c r="BT16" s="13">
        <v>288742904.9325676</v>
      </c>
      <c r="BU16" s="19" t="s">
        <v>311</v>
      </c>
      <c r="BV16" s="19" t="s">
        <v>311</v>
      </c>
      <c r="BW16" s="19" t="s">
        <v>311</v>
      </c>
      <c r="BX16" s="19" t="s">
        <v>311</v>
      </c>
      <c r="BY16" s="11">
        <v>16.899999999999999</v>
      </c>
      <c r="BZ16" s="11">
        <v>64.7</v>
      </c>
      <c r="CA16" s="11">
        <v>18.399999999999999</v>
      </c>
      <c r="CB16" s="19">
        <v>10.4</v>
      </c>
      <c r="CC16" s="19" t="s">
        <v>311</v>
      </c>
    </row>
    <row r="17" spans="1:81" hidden="1">
      <c r="A17" s="9" t="s">
        <v>36</v>
      </c>
      <c r="B17" s="9" t="s">
        <v>361</v>
      </c>
      <c r="C17" s="9" t="s">
        <v>311</v>
      </c>
      <c r="D17" s="9" t="s">
        <v>311</v>
      </c>
      <c r="E17" s="14" t="s">
        <v>368</v>
      </c>
      <c r="F17" s="14" t="s">
        <v>369</v>
      </c>
      <c r="G17" s="10">
        <v>42515</v>
      </c>
      <c r="H17" s="9" t="s">
        <v>37</v>
      </c>
      <c r="I17" s="16" t="s">
        <v>59</v>
      </c>
      <c r="J17" s="9" t="s">
        <v>322</v>
      </c>
      <c r="K17" s="9" t="s">
        <v>39</v>
      </c>
      <c r="L17" s="9">
        <v>3</v>
      </c>
      <c r="M17" s="9" t="s">
        <v>40</v>
      </c>
      <c r="N17" s="9">
        <v>25</v>
      </c>
      <c r="O17" s="9" t="s">
        <v>41</v>
      </c>
      <c r="P17" s="9" t="s">
        <v>42</v>
      </c>
      <c r="Q17" s="15">
        <v>0.25</v>
      </c>
      <c r="R17" s="11">
        <v>61.51</v>
      </c>
      <c r="S17" s="12">
        <v>393</v>
      </c>
      <c r="T17" s="13">
        <v>4.9000000000000004</v>
      </c>
      <c r="U17" s="13">
        <v>0.2472301494040624</v>
      </c>
      <c r="V17" s="12">
        <f t="shared" si="0"/>
        <v>315.09821999394325</v>
      </c>
      <c r="W17" s="12">
        <f t="shared" si="1"/>
        <v>301.399</v>
      </c>
      <c r="X17" s="12">
        <f t="shared" si="6"/>
        <v>1.0454521083147033</v>
      </c>
      <c r="Y17" s="12">
        <f t="shared" si="2"/>
        <v>0.60548977044728169</v>
      </c>
      <c r="Z17" s="12">
        <f t="shared" si="3"/>
        <v>0.25846728093343613</v>
      </c>
      <c r="AA17" s="12">
        <f t="shared" si="4"/>
        <v>0.34702248951384557</v>
      </c>
      <c r="AB17" s="12">
        <f t="shared" si="5"/>
        <v>0.42687307622472898</v>
      </c>
      <c r="AC17" s="13">
        <v>6.16</v>
      </c>
      <c r="AD17" s="13" t="s">
        <v>311</v>
      </c>
      <c r="AE17" s="13">
        <v>273</v>
      </c>
      <c r="AF17">
        <v>0.251</v>
      </c>
      <c r="AG17">
        <v>0.11899999999999999</v>
      </c>
      <c r="AH17">
        <v>1109.105</v>
      </c>
      <c r="AI17">
        <v>2.1419999999999999</v>
      </c>
      <c r="AJ17">
        <v>1100.807</v>
      </c>
      <c r="AK17">
        <v>1.7869999999999999</v>
      </c>
      <c r="AL17">
        <v>0.50900000000000001</v>
      </c>
      <c r="AM17">
        <v>1E-3</v>
      </c>
      <c r="AN17">
        <v>449.96</v>
      </c>
      <c r="AO17">
        <v>1.4E-2</v>
      </c>
      <c r="AP17">
        <v>433.11599999999999</v>
      </c>
      <c r="AQ17">
        <v>2.4E-2</v>
      </c>
      <c r="AR17" s="13" t="s">
        <v>311</v>
      </c>
      <c r="AS17" s="13" t="s">
        <v>311</v>
      </c>
      <c r="AT17" s="33" t="s">
        <v>311</v>
      </c>
      <c r="AU17" s="33" t="s">
        <v>311</v>
      </c>
      <c r="AV17" t="s">
        <v>311</v>
      </c>
      <c r="AW17" s="33" t="s">
        <v>311</v>
      </c>
      <c r="AX17">
        <v>0.47399999999999998</v>
      </c>
      <c r="AY17">
        <v>3.0000000000000001E-3</v>
      </c>
      <c r="AZ17">
        <v>450.30900000000003</v>
      </c>
      <c r="BA17">
        <v>5.5E-2</v>
      </c>
      <c r="BB17">
        <v>434.62400000000002</v>
      </c>
      <c r="BC17">
        <v>4.2999999999999997E-2</v>
      </c>
      <c r="BD17">
        <v>-29.120999999999999</v>
      </c>
      <c r="BE17">
        <v>9.3369999999999997</v>
      </c>
      <c r="BF17">
        <v>-4.0209999999999999</v>
      </c>
      <c r="BG17">
        <v>0.17299999999999999</v>
      </c>
      <c r="BH17">
        <v>-3.113</v>
      </c>
      <c r="BI17">
        <v>0.157</v>
      </c>
      <c r="BJ17">
        <v>6.69</v>
      </c>
      <c r="BK17">
        <v>9.11</v>
      </c>
      <c r="BL17">
        <v>-12.536</v>
      </c>
      <c r="BM17">
        <v>0.16</v>
      </c>
      <c r="BN17">
        <v>-13.223000000000001</v>
      </c>
      <c r="BO17">
        <v>0.16300000000000001</v>
      </c>
      <c r="BP17" s="37">
        <v>2.3287500000000001E-3</v>
      </c>
      <c r="BQ17" s="19">
        <v>41294.27515959656</v>
      </c>
      <c r="BR17" s="13">
        <v>9970559516.9129333</v>
      </c>
      <c r="BS17" s="13">
        <v>222490429.26076087</v>
      </c>
      <c r="BT17" s="13">
        <v>493676834.08781564</v>
      </c>
      <c r="BU17" s="19" t="s">
        <v>311</v>
      </c>
      <c r="BV17" s="19" t="s">
        <v>311</v>
      </c>
      <c r="BW17" s="19" t="s">
        <v>311</v>
      </c>
      <c r="BX17" s="19" t="s">
        <v>311</v>
      </c>
      <c r="BY17" s="11">
        <v>16.899999999999999</v>
      </c>
      <c r="BZ17" s="11">
        <v>64.7</v>
      </c>
      <c r="CA17" s="11">
        <v>18.399999999999999</v>
      </c>
      <c r="CB17" s="19">
        <v>10.4</v>
      </c>
      <c r="CC17" s="19" t="s">
        <v>311</v>
      </c>
    </row>
    <row r="18" spans="1:81" hidden="1">
      <c r="A18" s="9" t="s">
        <v>36</v>
      </c>
      <c r="B18" s="9" t="s">
        <v>361</v>
      </c>
      <c r="C18" s="9" t="s">
        <v>311</v>
      </c>
      <c r="D18" s="9" t="s">
        <v>311</v>
      </c>
      <c r="E18" s="14" t="s">
        <v>368</v>
      </c>
      <c r="F18" s="14" t="s">
        <v>369</v>
      </c>
      <c r="G18" s="10">
        <v>42515</v>
      </c>
      <c r="H18" s="9" t="s">
        <v>37</v>
      </c>
      <c r="I18" s="16" t="s">
        <v>56</v>
      </c>
      <c r="J18" s="9" t="s">
        <v>323</v>
      </c>
      <c r="K18" s="9" t="s">
        <v>39</v>
      </c>
      <c r="L18" s="9">
        <v>5</v>
      </c>
      <c r="M18" s="9" t="s">
        <v>46</v>
      </c>
      <c r="N18" s="9">
        <v>25</v>
      </c>
      <c r="O18" s="9" t="s">
        <v>41</v>
      </c>
      <c r="P18" s="9" t="s">
        <v>42</v>
      </c>
      <c r="Q18" s="15">
        <v>0.25</v>
      </c>
      <c r="R18" s="11">
        <v>61.51</v>
      </c>
      <c r="S18" s="12">
        <v>393</v>
      </c>
      <c r="T18" s="13">
        <v>5</v>
      </c>
      <c r="U18" s="13">
        <v>0.2408156243866266</v>
      </c>
      <c r="V18" s="12">
        <f t="shared" si="0"/>
        <v>316.72715291143436</v>
      </c>
      <c r="W18" s="12">
        <f t="shared" si="1"/>
        <v>307.55</v>
      </c>
      <c r="X18" s="12">
        <f t="shared" si="6"/>
        <v>1.0298395477529974</v>
      </c>
      <c r="Y18" s="12">
        <f t="shared" si="2"/>
        <v>0.61138130273471791</v>
      </c>
      <c r="Z18" s="12">
        <f t="shared" si="3"/>
        <v>0.2480014537101792</v>
      </c>
      <c r="AA18" s="12">
        <f t="shared" si="4"/>
        <v>0.36337984902453868</v>
      </c>
      <c r="AB18" s="12">
        <f t="shared" si="5"/>
        <v>0.40564121375787077</v>
      </c>
      <c r="AC18" s="13">
        <v>6.39</v>
      </c>
      <c r="AD18" s="13" t="s">
        <v>311</v>
      </c>
      <c r="AE18" s="13">
        <v>276</v>
      </c>
      <c r="AF18">
        <v>-0.82899999999999996</v>
      </c>
      <c r="AG18">
        <v>0.107</v>
      </c>
      <c r="AH18">
        <v>1072.2339999999999</v>
      </c>
      <c r="AI18">
        <v>1.5589999999999999</v>
      </c>
      <c r="AJ18">
        <v>1099.653</v>
      </c>
      <c r="AK18">
        <v>1.97</v>
      </c>
      <c r="AL18">
        <v>-0.35299999999999998</v>
      </c>
      <c r="AM18">
        <v>1E-3</v>
      </c>
      <c r="AN18">
        <v>421.37299999999999</v>
      </c>
      <c r="AO18">
        <v>1.2E-2</v>
      </c>
      <c r="AP18">
        <v>433.05200000000002</v>
      </c>
      <c r="AQ18">
        <v>1.4999999999999999E-2</v>
      </c>
      <c r="AR18" s="13" t="s">
        <v>311</v>
      </c>
      <c r="AS18" s="13" t="s">
        <v>311</v>
      </c>
      <c r="AT18" s="33">
        <v>1.7500000000000002E-2</v>
      </c>
      <c r="AU18" s="33">
        <v>6.8000000000000005E-2</v>
      </c>
      <c r="AV18">
        <v>1.7</v>
      </c>
      <c r="AW18" s="33">
        <v>3.2000000000000002E-3</v>
      </c>
      <c r="AX18">
        <v>-0.42599999999999999</v>
      </c>
      <c r="AY18">
        <v>4.0000000000000001E-3</v>
      </c>
      <c r="AZ18">
        <v>420.70699999999999</v>
      </c>
      <c r="BA18">
        <v>7.1999999999999995E-2</v>
      </c>
      <c r="BB18">
        <v>434.80700000000002</v>
      </c>
      <c r="BC18">
        <v>5.8999999999999997E-2</v>
      </c>
      <c r="BD18">
        <v>11.026</v>
      </c>
      <c r="BE18">
        <v>12.955</v>
      </c>
      <c r="BF18">
        <v>-4.0229999999999997</v>
      </c>
      <c r="BG18">
        <v>0.23499999999999999</v>
      </c>
      <c r="BH18">
        <v>-3.54</v>
      </c>
      <c r="BI18">
        <v>0.193</v>
      </c>
      <c r="BJ18">
        <v>-87.548000000000002</v>
      </c>
      <c r="BK18">
        <v>10.464</v>
      </c>
      <c r="BL18">
        <v>-11.893000000000001</v>
      </c>
      <c r="BM18">
        <v>0.158</v>
      </c>
      <c r="BN18">
        <v>-14.362</v>
      </c>
      <c r="BO18">
        <v>0.186</v>
      </c>
      <c r="BP18" s="37">
        <v>2.4074499999999999E-2</v>
      </c>
      <c r="BQ18" s="19">
        <v>79242.981481425071</v>
      </c>
      <c r="BR18" s="13">
        <v>30376145230.009048</v>
      </c>
      <c r="BS18" s="13">
        <v>239442864.11527643</v>
      </c>
      <c r="BT18" s="13">
        <v>6480274593.1577711</v>
      </c>
      <c r="BU18" s="19" t="s">
        <v>311</v>
      </c>
      <c r="BV18" s="19" t="s">
        <v>311</v>
      </c>
      <c r="BW18" s="19" t="s">
        <v>311</v>
      </c>
      <c r="BX18" s="19" t="s">
        <v>311</v>
      </c>
      <c r="BY18" s="11">
        <v>16.899999999999999</v>
      </c>
      <c r="BZ18" s="11">
        <v>64.7</v>
      </c>
      <c r="CA18" s="11">
        <v>18.399999999999999</v>
      </c>
      <c r="CB18" s="19">
        <v>10.4</v>
      </c>
      <c r="CC18" s="19" t="s">
        <v>311</v>
      </c>
    </row>
    <row r="19" spans="1:81" hidden="1">
      <c r="A19" s="9" t="s">
        <v>36</v>
      </c>
      <c r="B19" s="9" t="s">
        <v>361</v>
      </c>
      <c r="C19" s="9" t="s">
        <v>311</v>
      </c>
      <c r="D19" s="9" t="s">
        <v>311</v>
      </c>
      <c r="E19" s="14" t="s">
        <v>368</v>
      </c>
      <c r="F19" s="14" t="s">
        <v>369</v>
      </c>
      <c r="G19" s="10">
        <v>42515</v>
      </c>
      <c r="H19" s="9" t="s">
        <v>37</v>
      </c>
      <c r="I19" s="16" t="s">
        <v>58</v>
      </c>
      <c r="J19" s="26" t="s">
        <v>324</v>
      </c>
      <c r="K19" s="9" t="s">
        <v>39</v>
      </c>
      <c r="L19" s="9">
        <v>6</v>
      </c>
      <c r="M19" s="9" t="s">
        <v>46</v>
      </c>
      <c r="N19" s="9">
        <v>25</v>
      </c>
      <c r="O19" s="9" t="s">
        <v>41</v>
      </c>
      <c r="P19" s="9" t="s">
        <v>42</v>
      </c>
      <c r="Q19" s="15">
        <v>0.25</v>
      </c>
      <c r="R19" s="11">
        <v>61.51</v>
      </c>
      <c r="S19" s="12">
        <v>393</v>
      </c>
      <c r="T19" s="13">
        <v>4.9000000000000004</v>
      </c>
      <c r="U19" s="13">
        <v>0.24738934327975423</v>
      </c>
      <c r="V19" s="12">
        <f t="shared" si="0"/>
        <v>315.0580066418454</v>
      </c>
      <c r="W19" s="12">
        <f t="shared" si="1"/>
        <v>301.399</v>
      </c>
      <c r="X19" s="12">
        <f t="shared" si="6"/>
        <v>1.045318686000436</v>
      </c>
      <c r="Y19" s="12">
        <f t="shared" si="2"/>
        <v>0.60554011849040146</v>
      </c>
      <c r="Z19" s="12">
        <f t="shared" si="3"/>
        <v>0.25860070324770346</v>
      </c>
      <c r="AA19" s="12">
        <f t="shared" si="4"/>
        <v>0.346939415242698</v>
      </c>
      <c r="AB19" s="12">
        <f t="shared" si="5"/>
        <v>0.42705791961792633</v>
      </c>
      <c r="AC19" s="13">
        <v>6.35</v>
      </c>
      <c r="AD19" s="13" t="s">
        <v>311</v>
      </c>
      <c r="AE19" s="13">
        <v>267</v>
      </c>
      <c r="AF19">
        <v>-0.87</v>
      </c>
      <c r="AG19">
        <v>0.14799999999999999</v>
      </c>
      <c r="AH19">
        <v>1061.4949999999999</v>
      </c>
      <c r="AI19">
        <v>2.3860000000000001</v>
      </c>
      <c r="AJ19">
        <v>1090.2719999999999</v>
      </c>
      <c r="AK19">
        <v>2.5030000000000001</v>
      </c>
      <c r="AL19">
        <v>4.8000000000000001E-2</v>
      </c>
      <c r="AM19">
        <v>1E-3</v>
      </c>
      <c r="AN19">
        <v>434.37400000000002</v>
      </c>
      <c r="AO19">
        <v>1.2E-2</v>
      </c>
      <c r="AP19">
        <v>432.8</v>
      </c>
      <c r="AQ19">
        <v>1.4999999999999999E-2</v>
      </c>
      <c r="AR19" s="13" t="s">
        <v>311</v>
      </c>
      <c r="AS19" s="13" t="s">
        <v>311</v>
      </c>
      <c r="AT19" s="33">
        <v>1.8599999999999998E-2</v>
      </c>
      <c r="AU19" s="33">
        <v>6.2300000000000001E-2</v>
      </c>
      <c r="AV19">
        <v>1.8</v>
      </c>
      <c r="AW19" s="33">
        <v>3.3999999999999998E-3</v>
      </c>
      <c r="AX19">
        <v>0.05</v>
      </c>
      <c r="AY19">
        <v>4.0000000000000001E-3</v>
      </c>
      <c r="AZ19">
        <v>436.20600000000002</v>
      </c>
      <c r="BA19">
        <v>0.06</v>
      </c>
      <c r="BB19">
        <v>434.53699999999998</v>
      </c>
      <c r="BC19">
        <v>5.8000000000000003E-2</v>
      </c>
      <c r="BD19">
        <v>-116.38800000000001</v>
      </c>
      <c r="BE19">
        <v>95.369</v>
      </c>
      <c r="BF19">
        <v>-3.9540000000000002</v>
      </c>
      <c r="BG19">
        <v>0.17899999999999999</v>
      </c>
      <c r="BH19">
        <v>-3.5779999999999998</v>
      </c>
      <c r="BI19">
        <v>0.186</v>
      </c>
      <c r="BJ19">
        <v>606.54999999999995</v>
      </c>
      <c r="BK19">
        <v>87.245999999999995</v>
      </c>
      <c r="BL19">
        <v>-11.63</v>
      </c>
      <c r="BM19">
        <v>0.151</v>
      </c>
      <c r="BN19">
        <v>-13.956</v>
      </c>
      <c r="BO19">
        <v>0.17599999999999999</v>
      </c>
      <c r="BP19" s="37">
        <v>1.998525E-2</v>
      </c>
      <c r="BQ19" s="19">
        <v>40865.252860316265</v>
      </c>
      <c r="BR19" s="13">
        <v>12621737776.373672</v>
      </c>
      <c r="BS19" s="13">
        <v>123409701.43351305</v>
      </c>
      <c r="BT19" s="13">
        <v>3746203802.1440287</v>
      </c>
      <c r="BU19" s="19" t="s">
        <v>311</v>
      </c>
      <c r="BV19" s="19" t="s">
        <v>311</v>
      </c>
      <c r="BW19" s="19" t="s">
        <v>311</v>
      </c>
      <c r="BX19" s="19" t="s">
        <v>311</v>
      </c>
      <c r="BY19" s="11">
        <v>16.899999999999999</v>
      </c>
      <c r="BZ19" s="11">
        <v>64.7</v>
      </c>
      <c r="CA19" s="11">
        <v>18.399999999999999</v>
      </c>
      <c r="CB19" s="19">
        <v>10.4</v>
      </c>
      <c r="CC19" s="19" t="s">
        <v>311</v>
      </c>
    </row>
    <row r="20" spans="1:81" hidden="1">
      <c r="A20" s="9" t="s">
        <v>36</v>
      </c>
      <c r="B20" s="9" t="s">
        <v>361</v>
      </c>
      <c r="C20" s="9" t="s">
        <v>311</v>
      </c>
      <c r="D20" s="9" t="s">
        <v>311</v>
      </c>
      <c r="E20" s="14" t="s">
        <v>368</v>
      </c>
      <c r="F20" s="14" t="s">
        <v>369</v>
      </c>
      <c r="G20" s="10">
        <v>42515</v>
      </c>
      <c r="H20" s="9" t="s">
        <v>37</v>
      </c>
      <c r="I20" s="16" t="s">
        <v>60</v>
      </c>
      <c r="J20" s="26" t="s">
        <v>325</v>
      </c>
      <c r="K20" s="9" t="s">
        <v>39</v>
      </c>
      <c r="L20" s="9">
        <v>7</v>
      </c>
      <c r="M20" s="9" t="s">
        <v>46</v>
      </c>
      <c r="N20" s="9">
        <v>25</v>
      </c>
      <c r="O20" s="9" t="s">
        <v>41</v>
      </c>
      <c r="P20" s="9" t="s">
        <v>42</v>
      </c>
      <c r="Q20" s="15">
        <v>0.25</v>
      </c>
      <c r="R20" s="11">
        <v>61.51</v>
      </c>
      <c r="S20" s="12">
        <v>393</v>
      </c>
      <c r="T20" s="13">
        <v>5.0999999999999996</v>
      </c>
      <c r="U20" s="13">
        <v>0.23847774338562297</v>
      </c>
      <c r="V20" s="12">
        <f t="shared" si="0"/>
        <v>317.32504043686492</v>
      </c>
      <c r="W20" s="12">
        <f t="shared" si="1"/>
        <v>313.70099999999996</v>
      </c>
      <c r="X20" s="12">
        <f t="shared" si="6"/>
        <v>1.0115525307119357</v>
      </c>
      <c r="Y20" s="12">
        <f t="shared" si="2"/>
        <v>0.61828206388228835</v>
      </c>
      <c r="Z20" s="12">
        <f t="shared" si="3"/>
        <v>0.24123276484019851</v>
      </c>
      <c r="AA20" s="12">
        <f t="shared" si="4"/>
        <v>0.37704929904208984</v>
      </c>
      <c r="AB20" s="12">
        <f t="shared" si="5"/>
        <v>0.39016620234049942</v>
      </c>
      <c r="AC20" s="13">
        <v>6.45</v>
      </c>
      <c r="AD20" s="13" t="s">
        <v>311</v>
      </c>
      <c r="AE20" s="13">
        <v>260</v>
      </c>
      <c r="AF20">
        <v>-0.44</v>
      </c>
      <c r="AG20">
        <v>0.115</v>
      </c>
      <c r="AH20">
        <v>1079.4159999999999</v>
      </c>
      <c r="AI20">
        <v>2.085</v>
      </c>
      <c r="AJ20">
        <v>1093.9829999999999</v>
      </c>
      <c r="AK20">
        <v>1.732</v>
      </c>
      <c r="AL20">
        <v>-0.20699999999999999</v>
      </c>
      <c r="AM20">
        <v>1E-3</v>
      </c>
      <c r="AN20">
        <v>426.07499999999999</v>
      </c>
      <c r="AO20">
        <v>1.2E-2</v>
      </c>
      <c r="AP20">
        <v>432.93</v>
      </c>
      <c r="AQ20">
        <v>1.7999999999999999E-2</v>
      </c>
      <c r="AR20" s="13" t="s">
        <v>311</v>
      </c>
      <c r="AS20" s="13" t="s">
        <v>311</v>
      </c>
      <c r="AT20" s="33">
        <v>9.4000000000000004E-3</v>
      </c>
      <c r="AU20" s="33">
        <v>0.1036</v>
      </c>
      <c r="AV20">
        <v>0.9</v>
      </c>
      <c r="AW20" s="33">
        <v>1.6000000000000001E-3</v>
      </c>
      <c r="AX20">
        <v>-0.219</v>
      </c>
      <c r="AY20">
        <v>3.0000000000000001E-3</v>
      </c>
      <c r="AZ20">
        <v>427.55399999999997</v>
      </c>
      <c r="BA20">
        <v>5.8000000000000003E-2</v>
      </c>
      <c r="BB20">
        <v>434.791</v>
      </c>
      <c r="BC20">
        <v>5.7000000000000002E-2</v>
      </c>
      <c r="BD20">
        <v>37.518000000000001</v>
      </c>
      <c r="BE20">
        <v>24.509</v>
      </c>
      <c r="BF20">
        <v>-4.0609999999999999</v>
      </c>
      <c r="BG20">
        <v>0.19900000000000001</v>
      </c>
      <c r="BH20">
        <v>-3.3769999999999998</v>
      </c>
      <c r="BI20">
        <v>0.21099999999999999</v>
      </c>
      <c r="BJ20">
        <v>-174.35499999999999</v>
      </c>
      <c r="BK20">
        <v>19.091999999999999</v>
      </c>
      <c r="BL20">
        <v>-11.601000000000001</v>
      </c>
      <c r="BM20">
        <v>0.17699999999999999</v>
      </c>
      <c r="BN20">
        <v>-14.321</v>
      </c>
      <c r="BO20">
        <v>0.14399999999999999</v>
      </c>
      <c r="BP20" s="37">
        <v>2.2910750000000001E-2</v>
      </c>
      <c r="BQ20" s="19">
        <v>51746.828382155749</v>
      </c>
      <c r="BR20" s="13">
        <v>11637632076.595882</v>
      </c>
      <c r="BS20" s="13">
        <v>124583887.74235316</v>
      </c>
      <c r="BT20" s="13">
        <v>5801959832.3701315</v>
      </c>
      <c r="BU20" s="19" t="s">
        <v>311</v>
      </c>
      <c r="BV20" s="19" t="s">
        <v>311</v>
      </c>
      <c r="BW20" s="19" t="s">
        <v>311</v>
      </c>
      <c r="BX20" s="19" t="s">
        <v>311</v>
      </c>
      <c r="BY20" s="11">
        <v>16.899999999999999</v>
      </c>
      <c r="BZ20" s="11">
        <v>64.7</v>
      </c>
      <c r="CA20" s="11">
        <v>18.399999999999999</v>
      </c>
      <c r="CB20" s="19">
        <v>10.4</v>
      </c>
      <c r="CC20" s="19" t="s">
        <v>311</v>
      </c>
    </row>
    <row r="21" spans="1:81" hidden="1">
      <c r="A21" s="9" t="s">
        <v>36</v>
      </c>
      <c r="B21" s="9" t="s">
        <v>361</v>
      </c>
      <c r="C21" s="9" t="s">
        <v>311</v>
      </c>
      <c r="D21" s="9" t="s">
        <v>311</v>
      </c>
      <c r="E21" s="14" t="s">
        <v>368</v>
      </c>
      <c r="F21" s="14" t="s">
        <v>369</v>
      </c>
      <c r="G21" s="10">
        <v>42515</v>
      </c>
      <c r="H21" s="9" t="s">
        <v>37</v>
      </c>
      <c r="I21" s="16" t="s">
        <v>61</v>
      </c>
      <c r="J21" s="9" t="s">
        <v>320</v>
      </c>
      <c r="K21" s="9" t="s">
        <v>39</v>
      </c>
      <c r="L21" s="9">
        <v>1</v>
      </c>
      <c r="M21" s="9" t="s">
        <v>40</v>
      </c>
      <c r="N21" s="9">
        <v>25</v>
      </c>
      <c r="O21" s="9" t="s">
        <v>41</v>
      </c>
      <c r="P21" s="9" t="s">
        <v>42</v>
      </c>
      <c r="Q21" s="15">
        <v>0.25</v>
      </c>
      <c r="R21" s="11">
        <v>61.51</v>
      </c>
      <c r="S21" s="12">
        <v>393</v>
      </c>
      <c r="T21" s="13">
        <v>4.9000000000000004</v>
      </c>
      <c r="U21" s="13">
        <v>0.24925315408585816</v>
      </c>
      <c r="V21" s="12">
        <f t="shared" si="0"/>
        <v>314.5879589854452</v>
      </c>
      <c r="W21" s="12">
        <f t="shared" si="1"/>
        <v>301.399</v>
      </c>
      <c r="X21" s="12">
        <f t="shared" si="6"/>
        <v>1.0437591331936908</v>
      </c>
      <c r="Y21" s="12">
        <f t="shared" si="2"/>
        <v>0.60612862898351283</v>
      </c>
      <c r="Z21" s="12">
        <f t="shared" si="3"/>
        <v>0.26016025605444876</v>
      </c>
      <c r="AA21" s="12">
        <f t="shared" si="4"/>
        <v>0.34596837292906407</v>
      </c>
      <c r="AB21" s="12">
        <f t="shared" si="5"/>
        <v>0.42921624819263454</v>
      </c>
      <c r="AC21" s="13">
        <v>6.14</v>
      </c>
      <c r="AD21" s="13" t="s">
        <v>311</v>
      </c>
      <c r="AE21" s="13">
        <v>285</v>
      </c>
      <c r="AF21">
        <v>0.124</v>
      </c>
      <c r="AG21">
        <v>0.107</v>
      </c>
      <c r="AH21">
        <v>1094.2090000000001</v>
      </c>
      <c r="AI21">
        <v>1.7909999999999999</v>
      </c>
      <c r="AJ21">
        <v>1090.1199999999999</v>
      </c>
      <c r="AK21">
        <v>1.752</v>
      </c>
      <c r="AL21">
        <v>0.42099999999999999</v>
      </c>
      <c r="AM21">
        <v>1E-3</v>
      </c>
      <c r="AN21">
        <v>444.286</v>
      </c>
      <c r="AO21">
        <v>0.01</v>
      </c>
      <c r="AP21">
        <v>430.37</v>
      </c>
      <c r="AQ21">
        <v>1.7000000000000001E-2</v>
      </c>
      <c r="AR21" s="13" t="s">
        <v>311</v>
      </c>
      <c r="AS21" s="13" t="s">
        <v>311</v>
      </c>
      <c r="AT21" s="33" t="s">
        <v>311</v>
      </c>
      <c r="AU21" s="33" t="s">
        <v>311</v>
      </c>
      <c r="AV21" t="s">
        <v>311</v>
      </c>
      <c r="AW21" s="33" t="s">
        <v>311</v>
      </c>
      <c r="AX21">
        <v>0.42</v>
      </c>
      <c r="AY21">
        <v>4.0000000000000001E-3</v>
      </c>
      <c r="AZ21">
        <v>445.62200000000001</v>
      </c>
      <c r="BA21">
        <v>7.0000000000000007E-2</v>
      </c>
      <c r="BB21">
        <v>431.73700000000002</v>
      </c>
      <c r="BC21">
        <v>5.3999999999999999E-2</v>
      </c>
      <c r="BD21">
        <v>-25.116</v>
      </c>
      <c r="BE21">
        <v>11.032999999999999</v>
      </c>
      <c r="BF21">
        <v>-40.012999999999998</v>
      </c>
      <c r="BG21">
        <v>0.16700000000000001</v>
      </c>
      <c r="BH21">
        <v>-40.491</v>
      </c>
      <c r="BI21">
        <v>0.18</v>
      </c>
      <c r="BJ21">
        <v>45.347999999999999</v>
      </c>
      <c r="BK21">
        <v>10.616</v>
      </c>
      <c r="BL21">
        <v>-26.041</v>
      </c>
      <c r="BM21">
        <v>0.158</v>
      </c>
      <c r="BN21">
        <v>-28.327000000000002</v>
      </c>
      <c r="BO21">
        <v>0.17899999999999999</v>
      </c>
      <c r="BP21" s="37">
        <v>5.8890000000000001E-3</v>
      </c>
      <c r="BQ21" s="19">
        <v>33514.270977141961</v>
      </c>
      <c r="BR21" s="13">
        <v>7981613198.3015728</v>
      </c>
      <c r="BS21" s="13">
        <v>96056286.277042508</v>
      </c>
      <c r="BT21" s="13">
        <v>544566948.08362627</v>
      </c>
      <c r="BU21" s="19" t="s">
        <v>311</v>
      </c>
      <c r="BV21" s="19" t="s">
        <v>311</v>
      </c>
      <c r="BW21" s="19" t="s">
        <v>311</v>
      </c>
      <c r="BX21" s="19" t="s">
        <v>311</v>
      </c>
      <c r="BY21" s="11">
        <v>16.899999999999999</v>
      </c>
      <c r="BZ21" s="11">
        <v>64.7</v>
      </c>
      <c r="CA21" s="11">
        <v>18.399999999999999</v>
      </c>
      <c r="CB21" s="19">
        <v>10.4</v>
      </c>
      <c r="CC21" s="19" t="s">
        <v>311</v>
      </c>
    </row>
    <row r="22" spans="1:81" hidden="1">
      <c r="A22" s="9" t="s">
        <v>36</v>
      </c>
      <c r="B22" s="9" t="s">
        <v>361</v>
      </c>
      <c r="C22" s="9" t="s">
        <v>311</v>
      </c>
      <c r="D22" s="9" t="s">
        <v>311</v>
      </c>
      <c r="E22" s="14" t="s">
        <v>368</v>
      </c>
      <c r="F22" s="14" t="s">
        <v>369</v>
      </c>
      <c r="G22" s="10">
        <v>42515</v>
      </c>
      <c r="H22" s="9" t="s">
        <v>37</v>
      </c>
      <c r="I22" s="16" t="s">
        <v>63</v>
      </c>
      <c r="J22" s="9" t="s">
        <v>321</v>
      </c>
      <c r="K22" s="9" t="s">
        <v>39</v>
      </c>
      <c r="L22" s="9">
        <v>2</v>
      </c>
      <c r="M22" s="9" t="s">
        <v>40</v>
      </c>
      <c r="N22" s="9">
        <v>25</v>
      </c>
      <c r="O22" s="9" t="s">
        <v>41</v>
      </c>
      <c r="P22" s="9" t="s">
        <v>42</v>
      </c>
      <c r="Q22" s="15">
        <v>0.25</v>
      </c>
      <c r="R22" s="11">
        <v>61.51</v>
      </c>
      <c r="S22" s="12">
        <v>393</v>
      </c>
      <c r="T22" s="13">
        <v>4.9000000000000004</v>
      </c>
      <c r="U22" s="13">
        <v>0.23687078687078708</v>
      </c>
      <c r="V22" s="12">
        <f t="shared" si="0"/>
        <v>317.73731271822476</v>
      </c>
      <c r="W22" s="12">
        <f t="shared" si="1"/>
        <v>301.399</v>
      </c>
      <c r="X22" s="12">
        <f t="shared" si="6"/>
        <v>1.0542082512490909</v>
      </c>
      <c r="Y22" s="12">
        <f t="shared" si="2"/>
        <v>0.60218556556638081</v>
      </c>
      <c r="Z22" s="12">
        <f t="shared" si="3"/>
        <v>0.24971113799904857</v>
      </c>
      <c r="AA22" s="12">
        <f t="shared" si="4"/>
        <v>0.35247442756733227</v>
      </c>
      <c r="AB22" s="12">
        <f t="shared" si="5"/>
        <v>0.41467473197266819</v>
      </c>
      <c r="AC22" s="13">
        <v>6.14</v>
      </c>
      <c r="AD22" s="13" t="s">
        <v>311</v>
      </c>
      <c r="AE22" s="13">
        <v>280</v>
      </c>
      <c r="AF22">
        <v>0.41399999999999998</v>
      </c>
      <c r="AG22">
        <v>0.1</v>
      </c>
      <c r="AH22">
        <v>1114.7639999999999</v>
      </c>
      <c r="AI22">
        <v>1.788</v>
      </c>
      <c r="AJ22">
        <v>1101.075</v>
      </c>
      <c r="AK22">
        <v>1.51</v>
      </c>
      <c r="AL22">
        <v>0.46600000000000003</v>
      </c>
      <c r="AM22">
        <v>1E-3</v>
      </c>
      <c r="AN22">
        <v>445.601</v>
      </c>
      <c r="AO22">
        <v>0.01</v>
      </c>
      <c r="AP22">
        <v>430.18099999999998</v>
      </c>
      <c r="AQ22">
        <v>1.4999999999999999E-2</v>
      </c>
      <c r="AR22" s="13" t="s">
        <v>311</v>
      </c>
      <c r="AS22" s="13" t="s">
        <v>311</v>
      </c>
      <c r="AT22" s="33" t="s">
        <v>311</v>
      </c>
      <c r="AU22" s="33" t="s">
        <v>311</v>
      </c>
      <c r="AV22" t="s">
        <v>311</v>
      </c>
      <c r="AW22" s="33" t="s">
        <v>311</v>
      </c>
      <c r="AX22">
        <v>0.46400000000000002</v>
      </c>
      <c r="AY22">
        <v>4.0000000000000001E-3</v>
      </c>
      <c r="AZ22">
        <v>446.90800000000002</v>
      </c>
      <c r="BA22">
        <v>6.0999999999999999E-2</v>
      </c>
      <c r="BB22">
        <v>431.55700000000002</v>
      </c>
      <c r="BC22">
        <v>6.2E-2</v>
      </c>
      <c r="BD22">
        <v>-24.016999999999999</v>
      </c>
      <c r="BE22">
        <v>9.6270000000000007</v>
      </c>
      <c r="BF22">
        <v>-39.689</v>
      </c>
      <c r="BG22">
        <v>0.17499999999999999</v>
      </c>
      <c r="BH22">
        <v>-40.246000000000002</v>
      </c>
      <c r="BI22">
        <v>0.161</v>
      </c>
      <c r="BJ22">
        <v>16.231999999999999</v>
      </c>
      <c r="BK22">
        <v>9.3480000000000008</v>
      </c>
      <c r="BL22">
        <v>-25.785</v>
      </c>
      <c r="BM22">
        <v>0.16200000000000001</v>
      </c>
      <c r="BN22">
        <v>-27.277999999999999</v>
      </c>
      <c r="BO22">
        <v>0.16500000000000001</v>
      </c>
      <c r="BP22" s="37">
        <v>2.8367499999999999E-3</v>
      </c>
      <c r="BQ22" s="19">
        <v>29323.173295460329</v>
      </c>
      <c r="BR22" s="13">
        <v>6850109540.2225866</v>
      </c>
      <c r="BS22" s="13">
        <v>78510892.210485503</v>
      </c>
      <c r="BT22" s="13">
        <v>288742904.9325676</v>
      </c>
      <c r="BU22" s="19" t="s">
        <v>311</v>
      </c>
      <c r="BV22" s="19" t="s">
        <v>311</v>
      </c>
      <c r="BW22" s="19" t="s">
        <v>311</v>
      </c>
      <c r="BX22" s="19" t="s">
        <v>311</v>
      </c>
      <c r="BY22" s="11">
        <v>16.899999999999999</v>
      </c>
      <c r="BZ22" s="11">
        <v>64.7</v>
      </c>
      <c r="CA22" s="11">
        <v>18.399999999999999</v>
      </c>
      <c r="CB22" s="19">
        <v>10.4</v>
      </c>
      <c r="CC22" s="19" t="s">
        <v>311</v>
      </c>
    </row>
    <row r="23" spans="1:81" hidden="1">
      <c r="A23" s="9" t="s">
        <v>36</v>
      </c>
      <c r="B23" s="9" t="s">
        <v>361</v>
      </c>
      <c r="C23" s="9" t="s">
        <v>311</v>
      </c>
      <c r="D23" s="9" t="s">
        <v>311</v>
      </c>
      <c r="E23" s="14" t="s">
        <v>368</v>
      </c>
      <c r="F23" s="14" t="s">
        <v>369</v>
      </c>
      <c r="G23" s="10">
        <v>42515</v>
      </c>
      <c r="H23" s="9" t="s">
        <v>37</v>
      </c>
      <c r="I23" s="16" t="s">
        <v>65</v>
      </c>
      <c r="J23" s="9" t="s">
        <v>322</v>
      </c>
      <c r="K23" s="9" t="s">
        <v>39</v>
      </c>
      <c r="L23" s="9">
        <v>3</v>
      </c>
      <c r="M23" s="9" t="s">
        <v>40</v>
      </c>
      <c r="N23" s="9">
        <v>25</v>
      </c>
      <c r="O23" s="9" t="s">
        <v>41</v>
      </c>
      <c r="P23" s="9" t="s">
        <v>42</v>
      </c>
      <c r="Q23" s="15">
        <v>0.25</v>
      </c>
      <c r="R23" s="11">
        <v>61.51</v>
      </c>
      <c r="S23" s="12">
        <v>393</v>
      </c>
      <c r="T23" s="13">
        <v>4.9000000000000004</v>
      </c>
      <c r="U23" s="13">
        <v>0.2472301494040624</v>
      </c>
      <c r="V23" s="12">
        <f t="shared" si="0"/>
        <v>315.09821999394325</v>
      </c>
      <c r="W23" s="12">
        <f t="shared" si="1"/>
        <v>301.399</v>
      </c>
      <c r="X23" s="12">
        <f t="shared" si="6"/>
        <v>1.0454521083147033</v>
      </c>
      <c r="Y23" s="12">
        <f t="shared" si="2"/>
        <v>0.60548977044728169</v>
      </c>
      <c r="Z23" s="12">
        <f t="shared" si="3"/>
        <v>0.25846728093343613</v>
      </c>
      <c r="AA23" s="12">
        <f t="shared" si="4"/>
        <v>0.34702248951384557</v>
      </c>
      <c r="AB23" s="12">
        <f t="shared" si="5"/>
        <v>0.42687307622472898</v>
      </c>
      <c r="AC23" s="13">
        <v>6.16</v>
      </c>
      <c r="AD23" s="13" t="s">
        <v>311</v>
      </c>
      <c r="AE23" s="13">
        <v>273</v>
      </c>
      <c r="AF23">
        <v>0.15</v>
      </c>
      <c r="AG23">
        <v>0.108</v>
      </c>
      <c r="AH23">
        <v>1107.922</v>
      </c>
      <c r="AI23">
        <v>1.4770000000000001</v>
      </c>
      <c r="AJ23">
        <v>1102.9649999999999</v>
      </c>
      <c r="AK23">
        <v>2.1059999999999999</v>
      </c>
      <c r="AL23">
        <v>0.501</v>
      </c>
      <c r="AM23">
        <v>1E-3</v>
      </c>
      <c r="AN23">
        <v>446.84300000000002</v>
      </c>
      <c r="AO23">
        <v>0.01</v>
      </c>
      <c r="AP23">
        <v>430.25900000000001</v>
      </c>
      <c r="AQ23">
        <v>1.6E-2</v>
      </c>
      <c r="AR23" s="13" t="s">
        <v>311</v>
      </c>
      <c r="AS23" s="13" t="s">
        <v>311</v>
      </c>
      <c r="AT23" s="33" t="s">
        <v>311</v>
      </c>
      <c r="AU23" s="33" t="s">
        <v>311</v>
      </c>
      <c r="AV23" t="s">
        <v>311</v>
      </c>
      <c r="AW23" s="33" t="s">
        <v>311</v>
      </c>
      <c r="AX23">
        <v>0.46800000000000003</v>
      </c>
      <c r="AY23">
        <v>4.0000000000000001E-3</v>
      </c>
      <c r="AZ23">
        <v>447.23399999999998</v>
      </c>
      <c r="BA23">
        <v>6.7000000000000004E-2</v>
      </c>
      <c r="BB23">
        <v>431.74900000000002</v>
      </c>
      <c r="BC23">
        <v>7.6999999999999999E-2</v>
      </c>
      <c r="BD23">
        <v>-25.001999999999999</v>
      </c>
      <c r="BE23">
        <v>9.8209999999999997</v>
      </c>
      <c r="BF23">
        <v>-39.396999999999998</v>
      </c>
      <c r="BG23">
        <v>0.193</v>
      </c>
      <c r="BH23">
        <v>-39.911000000000001</v>
      </c>
      <c r="BI23">
        <v>0.152</v>
      </c>
      <c r="BJ23">
        <v>23.065999999999999</v>
      </c>
      <c r="BK23">
        <v>8.2949999999999999</v>
      </c>
      <c r="BL23">
        <v>-24.986000000000001</v>
      </c>
      <c r="BM23">
        <v>0.129</v>
      </c>
      <c r="BN23">
        <v>-26.707999999999998</v>
      </c>
      <c r="BO23">
        <v>0.16300000000000001</v>
      </c>
      <c r="BP23" s="37">
        <v>2.3287500000000001E-3</v>
      </c>
      <c r="BQ23" s="19">
        <v>41294.27515959656</v>
      </c>
      <c r="BR23" s="13">
        <v>9970559516.9129333</v>
      </c>
      <c r="BS23" s="13">
        <v>222490429.26076087</v>
      </c>
      <c r="BT23" s="13">
        <v>493676834.08781564</v>
      </c>
      <c r="BU23" s="19" t="s">
        <v>311</v>
      </c>
      <c r="BV23" s="19" t="s">
        <v>311</v>
      </c>
      <c r="BW23" s="19" t="s">
        <v>311</v>
      </c>
      <c r="BX23" s="19" t="s">
        <v>311</v>
      </c>
      <c r="BY23" s="11">
        <v>16.899999999999999</v>
      </c>
      <c r="BZ23" s="11">
        <v>64.7</v>
      </c>
      <c r="CA23" s="11">
        <v>18.399999999999999</v>
      </c>
      <c r="CB23" s="19">
        <v>10.4</v>
      </c>
      <c r="CC23" s="19" t="s">
        <v>311</v>
      </c>
    </row>
    <row r="24" spans="1:81" hidden="1">
      <c r="A24" s="9" t="s">
        <v>36</v>
      </c>
      <c r="B24" s="9" t="s">
        <v>361</v>
      </c>
      <c r="C24" s="9" t="s">
        <v>311</v>
      </c>
      <c r="D24" s="9" t="s">
        <v>311</v>
      </c>
      <c r="E24" s="14" t="s">
        <v>368</v>
      </c>
      <c r="F24" s="14" t="s">
        <v>369</v>
      </c>
      <c r="G24" s="10">
        <v>42515</v>
      </c>
      <c r="H24" s="9" t="s">
        <v>37</v>
      </c>
      <c r="I24" s="16" t="s">
        <v>62</v>
      </c>
      <c r="J24" s="9" t="s">
        <v>323</v>
      </c>
      <c r="K24" s="9" t="s">
        <v>39</v>
      </c>
      <c r="L24" s="9">
        <v>5</v>
      </c>
      <c r="M24" s="9" t="s">
        <v>46</v>
      </c>
      <c r="N24" s="9">
        <v>25</v>
      </c>
      <c r="O24" s="9" t="s">
        <v>41</v>
      </c>
      <c r="P24" s="9" t="s">
        <v>42</v>
      </c>
      <c r="Q24" s="15">
        <v>0.25</v>
      </c>
      <c r="R24" s="11">
        <v>61.51</v>
      </c>
      <c r="S24" s="12">
        <v>393</v>
      </c>
      <c r="T24" s="13">
        <v>5</v>
      </c>
      <c r="U24" s="13">
        <v>0.2408156243866266</v>
      </c>
      <c r="V24" s="12">
        <f t="shared" si="0"/>
        <v>316.72715291143436</v>
      </c>
      <c r="W24" s="12">
        <f t="shared" si="1"/>
        <v>307.55</v>
      </c>
      <c r="X24" s="12">
        <f t="shared" si="6"/>
        <v>1.0298395477529974</v>
      </c>
      <c r="Y24" s="12">
        <f t="shared" si="2"/>
        <v>0.61138130273471791</v>
      </c>
      <c r="Z24" s="12">
        <f t="shared" si="3"/>
        <v>0.2480014537101792</v>
      </c>
      <c r="AA24" s="12">
        <f t="shared" si="4"/>
        <v>0.36337984902453868</v>
      </c>
      <c r="AB24" s="12">
        <f t="shared" si="5"/>
        <v>0.40564121375787077</v>
      </c>
      <c r="AC24" s="13">
        <v>6.39</v>
      </c>
      <c r="AD24" s="13" t="s">
        <v>311</v>
      </c>
      <c r="AE24" s="13">
        <v>276</v>
      </c>
      <c r="AF24">
        <v>-0.89800000000000002</v>
      </c>
      <c r="AG24">
        <v>6.9000000000000006E-2</v>
      </c>
      <c r="AH24">
        <v>1071.78</v>
      </c>
      <c r="AI24">
        <v>1.1819999999999999</v>
      </c>
      <c r="AJ24">
        <v>1101.4849999999999</v>
      </c>
      <c r="AK24">
        <v>1.1080000000000001</v>
      </c>
      <c r="AL24">
        <v>-0.34399999999999997</v>
      </c>
      <c r="AM24">
        <v>1E-3</v>
      </c>
      <c r="AN24">
        <v>418.685</v>
      </c>
      <c r="AO24">
        <v>8.0000000000000002E-3</v>
      </c>
      <c r="AP24">
        <v>430.05099999999999</v>
      </c>
      <c r="AQ24">
        <v>1.6E-2</v>
      </c>
      <c r="AR24" s="13" t="s">
        <v>311</v>
      </c>
      <c r="AS24" s="13" t="s">
        <v>311</v>
      </c>
      <c r="AT24" s="33">
        <v>1.7500000000000002E-2</v>
      </c>
      <c r="AU24" s="33">
        <v>6.8000000000000005E-2</v>
      </c>
      <c r="AV24" s="34">
        <v>1.7</v>
      </c>
      <c r="AW24" s="33">
        <v>3.2000000000000002E-3</v>
      </c>
      <c r="AX24">
        <v>-0.41599999999999998</v>
      </c>
      <c r="AY24">
        <v>4.0000000000000001E-3</v>
      </c>
      <c r="AZ24">
        <v>418.02100000000002</v>
      </c>
      <c r="BA24">
        <v>6.0999999999999999E-2</v>
      </c>
      <c r="BB24">
        <v>431.79399999999998</v>
      </c>
      <c r="BC24">
        <v>6.0999999999999999E-2</v>
      </c>
      <c r="BD24">
        <v>-90.88</v>
      </c>
      <c r="BE24">
        <v>10.459</v>
      </c>
      <c r="BF24">
        <v>-38.787999999999997</v>
      </c>
      <c r="BG24">
        <v>0.192</v>
      </c>
      <c r="BH24">
        <v>-40.456000000000003</v>
      </c>
      <c r="BI24">
        <v>0.14699999999999999</v>
      </c>
      <c r="BJ24">
        <v>-186.364</v>
      </c>
      <c r="BK24">
        <v>11.813000000000001</v>
      </c>
      <c r="BL24">
        <v>-22.561</v>
      </c>
      <c r="BM24">
        <v>0.2</v>
      </c>
      <c r="BN24">
        <v>-27.811</v>
      </c>
      <c r="BO24">
        <v>0.184</v>
      </c>
      <c r="BP24" s="37">
        <v>2.4074499999999999E-2</v>
      </c>
      <c r="BQ24" s="19">
        <v>79242.981481425071</v>
      </c>
      <c r="BR24" s="13">
        <v>30376145230.009048</v>
      </c>
      <c r="BS24" s="13">
        <v>239442864.11527643</v>
      </c>
      <c r="BT24" s="13">
        <v>6480274593.1577711</v>
      </c>
      <c r="BU24" s="19" t="s">
        <v>311</v>
      </c>
      <c r="BV24" s="19" t="s">
        <v>311</v>
      </c>
      <c r="BW24" s="19" t="s">
        <v>311</v>
      </c>
      <c r="BX24" s="19" t="s">
        <v>311</v>
      </c>
      <c r="BY24" s="11">
        <v>16.899999999999999</v>
      </c>
      <c r="BZ24" s="11">
        <v>64.7</v>
      </c>
      <c r="CA24" s="11">
        <v>18.399999999999999</v>
      </c>
      <c r="CB24" s="19">
        <v>10.4</v>
      </c>
      <c r="CC24" s="19" t="s">
        <v>311</v>
      </c>
    </row>
    <row r="25" spans="1:81" hidden="1">
      <c r="A25" s="9" t="s">
        <v>36</v>
      </c>
      <c r="B25" s="9" t="s">
        <v>361</v>
      </c>
      <c r="C25" s="9" t="s">
        <v>311</v>
      </c>
      <c r="D25" s="9" t="s">
        <v>311</v>
      </c>
      <c r="E25" s="14" t="s">
        <v>368</v>
      </c>
      <c r="F25" s="14" t="s">
        <v>369</v>
      </c>
      <c r="G25" s="10">
        <v>42515</v>
      </c>
      <c r="H25" s="9" t="s">
        <v>37</v>
      </c>
      <c r="I25" s="16" t="s">
        <v>64</v>
      </c>
      <c r="J25" s="26" t="s">
        <v>324</v>
      </c>
      <c r="K25" s="9" t="s">
        <v>39</v>
      </c>
      <c r="L25" s="9">
        <v>6</v>
      </c>
      <c r="M25" s="9" t="s">
        <v>46</v>
      </c>
      <c r="N25" s="9">
        <v>25</v>
      </c>
      <c r="O25" s="9" t="s">
        <v>41</v>
      </c>
      <c r="P25" s="9" t="s">
        <v>42</v>
      </c>
      <c r="Q25" s="15">
        <v>0.25</v>
      </c>
      <c r="R25" s="11">
        <v>61.51</v>
      </c>
      <c r="S25" s="12">
        <v>393</v>
      </c>
      <c r="T25" s="13">
        <v>4.9000000000000004</v>
      </c>
      <c r="U25" s="13">
        <v>0.24738934327975423</v>
      </c>
      <c r="V25" s="12">
        <f t="shared" si="0"/>
        <v>315.0580066418454</v>
      </c>
      <c r="W25" s="12">
        <f t="shared" si="1"/>
        <v>301.399</v>
      </c>
      <c r="X25" s="12">
        <f t="shared" si="6"/>
        <v>1.045318686000436</v>
      </c>
      <c r="Y25" s="12">
        <f t="shared" si="2"/>
        <v>0.60554011849040146</v>
      </c>
      <c r="Z25" s="12">
        <f t="shared" si="3"/>
        <v>0.25860070324770346</v>
      </c>
      <c r="AA25" s="12">
        <f t="shared" si="4"/>
        <v>0.346939415242698</v>
      </c>
      <c r="AB25" s="12">
        <f t="shared" si="5"/>
        <v>0.42705791961792633</v>
      </c>
      <c r="AC25" s="13">
        <v>6.35</v>
      </c>
      <c r="AD25" s="13" t="s">
        <v>311</v>
      </c>
      <c r="AE25" s="13">
        <v>267</v>
      </c>
      <c r="AF25">
        <v>-1.093</v>
      </c>
      <c r="AG25">
        <v>0.128</v>
      </c>
      <c r="AH25">
        <v>1066.367</v>
      </c>
      <c r="AI25">
        <v>2.0390000000000001</v>
      </c>
      <c r="AJ25">
        <v>1102.5239999999999</v>
      </c>
      <c r="AK25">
        <v>2.1829999999999998</v>
      </c>
      <c r="AL25">
        <v>8.4000000000000005E-2</v>
      </c>
      <c r="AM25">
        <v>1E-3</v>
      </c>
      <c r="AN25">
        <v>433.95699999999999</v>
      </c>
      <c r="AO25">
        <v>1.0999999999999999E-2</v>
      </c>
      <c r="AP25">
        <v>431.16399999999999</v>
      </c>
      <c r="AQ25">
        <v>2.9000000000000001E-2</v>
      </c>
      <c r="AR25" s="13" t="s">
        <v>311</v>
      </c>
      <c r="AS25" s="13" t="s">
        <v>311</v>
      </c>
      <c r="AT25" s="33">
        <v>1.8599999999999998E-2</v>
      </c>
      <c r="AU25" s="33">
        <v>6.2300000000000001E-2</v>
      </c>
      <c r="AV25" s="34">
        <v>1.8</v>
      </c>
      <c r="AW25" s="33">
        <v>3.3999999999999998E-3</v>
      </c>
      <c r="AX25">
        <v>4.3999999999999997E-2</v>
      </c>
      <c r="AY25">
        <v>4.0000000000000001E-3</v>
      </c>
      <c r="AZ25">
        <v>432.875</v>
      </c>
      <c r="BA25">
        <v>6.0999999999999999E-2</v>
      </c>
      <c r="BB25">
        <v>431.43599999999998</v>
      </c>
      <c r="BC25">
        <v>0.06</v>
      </c>
      <c r="BD25">
        <v>446.68400000000003</v>
      </c>
      <c r="BE25">
        <v>126.068</v>
      </c>
      <c r="BF25">
        <v>-38.941000000000003</v>
      </c>
      <c r="BG25">
        <v>0.20200000000000001</v>
      </c>
      <c r="BH25">
        <v>-40.353000000000002</v>
      </c>
      <c r="BI25">
        <v>0.17399999999999999</v>
      </c>
      <c r="BJ25">
        <v>1552.807</v>
      </c>
      <c r="BK25">
        <v>125.48699999999999</v>
      </c>
      <c r="BL25">
        <v>-22.376999999999999</v>
      </c>
      <c r="BM25">
        <v>0.21199999999999999</v>
      </c>
      <c r="BN25">
        <v>-27.062000000000001</v>
      </c>
      <c r="BO25">
        <v>0.17100000000000001</v>
      </c>
      <c r="BP25" s="37">
        <v>1.998525E-2</v>
      </c>
      <c r="BQ25" s="19">
        <v>40865.252860316265</v>
      </c>
      <c r="BR25" s="13">
        <v>12621737776.373672</v>
      </c>
      <c r="BS25" s="13">
        <v>123409701.43351305</v>
      </c>
      <c r="BT25" s="13">
        <v>3746203802.1440287</v>
      </c>
      <c r="BU25" s="19" t="s">
        <v>311</v>
      </c>
      <c r="BV25" s="19" t="s">
        <v>311</v>
      </c>
      <c r="BW25" s="19" t="s">
        <v>311</v>
      </c>
      <c r="BX25" s="19" t="s">
        <v>311</v>
      </c>
      <c r="BY25" s="11">
        <v>16.899999999999999</v>
      </c>
      <c r="BZ25" s="11">
        <v>64.7</v>
      </c>
      <c r="CA25" s="11">
        <v>18.399999999999999</v>
      </c>
      <c r="CB25" s="19">
        <v>10.4</v>
      </c>
      <c r="CC25" s="19" t="s">
        <v>311</v>
      </c>
    </row>
    <row r="26" spans="1:81" hidden="1">
      <c r="A26" s="9" t="s">
        <v>36</v>
      </c>
      <c r="B26" s="9" t="s">
        <v>361</v>
      </c>
      <c r="C26" s="9" t="s">
        <v>311</v>
      </c>
      <c r="D26" s="9" t="s">
        <v>311</v>
      </c>
      <c r="E26" s="14" t="s">
        <v>368</v>
      </c>
      <c r="F26" s="14" t="s">
        <v>369</v>
      </c>
      <c r="G26" s="10">
        <v>42515</v>
      </c>
      <c r="H26" s="9" t="s">
        <v>37</v>
      </c>
      <c r="I26" s="16" t="s">
        <v>66</v>
      </c>
      <c r="J26" s="26" t="s">
        <v>325</v>
      </c>
      <c r="K26" s="9" t="s">
        <v>39</v>
      </c>
      <c r="L26" s="9">
        <v>7</v>
      </c>
      <c r="M26" s="9" t="s">
        <v>46</v>
      </c>
      <c r="N26" s="9">
        <v>25</v>
      </c>
      <c r="O26" s="9" t="s">
        <v>41</v>
      </c>
      <c r="P26" s="9" t="s">
        <v>42</v>
      </c>
      <c r="Q26" s="15">
        <v>0.25</v>
      </c>
      <c r="R26" s="11">
        <v>61.51</v>
      </c>
      <c r="S26" s="12">
        <v>393</v>
      </c>
      <c r="T26" s="13">
        <v>5.0999999999999996</v>
      </c>
      <c r="U26" s="13">
        <v>0.23847774338562297</v>
      </c>
      <c r="V26" s="12">
        <f t="shared" si="0"/>
        <v>317.32504043686492</v>
      </c>
      <c r="W26" s="12">
        <f t="shared" si="1"/>
        <v>313.70099999999996</v>
      </c>
      <c r="X26" s="12">
        <f t="shared" si="6"/>
        <v>1.0115525307119357</v>
      </c>
      <c r="Y26" s="12">
        <f t="shared" si="2"/>
        <v>0.61828206388228835</v>
      </c>
      <c r="Z26" s="12">
        <f t="shared" si="3"/>
        <v>0.24123276484019851</v>
      </c>
      <c r="AA26" s="12">
        <f t="shared" si="4"/>
        <v>0.37704929904208984</v>
      </c>
      <c r="AB26" s="12">
        <f t="shared" si="5"/>
        <v>0.39016620234049942</v>
      </c>
      <c r="AC26" s="13">
        <v>6.45</v>
      </c>
      <c r="AD26" s="13" t="s">
        <v>311</v>
      </c>
      <c r="AE26" s="13">
        <v>260</v>
      </c>
      <c r="AF26">
        <v>-0.57399999999999995</v>
      </c>
      <c r="AG26">
        <v>0.11799999999999999</v>
      </c>
      <c r="AH26">
        <v>1084.5740000000001</v>
      </c>
      <c r="AI26">
        <v>1.9379999999999999</v>
      </c>
      <c r="AJ26">
        <v>1103.5709999999999</v>
      </c>
      <c r="AK26">
        <v>1.9550000000000001</v>
      </c>
      <c r="AL26">
        <v>-0.157</v>
      </c>
      <c r="AM26">
        <v>1E-3</v>
      </c>
      <c r="AN26">
        <v>424.65300000000002</v>
      </c>
      <c r="AO26">
        <v>0.01</v>
      </c>
      <c r="AP26">
        <v>429.858</v>
      </c>
      <c r="AQ26">
        <v>1.7999999999999999E-2</v>
      </c>
      <c r="AR26" s="13" t="s">
        <v>311</v>
      </c>
      <c r="AS26" s="13" t="s">
        <v>311</v>
      </c>
      <c r="AT26" s="33">
        <v>9.4000000000000004E-3</v>
      </c>
      <c r="AU26" s="33">
        <v>0.1036</v>
      </c>
      <c r="AV26" s="34">
        <v>0.9</v>
      </c>
      <c r="AW26" s="33">
        <v>1.6000000000000001E-3</v>
      </c>
      <c r="AX26">
        <v>-0.20599999999999999</v>
      </c>
      <c r="AY26">
        <v>4.0000000000000001E-3</v>
      </c>
      <c r="AZ26">
        <v>424.77100000000002</v>
      </c>
      <c r="BA26">
        <v>6.2E-2</v>
      </c>
      <c r="BB26">
        <v>431.572</v>
      </c>
      <c r="BC26">
        <v>5.7000000000000002E-2</v>
      </c>
      <c r="BD26">
        <v>-162.38800000000001</v>
      </c>
      <c r="BE26">
        <v>21.303000000000001</v>
      </c>
      <c r="BF26">
        <v>-38.241999999999997</v>
      </c>
      <c r="BG26">
        <v>0.16700000000000001</v>
      </c>
      <c r="BH26">
        <v>-40.197000000000003</v>
      </c>
      <c r="BI26">
        <v>0.16800000000000001</v>
      </c>
      <c r="BJ26">
        <v>-369.01499999999999</v>
      </c>
      <c r="BK26">
        <v>21.57</v>
      </c>
      <c r="BL26">
        <v>-21.831</v>
      </c>
      <c r="BM26">
        <v>0.152</v>
      </c>
      <c r="BN26">
        <v>-27.331</v>
      </c>
      <c r="BO26">
        <v>0.192</v>
      </c>
      <c r="BP26" s="37">
        <v>2.2910750000000001E-2</v>
      </c>
      <c r="BQ26" s="19">
        <v>51746.828382155749</v>
      </c>
      <c r="BR26" s="13">
        <v>11637632076.595882</v>
      </c>
      <c r="BS26" s="13">
        <v>124583887.74235316</v>
      </c>
      <c r="BT26" s="13">
        <v>5801959832.3701315</v>
      </c>
      <c r="BU26" s="19" t="s">
        <v>311</v>
      </c>
      <c r="BV26" s="19" t="s">
        <v>311</v>
      </c>
      <c r="BW26" s="19" t="s">
        <v>311</v>
      </c>
      <c r="BX26" s="19" t="s">
        <v>311</v>
      </c>
      <c r="BY26" s="11">
        <v>16.899999999999999</v>
      </c>
      <c r="BZ26" s="11">
        <v>64.7</v>
      </c>
      <c r="CA26" s="11">
        <v>18.399999999999999</v>
      </c>
      <c r="CB26" s="19">
        <v>10.4</v>
      </c>
      <c r="CC26" s="19" t="s">
        <v>311</v>
      </c>
    </row>
    <row r="27" spans="1:81" hidden="1">
      <c r="A27" s="9" t="s">
        <v>36</v>
      </c>
      <c r="B27" s="9" t="s">
        <v>361</v>
      </c>
      <c r="C27" s="9" t="s">
        <v>311</v>
      </c>
      <c r="D27" s="9" t="s">
        <v>311</v>
      </c>
      <c r="E27" s="14" t="s">
        <v>368</v>
      </c>
      <c r="F27" s="14" t="s">
        <v>369</v>
      </c>
      <c r="G27" s="10">
        <v>42515</v>
      </c>
      <c r="H27" s="9" t="s">
        <v>37</v>
      </c>
      <c r="I27" s="9" t="s">
        <v>67</v>
      </c>
      <c r="J27" s="9" t="s">
        <v>320</v>
      </c>
      <c r="K27" s="9" t="s">
        <v>39</v>
      </c>
      <c r="L27" s="9">
        <v>1</v>
      </c>
      <c r="M27" s="9" t="s">
        <v>40</v>
      </c>
      <c r="N27" s="9">
        <v>25</v>
      </c>
      <c r="O27" s="9" t="s">
        <v>68</v>
      </c>
      <c r="P27" s="9" t="s">
        <v>42</v>
      </c>
      <c r="Q27" s="15">
        <v>0.25</v>
      </c>
      <c r="R27" s="11">
        <v>61.51</v>
      </c>
      <c r="S27" s="12">
        <v>393</v>
      </c>
      <c r="T27" s="13">
        <v>4.9000000000000004</v>
      </c>
      <c r="U27" s="13">
        <v>0.24925315408585816</v>
      </c>
      <c r="V27" s="12">
        <f t="shared" si="0"/>
        <v>314.5879589854452</v>
      </c>
      <c r="W27" s="12">
        <f t="shared" si="1"/>
        <v>301.399</v>
      </c>
      <c r="X27" s="12">
        <f t="shared" si="6"/>
        <v>1.0437591331936908</v>
      </c>
      <c r="Y27" s="12">
        <f t="shared" si="2"/>
        <v>0.60612862898351283</v>
      </c>
      <c r="Z27" s="12">
        <f t="shared" si="3"/>
        <v>0.26016025605444876</v>
      </c>
      <c r="AA27" s="12">
        <f t="shared" si="4"/>
        <v>0.34596837292906407</v>
      </c>
      <c r="AB27" s="12">
        <f t="shared" si="5"/>
        <v>0.42921624819263454</v>
      </c>
      <c r="AC27" s="13">
        <v>6.14</v>
      </c>
      <c r="AD27" s="13" t="s">
        <v>311</v>
      </c>
      <c r="AE27" s="13">
        <v>285</v>
      </c>
      <c r="AF27">
        <v>-0.66200000000000003</v>
      </c>
      <c r="AG27">
        <v>8.8999999999999996E-2</v>
      </c>
      <c r="AH27">
        <v>1074.4079999999999</v>
      </c>
      <c r="AI27">
        <v>1.361</v>
      </c>
      <c r="AJ27">
        <v>1096.299</v>
      </c>
      <c r="AK27">
        <v>1.583</v>
      </c>
      <c r="AL27">
        <v>0.39700000000000002</v>
      </c>
      <c r="AM27">
        <v>1E-3</v>
      </c>
      <c r="AN27">
        <v>443.50200000000001</v>
      </c>
      <c r="AO27">
        <v>0.01</v>
      </c>
      <c r="AP27">
        <v>430.36700000000002</v>
      </c>
      <c r="AQ27">
        <v>1.4E-2</v>
      </c>
      <c r="AR27" s="13" t="s">
        <v>311</v>
      </c>
      <c r="AS27" s="13" t="s">
        <v>311</v>
      </c>
      <c r="AT27" s="33">
        <v>1.3599999999999999E-2</v>
      </c>
      <c r="AU27" s="33">
        <v>7.4800000000000005E-2</v>
      </c>
      <c r="AV27" s="34">
        <v>1.33</v>
      </c>
      <c r="AW27" s="33">
        <v>2.3999999999999998E-3</v>
      </c>
      <c r="AX27">
        <v>0.38900000000000001</v>
      </c>
      <c r="AY27">
        <v>3.0000000000000001E-3</v>
      </c>
      <c r="AZ27">
        <v>444.66199999999998</v>
      </c>
      <c r="BA27">
        <v>4.2999999999999997E-2</v>
      </c>
      <c r="BB27">
        <v>431.80599999999998</v>
      </c>
      <c r="BC27">
        <v>4.8000000000000001E-2</v>
      </c>
      <c r="BD27">
        <v>-30.111999999999998</v>
      </c>
      <c r="BE27">
        <v>12.917</v>
      </c>
      <c r="BF27">
        <v>-40.067</v>
      </c>
      <c r="BG27">
        <v>0.16400000000000001</v>
      </c>
      <c r="BH27">
        <v>-40.363999999999997</v>
      </c>
      <c r="BI27">
        <v>0.21199999999999999</v>
      </c>
      <c r="BJ27">
        <v>42.89</v>
      </c>
      <c r="BK27">
        <v>11.489000000000001</v>
      </c>
      <c r="BL27">
        <v>-25.108000000000001</v>
      </c>
      <c r="BM27">
        <v>0.17699999999999999</v>
      </c>
      <c r="BN27">
        <v>-27.117999999999999</v>
      </c>
      <c r="BO27">
        <v>0.157</v>
      </c>
      <c r="BP27" s="37">
        <v>4.7264999999999998E-3</v>
      </c>
      <c r="BQ27" s="19">
        <v>33514.270977141961</v>
      </c>
      <c r="BR27" s="13">
        <v>7981613198.3015728</v>
      </c>
      <c r="BS27" s="13">
        <v>96056286.277042508</v>
      </c>
      <c r="BT27" s="13">
        <v>544566948.08362627</v>
      </c>
      <c r="BU27" s="19" t="s">
        <v>311</v>
      </c>
      <c r="BV27" s="19" t="s">
        <v>311</v>
      </c>
      <c r="BW27" s="19" t="s">
        <v>311</v>
      </c>
      <c r="BX27" s="19" t="s">
        <v>311</v>
      </c>
      <c r="BY27" s="11">
        <v>16.899999999999999</v>
      </c>
      <c r="BZ27" s="11">
        <v>64.7</v>
      </c>
      <c r="CA27" s="11">
        <v>18.399999999999999</v>
      </c>
      <c r="CB27" s="19">
        <v>10.4</v>
      </c>
      <c r="CC27" s="19" t="s">
        <v>311</v>
      </c>
    </row>
    <row r="28" spans="1:81" hidden="1">
      <c r="A28" s="9" t="s">
        <v>36</v>
      </c>
      <c r="B28" s="9" t="s">
        <v>361</v>
      </c>
      <c r="C28" s="9" t="s">
        <v>311</v>
      </c>
      <c r="D28" s="9" t="s">
        <v>311</v>
      </c>
      <c r="E28" s="14" t="s">
        <v>368</v>
      </c>
      <c r="F28" s="14" t="s">
        <v>369</v>
      </c>
      <c r="G28" s="10">
        <v>42515</v>
      </c>
      <c r="H28" s="9" t="s">
        <v>37</v>
      </c>
      <c r="I28" s="9" t="s">
        <v>70</v>
      </c>
      <c r="J28" s="9" t="s">
        <v>321</v>
      </c>
      <c r="K28" s="9" t="s">
        <v>39</v>
      </c>
      <c r="L28" s="9">
        <v>2</v>
      </c>
      <c r="M28" s="9" t="s">
        <v>40</v>
      </c>
      <c r="N28" s="9">
        <v>25</v>
      </c>
      <c r="O28" s="9" t="s">
        <v>68</v>
      </c>
      <c r="P28" s="9" t="s">
        <v>42</v>
      </c>
      <c r="Q28" s="15">
        <v>0.25</v>
      </c>
      <c r="R28" s="11">
        <v>61.51</v>
      </c>
      <c r="S28" s="12">
        <v>393</v>
      </c>
      <c r="T28" s="13">
        <v>4.9000000000000004</v>
      </c>
      <c r="U28" s="13">
        <v>0.23687078687078708</v>
      </c>
      <c r="V28" s="12">
        <f t="shared" si="0"/>
        <v>317.73731271822476</v>
      </c>
      <c r="W28" s="12">
        <f t="shared" si="1"/>
        <v>301.399</v>
      </c>
      <c r="X28" s="12">
        <f t="shared" si="6"/>
        <v>1.0542082512490909</v>
      </c>
      <c r="Y28" s="12">
        <f t="shared" si="2"/>
        <v>0.60218556556638081</v>
      </c>
      <c r="Z28" s="12">
        <f t="shared" si="3"/>
        <v>0.24971113799904857</v>
      </c>
      <c r="AA28" s="12">
        <f t="shared" si="4"/>
        <v>0.35247442756733227</v>
      </c>
      <c r="AB28" s="12">
        <f t="shared" si="5"/>
        <v>0.41467473197266819</v>
      </c>
      <c r="AC28" s="13">
        <v>6.14</v>
      </c>
      <c r="AD28" s="13" t="s">
        <v>311</v>
      </c>
      <c r="AE28" s="13">
        <v>280</v>
      </c>
      <c r="AF28">
        <v>-0.19400000000000001</v>
      </c>
      <c r="AG28">
        <v>8.4000000000000005E-2</v>
      </c>
      <c r="AH28">
        <v>1086.386</v>
      </c>
      <c r="AI28">
        <v>1.542</v>
      </c>
      <c r="AJ28">
        <v>1092.798</v>
      </c>
      <c r="AK28">
        <v>1.228</v>
      </c>
      <c r="AL28">
        <v>0.42799999999999999</v>
      </c>
      <c r="AM28">
        <v>1E-3</v>
      </c>
      <c r="AN28">
        <v>444.74200000000002</v>
      </c>
      <c r="AO28">
        <v>1.2999999999999999E-2</v>
      </c>
      <c r="AP28">
        <v>430.57299999999998</v>
      </c>
      <c r="AQ28">
        <v>1.2E-2</v>
      </c>
      <c r="AR28" s="13" t="s">
        <v>311</v>
      </c>
      <c r="AS28" s="13" t="s">
        <v>311</v>
      </c>
      <c r="AT28" s="33">
        <v>6.0000000000000001E-3</v>
      </c>
      <c r="AU28" s="33">
        <v>0.1177</v>
      </c>
      <c r="AV28" s="34">
        <v>0.56000000000000005</v>
      </c>
      <c r="AW28" s="33">
        <v>1E-3</v>
      </c>
      <c r="AX28">
        <v>0.41599999999999998</v>
      </c>
      <c r="AY28">
        <v>4.0000000000000001E-3</v>
      </c>
      <c r="AZ28">
        <v>445.40899999999999</v>
      </c>
      <c r="BA28">
        <v>0.05</v>
      </c>
      <c r="BB28">
        <v>431.64</v>
      </c>
      <c r="BC28">
        <v>7.5999999999999998E-2</v>
      </c>
      <c r="BD28">
        <v>-34.451000000000001</v>
      </c>
      <c r="BE28">
        <v>10.827999999999999</v>
      </c>
      <c r="BF28">
        <v>-39.935000000000002</v>
      </c>
      <c r="BG28">
        <v>0.16200000000000001</v>
      </c>
      <c r="BH28">
        <v>-40.106999999999999</v>
      </c>
      <c r="BI28">
        <v>0.17799999999999999</v>
      </c>
      <c r="BJ28">
        <v>9.5239999999999991</v>
      </c>
      <c r="BK28">
        <v>11.318</v>
      </c>
      <c r="BL28">
        <v>-26.280999999999999</v>
      </c>
      <c r="BM28">
        <v>0.18099999999999999</v>
      </c>
      <c r="BN28">
        <v>-27.425000000000001</v>
      </c>
      <c r="BO28">
        <v>0.17299999999999999</v>
      </c>
      <c r="BP28" s="37">
        <v>2.58975E-3</v>
      </c>
      <c r="BQ28" s="19">
        <v>29323.173295460329</v>
      </c>
      <c r="BR28" s="13">
        <v>6850109540.2225866</v>
      </c>
      <c r="BS28" s="13">
        <v>78510892.210485503</v>
      </c>
      <c r="BT28" s="13">
        <v>288742904.9325676</v>
      </c>
      <c r="BU28" s="19" t="s">
        <v>311</v>
      </c>
      <c r="BV28" s="19" t="s">
        <v>311</v>
      </c>
      <c r="BW28" s="19" t="s">
        <v>311</v>
      </c>
      <c r="BX28" s="19" t="s">
        <v>311</v>
      </c>
      <c r="BY28" s="11">
        <v>16.899999999999999</v>
      </c>
      <c r="BZ28" s="11">
        <v>64.7</v>
      </c>
      <c r="CA28" s="11">
        <v>18.399999999999999</v>
      </c>
      <c r="CB28" s="19">
        <v>10.4</v>
      </c>
      <c r="CC28" s="19" t="s">
        <v>311</v>
      </c>
    </row>
    <row r="29" spans="1:81" hidden="1">
      <c r="A29" s="9" t="s">
        <v>36</v>
      </c>
      <c r="B29" s="9" t="s">
        <v>361</v>
      </c>
      <c r="C29" s="9" t="s">
        <v>311</v>
      </c>
      <c r="D29" s="9" t="s">
        <v>311</v>
      </c>
      <c r="E29" s="14" t="s">
        <v>368</v>
      </c>
      <c r="F29" s="14" t="s">
        <v>369</v>
      </c>
      <c r="G29" s="10">
        <v>42515</v>
      </c>
      <c r="H29" s="9" t="s">
        <v>37</v>
      </c>
      <c r="I29" s="9" t="s">
        <v>72</v>
      </c>
      <c r="J29" s="9" t="s">
        <v>322</v>
      </c>
      <c r="K29" s="9" t="s">
        <v>39</v>
      </c>
      <c r="L29" s="9">
        <v>3</v>
      </c>
      <c r="M29" s="9" t="s">
        <v>40</v>
      </c>
      <c r="N29" s="9">
        <v>25</v>
      </c>
      <c r="O29" s="9" t="s">
        <v>68</v>
      </c>
      <c r="P29" s="9" t="s">
        <v>42</v>
      </c>
      <c r="Q29" s="15">
        <v>0.25</v>
      </c>
      <c r="R29" s="11">
        <v>61.51</v>
      </c>
      <c r="S29" s="12">
        <v>393</v>
      </c>
      <c r="T29" s="13">
        <v>4.9000000000000004</v>
      </c>
      <c r="U29" s="13">
        <v>0.2472301494040624</v>
      </c>
      <c r="V29" s="12">
        <f t="shared" si="0"/>
        <v>315.09821999394325</v>
      </c>
      <c r="W29" s="12">
        <f t="shared" si="1"/>
        <v>301.399</v>
      </c>
      <c r="X29" s="12">
        <f t="shared" si="6"/>
        <v>1.0454521083147033</v>
      </c>
      <c r="Y29" s="12">
        <f t="shared" si="2"/>
        <v>0.60548977044728169</v>
      </c>
      <c r="Z29" s="12">
        <f t="shared" si="3"/>
        <v>0.25846728093343613</v>
      </c>
      <c r="AA29" s="12">
        <f t="shared" si="4"/>
        <v>0.34702248951384557</v>
      </c>
      <c r="AB29" s="12">
        <f t="shared" si="5"/>
        <v>0.42687307622472898</v>
      </c>
      <c r="AC29" s="13">
        <v>6.16</v>
      </c>
      <c r="AD29" s="13" t="s">
        <v>311</v>
      </c>
      <c r="AE29" s="13">
        <v>273</v>
      </c>
      <c r="AF29">
        <v>-0.36699999999999999</v>
      </c>
      <c r="AG29">
        <v>6.5000000000000002E-2</v>
      </c>
      <c r="AH29">
        <v>1082.9349999999999</v>
      </c>
      <c r="AI29">
        <v>1.17</v>
      </c>
      <c r="AJ29">
        <v>1095.085</v>
      </c>
      <c r="AK29">
        <v>0.997</v>
      </c>
      <c r="AL29">
        <v>0.45600000000000002</v>
      </c>
      <c r="AM29">
        <v>1E-3</v>
      </c>
      <c r="AN29">
        <v>445.52199999999999</v>
      </c>
      <c r="AO29">
        <v>8.0000000000000002E-3</v>
      </c>
      <c r="AP29">
        <v>430.44099999999997</v>
      </c>
      <c r="AQ29">
        <v>2.3E-2</v>
      </c>
      <c r="AR29" s="13" t="s">
        <v>311</v>
      </c>
      <c r="AS29" s="13" t="s">
        <v>311</v>
      </c>
      <c r="AT29" s="33">
        <v>8.0000000000000002E-3</v>
      </c>
      <c r="AU29" s="33">
        <v>0.1004</v>
      </c>
      <c r="AV29" s="34">
        <v>0.73</v>
      </c>
      <c r="AW29" s="33">
        <v>1.2999999999999999E-3</v>
      </c>
      <c r="AX29">
        <v>0.42099999999999999</v>
      </c>
      <c r="AY29">
        <v>4.0000000000000001E-3</v>
      </c>
      <c r="AZ29">
        <v>445.685</v>
      </c>
      <c r="BA29">
        <v>6.7000000000000004E-2</v>
      </c>
      <c r="BB29">
        <v>431.74200000000002</v>
      </c>
      <c r="BC29">
        <v>5.8000000000000003E-2</v>
      </c>
      <c r="BD29">
        <v>-19.643000000000001</v>
      </c>
      <c r="BE29">
        <v>10.521000000000001</v>
      </c>
      <c r="BF29">
        <v>-39.463999999999999</v>
      </c>
      <c r="BG29">
        <v>0.17699999999999999</v>
      </c>
      <c r="BH29">
        <v>-40.106000000000002</v>
      </c>
      <c r="BI29">
        <v>0.156</v>
      </c>
      <c r="BJ29">
        <v>26.875</v>
      </c>
      <c r="BK29">
        <v>10.959</v>
      </c>
      <c r="BL29">
        <v>-25.222999999999999</v>
      </c>
      <c r="BM29">
        <v>0.183</v>
      </c>
      <c r="BN29">
        <v>-26.891999999999999</v>
      </c>
      <c r="BO29">
        <v>0.16500000000000001</v>
      </c>
      <c r="BP29" s="37">
        <v>1.8705E-3</v>
      </c>
      <c r="BQ29" s="19">
        <v>41294.27515959656</v>
      </c>
      <c r="BR29" s="13">
        <v>9970559516.9129333</v>
      </c>
      <c r="BS29" s="13">
        <v>222490429.26076087</v>
      </c>
      <c r="BT29" s="13">
        <v>493676834.08781564</v>
      </c>
      <c r="BU29" s="19" t="s">
        <v>311</v>
      </c>
      <c r="BV29" s="19" t="s">
        <v>311</v>
      </c>
      <c r="BW29" s="19" t="s">
        <v>311</v>
      </c>
      <c r="BX29" s="19" t="s">
        <v>311</v>
      </c>
      <c r="BY29" s="11">
        <v>16.899999999999999</v>
      </c>
      <c r="BZ29" s="11">
        <v>64.7</v>
      </c>
      <c r="CA29" s="11">
        <v>18.399999999999999</v>
      </c>
      <c r="CB29" s="19">
        <v>10.4</v>
      </c>
      <c r="CC29" s="19" t="s">
        <v>311</v>
      </c>
    </row>
    <row r="30" spans="1:81" hidden="1">
      <c r="A30" s="9" t="s">
        <v>36</v>
      </c>
      <c r="B30" s="9" t="s">
        <v>361</v>
      </c>
      <c r="C30" s="9" t="s">
        <v>311</v>
      </c>
      <c r="D30" s="9" t="s">
        <v>311</v>
      </c>
      <c r="E30" s="14" t="s">
        <v>368</v>
      </c>
      <c r="F30" s="14" t="s">
        <v>369</v>
      </c>
      <c r="G30" s="10">
        <v>42515</v>
      </c>
      <c r="H30" s="9" t="s">
        <v>37</v>
      </c>
      <c r="I30" s="9" t="s">
        <v>69</v>
      </c>
      <c r="J30" s="9" t="s">
        <v>323</v>
      </c>
      <c r="K30" s="9" t="s">
        <v>39</v>
      </c>
      <c r="L30" s="9">
        <v>5</v>
      </c>
      <c r="M30" s="9" t="s">
        <v>46</v>
      </c>
      <c r="N30" s="9">
        <v>25</v>
      </c>
      <c r="O30" s="9" t="s">
        <v>68</v>
      </c>
      <c r="P30" s="9" t="s">
        <v>42</v>
      </c>
      <c r="Q30" s="15">
        <v>0.25</v>
      </c>
      <c r="R30" s="11">
        <v>61.51</v>
      </c>
      <c r="S30" s="12">
        <v>393</v>
      </c>
      <c r="T30" s="13">
        <v>5</v>
      </c>
      <c r="U30" s="13">
        <v>0.2408156243866266</v>
      </c>
      <c r="V30" s="12">
        <f t="shared" si="0"/>
        <v>316.72715291143436</v>
      </c>
      <c r="W30" s="12">
        <f t="shared" si="1"/>
        <v>307.55</v>
      </c>
      <c r="X30" s="12">
        <f t="shared" si="6"/>
        <v>1.0298395477529974</v>
      </c>
      <c r="Y30" s="12">
        <f t="shared" si="2"/>
        <v>0.61138130273471791</v>
      </c>
      <c r="Z30" s="12">
        <f t="shared" si="3"/>
        <v>0.2480014537101792</v>
      </c>
      <c r="AA30" s="12">
        <f t="shared" si="4"/>
        <v>0.36337984902453868</v>
      </c>
      <c r="AB30" s="12">
        <f t="shared" si="5"/>
        <v>0.40564121375787077</v>
      </c>
      <c r="AC30" s="13">
        <v>6.39</v>
      </c>
      <c r="AD30" s="13" t="s">
        <v>311</v>
      </c>
      <c r="AE30" s="13">
        <v>276</v>
      </c>
      <c r="AF30">
        <v>-1.2370000000000001</v>
      </c>
      <c r="AG30">
        <v>7.9000000000000001E-2</v>
      </c>
      <c r="AH30">
        <v>1061.0319999999999</v>
      </c>
      <c r="AI30">
        <v>1.4410000000000001</v>
      </c>
      <c r="AJ30">
        <v>1101.9549999999999</v>
      </c>
      <c r="AK30">
        <v>1.165</v>
      </c>
      <c r="AL30">
        <v>1.075</v>
      </c>
      <c r="AM30">
        <v>1E-3</v>
      </c>
      <c r="AN30">
        <v>466.03800000000001</v>
      </c>
      <c r="AO30">
        <v>8.0000000000000002E-3</v>
      </c>
      <c r="AP30">
        <v>430.48500000000001</v>
      </c>
      <c r="AQ30">
        <v>1.7000000000000001E-2</v>
      </c>
      <c r="AR30" s="13" t="s">
        <v>311</v>
      </c>
      <c r="AS30" s="13" t="s">
        <v>311</v>
      </c>
      <c r="AT30" s="33">
        <v>2.75E-2</v>
      </c>
      <c r="AU30" s="33">
        <v>5.1700000000000003E-2</v>
      </c>
      <c r="AV30" s="34">
        <v>2.99</v>
      </c>
      <c r="AW30" s="33">
        <v>5.4999999999999997E-3</v>
      </c>
      <c r="AX30">
        <v>1.123</v>
      </c>
      <c r="AY30">
        <v>3.0000000000000001E-3</v>
      </c>
      <c r="AZ30">
        <v>469.02600000000001</v>
      </c>
      <c r="BA30">
        <v>5.8000000000000003E-2</v>
      </c>
      <c r="BB30">
        <v>431.87599999999998</v>
      </c>
      <c r="BC30">
        <v>0.05</v>
      </c>
      <c r="BD30">
        <v>-29.526</v>
      </c>
      <c r="BE30">
        <v>3.9409999999999998</v>
      </c>
      <c r="BF30">
        <v>-39.338999999999999</v>
      </c>
      <c r="BG30">
        <v>0.159</v>
      </c>
      <c r="BH30">
        <v>-40.182000000000002</v>
      </c>
      <c r="BI30">
        <v>0.16700000000000001</v>
      </c>
      <c r="BJ30">
        <v>59.070999999999998</v>
      </c>
      <c r="BK30">
        <v>4.0460000000000003</v>
      </c>
      <c r="BL30">
        <v>-20.149999999999999</v>
      </c>
      <c r="BM30">
        <v>0.16600000000000001</v>
      </c>
      <c r="BN30">
        <v>-26.959</v>
      </c>
      <c r="BO30">
        <v>0.16800000000000001</v>
      </c>
      <c r="BP30" s="37">
        <v>3.9583E-2</v>
      </c>
      <c r="BQ30" s="19">
        <v>79242.981481425071</v>
      </c>
      <c r="BR30" s="13">
        <v>30376145230.009048</v>
      </c>
      <c r="BS30" s="13">
        <v>239442864.11527643</v>
      </c>
      <c r="BT30" s="13">
        <v>6480274593.1577711</v>
      </c>
      <c r="BU30" s="19" t="s">
        <v>311</v>
      </c>
      <c r="BV30" s="19" t="s">
        <v>311</v>
      </c>
      <c r="BW30" s="19" t="s">
        <v>311</v>
      </c>
      <c r="BX30" s="19" t="s">
        <v>311</v>
      </c>
      <c r="BY30" s="11">
        <v>16.899999999999999</v>
      </c>
      <c r="BZ30" s="11">
        <v>64.7</v>
      </c>
      <c r="CA30" s="11">
        <v>18.399999999999999</v>
      </c>
      <c r="CB30" s="19">
        <v>10.4</v>
      </c>
      <c r="CC30" s="19" t="s">
        <v>311</v>
      </c>
    </row>
    <row r="31" spans="1:81" hidden="1">
      <c r="A31" s="9" t="s">
        <v>36</v>
      </c>
      <c r="B31" s="9" t="s">
        <v>361</v>
      </c>
      <c r="C31" s="9" t="s">
        <v>311</v>
      </c>
      <c r="D31" s="9" t="s">
        <v>311</v>
      </c>
      <c r="E31" s="14" t="s">
        <v>368</v>
      </c>
      <c r="F31" s="14" t="s">
        <v>369</v>
      </c>
      <c r="G31" s="10">
        <v>42515</v>
      </c>
      <c r="H31" s="9" t="s">
        <v>37</v>
      </c>
      <c r="I31" s="9" t="s">
        <v>71</v>
      </c>
      <c r="J31" s="26" t="s">
        <v>324</v>
      </c>
      <c r="K31" s="9" t="s">
        <v>39</v>
      </c>
      <c r="L31" s="9">
        <v>6</v>
      </c>
      <c r="M31" s="9" t="s">
        <v>46</v>
      </c>
      <c r="N31" s="9">
        <v>25</v>
      </c>
      <c r="O31" s="9" t="s">
        <v>68</v>
      </c>
      <c r="P31" s="9" t="s">
        <v>42</v>
      </c>
      <c r="Q31" s="15">
        <v>0.25</v>
      </c>
      <c r="R31" s="11">
        <v>61.51</v>
      </c>
      <c r="S31" s="12">
        <v>393</v>
      </c>
      <c r="T31" s="13">
        <v>4.9000000000000004</v>
      </c>
      <c r="U31" s="13">
        <v>0.24738934327975423</v>
      </c>
      <c r="V31" s="12">
        <f t="shared" si="0"/>
        <v>315.0580066418454</v>
      </c>
      <c r="W31" s="12">
        <f t="shared" si="1"/>
        <v>301.399</v>
      </c>
      <c r="X31" s="12">
        <f t="shared" si="6"/>
        <v>1.045318686000436</v>
      </c>
      <c r="Y31" s="12">
        <f t="shared" si="2"/>
        <v>0.60554011849040146</v>
      </c>
      <c r="Z31" s="12">
        <f t="shared" si="3"/>
        <v>0.25860070324770346</v>
      </c>
      <c r="AA31" s="12">
        <f t="shared" si="4"/>
        <v>0.346939415242698</v>
      </c>
      <c r="AB31" s="12">
        <f t="shared" si="5"/>
        <v>0.42705791961792633</v>
      </c>
      <c r="AC31" s="13">
        <v>6.35</v>
      </c>
      <c r="AD31" s="13" t="s">
        <v>311</v>
      </c>
      <c r="AE31" s="13">
        <v>267</v>
      </c>
      <c r="AF31">
        <v>-1.554</v>
      </c>
      <c r="AG31">
        <v>8.2000000000000003E-2</v>
      </c>
      <c r="AH31">
        <v>1044.614</v>
      </c>
      <c r="AI31">
        <v>1.3839999999999999</v>
      </c>
      <c r="AJ31">
        <v>1096.011</v>
      </c>
      <c r="AK31">
        <v>1.32</v>
      </c>
      <c r="AL31">
        <v>0.96299999999999997</v>
      </c>
      <c r="AM31">
        <v>2E-3</v>
      </c>
      <c r="AN31">
        <v>463.41800000000001</v>
      </c>
      <c r="AO31">
        <v>6.0999999999999999E-2</v>
      </c>
      <c r="AP31">
        <v>431.56099999999998</v>
      </c>
      <c r="AQ31">
        <v>2.1000000000000001E-2</v>
      </c>
      <c r="AR31" s="13" t="s">
        <v>311</v>
      </c>
      <c r="AS31" s="13" t="s">
        <v>311</v>
      </c>
      <c r="AT31" s="33">
        <v>3.1399999999999997E-2</v>
      </c>
      <c r="AU31" s="33">
        <v>4.4900000000000002E-2</v>
      </c>
      <c r="AV31" s="34">
        <v>3.57</v>
      </c>
      <c r="AW31" s="33">
        <v>6.6E-3</v>
      </c>
      <c r="AX31">
        <v>0.91900000000000004</v>
      </c>
      <c r="AY31">
        <v>4.0000000000000001E-3</v>
      </c>
      <c r="AZ31">
        <v>462.20100000000002</v>
      </c>
      <c r="BA31">
        <v>6.0999999999999999E-2</v>
      </c>
      <c r="BB31">
        <v>431.79199999999997</v>
      </c>
      <c r="BC31">
        <v>6.9000000000000006E-2</v>
      </c>
      <c r="BD31">
        <v>-25.056000000000001</v>
      </c>
      <c r="BE31">
        <v>5.3029999999999999</v>
      </c>
      <c r="BF31">
        <v>-39.173000000000002</v>
      </c>
      <c r="BG31">
        <v>0.16200000000000001</v>
      </c>
      <c r="BH31">
        <v>-40.164000000000001</v>
      </c>
      <c r="BI31">
        <v>0.2</v>
      </c>
      <c r="BJ31">
        <v>57.06</v>
      </c>
      <c r="BK31">
        <v>5.5650000000000004</v>
      </c>
      <c r="BL31">
        <v>-21.396000000000001</v>
      </c>
      <c r="BM31">
        <v>0.17499999999999999</v>
      </c>
      <c r="BN31">
        <v>-26.916</v>
      </c>
      <c r="BO31">
        <v>0.20399999999999999</v>
      </c>
      <c r="BP31" s="37">
        <v>1.9855500000000002E-2</v>
      </c>
      <c r="BQ31" s="19">
        <v>40865.252860316265</v>
      </c>
      <c r="BR31" s="13">
        <v>12621737776.373672</v>
      </c>
      <c r="BS31" s="13">
        <v>123409701.43351305</v>
      </c>
      <c r="BT31" s="13">
        <v>3746203802.1440287</v>
      </c>
      <c r="BU31" s="19" t="s">
        <v>311</v>
      </c>
      <c r="BV31" s="19" t="s">
        <v>311</v>
      </c>
      <c r="BW31" s="19" t="s">
        <v>311</v>
      </c>
      <c r="BX31" s="19" t="s">
        <v>311</v>
      </c>
      <c r="BY31" s="11">
        <v>16.899999999999999</v>
      </c>
      <c r="BZ31" s="11">
        <v>64.7</v>
      </c>
      <c r="CA31" s="11">
        <v>18.399999999999999</v>
      </c>
      <c r="CB31" s="19">
        <v>10.4</v>
      </c>
      <c r="CC31" s="19" t="s">
        <v>311</v>
      </c>
    </row>
    <row r="32" spans="1:81" hidden="1">
      <c r="A32" s="9" t="s">
        <v>36</v>
      </c>
      <c r="B32" s="9" t="s">
        <v>361</v>
      </c>
      <c r="C32" s="9" t="s">
        <v>311</v>
      </c>
      <c r="D32" s="9" t="s">
        <v>311</v>
      </c>
      <c r="E32" s="14" t="s">
        <v>368</v>
      </c>
      <c r="F32" s="14" t="s">
        <v>369</v>
      </c>
      <c r="G32" s="10">
        <v>42515</v>
      </c>
      <c r="H32" s="9" t="s">
        <v>37</v>
      </c>
      <c r="I32" s="9" t="s">
        <v>73</v>
      </c>
      <c r="J32" s="26" t="s">
        <v>325</v>
      </c>
      <c r="K32" s="9" t="s">
        <v>39</v>
      </c>
      <c r="L32" s="9">
        <v>7</v>
      </c>
      <c r="M32" s="9" t="s">
        <v>46</v>
      </c>
      <c r="N32" s="9">
        <v>25</v>
      </c>
      <c r="O32" s="9" t="s">
        <v>68</v>
      </c>
      <c r="P32" s="9" t="s">
        <v>42</v>
      </c>
      <c r="Q32" s="15">
        <v>0.25</v>
      </c>
      <c r="R32" s="11">
        <v>61.51</v>
      </c>
      <c r="S32" s="12">
        <v>393</v>
      </c>
      <c r="T32" s="13">
        <v>5.0999999999999996</v>
      </c>
      <c r="U32" s="13">
        <v>0.23847774338562297</v>
      </c>
      <c r="V32" s="12">
        <f t="shared" si="0"/>
        <v>317.32504043686492</v>
      </c>
      <c r="W32" s="12">
        <f t="shared" si="1"/>
        <v>313.70099999999996</v>
      </c>
      <c r="X32" s="12">
        <f t="shared" si="6"/>
        <v>1.0115525307119357</v>
      </c>
      <c r="Y32" s="12">
        <f t="shared" si="2"/>
        <v>0.61828206388228835</v>
      </c>
      <c r="Z32" s="12">
        <f t="shared" si="3"/>
        <v>0.24123276484019851</v>
      </c>
      <c r="AA32" s="12">
        <f t="shared" si="4"/>
        <v>0.37704929904208984</v>
      </c>
      <c r="AB32" s="12">
        <f t="shared" si="5"/>
        <v>0.39016620234049942</v>
      </c>
      <c r="AC32" s="13">
        <v>6.45</v>
      </c>
      <c r="AD32" s="13" t="s">
        <v>311</v>
      </c>
      <c r="AE32" s="13">
        <v>260</v>
      </c>
      <c r="AF32">
        <v>-0.94699999999999995</v>
      </c>
      <c r="AG32">
        <v>0.08</v>
      </c>
      <c r="AH32">
        <v>1068.098</v>
      </c>
      <c r="AI32">
        <v>1.0880000000000001</v>
      </c>
      <c r="AJ32">
        <v>1099.413</v>
      </c>
      <c r="AK32">
        <v>1.5740000000000001</v>
      </c>
      <c r="AL32">
        <v>1.208</v>
      </c>
      <c r="AM32">
        <v>1E-3</v>
      </c>
      <c r="AN32">
        <v>469.916</v>
      </c>
      <c r="AO32">
        <v>0.01</v>
      </c>
      <c r="AP32">
        <v>429.94299999999998</v>
      </c>
      <c r="AQ32">
        <v>1.6E-2</v>
      </c>
      <c r="AR32" s="13" t="s">
        <v>311</v>
      </c>
      <c r="AS32" s="13" t="s">
        <v>311</v>
      </c>
      <c r="AT32" s="33">
        <v>2.0899999999999998E-2</v>
      </c>
      <c r="AU32" s="33">
        <v>6.6199999999999995E-2</v>
      </c>
      <c r="AV32" s="34">
        <v>2.12</v>
      </c>
      <c r="AW32" s="33">
        <v>4.0000000000000001E-3</v>
      </c>
      <c r="AX32">
        <v>1.1140000000000001</v>
      </c>
      <c r="AY32">
        <v>4.0000000000000001E-3</v>
      </c>
      <c r="AZ32">
        <v>468.93900000000002</v>
      </c>
      <c r="BA32">
        <v>5.1999999999999998E-2</v>
      </c>
      <c r="BB32">
        <v>432.07600000000002</v>
      </c>
      <c r="BC32">
        <v>6.5000000000000002E-2</v>
      </c>
      <c r="BD32">
        <v>-30.468</v>
      </c>
      <c r="BE32">
        <v>3.9609999999999999</v>
      </c>
      <c r="BF32">
        <v>-39.317</v>
      </c>
      <c r="BG32">
        <v>0.155</v>
      </c>
      <c r="BH32">
        <v>-40.073</v>
      </c>
      <c r="BI32">
        <v>0.17</v>
      </c>
      <c r="BJ32">
        <v>58.564</v>
      </c>
      <c r="BK32">
        <v>4.7649999999999997</v>
      </c>
      <c r="BL32">
        <v>-20.306999999999999</v>
      </c>
      <c r="BM32">
        <v>0.18</v>
      </c>
      <c r="BN32">
        <v>-27.030999999999999</v>
      </c>
      <c r="BO32">
        <v>0.21</v>
      </c>
      <c r="BP32" s="37">
        <v>2.2800250000000001E-2</v>
      </c>
      <c r="BQ32" s="19">
        <v>51746.828382155749</v>
      </c>
      <c r="BR32" s="13">
        <v>11637632076.595882</v>
      </c>
      <c r="BS32" s="13">
        <v>124583887.74235316</v>
      </c>
      <c r="BT32" s="13">
        <v>5801959832.3701315</v>
      </c>
      <c r="BU32" s="19" t="s">
        <v>311</v>
      </c>
      <c r="BV32" s="19" t="s">
        <v>311</v>
      </c>
      <c r="BW32" s="19" t="s">
        <v>311</v>
      </c>
      <c r="BX32" s="19" t="s">
        <v>311</v>
      </c>
      <c r="BY32" s="11">
        <v>16.899999999999999</v>
      </c>
      <c r="BZ32" s="11">
        <v>64.7</v>
      </c>
      <c r="CA32" s="11">
        <v>18.399999999999999</v>
      </c>
      <c r="CB32" s="19">
        <v>10.4</v>
      </c>
      <c r="CC32" s="19" t="s">
        <v>311</v>
      </c>
    </row>
    <row r="33" spans="1:81" hidden="1">
      <c r="A33" s="9" t="s">
        <v>36</v>
      </c>
      <c r="B33" s="9" t="s">
        <v>361</v>
      </c>
      <c r="C33" s="9" t="s">
        <v>311</v>
      </c>
      <c r="D33" s="9" t="s">
        <v>311</v>
      </c>
      <c r="E33" s="14" t="s">
        <v>368</v>
      </c>
      <c r="F33" s="14" t="s">
        <v>369</v>
      </c>
      <c r="G33" s="10">
        <v>42515</v>
      </c>
      <c r="H33" s="9" t="s">
        <v>37</v>
      </c>
      <c r="I33" s="9" t="s">
        <v>74</v>
      </c>
      <c r="J33" s="9" t="s">
        <v>320</v>
      </c>
      <c r="K33" s="9" t="s">
        <v>39</v>
      </c>
      <c r="L33" s="9">
        <v>1</v>
      </c>
      <c r="M33" s="9" t="s">
        <v>40</v>
      </c>
      <c r="N33" s="9">
        <v>25</v>
      </c>
      <c r="O33" s="9" t="s">
        <v>68</v>
      </c>
      <c r="P33" s="9" t="s">
        <v>42</v>
      </c>
      <c r="Q33" s="15">
        <v>0.25</v>
      </c>
      <c r="R33" s="11">
        <v>61.51</v>
      </c>
      <c r="S33" s="12">
        <v>393</v>
      </c>
      <c r="T33" s="13">
        <v>4.9000000000000004</v>
      </c>
      <c r="U33" s="13">
        <v>0.24925315408585816</v>
      </c>
      <c r="V33" s="12">
        <f t="shared" si="0"/>
        <v>314.5879589854452</v>
      </c>
      <c r="W33" s="12">
        <f t="shared" si="1"/>
        <v>301.399</v>
      </c>
      <c r="X33" s="12">
        <f t="shared" si="6"/>
        <v>1.0437591331936908</v>
      </c>
      <c r="Y33" s="12">
        <f t="shared" si="2"/>
        <v>0.60612862898351283</v>
      </c>
      <c r="Z33" s="12">
        <f t="shared" si="3"/>
        <v>0.26016025605444876</v>
      </c>
      <c r="AA33" s="12">
        <f t="shared" si="4"/>
        <v>0.34596837292906407</v>
      </c>
      <c r="AB33" s="12">
        <f t="shared" si="5"/>
        <v>0.42921624819263454</v>
      </c>
      <c r="AC33" s="13">
        <v>6.14</v>
      </c>
      <c r="AD33" s="13" t="s">
        <v>311</v>
      </c>
      <c r="AE33" s="13">
        <v>285</v>
      </c>
      <c r="AF33">
        <v>-2.3740000000000001</v>
      </c>
      <c r="AG33">
        <v>0.106</v>
      </c>
      <c r="AH33">
        <v>448.84300000000002</v>
      </c>
      <c r="AI33">
        <v>1.8480000000000001</v>
      </c>
      <c r="AJ33">
        <v>527.38099999999997</v>
      </c>
      <c r="AK33">
        <v>1.665</v>
      </c>
      <c r="AL33">
        <v>1.387</v>
      </c>
      <c r="AM33">
        <v>3.0000000000000001E-3</v>
      </c>
      <c r="AN33">
        <v>440.48399999999998</v>
      </c>
      <c r="AO33">
        <v>7.3999999999999996E-2</v>
      </c>
      <c r="AP33">
        <v>394.58499999999998</v>
      </c>
      <c r="AQ33">
        <v>0.03</v>
      </c>
      <c r="AR33" s="27" t="s">
        <v>311</v>
      </c>
      <c r="AS33" s="27" t="s">
        <v>311</v>
      </c>
      <c r="AT33" s="33">
        <v>1.3599999999999999E-2</v>
      </c>
      <c r="AU33" s="33">
        <v>7.4800000000000005E-2</v>
      </c>
      <c r="AV33" s="34">
        <v>1.33</v>
      </c>
      <c r="AW33" s="33">
        <v>2.3999999999999998E-3</v>
      </c>
      <c r="AX33">
        <v>0.224</v>
      </c>
      <c r="AY33">
        <v>5.0000000000000001E-3</v>
      </c>
      <c r="AZ33">
        <v>442.51799999999997</v>
      </c>
      <c r="BA33">
        <v>0.107</v>
      </c>
      <c r="BB33">
        <v>435.096</v>
      </c>
      <c r="BC33">
        <v>6.0999999999999999E-2</v>
      </c>
      <c r="BD33">
        <v>-37.878</v>
      </c>
      <c r="BE33">
        <v>27.545000000000002</v>
      </c>
      <c r="BF33">
        <v>-4.1109999999999998</v>
      </c>
      <c r="BG33">
        <v>0.192</v>
      </c>
      <c r="BH33">
        <v>-3.5169999999999999</v>
      </c>
      <c r="BI33">
        <v>0.189</v>
      </c>
      <c r="BJ33">
        <v>11.994999999999999</v>
      </c>
      <c r="BK33">
        <v>28.751000000000001</v>
      </c>
      <c r="BL33">
        <v>-12.907999999999999</v>
      </c>
      <c r="BM33">
        <v>0.183</v>
      </c>
      <c r="BN33">
        <v>-13.298999999999999</v>
      </c>
      <c r="BO33">
        <v>0.19400000000000001</v>
      </c>
      <c r="BP33" s="37">
        <v>4.7264999999999998E-3</v>
      </c>
      <c r="BQ33" s="19">
        <v>33514.270977141961</v>
      </c>
      <c r="BR33" s="13">
        <v>7981613198.3015728</v>
      </c>
      <c r="BS33" s="13">
        <v>96056286.277042508</v>
      </c>
      <c r="BT33" s="13">
        <v>544566948.08362627</v>
      </c>
      <c r="BU33" s="19" t="s">
        <v>311</v>
      </c>
      <c r="BV33" s="19" t="s">
        <v>311</v>
      </c>
      <c r="BW33" s="19" t="s">
        <v>311</v>
      </c>
      <c r="BX33" s="19" t="s">
        <v>311</v>
      </c>
      <c r="BY33" s="11">
        <v>16.899999999999999</v>
      </c>
      <c r="BZ33" s="11">
        <v>64.7</v>
      </c>
      <c r="CA33" s="11">
        <v>18.399999999999999</v>
      </c>
      <c r="CB33" s="19">
        <v>10.4</v>
      </c>
      <c r="CC33" s="19" t="s">
        <v>311</v>
      </c>
    </row>
    <row r="34" spans="1:81" hidden="1">
      <c r="A34" s="9" t="s">
        <v>36</v>
      </c>
      <c r="B34" s="9" t="s">
        <v>361</v>
      </c>
      <c r="C34" s="9" t="s">
        <v>311</v>
      </c>
      <c r="D34" s="9" t="s">
        <v>311</v>
      </c>
      <c r="E34" s="14" t="s">
        <v>368</v>
      </c>
      <c r="F34" s="14" t="s">
        <v>369</v>
      </c>
      <c r="G34" s="10">
        <v>42515</v>
      </c>
      <c r="H34" s="9" t="s">
        <v>37</v>
      </c>
      <c r="I34" s="9" t="s">
        <v>76</v>
      </c>
      <c r="J34" s="9" t="s">
        <v>321</v>
      </c>
      <c r="K34" s="9" t="s">
        <v>39</v>
      </c>
      <c r="L34" s="9">
        <v>2</v>
      </c>
      <c r="M34" s="9" t="s">
        <v>40</v>
      </c>
      <c r="N34" s="9">
        <v>25</v>
      </c>
      <c r="O34" s="9" t="s">
        <v>68</v>
      </c>
      <c r="P34" s="9" t="s">
        <v>42</v>
      </c>
      <c r="Q34" s="15">
        <v>0.25</v>
      </c>
      <c r="R34" s="11">
        <v>61.51</v>
      </c>
      <c r="S34" s="12">
        <v>393</v>
      </c>
      <c r="T34" s="13">
        <v>4.9000000000000004</v>
      </c>
      <c r="U34" s="13">
        <v>0.23687078687078708</v>
      </c>
      <c r="V34" s="12">
        <f t="shared" si="0"/>
        <v>317.73731271822476</v>
      </c>
      <c r="W34" s="12">
        <f t="shared" si="1"/>
        <v>301.399</v>
      </c>
      <c r="X34" s="12">
        <f t="shared" si="6"/>
        <v>1.0542082512490909</v>
      </c>
      <c r="Y34" s="12">
        <f t="shared" si="2"/>
        <v>0.60218556556638081</v>
      </c>
      <c r="Z34" s="12">
        <f t="shared" si="3"/>
        <v>0.24971113799904857</v>
      </c>
      <c r="AA34" s="12">
        <f t="shared" si="4"/>
        <v>0.35247442756733227</v>
      </c>
      <c r="AB34" s="12">
        <f t="shared" si="5"/>
        <v>0.41467473197266819</v>
      </c>
      <c r="AC34" s="13">
        <v>6.14</v>
      </c>
      <c r="AD34" s="13" t="s">
        <v>311</v>
      </c>
      <c r="AE34" s="13">
        <v>280</v>
      </c>
      <c r="AF34">
        <v>-8.1229999999999993</v>
      </c>
      <c r="AG34">
        <v>0.121</v>
      </c>
      <c r="AH34">
        <v>1915.8309999999999</v>
      </c>
      <c r="AI34">
        <v>1.9219999999999999</v>
      </c>
      <c r="AJ34">
        <v>2184.547</v>
      </c>
      <c r="AK34">
        <v>2.0670000000000002</v>
      </c>
      <c r="AL34">
        <v>0.33</v>
      </c>
      <c r="AM34">
        <v>1E-3</v>
      </c>
      <c r="AN34">
        <v>463.04300000000001</v>
      </c>
      <c r="AO34">
        <v>1.2999999999999999E-2</v>
      </c>
      <c r="AP34">
        <v>452.14</v>
      </c>
      <c r="AQ34">
        <v>2.9000000000000001E-2</v>
      </c>
      <c r="AR34" s="27" t="s">
        <v>311</v>
      </c>
      <c r="AS34" s="27" t="s">
        <v>311</v>
      </c>
      <c r="AT34" s="33">
        <v>6.0000000000000001E-3</v>
      </c>
      <c r="AU34" s="33">
        <v>0.1177</v>
      </c>
      <c r="AV34" s="34">
        <v>0.56000000000000005</v>
      </c>
      <c r="AW34" s="33">
        <v>1E-3</v>
      </c>
      <c r="AX34">
        <v>0.39300000000000002</v>
      </c>
      <c r="AY34">
        <v>3.0000000000000001E-3</v>
      </c>
      <c r="AZ34">
        <v>448.01299999999998</v>
      </c>
      <c r="BA34">
        <v>5.3999999999999999E-2</v>
      </c>
      <c r="BB34">
        <v>435.02499999999998</v>
      </c>
      <c r="BC34">
        <v>5.5E-2</v>
      </c>
      <c r="BD34">
        <v>-25.568999999999999</v>
      </c>
      <c r="BE34">
        <v>13.557</v>
      </c>
      <c r="BF34">
        <v>-4.343</v>
      </c>
      <c r="BG34">
        <v>0.20699999999999999</v>
      </c>
      <c r="BH34">
        <v>-3.6920000000000002</v>
      </c>
      <c r="BI34">
        <v>0.192</v>
      </c>
      <c r="BJ34">
        <v>10.888999999999999</v>
      </c>
      <c r="BK34">
        <v>11.143000000000001</v>
      </c>
      <c r="BL34">
        <v>-13.653</v>
      </c>
      <c r="BM34">
        <v>0.17399999999999999</v>
      </c>
      <c r="BN34">
        <v>-14.378</v>
      </c>
      <c r="BO34">
        <v>0.151</v>
      </c>
      <c r="BP34" s="37">
        <v>2.58975E-3</v>
      </c>
      <c r="BQ34" s="19">
        <v>29323.173295460329</v>
      </c>
      <c r="BR34" s="13">
        <v>6850109540.2225866</v>
      </c>
      <c r="BS34" s="13">
        <v>78510892.210485503</v>
      </c>
      <c r="BT34" s="13">
        <v>288742904.9325676</v>
      </c>
      <c r="BU34" s="19" t="s">
        <v>311</v>
      </c>
      <c r="BV34" s="19" t="s">
        <v>311</v>
      </c>
      <c r="BW34" s="19" t="s">
        <v>311</v>
      </c>
      <c r="BX34" s="19" t="s">
        <v>311</v>
      </c>
      <c r="BY34" s="11">
        <v>16.899999999999999</v>
      </c>
      <c r="BZ34" s="11">
        <v>64.7</v>
      </c>
      <c r="CA34" s="11">
        <v>18.399999999999999</v>
      </c>
      <c r="CB34" s="19">
        <v>10.4</v>
      </c>
      <c r="CC34" s="19" t="s">
        <v>311</v>
      </c>
    </row>
    <row r="35" spans="1:81" hidden="1">
      <c r="A35" s="9" t="s">
        <v>36</v>
      </c>
      <c r="B35" s="9" t="s">
        <v>361</v>
      </c>
      <c r="C35" s="9" t="s">
        <v>311</v>
      </c>
      <c r="D35" s="9" t="s">
        <v>311</v>
      </c>
      <c r="E35" s="14" t="s">
        <v>368</v>
      </c>
      <c r="F35" s="14" t="s">
        <v>369</v>
      </c>
      <c r="G35" s="10">
        <v>42515</v>
      </c>
      <c r="H35" s="9" t="s">
        <v>37</v>
      </c>
      <c r="I35" s="9" t="s">
        <v>78</v>
      </c>
      <c r="J35" s="9" t="s">
        <v>322</v>
      </c>
      <c r="K35" s="9" t="s">
        <v>39</v>
      </c>
      <c r="L35" s="9">
        <v>3</v>
      </c>
      <c r="M35" s="9" t="s">
        <v>40</v>
      </c>
      <c r="N35" s="9">
        <v>25</v>
      </c>
      <c r="O35" s="9" t="s">
        <v>68</v>
      </c>
      <c r="P35" s="9" t="s">
        <v>42</v>
      </c>
      <c r="Q35" s="15">
        <v>0.25</v>
      </c>
      <c r="R35" s="11">
        <v>61.51</v>
      </c>
      <c r="S35" s="12">
        <v>393</v>
      </c>
      <c r="T35" s="13">
        <v>4.9000000000000004</v>
      </c>
      <c r="U35" s="13">
        <v>0.2472301494040624</v>
      </c>
      <c r="V35" s="12">
        <f t="shared" si="0"/>
        <v>315.09821999394325</v>
      </c>
      <c r="W35" s="12">
        <f t="shared" si="1"/>
        <v>301.399</v>
      </c>
      <c r="X35" s="12">
        <f t="shared" si="6"/>
        <v>1.0454521083147033</v>
      </c>
      <c r="Y35" s="12">
        <f t="shared" si="2"/>
        <v>0.60548977044728169</v>
      </c>
      <c r="Z35" s="12">
        <f t="shared" si="3"/>
        <v>0.25846728093343613</v>
      </c>
      <c r="AA35" s="12">
        <f t="shared" si="4"/>
        <v>0.34702248951384557</v>
      </c>
      <c r="AB35" s="12">
        <f t="shared" si="5"/>
        <v>0.42687307622472898</v>
      </c>
      <c r="AC35" s="13">
        <v>6.16</v>
      </c>
      <c r="AD35" s="13" t="s">
        <v>311</v>
      </c>
      <c r="AE35" s="13">
        <v>273</v>
      </c>
      <c r="AF35">
        <v>-0.35199999999999998</v>
      </c>
      <c r="AG35">
        <v>0.11799999999999999</v>
      </c>
      <c r="AH35">
        <v>1082.6369999999999</v>
      </c>
      <c r="AI35">
        <v>1.4390000000000001</v>
      </c>
      <c r="AJ35">
        <v>1094.2750000000001</v>
      </c>
      <c r="AK35">
        <v>2.4569999999999999</v>
      </c>
      <c r="AL35">
        <v>0.46</v>
      </c>
      <c r="AM35">
        <v>1E-3</v>
      </c>
      <c r="AN35">
        <v>448.41800000000001</v>
      </c>
      <c r="AO35">
        <v>1.0999999999999999E-2</v>
      </c>
      <c r="AP35">
        <v>433.19900000000001</v>
      </c>
      <c r="AQ35">
        <v>0.02</v>
      </c>
      <c r="AR35" s="13" t="s">
        <v>311</v>
      </c>
      <c r="AS35" s="13" t="s">
        <v>311</v>
      </c>
      <c r="AT35" s="33">
        <v>8.0000000000000002E-3</v>
      </c>
      <c r="AU35" s="33">
        <v>0.1004</v>
      </c>
      <c r="AV35" s="34">
        <v>0.73</v>
      </c>
      <c r="AW35" s="33">
        <v>1.2999999999999999E-3</v>
      </c>
      <c r="AX35">
        <v>0.41799999999999998</v>
      </c>
      <c r="AY35">
        <v>3.0000000000000001E-3</v>
      </c>
      <c r="AZ35">
        <v>448.99299999999999</v>
      </c>
      <c r="BA35">
        <v>6.2E-2</v>
      </c>
      <c r="BB35">
        <v>435.15100000000001</v>
      </c>
      <c r="BC35">
        <v>0.05</v>
      </c>
      <c r="BD35">
        <v>-32.639000000000003</v>
      </c>
      <c r="BE35">
        <v>11.946999999999999</v>
      </c>
      <c r="BF35">
        <v>-4.1710000000000003</v>
      </c>
      <c r="BG35">
        <v>0.186</v>
      </c>
      <c r="BH35">
        <v>-3.2570000000000001</v>
      </c>
      <c r="BI35">
        <v>0.189</v>
      </c>
      <c r="BJ35">
        <v>-0.60899999999999999</v>
      </c>
      <c r="BK35">
        <v>9.6980000000000004</v>
      </c>
      <c r="BL35">
        <v>-13.211</v>
      </c>
      <c r="BM35">
        <v>0.154</v>
      </c>
      <c r="BN35">
        <v>-13.597</v>
      </c>
      <c r="BO35">
        <v>0.15</v>
      </c>
      <c r="BP35" s="37">
        <v>1.8705E-3</v>
      </c>
      <c r="BQ35" s="19">
        <v>41294.27515959656</v>
      </c>
      <c r="BR35" s="13">
        <v>9970559516.9129333</v>
      </c>
      <c r="BS35" s="13">
        <v>222490429.26076087</v>
      </c>
      <c r="BT35" s="13">
        <v>493676834.08781564</v>
      </c>
      <c r="BU35" s="19" t="s">
        <v>311</v>
      </c>
      <c r="BV35" s="19" t="s">
        <v>311</v>
      </c>
      <c r="BW35" s="19" t="s">
        <v>311</v>
      </c>
      <c r="BX35" s="19" t="s">
        <v>311</v>
      </c>
      <c r="BY35" s="11">
        <v>16.899999999999999</v>
      </c>
      <c r="BZ35" s="11">
        <v>64.7</v>
      </c>
      <c r="CA35" s="11">
        <v>18.399999999999999</v>
      </c>
      <c r="CB35" s="19">
        <v>10.4</v>
      </c>
      <c r="CC35" s="19" t="s">
        <v>311</v>
      </c>
    </row>
    <row r="36" spans="1:81" hidden="1">
      <c r="A36" s="9" t="s">
        <v>36</v>
      </c>
      <c r="B36" s="9" t="s">
        <v>361</v>
      </c>
      <c r="C36" s="9" t="s">
        <v>311</v>
      </c>
      <c r="D36" s="9" t="s">
        <v>311</v>
      </c>
      <c r="E36" s="14" t="s">
        <v>368</v>
      </c>
      <c r="F36" s="14" t="s">
        <v>369</v>
      </c>
      <c r="G36" s="10">
        <v>42515</v>
      </c>
      <c r="H36" s="9" t="s">
        <v>37</v>
      </c>
      <c r="I36" s="9" t="s">
        <v>75</v>
      </c>
      <c r="J36" s="9" t="s">
        <v>323</v>
      </c>
      <c r="K36" s="9" t="s">
        <v>39</v>
      </c>
      <c r="L36" s="9">
        <v>5</v>
      </c>
      <c r="M36" s="9" t="s">
        <v>46</v>
      </c>
      <c r="N36" s="9">
        <v>25</v>
      </c>
      <c r="O36" s="9" t="s">
        <v>68</v>
      </c>
      <c r="P36" s="9" t="s">
        <v>42</v>
      </c>
      <c r="Q36" s="15">
        <v>0.25</v>
      </c>
      <c r="R36" s="11">
        <v>61.51</v>
      </c>
      <c r="S36" s="12">
        <v>393</v>
      </c>
      <c r="T36" s="13">
        <v>5</v>
      </c>
      <c r="U36" s="13">
        <v>0.2408156243866266</v>
      </c>
      <c r="V36" s="12">
        <f t="shared" si="0"/>
        <v>316.72715291143436</v>
      </c>
      <c r="W36" s="12">
        <f t="shared" si="1"/>
        <v>307.55</v>
      </c>
      <c r="X36" s="12">
        <f t="shared" si="6"/>
        <v>1.0298395477529974</v>
      </c>
      <c r="Y36" s="12">
        <f t="shared" si="2"/>
        <v>0.61138130273471791</v>
      </c>
      <c r="Z36" s="12">
        <f t="shared" si="3"/>
        <v>0.2480014537101792</v>
      </c>
      <c r="AA36" s="12">
        <f t="shared" si="4"/>
        <v>0.36337984902453868</v>
      </c>
      <c r="AB36" s="12">
        <f t="shared" si="5"/>
        <v>0.40564121375787077</v>
      </c>
      <c r="AC36" s="13">
        <v>6.39</v>
      </c>
      <c r="AD36" s="13" t="s">
        <v>311</v>
      </c>
      <c r="AE36" s="13">
        <v>276</v>
      </c>
      <c r="AF36">
        <v>-1.2689999999999999</v>
      </c>
      <c r="AG36">
        <v>9.4E-2</v>
      </c>
      <c r="AH36">
        <v>1055.32</v>
      </c>
      <c r="AI36">
        <v>1.5960000000000001</v>
      </c>
      <c r="AJ36">
        <v>1097.3040000000001</v>
      </c>
      <c r="AK36">
        <v>1.5009999999999999</v>
      </c>
      <c r="AL36">
        <v>1.0469999999999999</v>
      </c>
      <c r="AM36">
        <v>1E-3</v>
      </c>
      <c r="AN36">
        <v>467.96699999999998</v>
      </c>
      <c r="AO36">
        <v>0.01</v>
      </c>
      <c r="AP36">
        <v>433.33699999999999</v>
      </c>
      <c r="AQ36">
        <v>2.3E-2</v>
      </c>
      <c r="AR36" s="13" t="s">
        <v>311</v>
      </c>
      <c r="AS36" s="13" t="s">
        <v>311</v>
      </c>
      <c r="AT36" s="33">
        <v>2.75E-2</v>
      </c>
      <c r="AU36" s="33">
        <v>5.1700000000000003E-2</v>
      </c>
      <c r="AV36" s="34">
        <v>2.99</v>
      </c>
      <c r="AW36" s="33">
        <v>5.4999999999999997E-3</v>
      </c>
      <c r="AX36">
        <v>1.091</v>
      </c>
      <c r="AY36">
        <v>4.0000000000000001E-3</v>
      </c>
      <c r="AZ36">
        <v>471.08</v>
      </c>
      <c r="BA36">
        <v>6.3E-2</v>
      </c>
      <c r="BB36">
        <v>434.98500000000001</v>
      </c>
      <c r="BC36">
        <v>5.8999999999999997E-2</v>
      </c>
      <c r="BD36">
        <v>-29.538</v>
      </c>
      <c r="BE36">
        <v>4.28</v>
      </c>
      <c r="BF36">
        <v>-5.81</v>
      </c>
      <c r="BG36">
        <v>0.159</v>
      </c>
      <c r="BH36">
        <v>-3.839</v>
      </c>
      <c r="BI36">
        <v>0.183</v>
      </c>
      <c r="BJ36">
        <v>37.509</v>
      </c>
      <c r="BK36">
        <v>4.234</v>
      </c>
      <c r="BL36">
        <v>-10.365</v>
      </c>
      <c r="BM36">
        <v>0.16200000000000001</v>
      </c>
      <c r="BN36">
        <v>-14.335000000000001</v>
      </c>
      <c r="BO36">
        <v>0.17599999999999999</v>
      </c>
      <c r="BP36" s="37">
        <v>3.9583E-2</v>
      </c>
      <c r="BQ36" s="19">
        <v>79242.981481425071</v>
      </c>
      <c r="BR36" s="13">
        <v>30376145230.009048</v>
      </c>
      <c r="BS36" s="13">
        <v>239442864.11527643</v>
      </c>
      <c r="BT36" s="13">
        <v>6480274593.1577711</v>
      </c>
      <c r="BU36" s="19" t="s">
        <v>311</v>
      </c>
      <c r="BV36" s="19" t="s">
        <v>311</v>
      </c>
      <c r="BW36" s="19" t="s">
        <v>311</v>
      </c>
      <c r="BX36" s="19" t="s">
        <v>311</v>
      </c>
      <c r="BY36" s="11">
        <v>16.899999999999999</v>
      </c>
      <c r="BZ36" s="11">
        <v>64.7</v>
      </c>
      <c r="CA36" s="11">
        <v>18.399999999999999</v>
      </c>
      <c r="CB36" s="19">
        <v>10.4</v>
      </c>
      <c r="CC36" s="19" t="s">
        <v>311</v>
      </c>
    </row>
    <row r="37" spans="1:81" hidden="1">
      <c r="A37" s="9" t="s">
        <v>36</v>
      </c>
      <c r="B37" s="9" t="s">
        <v>361</v>
      </c>
      <c r="C37" s="9" t="s">
        <v>311</v>
      </c>
      <c r="D37" s="9" t="s">
        <v>311</v>
      </c>
      <c r="E37" s="14" t="s">
        <v>368</v>
      </c>
      <c r="F37" s="14" t="s">
        <v>369</v>
      </c>
      <c r="G37" s="10">
        <v>42515</v>
      </c>
      <c r="H37" s="9" t="s">
        <v>37</v>
      </c>
      <c r="I37" s="9" t="s">
        <v>77</v>
      </c>
      <c r="J37" s="26" t="s">
        <v>324</v>
      </c>
      <c r="K37" s="9" t="s">
        <v>39</v>
      </c>
      <c r="L37" s="9">
        <v>6</v>
      </c>
      <c r="M37" s="9" t="s">
        <v>46</v>
      </c>
      <c r="N37" s="9">
        <v>25</v>
      </c>
      <c r="O37" s="9" t="s">
        <v>68</v>
      </c>
      <c r="P37" s="9" t="s">
        <v>42</v>
      </c>
      <c r="Q37" s="15">
        <v>0.25</v>
      </c>
      <c r="R37" s="11">
        <v>61.51</v>
      </c>
      <c r="S37" s="12">
        <v>393</v>
      </c>
      <c r="T37" s="13">
        <v>4.9000000000000004</v>
      </c>
      <c r="U37" s="13">
        <v>0.24738934327975423</v>
      </c>
      <c r="V37" s="12">
        <f t="shared" si="0"/>
        <v>315.0580066418454</v>
      </c>
      <c r="W37" s="12">
        <f t="shared" si="1"/>
        <v>301.399</v>
      </c>
      <c r="X37" s="12">
        <f t="shared" si="6"/>
        <v>1.045318686000436</v>
      </c>
      <c r="Y37" s="12">
        <f t="shared" si="2"/>
        <v>0.60554011849040146</v>
      </c>
      <c r="Z37" s="12">
        <f t="shared" si="3"/>
        <v>0.25860070324770346</v>
      </c>
      <c r="AA37" s="12">
        <f t="shared" si="4"/>
        <v>0.346939415242698</v>
      </c>
      <c r="AB37" s="12">
        <f t="shared" si="5"/>
        <v>0.42705791961792633</v>
      </c>
      <c r="AC37" s="13">
        <v>6.35</v>
      </c>
      <c r="AD37" s="13" t="s">
        <v>311</v>
      </c>
      <c r="AE37" s="13">
        <v>267</v>
      </c>
      <c r="AF37">
        <v>-1.482</v>
      </c>
      <c r="AG37">
        <v>0.105</v>
      </c>
      <c r="AH37">
        <v>1053.5219999999999</v>
      </c>
      <c r="AI37">
        <v>1.7470000000000001</v>
      </c>
      <c r="AJ37">
        <v>1102.5429999999999</v>
      </c>
      <c r="AK37">
        <v>1.716</v>
      </c>
      <c r="AL37">
        <v>0.92100000000000004</v>
      </c>
      <c r="AM37">
        <v>2E-3</v>
      </c>
      <c r="AN37">
        <v>464.96300000000002</v>
      </c>
      <c r="AO37">
        <v>3.4000000000000002E-2</v>
      </c>
      <c r="AP37">
        <v>434.50099999999998</v>
      </c>
      <c r="AQ37">
        <v>1.6E-2</v>
      </c>
      <c r="AR37" s="13" t="s">
        <v>311</v>
      </c>
      <c r="AS37" s="13" t="s">
        <v>311</v>
      </c>
      <c r="AT37" s="33">
        <v>3.1399999999999997E-2</v>
      </c>
      <c r="AU37" s="33">
        <v>4.4900000000000002E-2</v>
      </c>
      <c r="AV37" s="34">
        <v>3.57</v>
      </c>
      <c r="AW37" s="33">
        <v>6.6E-3</v>
      </c>
      <c r="AX37">
        <v>0.95599999999999996</v>
      </c>
      <c r="AY37">
        <v>3.0000000000000001E-3</v>
      </c>
      <c r="AZ37">
        <v>466.54</v>
      </c>
      <c r="BA37">
        <v>5.8999999999999997E-2</v>
      </c>
      <c r="BB37">
        <v>434.92700000000002</v>
      </c>
      <c r="BC37">
        <v>5.1999999999999998E-2</v>
      </c>
      <c r="BD37">
        <v>-31.603000000000002</v>
      </c>
      <c r="BE37">
        <v>5.7009999999999996</v>
      </c>
      <c r="BF37">
        <v>-5.5519999999999996</v>
      </c>
      <c r="BG37">
        <v>0.218</v>
      </c>
      <c r="BH37">
        <v>-3.661</v>
      </c>
      <c r="BI37">
        <v>0.18099999999999999</v>
      </c>
      <c r="BJ37">
        <v>31.756</v>
      </c>
      <c r="BK37">
        <v>5.4429999999999996</v>
      </c>
      <c r="BL37">
        <v>-10.773</v>
      </c>
      <c r="BM37">
        <v>0.20499999999999999</v>
      </c>
      <c r="BN37">
        <v>-13.87</v>
      </c>
      <c r="BO37">
        <v>0.17499999999999999</v>
      </c>
      <c r="BP37" s="37">
        <v>1.9855500000000002E-2</v>
      </c>
      <c r="BQ37" s="19">
        <v>40865.252860316265</v>
      </c>
      <c r="BR37" s="13">
        <v>12621737776.373672</v>
      </c>
      <c r="BS37" s="13">
        <v>123409701.43351305</v>
      </c>
      <c r="BT37" s="13">
        <v>3746203802.1440287</v>
      </c>
      <c r="BU37" s="19" t="s">
        <v>311</v>
      </c>
      <c r="BV37" s="19" t="s">
        <v>311</v>
      </c>
      <c r="BW37" s="19" t="s">
        <v>311</v>
      </c>
      <c r="BX37" s="19" t="s">
        <v>311</v>
      </c>
      <c r="BY37" s="11">
        <v>16.899999999999999</v>
      </c>
      <c r="BZ37" s="11">
        <v>64.7</v>
      </c>
      <c r="CA37" s="11">
        <v>18.399999999999999</v>
      </c>
      <c r="CB37" s="19">
        <v>10.4</v>
      </c>
      <c r="CC37" s="19" t="s">
        <v>311</v>
      </c>
    </row>
    <row r="38" spans="1:81" hidden="1">
      <c r="A38" s="9" t="s">
        <v>36</v>
      </c>
      <c r="B38" s="9" t="s">
        <v>361</v>
      </c>
      <c r="C38" s="9" t="s">
        <v>311</v>
      </c>
      <c r="D38" s="9" t="s">
        <v>311</v>
      </c>
      <c r="E38" s="14" t="s">
        <v>368</v>
      </c>
      <c r="F38" s="14" t="s">
        <v>369</v>
      </c>
      <c r="G38" s="10">
        <v>42515</v>
      </c>
      <c r="H38" s="9" t="s">
        <v>37</v>
      </c>
      <c r="I38" s="9" t="s">
        <v>79</v>
      </c>
      <c r="J38" s="26" t="s">
        <v>325</v>
      </c>
      <c r="K38" s="9" t="s">
        <v>39</v>
      </c>
      <c r="L38" s="9">
        <v>7</v>
      </c>
      <c r="M38" s="9" t="s">
        <v>46</v>
      </c>
      <c r="N38" s="9">
        <v>25</v>
      </c>
      <c r="O38" s="9" t="s">
        <v>68</v>
      </c>
      <c r="P38" s="9" t="s">
        <v>42</v>
      </c>
      <c r="Q38" s="15">
        <v>0.25</v>
      </c>
      <c r="R38" s="11">
        <v>61.51</v>
      </c>
      <c r="S38" s="12">
        <v>393</v>
      </c>
      <c r="T38" s="13">
        <v>5.0999999999999996</v>
      </c>
      <c r="U38" s="13">
        <v>0.23847774338562297</v>
      </c>
      <c r="V38" s="12">
        <f t="shared" si="0"/>
        <v>317.32504043686492</v>
      </c>
      <c r="W38" s="12">
        <f t="shared" si="1"/>
        <v>313.70099999999996</v>
      </c>
      <c r="X38" s="12">
        <f t="shared" si="6"/>
        <v>1.0115525307119357</v>
      </c>
      <c r="Y38" s="12">
        <f t="shared" si="2"/>
        <v>0.61828206388228835</v>
      </c>
      <c r="Z38" s="12">
        <f t="shared" si="3"/>
        <v>0.24123276484019851</v>
      </c>
      <c r="AA38" s="12">
        <f t="shared" si="4"/>
        <v>0.37704929904208984</v>
      </c>
      <c r="AB38" s="12">
        <f t="shared" si="5"/>
        <v>0.39016620234049942</v>
      </c>
      <c r="AC38" s="13">
        <v>6.45</v>
      </c>
      <c r="AD38" s="13" t="s">
        <v>311</v>
      </c>
      <c r="AE38" s="13">
        <v>260</v>
      </c>
      <c r="AF38">
        <v>-1.2370000000000001</v>
      </c>
      <c r="AG38">
        <v>0.122</v>
      </c>
      <c r="AH38">
        <v>1157.0419999999999</v>
      </c>
      <c r="AI38">
        <v>2.3069999999999999</v>
      </c>
      <c r="AJ38">
        <v>1197.9760000000001</v>
      </c>
      <c r="AK38">
        <v>1.7370000000000001</v>
      </c>
      <c r="AL38">
        <v>1.135</v>
      </c>
      <c r="AM38">
        <v>1E-3</v>
      </c>
      <c r="AN38">
        <v>473.61700000000002</v>
      </c>
      <c r="AO38">
        <v>1.2E-2</v>
      </c>
      <c r="AP38">
        <v>436.072</v>
      </c>
      <c r="AQ38">
        <v>1.6E-2</v>
      </c>
      <c r="AR38" s="13" t="s">
        <v>311</v>
      </c>
      <c r="AS38" s="13" t="s">
        <v>311</v>
      </c>
      <c r="AT38" s="33">
        <v>2.0899999999999998E-2</v>
      </c>
      <c r="AU38" s="33">
        <v>6.6199999999999995E-2</v>
      </c>
      <c r="AV38" s="34">
        <v>2.12</v>
      </c>
      <c r="AW38" s="33">
        <v>4.0000000000000001E-3</v>
      </c>
      <c r="AX38">
        <v>1.0880000000000001</v>
      </c>
      <c r="AY38">
        <v>3.0000000000000001E-3</v>
      </c>
      <c r="AZ38">
        <v>471.15699999999998</v>
      </c>
      <c r="BA38">
        <v>5.0999999999999997E-2</v>
      </c>
      <c r="BB38">
        <v>435.161</v>
      </c>
      <c r="BC38">
        <v>5.7000000000000002E-2</v>
      </c>
      <c r="BD38">
        <v>-33.073</v>
      </c>
      <c r="BE38">
        <v>4.4039999999999999</v>
      </c>
      <c r="BF38">
        <v>-5.601</v>
      </c>
      <c r="BG38">
        <v>0.16</v>
      </c>
      <c r="BH38">
        <v>-3.3290000000000002</v>
      </c>
      <c r="BI38">
        <v>0.192</v>
      </c>
      <c r="BJ38">
        <v>31.513000000000002</v>
      </c>
      <c r="BK38">
        <v>4.2030000000000003</v>
      </c>
      <c r="BL38">
        <v>-10.667999999999999</v>
      </c>
      <c r="BM38">
        <v>0.17100000000000001</v>
      </c>
      <c r="BN38">
        <v>-14.157999999999999</v>
      </c>
      <c r="BO38">
        <v>0.16200000000000001</v>
      </c>
      <c r="BP38" s="37">
        <v>2.2800250000000001E-2</v>
      </c>
      <c r="BQ38" s="19">
        <v>51746.828382155749</v>
      </c>
      <c r="BR38" s="13">
        <v>11637632076.595882</v>
      </c>
      <c r="BS38" s="13">
        <v>124583887.74235316</v>
      </c>
      <c r="BT38" s="13">
        <v>5801959832.3701315</v>
      </c>
      <c r="BU38" s="19" t="s">
        <v>311</v>
      </c>
      <c r="BV38" s="19" t="s">
        <v>311</v>
      </c>
      <c r="BW38" s="19" t="s">
        <v>311</v>
      </c>
      <c r="BX38" s="19" t="s">
        <v>311</v>
      </c>
      <c r="BY38" s="11">
        <v>16.899999999999999</v>
      </c>
      <c r="BZ38" s="11">
        <v>64.7</v>
      </c>
      <c r="CA38" s="11">
        <v>18.399999999999999</v>
      </c>
      <c r="CB38" s="19">
        <v>10.4</v>
      </c>
      <c r="CC38" s="19" t="s">
        <v>311</v>
      </c>
    </row>
    <row r="39" spans="1:81" hidden="1">
      <c r="A39" s="9" t="s">
        <v>36</v>
      </c>
      <c r="B39" s="9" t="s">
        <v>361</v>
      </c>
      <c r="C39" s="9" t="s">
        <v>311</v>
      </c>
      <c r="D39" s="9" t="s">
        <v>311</v>
      </c>
      <c r="E39" s="14" t="s">
        <v>368</v>
      </c>
      <c r="F39" s="14" t="s">
        <v>369</v>
      </c>
      <c r="G39" s="10">
        <v>42515</v>
      </c>
      <c r="H39" s="9" t="s">
        <v>37</v>
      </c>
      <c r="I39" s="16" t="s">
        <v>80</v>
      </c>
      <c r="J39" s="9" t="s">
        <v>320</v>
      </c>
      <c r="K39" s="9" t="s">
        <v>39</v>
      </c>
      <c r="L39" s="9">
        <v>1</v>
      </c>
      <c r="M39" s="9" t="s">
        <v>40</v>
      </c>
      <c r="N39" s="9">
        <v>25</v>
      </c>
      <c r="O39" s="9" t="s">
        <v>68</v>
      </c>
      <c r="P39" s="9" t="s">
        <v>42</v>
      </c>
      <c r="Q39" s="15">
        <v>0.25</v>
      </c>
      <c r="R39" s="11">
        <v>61.51</v>
      </c>
      <c r="S39" s="12">
        <v>393</v>
      </c>
      <c r="T39" s="13">
        <v>4.9000000000000004</v>
      </c>
      <c r="U39" s="13">
        <v>0.24925315408585816</v>
      </c>
      <c r="V39" s="12">
        <f t="shared" si="0"/>
        <v>314.5879589854452</v>
      </c>
      <c r="W39" s="12">
        <f t="shared" si="1"/>
        <v>301.399</v>
      </c>
      <c r="X39" s="12">
        <f t="shared" si="6"/>
        <v>1.0437591331936908</v>
      </c>
      <c r="Y39" s="12">
        <f t="shared" si="2"/>
        <v>0.60612862898351283</v>
      </c>
      <c r="Z39" s="12">
        <f t="shared" si="3"/>
        <v>0.26016025605444876</v>
      </c>
      <c r="AA39" s="12">
        <f t="shared" si="4"/>
        <v>0.34596837292906407</v>
      </c>
      <c r="AB39" s="12">
        <f t="shared" si="5"/>
        <v>0.42921624819263454</v>
      </c>
      <c r="AC39" s="13">
        <v>6.14</v>
      </c>
      <c r="AD39" s="13" t="s">
        <v>311</v>
      </c>
      <c r="AE39" s="13">
        <v>285</v>
      </c>
      <c r="AF39">
        <v>-0.628</v>
      </c>
      <c r="AG39">
        <v>8.4000000000000005E-2</v>
      </c>
      <c r="AH39">
        <v>1080.075</v>
      </c>
      <c r="AI39">
        <v>1.4670000000000001</v>
      </c>
      <c r="AJ39">
        <v>1100.856</v>
      </c>
      <c r="AK39">
        <v>1.31</v>
      </c>
      <c r="AL39">
        <v>0.39400000000000002</v>
      </c>
      <c r="AM39">
        <v>3.0000000000000001E-3</v>
      </c>
      <c r="AN39">
        <v>446.72500000000002</v>
      </c>
      <c r="AO39">
        <v>8.8999999999999996E-2</v>
      </c>
      <c r="AP39">
        <v>433.68400000000003</v>
      </c>
      <c r="AQ39">
        <v>1.4999999999999999E-2</v>
      </c>
      <c r="AR39" s="13" t="s">
        <v>311</v>
      </c>
      <c r="AS39" s="13" t="s">
        <v>311</v>
      </c>
      <c r="AT39" s="33">
        <v>1.3599999999999999E-2</v>
      </c>
      <c r="AU39" s="33">
        <v>7.4800000000000005E-2</v>
      </c>
      <c r="AV39" s="34">
        <v>1.33</v>
      </c>
      <c r="AW39" s="33">
        <v>2.3999999999999998E-3</v>
      </c>
      <c r="AX39">
        <v>0.39600000000000002</v>
      </c>
      <c r="AY39">
        <v>4.0000000000000001E-3</v>
      </c>
      <c r="AZ39">
        <v>447.94499999999999</v>
      </c>
      <c r="BA39">
        <v>6.0999999999999999E-2</v>
      </c>
      <c r="BB39">
        <v>434.85599999999999</v>
      </c>
      <c r="BC39">
        <v>7.9000000000000001E-2</v>
      </c>
      <c r="BD39">
        <v>-23.699000000000002</v>
      </c>
      <c r="BE39">
        <v>12.884</v>
      </c>
      <c r="BF39">
        <v>-4.1260000000000003</v>
      </c>
      <c r="BG39">
        <v>0.16500000000000001</v>
      </c>
      <c r="BH39">
        <v>-3.5310000000000001</v>
      </c>
      <c r="BI39">
        <v>0.219</v>
      </c>
      <c r="BJ39">
        <v>29.47</v>
      </c>
      <c r="BK39">
        <v>12.86</v>
      </c>
      <c r="BL39">
        <v>-12.805999999999999</v>
      </c>
      <c r="BM39">
        <v>0.19600000000000001</v>
      </c>
      <c r="BN39">
        <v>-14.076000000000001</v>
      </c>
      <c r="BO39">
        <v>0.186</v>
      </c>
      <c r="BP39" s="37">
        <v>4.7264999999999998E-3</v>
      </c>
      <c r="BQ39" s="19">
        <v>33514.270977141961</v>
      </c>
      <c r="BR39" s="13">
        <v>7981613198.3015728</v>
      </c>
      <c r="BS39" s="13">
        <v>96056286.277042508</v>
      </c>
      <c r="BT39" s="13">
        <v>544566948.08362627</v>
      </c>
      <c r="BU39" s="19" t="s">
        <v>311</v>
      </c>
      <c r="BV39" s="19" t="s">
        <v>311</v>
      </c>
      <c r="BW39" s="19" t="s">
        <v>311</v>
      </c>
      <c r="BX39" s="19" t="s">
        <v>311</v>
      </c>
      <c r="BY39" s="11">
        <v>16.899999999999999</v>
      </c>
      <c r="BZ39" s="11">
        <v>64.7</v>
      </c>
      <c r="CA39" s="11">
        <v>18.399999999999999</v>
      </c>
      <c r="CB39" s="19">
        <v>10.4</v>
      </c>
      <c r="CC39" s="19" t="s">
        <v>311</v>
      </c>
    </row>
    <row r="40" spans="1:81" hidden="1">
      <c r="A40" s="9" t="s">
        <v>36</v>
      </c>
      <c r="B40" s="9" t="s">
        <v>361</v>
      </c>
      <c r="C40" s="9" t="s">
        <v>311</v>
      </c>
      <c r="D40" s="9" t="s">
        <v>311</v>
      </c>
      <c r="E40" s="14" t="s">
        <v>368</v>
      </c>
      <c r="F40" s="14" t="s">
        <v>369</v>
      </c>
      <c r="G40" s="10">
        <v>42515</v>
      </c>
      <c r="H40" s="9" t="s">
        <v>37</v>
      </c>
      <c r="I40" s="16" t="s">
        <v>82</v>
      </c>
      <c r="J40" s="9" t="s">
        <v>321</v>
      </c>
      <c r="K40" s="9" t="s">
        <v>39</v>
      </c>
      <c r="L40" s="9">
        <v>2</v>
      </c>
      <c r="M40" s="9" t="s">
        <v>40</v>
      </c>
      <c r="N40" s="9">
        <v>25</v>
      </c>
      <c r="O40" s="9" t="s">
        <v>68</v>
      </c>
      <c r="P40" s="9" t="s">
        <v>42</v>
      </c>
      <c r="Q40" s="15">
        <v>0.25</v>
      </c>
      <c r="R40" s="11">
        <v>61.51</v>
      </c>
      <c r="S40" s="12">
        <v>393</v>
      </c>
      <c r="T40" s="13">
        <v>4.9000000000000004</v>
      </c>
      <c r="U40" s="13">
        <v>0.23687078687078708</v>
      </c>
      <c r="V40" s="12">
        <f t="shared" si="0"/>
        <v>317.73731271822476</v>
      </c>
      <c r="W40" s="12">
        <f t="shared" si="1"/>
        <v>301.399</v>
      </c>
      <c r="X40" s="12">
        <f t="shared" si="6"/>
        <v>1.0542082512490909</v>
      </c>
      <c r="Y40" s="12">
        <f t="shared" si="2"/>
        <v>0.60218556556638081</v>
      </c>
      <c r="Z40" s="12">
        <f t="shared" si="3"/>
        <v>0.24971113799904857</v>
      </c>
      <c r="AA40" s="12">
        <f t="shared" si="4"/>
        <v>0.35247442756733227</v>
      </c>
      <c r="AB40" s="12">
        <f t="shared" si="5"/>
        <v>0.41467473197266819</v>
      </c>
      <c r="AC40" s="13">
        <v>6.14</v>
      </c>
      <c r="AD40" s="13" t="s">
        <v>311</v>
      </c>
      <c r="AE40" s="13">
        <v>280</v>
      </c>
      <c r="AF40">
        <v>-0.27200000000000002</v>
      </c>
      <c r="AG40">
        <v>8.1000000000000003E-2</v>
      </c>
      <c r="AH40">
        <v>1096.1099999999999</v>
      </c>
      <c r="AI40">
        <v>1.333</v>
      </c>
      <c r="AJ40">
        <v>1105.1130000000001</v>
      </c>
      <c r="AK40">
        <v>1.355</v>
      </c>
      <c r="AL40">
        <v>0.437</v>
      </c>
      <c r="AM40">
        <v>1E-3</v>
      </c>
      <c r="AN40">
        <v>447.983</v>
      </c>
      <c r="AO40">
        <v>8.9999999999999993E-3</v>
      </c>
      <c r="AP40">
        <v>433.51</v>
      </c>
      <c r="AQ40">
        <v>1.7999999999999999E-2</v>
      </c>
      <c r="AR40" s="13" t="s">
        <v>311</v>
      </c>
      <c r="AS40" s="13" t="s">
        <v>311</v>
      </c>
      <c r="AT40" s="33">
        <v>6.0000000000000001E-3</v>
      </c>
      <c r="AU40" s="33">
        <v>0.1177</v>
      </c>
      <c r="AV40" s="34">
        <v>0.56000000000000005</v>
      </c>
      <c r="AW40" s="33">
        <v>1E-3</v>
      </c>
      <c r="AX40">
        <v>0.40600000000000003</v>
      </c>
      <c r="AY40">
        <v>4.0000000000000001E-3</v>
      </c>
      <c r="AZ40">
        <v>448.66</v>
      </c>
      <c r="BA40">
        <v>6.6000000000000003E-2</v>
      </c>
      <c r="BB40">
        <v>435.21800000000002</v>
      </c>
      <c r="BC40">
        <v>5.3999999999999999E-2</v>
      </c>
      <c r="BD40">
        <v>-22.831</v>
      </c>
      <c r="BE40">
        <v>12.103</v>
      </c>
      <c r="BF40">
        <v>-4.1559999999999997</v>
      </c>
      <c r="BG40">
        <v>0.17599999999999999</v>
      </c>
      <c r="BH40">
        <v>-3.5830000000000002</v>
      </c>
      <c r="BI40">
        <v>0.193</v>
      </c>
      <c r="BJ40">
        <v>10.826000000000001</v>
      </c>
      <c r="BK40">
        <v>10.298999999999999</v>
      </c>
      <c r="BL40">
        <v>-13.272</v>
      </c>
      <c r="BM40">
        <v>0.14599999999999999</v>
      </c>
      <c r="BN40">
        <v>-14.016</v>
      </c>
      <c r="BO40">
        <v>0.16800000000000001</v>
      </c>
      <c r="BP40" s="37">
        <v>2.58975E-3</v>
      </c>
      <c r="BQ40" s="19">
        <v>29323.173295460329</v>
      </c>
      <c r="BR40" s="13">
        <v>6850109540.2225866</v>
      </c>
      <c r="BS40" s="13">
        <v>78510892.210485503</v>
      </c>
      <c r="BT40" s="13">
        <v>288742904.9325676</v>
      </c>
      <c r="BU40" s="19" t="s">
        <v>311</v>
      </c>
      <c r="BV40" s="19" t="s">
        <v>311</v>
      </c>
      <c r="BW40" s="19" t="s">
        <v>311</v>
      </c>
      <c r="BX40" s="19" t="s">
        <v>311</v>
      </c>
      <c r="BY40" s="11">
        <v>16.899999999999999</v>
      </c>
      <c r="BZ40" s="11">
        <v>64.7</v>
      </c>
      <c r="CA40" s="11">
        <v>18.399999999999999</v>
      </c>
      <c r="CB40" s="19">
        <v>10.4</v>
      </c>
      <c r="CC40" s="19" t="s">
        <v>311</v>
      </c>
    </row>
    <row r="41" spans="1:81" hidden="1">
      <c r="A41" s="9" t="s">
        <v>36</v>
      </c>
      <c r="B41" s="9" t="s">
        <v>361</v>
      </c>
      <c r="C41" s="9" t="s">
        <v>311</v>
      </c>
      <c r="D41" s="9" t="s">
        <v>311</v>
      </c>
      <c r="E41" s="14" t="s">
        <v>368</v>
      </c>
      <c r="F41" s="14" t="s">
        <v>369</v>
      </c>
      <c r="G41" s="10">
        <v>42515</v>
      </c>
      <c r="H41" s="9" t="s">
        <v>37</v>
      </c>
      <c r="I41" s="16" t="s">
        <v>84</v>
      </c>
      <c r="J41" s="9" t="s">
        <v>322</v>
      </c>
      <c r="K41" s="9" t="s">
        <v>39</v>
      </c>
      <c r="L41" s="9">
        <v>3</v>
      </c>
      <c r="M41" s="9" t="s">
        <v>40</v>
      </c>
      <c r="N41" s="9">
        <v>25</v>
      </c>
      <c r="O41" s="9" t="s">
        <v>68</v>
      </c>
      <c r="P41" s="9" t="s">
        <v>42</v>
      </c>
      <c r="Q41" s="15">
        <v>0.25</v>
      </c>
      <c r="R41" s="11">
        <v>61.51</v>
      </c>
      <c r="S41" s="12">
        <v>393</v>
      </c>
      <c r="T41" s="13">
        <v>4.9000000000000004</v>
      </c>
      <c r="U41" s="13">
        <v>0.2472301494040624</v>
      </c>
      <c r="V41" s="12">
        <f t="shared" si="0"/>
        <v>315.09821999394325</v>
      </c>
      <c r="W41" s="12">
        <f t="shared" si="1"/>
        <v>301.399</v>
      </c>
      <c r="X41" s="12">
        <f t="shared" si="6"/>
        <v>1.0454521083147033</v>
      </c>
      <c r="Y41" s="12">
        <f t="shared" si="2"/>
        <v>0.60548977044728169</v>
      </c>
      <c r="Z41" s="12">
        <f t="shared" si="3"/>
        <v>0.25846728093343613</v>
      </c>
      <c r="AA41" s="12">
        <f t="shared" si="4"/>
        <v>0.34702248951384557</v>
      </c>
      <c r="AB41" s="12">
        <f t="shared" si="5"/>
        <v>0.42687307622472898</v>
      </c>
      <c r="AC41" s="13">
        <v>6.16</v>
      </c>
      <c r="AD41" s="13" t="s">
        <v>311</v>
      </c>
      <c r="AE41" s="13">
        <v>273</v>
      </c>
      <c r="AF41">
        <v>-0.38500000000000001</v>
      </c>
      <c r="AG41">
        <v>9.6000000000000002E-2</v>
      </c>
      <c r="AH41">
        <v>1091.4290000000001</v>
      </c>
      <c r="AI41">
        <v>1.756</v>
      </c>
      <c r="AJ41">
        <v>1104.1659999999999</v>
      </c>
      <c r="AK41">
        <v>1.419</v>
      </c>
      <c r="AL41">
        <v>0.41</v>
      </c>
      <c r="AM41">
        <v>2E-3</v>
      </c>
      <c r="AN41">
        <v>447.27100000000002</v>
      </c>
      <c r="AO41">
        <v>4.4999999999999998E-2</v>
      </c>
      <c r="AP41">
        <v>433.697</v>
      </c>
      <c r="AQ41">
        <v>0.03</v>
      </c>
      <c r="AR41" s="13" t="s">
        <v>311</v>
      </c>
      <c r="AS41" s="13" t="s">
        <v>311</v>
      </c>
      <c r="AT41" s="33">
        <v>8.0000000000000002E-3</v>
      </c>
      <c r="AU41" s="33">
        <v>0.1004</v>
      </c>
      <c r="AV41" s="34">
        <v>0.73</v>
      </c>
      <c r="AW41" s="33">
        <v>1.2999999999999999E-3</v>
      </c>
      <c r="AX41">
        <v>0.42099999999999999</v>
      </c>
      <c r="AY41">
        <v>4.0000000000000001E-3</v>
      </c>
      <c r="AZ41">
        <v>449.27100000000002</v>
      </c>
      <c r="BA41">
        <v>8.1000000000000003E-2</v>
      </c>
      <c r="BB41">
        <v>435.35300000000001</v>
      </c>
      <c r="BC41">
        <v>4.9000000000000002E-2</v>
      </c>
      <c r="BD41">
        <v>-27.981000000000002</v>
      </c>
      <c r="BE41">
        <v>10.926</v>
      </c>
      <c r="BF41">
        <v>-4.0549999999999997</v>
      </c>
      <c r="BG41">
        <v>0.17199999999999999</v>
      </c>
      <c r="BH41">
        <v>-3.2850000000000001</v>
      </c>
      <c r="BI41">
        <v>0.17199999999999999</v>
      </c>
      <c r="BJ41">
        <v>4.7750000000000004</v>
      </c>
      <c r="BK41">
        <v>11.146000000000001</v>
      </c>
      <c r="BL41">
        <v>-13.179</v>
      </c>
      <c r="BM41">
        <v>0.192</v>
      </c>
      <c r="BN41">
        <v>-13.744</v>
      </c>
      <c r="BO41">
        <v>0.157</v>
      </c>
      <c r="BP41" s="37">
        <v>1.8705E-3</v>
      </c>
      <c r="BQ41" s="19">
        <v>41294.27515959656</v>
      </c>
      <c r="BR41" s="13">
        <v>9970559516.9129333</v>
      </c>
      <c r="BS41" s="13">
        <v>222490429.26076087</v>
      </c>
      <c r="BT41" s="13">
        <v>493676834.08781564</v>
      </c>
      <c r="BU41" s="19" t="s">
        <v>311</v>
      </c>
      <c r="BV41" s="19" t="s">
        <v>311</v>
      </c>
      <c r="BW41" s="19" t="s">
        <v>311</v>
      </c>
      <c r="BX41" s="19" t="s">
        <v>311</v>
      </c>
      <c r="BY41" s="11">
        <v>16.899999999999999</v>
      </c>
      <c r="BZ41" s="11">
        <v>64.7</v>
      </c>
      <c r="CA41" s="11">
        <v>18.399999999999999</v>
      </c>
      <c r="CB41" s="19">
        <v>10.4</v>
      </c>
      <c r="CC41" s="19" t="s">
        <v>311</v>
      </c>
    </row>
    <row r="42" spans="1:81" hidden="1">
      <c r="A42" s="9" t="s">
        <v>36</v>
      </c>
      <c r="B42" s="9" t="s">
        <v>361</v>
      </c>
      <c r="C42" s="9" t="s">
        <v>311</v>
      </c>
      <c r="D42" s="9" t="s">
        <v>311</v>
      </c>
      <c r="E42" s="14" t="s">
        <v>368</v>
      </c>
      <c r="F42" s="14" t="s">
        <v>369</v>
      </c>
      <c r="G42" s="10">
        <v>42515</v>
      </c>
      <c r="H42" s="9" t="s">
        <v>37</v>
      </c>
      <c r="I42" s="16" t="s">
        <v>81</v>
      </c>
      <c r="J42" s="9" t="s">
        <v>323</v>
      </c>
      <c r="K42" s="9" t="s">
        <v>39</v>
      </c>
      <c r="L42" s="9">
        <v>5</v>
      </c>
      <c r="M42" s="9" t="s">
        <v>46</v>
      </c>
      <c r="N42" s="9">
        <v>25</v>
      </c>
      <c r="O42" s="9" t="s">
        <v>68</v>
      </c>
      <c r="P42" s="9" t="s">
        <v>42</v>
      </c>
      <c r="Q42" s="15">
        <v>0.25</v>
      </c>
      <c r="R42" s="11">
        <v>61.51</v>
      </c>
      <c r="S42" s="12">
        <v>393</v>
      </c>
      <c r="T42" s="13">
        <v>5</v>
      </c>
      <c r="U42" s="13">
        <v>0.2408156243866266</v>
      </c>
      <c r="V42" s="12">
        <f t="shared" si="0"/>
        <v>316.72715291143436</v>
      </c>
      <c r="W42" s="12">
        <f t="shared" si="1"/>
        <v>307.55</v>
      </c>
      <c r="X42" s="12">
        <f t="shared" si="6"/>
        <v>1.0298395477529974</v>
      </c>
      <c r="Y42" s="12">
        <f t="shared" si="2"/>
        <v>0.61138130273471791</v>
      </c>
      <c r="Z42" s="12">
        <f t="shared" si="3"/>
        <v>0.2480014537101792</v>
      </c>
      <c r="AA42" s="12">
        <f t="shared" si="4"/>
        <v>0.36337984902453868</v>
      </c>
      <c r="AB42" s="12">
        <f t="shared" si="5"/>
        <v>0.40564121375787077</v>
      </c>
      <c r="AC42" s="13">
        <v>6.39</v>
      </c>
      <c r="AD42" s="13" t="s">
        <v>311</v>
      </c>
      <c r="AE42" s="13">
        <v>276</v>
      </c>
      <c r="AF42">
        <v>-1.3460000000000001</v>
      </c>
      <c r="AG42">
        <v>0.11799999999999999</v>
      </c>
      <c r="AH42">
        <v>1061.3050000000001</v>
      </c>
      <c r="AI42">
        <v>1.7330000000000001</v>
      </c>
      <c r="AJ42">
        <v>1105.8219999999999</v>
      </c>
      <c r="AK42">
        <v>2.1709999999999998</v>
      </c>
      <c r="AL42">
        <v>1.0129999999999999</v>
      </c>
      <c r="AM42">
        <v>1E-3</v>
      </c>
      <c r="AN42">
        <v>465.84199999999998</v>
      </c>
      <c r="AO42">
        <v>8.9999999999999993E-3</v>
      </c>
      <c r="AP42">
        <v>432.34100000000001</v>
      </c>
      <c r="AQ42">
        <v>1.9E-2</v>
      </c>
      <c r="AR42" s="13" t="s">
        <v>311</v>
      </c>
      <c r="AS42" s="13" t="s">
        <v>311</v>
      </c>
      <c r="AT42" s="33">
        <v>2.75E-2</v>
      </c>
      <c r="AU42" s="33">
        <v>5.1700000000000003E-2</v>
      </c>
      <c r="AV42" s="34">
        <v>2.99</v>
      </c>
      <c r="AW42" s="33">
        <v>5.4999999999999997E-3</v>
      </c>
      <c r="AX42">
        <v>0.998</v>
      </c>
      <c r="AY42">
        <v>3.0000000000000001E-3</v>
      </c>
      <c r="AZ42">
        <v>468.69799999999998</v>
      </c>
      <c r="BA42">
        <v>6.9000000000000006E-2</v>
      </c>
      <c r="BB42">
        <v>435.67099999999999</v>
      </c>
      <c r="BC42">
        <v>4.2999999999999997E-2</v>
      </c>
      <c r="BD42">
        <v>-30.774999999999999</v>
      </c>
      <c r="BE42">
        <v>4.82</v>
      </c>
      <c r="BF42">
        <v>-5.6619999999999999</v>
      </c>
      <c r="BG42">
        <v>0.17199999999999999</v>
      </c>
      <c r="BH42">
        <v>-3.77</v>
      </c>
      <c r="BI42">
        <v>0.17799999999999999</v>
      </c>
      <c r="BJ42">
        <v>49.362000000000002</v>
      </c>
      <c r="BK42">
        <v>4.2530000000000001</v>
      </c>
      <c r="BL42">
        <v>-9.8109999999999999</v>
      </c>
      <c r="BM42">
        <v>0.17499999999999999</v>
      </c>
      <c r="BN42">
        <v>-14.278</v>
      </c>
      <c r="BO42">
        <v>0.13400000000000001</v>
      </c>
      <c r="BP42" s="37">
        <v>3.9583E-2</v>
      </c>
      <c r="BQ42" s="19">
        <v>79242.981481425071</v>
      </c>
      <c r="BR42" s="13">
        <v>30376145230.009048</v>
      </c>
      <c r="BS42" s="13">
        <v>239442864.11527643</v>
      </c>
      <c r="BT42" s="13">
        <v>6480274593.1577711</v>
      </c>
      <c r="BU42" s="19" t="s">
        <v>311</v>
      </c>
      <c r="BV42" s="19" t="s">
        <v>311</v>
      </c>
      <c r="BW42" s="19" t="s">
        <v>311</v>
      </c>
      <c r="BX42" s="19" t="s">
        <v>311</v>
      </c>
      <c r="BY42" s="11">
        <v>16.899999999999999</v>
      </c>
      <c r="BZ42" s="11">
        <v>64.7</v>
      </c>
      <c r="CA42" s="11">
        <v>18.399999999999999</v>
      </c>
      <c r="CB42" s="19">
        <v>10.4</v>
      </c>
      <c r="CC42" s="19" t="s">
        <v>311</v>
      </c>
    </row>
    <row r="43" spans="1:81" hidden="1">
      <c r="A43" s="9" t="s">
        <v>36</v>
      </c>
      <c r="B43" s="9" t="s">
        <v>361</v>
      </c>
      <c r="C43" s="9" t="s">
        <v>311</v>
      </c>
      <c r="D43" s="9" t="s">
        <v>311</v>
      </c>
      <c r="E43" s="14" t="s">
        <v>368</v>
      </c>
      <c r="F43" s="14" t="s">
        <v>369</v>
      </c>
      <c r="G43" s="10">
        <v>42515</v>
      </c>
      <c r="H43" s="9" t="s">
        <v>37</v>
      </c>
      <c r="I43" s="16" t="s">
        <v>83</v>
      </c>
      <c r="J43" s="26" t="s">
        <v>324</v>
      </c>
      <c r="K43" s="9" t="s">
        <v>39</v>
      </c>
      <c r="L43" s="9">
        <v>6</v>
      </c>
      <c r="M43" s="9" t="s">
        <v>46</v>
      </c>
      <c r="N43" s="9">
        <v>25</v>
      </c>
      <c r="O43" s="9" t="s">
        <v>68</v>
      </c>
      <c r="P43" s="9" t="s">
        <v>42</v>
      </c>
      <c r="Q43" s="15">
        <v>0.25</v>
      </c>
      <c r="R43" s="11">
        <v>61.51</v>
      </c>
      <c r="S43" s="12">
        <v>393</v>
      </c>
      <c r="T43" s="13">
        <v>4.9000000000000004</v>
      </c>
      <c r="U43" s="13">
        <v>0.24738934327975423</v>
      </c>
      <c r="V43" s="12">
        <f t="shared" si="0"/>
        <v>315.0580066418454</v>
      </c>
      <c r="W43" s="12">
        <f t="shared" si="1"/>
        <v>301.399</v>
      </c>
      <c r="X43" s="12">
        <f t="shared" si="6"/>
        <v>1.045318686000436</v>
      </c>
      <c r="Y43" s="12">
        <f t="shared" si="2"/>
        <v>0.60554011849040146</v>
      </c>
      <c r="Z43" s="12">
        <f t="shared" si="3"/>
        <v>0.25860070324770346</v>
      </c>
      <c r="AA43" s="12">
        <f t="shared" si="4"/>
        <v>0.346939415242698</v>
      </c>
      <c r="AB43" s="12">
        <f t="shared" si="5"/>
        <v>0.42705791961792633</v>
      </c>
      <c r="AC43" s="13">
        <v>6.35</v>
      </c>
      <c r="AD43" s="13" t="s">
        <v>311</v>
      </c>
      <c r="AE43" s="13">
        <v>267</v>
      </c>
      <c r="AF43">
        <v>-1.3620000000000001</v>
      </c>
      <c r="AG43">
        <v>9.7000000000000003E-2</v>
      </c>
      <c r="AH43">
        <v>1049.152</v>
      </c>
      <c r="AI43">
        <v>1.546</v>
      </c>
      <c r="AJ43">
        <v>1094.1949999999999</v>
      </c>
      <c r="AK43">
        <v>1.6619999999999999</v>
      </c>
      <c r="AL43">
        <v>0.95099999999999996</v>
      </c>
      <c r="AM43">
        <v>1E-3</v>
      </c>
      <c r="AN43">
        <v>464.27300000000002</v>
      </c>
      <c r="AO43">
        <v>1.2E-2</v>
      </c>
      <c r="AP43">
        <v>432.80700000000002</v>
      </c>
      <c r="AQ43">
        <v>2.3E-2</v>
      </c>
      <c r="AR43" s="13" t="s">
        <v>311</v>
      </c>
      <c r="AS43" s="13" t="s">
        <v>311</v>
      </c>
      <c r="AT43" s="33">
        <v>3.1399999999999997E-2</v>
      </c>
      <c r="AU43" s="33">
        <v>4.4900000000000002E-2</v>
      </c>
      <c r="AV43" s="34">
        <v>3.57</v>
      </c>
      <c r="AW43" s="33">
        <v>6.6E-3</v>
      </c>
      <c r="AX43">
        <v>0.89700000000000002</v>
      </c>
      <c r="AY43">
        <v>5.0000000000000001E-3</v>
      </c>
      <c r="AZ43">
        <v>464.68900000000002</v>
      </c>
      <c r="BA43">
        <v>0.10199999999999999</v>
      </c>
      <c r="BB43">
        <v>434.99900000000002</v>
      </c>
      <c r="BC43">
        <v>5.8000000000000003E-2</v>
      </c>
      <c r="BD43">
        <v>-32.634999999999998</v>
      </c>
      <c r="BE43">
        <v>4.5030000000000001</v>
      </c>
      <c r="BF43">
        <v>-4.915</v>
      </c>
      <c r="BG43">
        <v>0.13800000000000001</v>
      </c>
      <c r="BH43">
        <v>-3.024</v>
      </c>
      <c r="BI43">
        <v>0.159</v>
      </c>
      <c r="BJ43">
        <v>32.088999999999999</v>
      </c>
      <c r="BK43">
        <v>5.524</v>
      </c>
      <c r="BL43">
        <v>-11.722</v>
      </c>
      <c r="BM43">
        <v>0.191</v>
      </c>
      <c r="BN43">
        <v>-14.712999999999999</v>
      </c>
      <c r="BO43">
        <v>0.17299999999999999</v>
      </c>
      <c r="BP43" s="37">
        <v>1.9855500000000002E-2</v>
      </c>
      <c r="BQ43" s="19">
        <v>40865.252860316265</v>
      </c>
      <c r="BR43" s="13">
        <v>12621737776.373672</v>
      </c>
      <c r="BS43" s="13">
        <v>123409701.43351305</v>
      </c>
      <c r="BT43" s="13">
        <v>3746203802.1440287</v>
      </c>
      <c r="BU43" s="19" t="s">
        <v>311</v>
      </c>
      <c r="BV43" s="19" t="s">
        <v>311</v>
      </c>
      <c r="BW43" s="19" t="s">
        <v>311</v>
      </c>
      <c r="BX43" s="19" t="s">
        <v>311</v>
      </c>
      <c r="BY43" s="11">
        <v>16.899999999999999</v>
      </c>
      <c r="BZ43" s="11">
        <v>64.7</v>
      </c>
      <c r="CA43" s="11">
        <v>18.399999999999999</v>
      </c>
      <c r="CB43" s="19">
        <v>10.4</v>
      </c>
      <c r="CC43" s="19" t="s">
        <v>311</v>
      </c>
    </row>
    <row r="44" spans="1:81" hidden="1">
      <c r="A44" s="9" t="s">
        <v>36</v>
      </c>
      <c r="B44" s="9" t="s">
        <v>361</v>
      </c>
      <c r="C44" s="9" t="s">
        <v>311</v>
      </c>
      <c r="D44" s="9" t="s">
        <v>311</v>
      </c>
      <c r="E44" s="14" t="s">
        <v>368</v>
      </c>
      <c r="F44" s="14" t="s">
        <v>369</v>
      </c>
      <c r="G44" s="10">
        <v>42515</v>
      </c>
      <c r="H44" s="9" t="s">
        <v>37</v>
      </c>
      <c r="I44" s="16" t="s">
        <v>85</v>
      </c>
      <c r="J44" s="26" t="s">
        <v>325</v>
      </c>
      <c r="K44" s="9" t="s">
        <v>39</v>
      </c>
      <c r="L44" s="9">
        <v>7</v>
      </c>
      <c r="M44" s="9" t="s">
        <v>46</v>
      </c>
      <c r="N44" s="9">
        <v>25</v>
      </c>
      <c r="O44" s="9" t="s">
        <v>68</v>
      </c>
      <c r="P44" s="9" t="s">
        <v>42</v>
      </c>
      <c r="Q44" s="15">
        <v>0.25</v>
      </c>
      <c r="R44" s="11">
        <v>61.51</v>
      </c>
      <c r="S44" s="12">
        <v>393</v>
      </c>
      <c r="T44" s="13">
        <v>5.0999999999999996</v>
      </c>
      <c r="U44" s="13">
        <v>0.23847774338562297</v>
      </c>
      <c r="V44" s="12">
        <f t="shared" si="0"/>
        <v>317.32504043686492</v>
      </c>
      <c r="W44" s="12">
        <f t="shared" si="1"/>
        <v>313.70099999999996</v>
      </c>
      <c r="X44" s="12">
        <f t="shared" si="6"/>
        <v>1.0115525307119357</v>
      </c>
      <c r="Y44" s="12">
        <f t="shared" si="2"/>
        <v>0.61828206388228835</v>
      </c>
      <c r="Z44" s="12">
        <f t="shared" si="3"/>
        <v>0.24123276484019851</v>
      </c>
      <c r="AA44" s="12">
        <f t="shared" si="4"/>
        <v>0.37704929904208984</v>
      </c>
      <c r="AB44" s="12">
        <f t="shared" si="5"/>
        <v>0.39016620234049942</v>
      </c>
      <c r="AC44" s="13">
        <v>6.45</v>
      </c>
      <c r="AD44" s="13" t="s">
        <v>311</v>
      </c>
      <c r="AE44" s="13">
        <v>260</v>
      </c>
      <c r="AF44">
        <v>-0.88600000000000001</v>
      </c>
      <c r="AG44">
        <v>0.09</v>
      </c>
      <c r="AH44">
        <v>1072.393</v>
      </c>
      <c r="AI44">
        <v>1.5369999999999999</v>
      </c>
      <c r="AJ44">
        <v>1101.703</v>
      </c>
      <c r="AK44">
        <v>1.4510000000000001</v>
      </c>
      <c r="AL44">
        <v>1.121</v>
      </c>
      <c r="AM44">
        <v>1E-3</v>
      </c>
      <c r="AN44">
        <v>470.649</v>
      </c>
      <c r="AO44">
        <v>1.0999999999999999E-2</v>
      </c>
      <c r="AP44">
        <v>433.56299999999999</v>
      </c>
      <c r="AQ44">
        <v>2.5999999999999999E-2</v>
      </c>
      <c r="AR44" s="13" t="s">
        <v>311</v>
      </c>
      <c r="AS44" s="13" t="s">
        <v>311</v>
      </c>
      <c r="AT44" s="33">
        <v>2.0899999999999998E-2</v>
      </c>
      <c r="AU44" s="33">
        <v>6.6199999999999995E-2</v>
      </c>
      <c r="AV44" s="34">
        <v>2.12</v>
      </c>
      <c r="AW44" s="33">
        <v>4.0000000000000001E-3</v>
      </c>
      <c r="AX44">
        <v>1.0569999999999999</v>
      </c>
      <c r="AY44">
        <v>3.0000000000000001E-3</v>
      </c>
      <c r="AZ44">
        <v>468.99900000000002</v>
      </c>
      <c r="BA44">
        <v>4.9000000000000002E-2</v>
      </c>
      <c r="BB44">
        <v>434.04</v>
      </c>
      <c r="BC44">
        <v>4.4999999999999998E-2</v>
      </c>
      <c r="BD44">
        <v>-32.372</v>
      </c>
      <c r="BE44">
        <v>4.7210000000000001</v>
      </c>
      <c r="BF44">
        <v>-4.8369999999999997</v>
      </c>
      <c r="BG44">
        <v>0.18099999999999999</v>
      </c>
      <c r="BH44">
        <v>-2.617</v>
      </c>
      <c r="BI44">
        <v>0.185</v>
      </c>
      <c r="BJ44">
        <v>33.06</v>
      </c>
      <c r="BK44">
        <v>3.847</v>
      </c>
      <c r="BL44">
        <v>-11.176</v>
      </c>
      <c r="BM44">
        <v>0.122</v>
      </c>
      <c r="BN44">
        <v>-14.734999999999999</v>
      </c>
      <c r="BO44">
        <v>0.17799999999999999</v>
      </c>
      <c r="BP44" s="37">
        <v>2.2800250000000001E-2</v>
      </c>
      <c r="BQ44" s="19">
        <v>51746.828382155749</v>
      </c>
      <c r="BR44" s="13">
        <v>11637632076.595882</v>
      </c>
      <c r="BS44" s="13">
        <v>124583887.74235316</v>
      </c>
      <c r="BT44" s="13">
        <v>5801959832.3701315</v>
      </c>
      <c r="BU44" s="19" t="s">
        <v>311</v>
      </c>
      <c r="BV44" s="19" t="s">
        <v>311</v>
      </c>
      <c r="BW44" s="19" t="s">
        <v>311</v>
      </c>
      <c r="BX44" s="19" t="s">
        <v>311</v>
      </c>
      <c r="BY44" s="11">
        <v>16.899999999999999</v>
      </c>
      <c r="BZ44" s="11">
        <v>64.7</v>
      </c>
      <c r="CA44" s="11">
        <v>18.399999999999999</v>
      </c>
      <c r="CB44" s="19">
        <v>10.4</v>
      </c>
      <c r="CC44" s="19" t="s">
        <v>311</v>
      </c>
    </row>
    <row r="45" spans="1:81" hidden="1">
      <c r="A45" s="9" t="s">
        <v>36</v>
      </c>
      <c r="B45" s="9" t="s">
        <v>361</v>
      </c>
      <c r="C45" s="9" t="s">
        <v>311</v>
      </c>
      <c r="D45" s="9" t="s">
        <v>311</v>
      </c>
      <c r="E45" s="14" t="s">
        <v>368</v>
      </c>
      <c r="F45" s="14" t="s">
        <v>369</v>
      </c>
      <c r="G45" s="10">
        <v>42515</v>
      </c>
      <c r="H45" s="9" t="s">
        <v>37</v>
      </c>
      <c r="I45" s="16" t="s">
        <v>86</v>
      </c>
      <c r="J45" s="9" t="s">
        <v>320</v>
      </c>
      <c r="K45" s="9" t="s">
        <v>39</v>
      </c>
      <c r="L45" s="9">
        <v>1</v>
      </c>
      <c r="M45" s="9" t="s">
        <v>40</v>
      </c>
      <c r="N45" s="9">
        <v>25</v>
      </c>
      <c r="O45" s="9" t="s">
        <v>68</v>
      </c>
      <c r="P45" s="9" t="s">
        <v>42</v>
      </c>
      <c r="Q45" s="15">
        <v>0.25</v>
      </c>
      <c r="R45" s="11">
        <v>61.51</v>
      </c>
      <c r="S45" s="12">
        <v>393</v>
      </c>
      <c r="T45" s="13">
        <v>4.9000000000000004</v>
      </c>
      <c r="U45" s="13">
        <v>0.24925315408585816</v>
      </c>
      <c r="V45" s="12">
        <f t="shared" si="0"/>
        <v>314.5879589854452</v>
      </c>
      <c r="W45" s="12">
        <f t="shared" si="1"/>
        <v>301.399</v>
      </c>
      <c r="X45" s="12">
        <f t="shared" si="6"/>
        <v>1.0437591331936908</v>
      </c>
      <c r="Y45" s="12">
        <f t="shared" si="2"/>
        <v>0.60612862898351283</v>
      </c>
      <c r="Z45" s="12">
        <f t="shared" si="3"/>
        <v>0.26016025605444876</v>
      </c>
      <c r="AA45" s="12">
        <f t="shared" si="4"/>
        <v>0.34596837292906407</v>
      </c>
      <c r="AB45" s="12">
        <f t="shared" si="5"/>
        <v>0.42921624819263454</v>
      </c>
      <c r="AC45" s="13">
        <v>6.14</v>
      </c>
      <c r="AD45" s="13" t="s">
        <v>311</v>
      </c>
      <c r="AE45" s="13">
        <v>285</v>
      </c>
      <c r="AF45">
        <v>-0.65900000000000003</v>
      </c>
      <c r="AG45">
        <v>6.9000000000000006E-2</v>
      </c>
      <c r="AH45">
        <v>1069.0340000000001</v>
      </c>
      <c r="AI45">
        <v>1.0960000000000001</v>
      </c>
      <c r="AJ45">
        <v>1090.8409999999999</v>
      </c>
      <c r="AK45">
        <v>1.1779999999999999</v>
      </c>
      <c r="AL45">
        <v>0.39900000000000002</v>
      </c>
      <c r="AM45">
        <v>3.0000000000000001E-3</v>
      </c>
      <c r="AN45">
        <v>442.43700000000001</v>
      </c>
      <c r="AO45">
        <v>7.6999999999999999E-2</v>
      </c>
      <c r="AP45">
        <v>429.233</v>
      </c>
      <c r="AQ45">
        <v>1.7999999999999999E-2</v>
      </c>
      <c r="AR45" s="13" t="s">
        <v>311</v>
      </c>
      <c r="AS45" s="13" t="s">
        <v>311</v>
      </c>
      <c r="AT45" s="33">
        <v>1.3599999999999999E-2</v>
      </c>
      <c r="AU45" s="33">
        <v>7.4800000000000005E-2</v>
      </c>
      <c r="AV45" s="34">
        <v>1.33</v>
      </c>
      <c r="AW45" s="33">
        <v>2.3999999999999998E-3</v>
      </c>
      <c r="AX45">
        <v>0.39800000000000002</v>
      </c>
      <c r="AY45">
        <v>3.0000000000000001E-3</v>
      </c>
      <c r="AZ45">
        <v>444.88900000000001</v>
      </c>
      <c r="BA45">
        <v>5.8000000000000003E-2</v>
      </c>
      <c r="BB45">
        <v>431.72300000000001</v>
      </c>
      <c r="BC45">
        <v>5.8000000000000003E-2</v>
      </c>
      <c r="BD45">
        <v>-23.376999999999999</v>
      </c>
      <c r="BE45">
        <v>11.76</v>
      </c>
      <c r="BF45">
        <v>-39.720999999999997</v>
      </c>
      <c r="BG45">
        <v>0.184</v>
      </c>
      <c r="BH45">
        <v>-40.218000000000004</v>
      </c>
      <c r="BI45">
        <v>0.16900000000000001</v>
      </c>
      <c r="BJ45">
        <v>53.247</v>
      </c>
      <c r="BK45">
        <v>15.000999999999999</v>
      </c>
      <c r="BL45">
        <v>-24.872</v>
      </c>
      <c r="BM45">
        <v>0.22700000000000001</v>
      </c>
      <c r="BN45">
        <v>-27.254000000000001</v>
      </c>
      <c r="BO45">
        <v>0.223</v>
      </c>
      <c r="BP45" s="37">
        <v>4.7264999999999998E-3</v>
      </c>
      <c r="BQ45" s="19">
        <v>33514.270977141961</v>
      </c>
      <c r="BR45" s="13">
        <v>7981613198.3015728</v>
      </c>
      <c r="BS45" s="13">
        <v>96056286.277042508</v>
      </c>
      <c r="BT45" s="13">
        <v>544566948.08362627</v>
      </c>
      <c r="BU45" s="19" t="s">
        <v>311</v>
      </c>
      <c r="BV45" s="19" t="s">
        <v>311</v>
      </c>
      <c r="BW45" s="19" t="s">
        <v>311</v>
      </c>
      <c r="BX45" s="19" t="s">
        <v>311</v>
      </c>
      <c r="BY45" s="11">
        <v>16.899999999999999</v>
      </c>
      <c r="BZ45" s="11">
        <v>64.7</v>
      </c>
      <c r="CA45" s="11">
        <v>18.399999999999999</v>
      </c>
      <c r="CB45" s="19">
        <v>10.4</v>
      </c>
      <c r="CC45" s="19" t="s">
        <v>311</v>
      </c>
    </row>
    <row r="46" spans="1:81" hidden="1">
      <c r="A46" s="9" t="s">
        <v>36</v>
      </c>
      <c r="B46" s="9" t="s">
        <v>361</v>
      </c>
      <c r="C46" s="9" t="s">
        <v>311</v>
      </c>
      <c r="D46" s="9" t="s">
        <v>311</v>
      </c>
      <c r="E46" s="14" t="s">
        <v>368</v>
      </c>
      <c r="F46" s="14" t="s">
        <v>369</v>
      </c>
      <c r="G46" s="10">
        <v>42515</v>
      </c>
      <c r="H46" s="9" t="s">
        <v>37</v>
      </c>
      <c r="I46" s="16" t="s">
        <v>88</v>
      </c>
      <c r="J46" s="9" t="s">
        <v>321</v>
      </c>
      <c r="K46" s="9" t="s">
        <v>39</v>
      </c>
      <c r="L46" s="9">
        <v>2</v>
      </c>
      <c r="M46" s="9" t="s">
        <v>40</v>
      </c>
      <c r="N46" s="9">
        <v>25</v>
      </c>
      <c r="O46" s="9" t="s">
        <v>68</v>
      </c>
      <c r="P46" s="9" t="s">
        <v>42</v>
      </c>
      <c r="Q46" s="15">
        <v>0.25</v>
      </c>
      <c r="R46" s="11">
        <v>61.51</v>
      </c>
      <c r="S46" s="12">
        <v>393</v>
      </c>
      <c r="T46" s="13">
        <v>4.9000000000000004</v>
      </c>
      <c r="U46" s="13">
        <v>0.23687078687078708</v>
      </c>
      <c r="V46" s="12">
        <f t="shared" si="0"/>
        <v>317.73731271822476</v>
      </c>
      <c r="W46" s="12">
        <f t="shared" si="1"/>
        <v>301.399</v>
      </c>
      <c r="X46" s="12">
        <f t="shared" si="6"/>
        <v>1.0542082512490909</v>
      </c>
      <c r="Y46" s="12">
        <f t="shared" si="2"/>
        <v>0.60218556556638081</v>
      </c>
      <c r="Z46" s="12">
        <f t="shared" si="3"/>
        <v>0.24971113799904857</v>
      </c>
      <c r="AA46" s="12">
        <f t="shared" si="4"/>
        <v>0.35247442756733227</v>
      </c>
      <c r="AB46" s="12">
        <f t="shared" si="5"/>
        <v>0.41467473197266819</v>
      </c>
      <c r="AC46" s="13">
        <v>6.14</v>
      </c>
      <c r="AD46" s="13" t="s">
        <v>311</v>
      </c>
      <c r="AE46" s="13">
        <v>280</v>
      </c>
      <c r="AF46">
        <v>-0.4</v>
      </c>
      <c r="AG46">
        <v>8.1000000000000003E-2</v>
      </c>
      <c r="AH46">
        <v>1074.056</v>
      </c>
      <c r="AI46">
        <v>1.325</v>
      </c>
      <c r="AJ46">
        <v>1087.2819999999999</v>
      </c>
      <c r="AK46">
        <v>1.36</v>
      </c>
      <c r="AL46">
        <v>0.43099999999999999</v>
      </c>
      <c r="AM46">
        <v>1E-3</v>
      </c>
      <c r="AN46">
        <v>442.55500000000001</v>
      </c>
      <c r="AO46">
        <v>8.9999999999999993E-3</v>
      </c>
      <c r="AP46">
        <v>428.3</v>
      </c>
      <c r="AQ46">
        <v>1.6E-2</v>
      </c>
      <c r="AR46" s="13" t="s">
        <v>311</v>
      </c>
      <c r="AS46" s="13" t="s">
        <v>311</v>
      </c>
      <c r="AT46" s="33">
        <v>6.0000000000000001E-3</v>
      </c>
      <c r="AU46" s="33">
        <v>0.1177</v>
      </c>
      <c r="AV46" s="34">
        <v>0.56000000000000005</v>
      </c>
      <c r="AW46" s="33">
        <v>1E-3</v>
      </c>
      <c r="AX46">
        <v>0.40500000000000003</v>
      </c>
      <c r="AY46">
        <v>3.0000000000000001E-3</v>
      </c>
      <c r="AZ46">
        <v>444.99200000000002</v>
      </c>
      <c r="BA46">
        <v>0.05</v>
      </c>
      <c r="BB46">
        <v>431.58600000000001</v>
      </c>
      <c r="BC46">
        <v>5.8999999999999997E-2</v>
      </c>
      <c r="BD46">
        <v>-16.105</v>
      </c>
      <c r="BE46">
        <v>11.711</v>
      </c>
      <c r="BF46">
        <v>-39.694000000000003</v>
      </c>
      <c r="BG46">
        <v>0.16900000000000001</v>
      </c>
      <c r="BH46">
        <v>-40.423000000000002</v>
      </c>
      <c r="BI46">
        <v>0.189</v>
      </c>
      <c r="BJ46">
        <v>32.386000000000003</v>
      </c>
      <c r="BK46">
        <v>15.815</v>
      </c>
      <c r="BL46">
        <v>-25.635000000000002</v>
      </c>
      <c r="BM46">
        <v>0.219</v>
      </c>
      <c r="BN46">
        <v>-27.437999999999999</v>
      </c>
      <c r="BO46">
        <v>0.26500000000000001</v>
      </c>
      <c r="BP46" s="37">
        <v>2.58975E-3</v>
      </c>
      <c r="BQ46" s="19">
        <v>29323.173295460329</v>
      </c>
      <c r="BR46" s="13">
        <v>6850109540.2225866</v>
      </c>
      <c r="BS46" s="13">
        <v>78510892.210485503</v>
      </c>
      <c r="BT46" s="13">
        <v>288742904.9325676</v>
      </c>
      <c r="BU46" s="19" t="s">
        <v>311</v>
      </c>
      <c r="BV46" s="19" t="s">
        <v>311</v>
      </c>
      <c r="BW46" s="19" t="s">
        <v>311</v>
      </c>
      <c r="BX46" s="19" t="s">
        <v>311</v>
      </c>
      <c r="BY46" s="11">
        <v>16.899999999999999</v>
      </c>
      <c r="BZ46" s="11">
        <v>64.7</v>
      </c>
      <c r="CA46" s="11">
        <v>18.399999999999999</v>
      </c>
      <c r="CB46" s="19">
        <v>10.4</v>
      </c>
      <c r="CC46" s="19" t="s">
        <v>311</v>
      </c>
    </row>
    <row r="47" spans="1:81" hidden="1">
      <c r="A47" s="9" t="s">
        <v>36</v>
      </c>
      <c r="B47" s="9" t="s">
        <v>361</v>
      </c>
      <c r="C47" s="9" t="s">
        <v>311</v>
      </c>
      <c r="D47" s="9" t="s">
        <v>311</v>
      </c>
      <c r="E47" s="14" t="s">
        <v>368</v>
      </c>
      <c r="F47" s="14" t="s">
        <v>369</v>
      </c>
      <c r="G47" s="10">
        <v>42515</v>
      </c>
      <c r="H47" s="9" t="s">
        <v>37</v>
      </c>
      <c r="I47" s="16" t="s">
        <v>90</v>
      </c>
      <c r="J47" s="9" t="s">
        <v>322</v>
      </c>
      <c r="K47" s="9" t="s">
        <v>39</v>
      </c>
      <c r="L47" s="9">
        <v>3</v>
      </c>
      <c r="M47" s="9" t="s">
        <v>40</v>
      </c>
      <c r="N47" s="9">
        <v>25</v>
      </c>
      <c r="O47" s="9" t="s">
        <v>68</v>
      </c>
      <c r="P47" s="9" t="s">
        <v>42</v>
      </c>
      <c r="Q47" s="15">
        <v>0.25</v>
      </c>
      <c r="R47" s="11">
        <v>61.51</v>
      </c>
      <c r="S47" s="12">
        <v>393</v>
      </c>
      <c r="T47" s="13">
        <v>4.9000000000000004</v>
      </c>
      <c r="U47" s="13">
        <v>0.2472301494040624</v>
      </c>
      <c r="V47" s="12">
        <f t="shared" si="0"/>
        <v>315.09821999394325</v>
      </c>
      <c r="W47" s="12">
        <f t="shared" si="1"/>
        <v>301.399</v>
      </c>
      <c r="X47" s="12">
        <f t="shared" si="6"/>
        <v>1.0454521083147033</v>
      </c>
      <c r="Y47" s="12">
        <f t="shared" si="2"/>
        <v>0.60548977044728169</v>
      </c>
      <c r="Z47" s="12">
        <f t="shared" si="3"/>
        <v>0.25846728093343613</v>
      </c>
      <c r="AA47" s="12">
        <f t="shared" si="4"/>
        <v>0.34702248951384557</v>
      </c>
      <c r="AB47" s="12">
        <f t="shared" si="5"/>
        <v>0.42687307622472898</v>
      </c>
      <c r="AC47" s="13">
        <v>6.16</v>
      </c>
      <c r="AD47" s="13" t="s">
        <v>311</v>
      </c>
      <c r="AE47" s="13">
        <v>273</v>
      </c>
      <c r="AF47">
        <v>-0.432</v>
      </c>
      <c r="AG47">
        <v>0.06</v>
      </c>
      <c r="AH47">
        <v>1073.078</v>
      </c>
      <c r="AI47">
        <v>1.246</v>
      </c>
      <c r="AJ47">
        <v>1087.3620000000001</v>
      </c>
      <c r="AK47">
        <v>0.753</v>
      </c>
      <c r="AL47">
        <v>0.46100000000000002</v>
      </c>
      <c r="AM47">
        <v>1E-3</v>
      </c>
      <c r="AN47">
        <v>443.10399999999998</v>
      </c>
      <c r="AO47">
        <v>8.0000000000000002E-3</v>
      </c>
      <c r="AP47">
        <v>427.84199999999998</v>
      </c>
      <c r="AQ47">
        <v>1.0999999999999999E-2</v>
      </c>
      <c r="AR47" s="13" t="s">
        <v>311</v>
      </c>
      <c r="AS47" s="13" t="s">
        <v>311</v>
      </c>
      <c r="AT47" s="33">
        <v>8.0000000000000002E-3</v>
      </c>
      <c r="AU47" s="33">
        <v>0.1004</v>
      </c>
      <c r="AV47" s="34">
        <v>0.73</v>
      </c>
      <c r="AW47" s="33">
        <v>1.2999999999999999E-3</v>
      </c>
      <c r="AX47">
        <v>0.42699999999999999</v>
      </c>
      <c r="AY47">
        <v>4.0000000000000001E-3</v>
      </c>
      <c r="AZ47">
        <v>444.84300000000002</v>
      </c>
      <c r="BA47">
        <v>5.7000000000000002E-2</v>
      </c>
      <c r="BB47">
        <v>430.72199999999998</v>
      </c>
      <c r="BC47">
        <v>6.6000000000000003E-2</v>
      </c>
      <c r="BD47">
        <v>-20.599</v>
      </c>
      <c r="BE47">
        <v>12.337999999999999</v>
      </c>
      <c r="BF47">
        <v>-39.61</v>
      </c>
      <c r="BG47">
        <v>0.20599999999999999</v>
      </c>
      <c r="BH47">
        <v>-40.231999999999999</v>
      </c>
      <c r="BI47">
        <v>0.191</v>
      </c>
      <c r="BJ47">
        <v>31.364999999999998</v>
      </c>
      <c r="BK47">
        <v>13.558999999999999</v>
      </c>
      <c r="BL47">
        <v>-25.76</v>
      </c>
      <c r="BM47">
        <v>0.23599999999999999</v>
      </c>
      <c r="BN47">
        <v>-27.625</v>
      </c>
      <c r="BO47">
        <v>0.2</v>
      </c>
      <c r="BP47" s="37">
        <v>1.8705E-3</v>
      </c>
      <c r="BQ47" s="19">
        <v>41294.27515959656</v>
      </c>
      <c r="BR47" s="13">
        <v>9970559516.9129333</v>
      </c>
      <c r="BS47" s="13">
        <v>222490429.26076087</v>
      </c>
      <c r="BT47" s="13">
        <v>493676834.08781564</v>
      </c>
      <c r="BU47" s="19" t="s">
        <v>311</v>
      </c>
      <c r="BV47" s="19" t="s">
        <v>311</v>
      </c>
      <c r="BW47" s="19" t="s">
        <v>311</v>
      </c>
      <c r="BX47" s="19" t="s">
        <v>311</v>
      </c>
      <c r="BY47" s="11">
        <v>16.899999999999999</v>
      </c>
      <c r="BZ47" s="11">
        <v>64.7</v>
      </c>
      <c r="CA47" s="11">
        <v>18.399999999999999</v>
      </c>
      <c r="CB47" s="19">
        <v>10.4</v>
      </c>
      <c r="CC47" s="19" t="s">
        <v>311</v>
      </c>
    </row>
    <row r="48" spans="1:81" hidden="1">
      <c r="A48" s="9" t="s">
        <v>36</v>
      </c>
      <c r="B48" s="9" t="s">
        <v>361</v>
      </c>
      <c r="C48" s="9" t="s">
        <v>311</v>
      </c>
      <c r="D48" s="9" t="s">
        <v>311</v>
      </c>
      <c r="E48" s="14" t="s">
        <v>368</v>
      </c>
      <c r="F48" s="14" t="s">
        <v>369</v>
      </c>
      <c r="G48" s="10">
        <v>42515</v>
      </c>
      <c r="H48" s="9" t="s">
        <v>37</v>
      </c>
      <c r="I48" s="16" t="s">
        <v>87</v>
      </c>
      <c r="J48" s="9" t="s">
        <v>323</v>
      </c>
      <c r="K48" s="9" t="s">
        <v>39</v>
      </c>
      <c r="L48" s="9">
        <v>5</v>
      </c>
      <c r="M48" s="9" t="s">
        <v>46</v>
      </c>
      <c r="N48" s="9">
        <v>25</v>
      </c>
      <c r="O48" s="9" t="s">
        <v>68</v>
      </c>
      <c r="P48" s="9" t="s">
        <v>42</v>
      </c>
      <c r="Q48" s="15">
        <v>0.25</v>
      </c>
      <c r="R48" s="11">
        <v>61.51</v>
      </c>
      <c r="S48" s="12">
        <v>393</v>
      </c>
      <c r="T48" s="13">
        <v>5</v>
      </c>
      <c r="U48" s="13">
        <v>0.2408156243866266</v>
      </c>
      <c r="V48" s="12">
        <f t="shared" si="0"/>
        <v>316.72715291143436</v>
      </c>
      <c r="W48" s="12">
        <f t="shared" si="1"/>
        <v>307.55</v>
      </c>
      <c r="X48" s="12">
        <f t="shared" si="6"/>
        <v>1.0298395477529974</v>
      </c>
      <c r="Y48" s="12">
        <f t="shared" si="2"/>
        <v>0.61138130273471791</v>
      </c>
      <c r="Z48" s="12">
        <f t="shared" si="3"/>
        <v>0.2480014537101792</v>
      </c>
      <c r="AA48" s="12">
        <f t="shared" si="4"/>
        <v>0.36337984902453868</v>
      </c>
      <c r="AB48" s="12">
        <f t="shared" si="5"/>
        <v>0.40564121375787077</v>
      </c>
      <c r="AC48" s="13">
        <v>6.39</v>
      </c>
      <c r="AD48" s="13" t="s">
        <v>311</v>
      </c>
      <c r="AE48" s="13">
        <v>276</v>
      </c>
      <c r="AF48">
        <v>-1.341</v>
      </c>
      <c r="AG48">
        <v>7.0000000000000007E-2</v>
      </c>
      <c r="AH48">
        <v>1056.1969999999999</v>
      </c>
      <c r="AI48">
        <v>1.155</v>
      </c>
      <c r="AJ48">
        <v>1100.575</v>
      </c>
      <c r="AK48">
        <v>1.175</v>
      </c>
      <c r="AL48">
        <v>0.95299999999999996</v>
      </c>
      <c r="AM48">
        <v>1E-3</v>
      </c>
      <c r="AN48">
        <v>459.01400000000001</v>
      </c>
      <c r="AO48">
        <v>1.2999999999999999E-2</v>
      </c>
      <c r="AP48">
        <v>427.50099999999998</v>
      </c>
      <c r="AQ48">
        <v>2.1000000000000001E-2</v>
      </c>
      <c r="AR48" s="13" t="s">
        <v>311</v>
      </c>
      <c r="AS48" s="13" t="s">
        <v>311</v>
      </c>
      <c r="AT48" s="33">
        <v>2.75E-2</v>
      </c>
      <c r="AU48" s="33">
        <v>5.1700000000000003E-2</v>
      </c>
      <c r="AV48" s="34">
        <v>2.99</v>
      </c>
      <c r="AW48" s="33">
        <v>5.4999999999999997E-3</v>
      </c>
      <c r="AX48">
        <v>0.98799999999999999</v>
      </c>
      <c r="AY48">
        <v>3.0000000000000001E-3</v>
      </c>
      <c r="AZ48">
        <v>461.85599999999999</v>
      </c>
      <c r="BA48">
        <v>4.3999999999999997E-2</v>
      </c>
      <c r="BB48">
        <v>429.15899999999999</v>
      </c>
      <c r="BC48">
        <v>5.3999999999999999E-2</v>
      </c>
      <c r="BD48">
        <v>-29.696000000000002</v>
      </c>
      <c r="BE48">
        <v>4.4630000000000001</v>
      </c>
      <c r="BF48">
        <v>-39.091000000000001</v>
      </c>
      <c r="BG48">
        <v>0.16800000000000001</v>
      </c>
      <c r="BH48">
        <v>-39.805999999999997</v>
      </c>
      <c r="BI48">
        <v>0.158</v>
      </c>
      <c r="BJ48">
        <v>74.909000000000006</v>
      </c>
      <c r="BK48">
        <v>4.6479999999999997</v>
      </c>
      <c r="BL48">
        <v>-20.28</v>
      </c>
      <c r="BM48">
        <v>0.16700000000000001</v>
      </c>
      <c r="BN48">
        <v>-27.529</v>
      </c>
      <c r="BO48">
        <v>0.17499999999999999</v>
      </c>
      <c r="BP48" s="37">
        <v>3.9583E-2</v>
      </c>
      <c r="BQ48" s="19">
        <v>79242.981481425071</v>
      </c>
      <c r="BR48" s="13">
        <v>30376145230.009048</v>
      </c>
      <c r="BS48" s="13">
        <v>239442864.11527643</v>
      </c>
      <c r="BT48" s="13">
        <v>6480274593.1577711</v>
      </c>
      <c r="BU48" s="19" t="s">
        <v>311</v>
      </c>
      <c r="BV48" s="19" t="s">
        <v>311</v>
      </c>
      <c r="BW48" s="19" t="s">
        <v>311</v>
      </c>
      <c r="BX48" s="19" t="s">
        <v>311</v>
      </c>
      <c r="BY48" s="11">
        <v>16.899999999999999</v>
      </c>
      <c r="BZ48" s="11">
        <v>64.7</v>
      </c>
      <c r="CA48" s="11">
        <v>18.399999999999999</v>
      </c>
      <c r="CB48" s="19">
        <v>10.4</v>
      </c>
      <c r="CC48" s="19" t="s">
        <v>311</v>
      </c>
    </row>
    <row r="49" spans="1:81" hidden="1">
      <c r="A49" s="9" t="s">
        <v>36</v>
      </c>
      <c r="B49" s="9" t="s">
        <v>361</v>
      </c>
      <c r="C49" s="9" t="s">
        <v>311</v>
      </c>
      <c r="D49" s="9" t="s">
        <v>311</v>
      </c>
      <c r="E49" s="14" t="s">
        <v>368</v>
      </c>
      <c r="F49" s="14" t="s">
        <v>369</v>
      </c>
      <c r="G49" s="10">
        <v>42515</v>
      </c>
      <c r="H49" s="9" t="s">
        <v>37</v>
      </c>
      <c r="I49" s="16" t="s">
        <v>89</v>
      </c>
      <c r="J49" s="26" t="s">
        <v>324</v>
      </c>
      <c r="K49" s="9" t="s">
        <v>39</v>
      </c>
      <c r="L49" s="9">
        <v>6</v>
      </c>
      <c r="M49" s="9" t="s">
        <v>46</v>
      </c>
      <c r="N49" s="9">
        <v>25</v>
      </c>
      <c r="O49" s="9" t="s">
        <v>68</v>
      </c>
      <c r="P49" s="9" t="s">
        <v>42</v>
      </c>
      <c r="Q49" s="15">
        <v>0.25</v>
      </c>
      <c r="R49" s="11">
        <v>61.51</v>
      </c>
      <c r="S49" s="12">
        <v>393</v>
      </c>
      <c r="T49" s="13">
        <v>4.9000000000000004</v>
      </c>
      <c r="U49" s="13">
        <v>0.24738934327975423</v>
      </c>
      <c r="V49" s="12">
        <f t="shared" si="0"/>
        <v>315.0580066418454</v>
      </c>
      <c r="W49" s="12">
        <f t="shared" si="1"/>
        <v>301.399</v>
      </c>
      <c r="X49" s="12">
        <f t="shared" si="6"/>
        <v>1.045318686000436</v>
      </c>
      <c r="Y49" s="12">
        <f t="shared" si="2"/>
        <v>0.60554011849040146</v>
      </c>
      <c r="Z49" s="12">
        <f t="shared" si="3"/>
        <v>0.25860070324770346</v>
      </c>
      <c r="AA49" s="12">
        <f t="shared" si="4"/>
        <v>0.346939415242698</v>
      </c>
      <c r="AB49" s="12">
        <f t="shared" si="5"/>
        <v>0.42705791961792633</v>
      </c>
      <c r="AC49" s="13">
        <v>6.35</v>
      </c>
      <c r="AD49" s="13" t="s">
        <v>311</v>
      </c>
      <c r="AE49" s="13">
        <v>267</v>
      </c>
      <c r="AF49">
        <v>-1.468</v>
      </c>
      <c r="AG49">
        <v>7.5999999999999998E-2</v>
      </c>
      <c r="AH49">
        <v>1046.029</v>
      </c>
      <c r="AI49">
        <v>1.4550000000000001</v>
      </c>
      <c r="AJ49">
        <v>1094.5930000000001</v>
      </c>
      <c r="AK49">
        <v>1.071</v>
      </c>
      <c r="AL49">
        <v>0.91</v>
      </c>
      <c r="AM49">
        <v>2E-3</v>
      </c>
      <c r="AN49">
        <v>461.49200000000002</v>
      </c>
      <c r="AO49">
        <v>3.5999999999999997E-2</v>
      </c>
      <c r="AP49">
        <v>431.38200000000001</v>
      </c>
      <c r="AQ49">
        <v>1.6E-2</v>
      </c>
      <c r="AR49" s="13" t="s">
        <v>311</v>
      </c>
      <c r="AS49" s="13" t="s">
        <v>311</v>
      </c>
      <c r="AT49" s="33">
        <v>3.1399999999999997E-2</v>
      </c>
      <c r="AU49" s="33">
        <v>4.4900000000000002E-2</v>
      </c>
      <c r="AV49" s="34">
        <v>3.57</v>
      </c>
      <c r="AW49" s="33">
        <v>6.6E-3</v>
      </c>
      <c r="AX49">
        <v>0.84099999999999997</v>
      </c>
      <c r="AY49">
        <v>4.0000000000000001E-3</v>
      </c>
      <c r="AZ49">
        <v>457.10700000000003</v>
      </c>
      <c r="BA49">
        <v>7.0000000000000007E-2</v>
      </c>
      <c r="BB49">
        <v>429.28300000000002</v>
      </c>
      <c r="BC49">
        <v>4.9000000000000002E-2</v>
      </c>
      <c r="BD49">
        <v>-25.216000000000001</v>
      </c>
      <c r="BE49">
        <v>5.593</v>
      </c>
      <c r="BF49">
        <v>-39.408999999999999</v>
      </c>
      <c r="BG49">
        <v>0.16400000000000001</v>
      </c>
      <c r="BH49">
        <v>-40.328000000000003</v>
      </c>
      <c r="BI49">
        <v>0.189</v>
      </c>
      <c r="BJ49">
        <v>63.317999999999998</v>
      </c>
      <c r="BK49">
        <v>5.0999999999999996</v>
      </c>
      <c r="BL49">
        <v>-21.89</v>
      </c>
      <c r="BM49">
        <v>0.14599999999999999</v>
      </c>
      <c r="BN49">
        <v>-27.41</v>
      </c>
      <c r="BO49">
        <v>0.17399999999999999</v>
      </c>
      <c r="BP49" s="37">
        <v>1.9855500000000002E-2</v>
      </c>
      <c r="BQ49" s="19">
        <v>40865.252860316265</v>
      </c>
      <c r="BR49" s="13">
        <v>12621737776.373672</v>
      </c>
      <c r="BS49" s="13">
        <v>123409701.43351305</v>
      </c>
      <c r="BT49" s="13">
        <v>3746203802.1440287</v>
      </c>
      <c r="BU49" s="19" t="s">
        <v>311</v>
      </c>
      <c r="BV49" s="19" t="s">
        <v>311</v>
      </c>
      <c r="BW49" s="19" t="s">
        <v>311</v>
      </c>
      <c r="BX49" s="19" t="s">
        <v>311</v>
      </c>
      <c r="BY49" s="11">
        <v>16.899999999999999</v>
      </c>
      <c r="BZ49" s="11">
        <v>64.7</v>
      </c>
      <c r="CA49" s="11">
        <v>18.399999999999999</v>
      </c>
      <c r="CB49" s="19">
        <v>10.4</v>
      </c>
      <c r="CC49" s="19" t="s">
        <v>311</v>
      </c>
    </row>
    <row r="50" spans="1:81" hidden="1">
      <c r="A50" s="9" t="s">
        <v>36</v>
      </c>
      <c r="B50" s="9" t="s">
        <v>361</v>
      </c>
      <c r="C50" s="9" t="s">
        <v>311</v>
      </c>
      <c r="D50" s="9" t="s">
        <v>311</v>
      </c>
      <c r="E50" s="14" t="s">
        <v>368</v>
      </c>
      <c r="F50" s="14" t="s">
        <v>369</v>
      </c>
      <c r="G50" s="10">
        <v>42515</v>
      </c>
      <c r="H50" s="9" t="s">
        <v>37</v>
      </c>
      <c r="I50" s="16" t="s">
        <v>91</v>
      </c>
      <c r="J50" s="26" t="s">
        <v>325</v>
      </c>
      <c r="K50" s="9" t="s">
        <v>39</v>
      </c>
      <c r="L50" s="9">
        <v>7</v>
      </c>
      <c r="M50" s="9" t="s">
        <v>46</v>
      </c>
      <c r="N50" s="9">
        <v>25</v>
      </c>
      <c r="O50" s="9" t="s">
        <v>68</v>
      </c>
      <c r="P50" s="9" t="s">
        <v>42</v>
      </c>
      <c r="Q50" s="15">
        <v>0.25</v>
      </c>
      <c r="R50" s="11">
        <v>61.51</v>
      </c>
      <c r="S50" s="12">
        <v>393</v>
      </c>
      <c r="T50" s="13">
        <v>5.0999999999999996</v>
      </c>
      <c r="U50" s="13">
        <v>0.23847774338562297</v>
      </c>
      <c r="V50" s="12">
        <f t="shared" si="0"/>
        <v>317.32504043686492</v>
      </c>
      <c r="W50" s="12">
        <f t="shared" si="1"/>
        <v>313.70099999999996</v>
      </c>
      <c r="X50" s="12">
        <f t="shared" si="6"/>
        <v>1.0115525307119357</v>
      </c>
      <c r="Y50" s="12">
        <f t="shared" si="2"/>
        <v>0.61828206388228835</v>
      </c>
      <c r="Z50" s="12">
        <f t="shared" si="3"/>
        <v>0.24123276484019851</v>
      </c>
      <c r="AA50" s="12">
        <f t="shared" si="4"/>
        <v>0.37704929904208984</v>
      </c>
      <c r="AB50" s="12">
        <f t="shared" si="5"/>
        <v>0.39016620234049942</v>
      </c>
      <c r="AC50" s="13">
        <v>6.45</v>
      </c>
      <c r="AD50" s="13" t="s">
        <v>311</v>
      </c>
      <c r="AE50" s="13">
        <v>260</v>
      </c>
      <c r="AF50">
        <v>-0.99</v>
      </c>
      <c r="AG50">
        <v>9.5000000000000001E-2</v>
      </c>
      <c r="AH50">
        <v>1058.3789999999999</v>
      </c>
      <c r="AI50">
        <v>1.4650000000000001</v>
      </c>
      <c r="AJ50">
        <v>1091.135</v>
      </c>
      <c r="AK50">
        <v>1.675</v>
      </c>
      <c r="AL50">
        <v>1.077</v>
      </c>
      <c r="AM50">
        <v>1E-3</v>
      </c>
      <c r="AN50">
        <v>465.46800000000002</v>
      </c>
      <c r="AO50">
        <v>1.2E-2</v>
      </c>
      <c r="AP50">
        <v>429.84500000000003</v>
      </c>
      <c r="AQ50">
        <v>1.4E-2</v>
      </c>
      <c r="AR50" s="13" t="s">
        <v>311</v>
      </c>
      <c r="AS50" s="13" t="s">
        <v>311</v>
      </c>
      <c r="AT50" s="33">
        <v>2.0899999999999998E-2</v>
      </c>
      <c r="AU50" s="33">
        <v>6.6199999999999995E-2</v>
      </c>
      <c r="AV50" s="34">
        <v>2.12</v>
      </c>
      <c r="AW50" s="33">
        <v>4.0000000000000001E-3</v>
      </c>
      <c r="AX50">
        <v>0.998</v>
      </c>
      <c r="AY50">
        <v>3.0000000000000001E-3</v>
      </c>
      <c r="AZ50">
        <v>461.92899999999997</v>
      </c>
      <c r="BA50">
        <v>0.05</v>
      </c>
      <c r="BB50">
        <v>428.923</v>
      </c>
      <c r="BC50">
        <v>5.1999999999999998E-2</v>
      </c>
      <c r="BD50">
        <v>-27.184000000000001</v>
      </c>
      <c r="BE50">
        <v>4.3289999999999997</v>
      </c>
      <c r="BF50">
        <v>-38.616999999999997</v>
      </c>
      <c r="BG50">
        <v>0.14499999999999999</v>
      </c>
      <c r="BH50">
        <v>-39.494999999999997</v>
      </c>
      <c r="BI50">
        <v>0.17699999999999999</v>
      </c>
      <c r="BJ50">
        <v>67.915000000000006</v>
      </c>
      <c r="BK50">
        <v>4.0279999999999996</v>
      </c>
      <c r="BL50">
        <v>-20.654</v>
      </c>
      <c r="BM50">
        <v>0.14000000000000001</v>
      </c>
      <c r="BN50">
        <v>-27.465</v>
      </c>
      <c r="BO50">
        <v>0.16</v>
      </c>
      <c r="BP50" s="37">
        <v>2.2800250000000001E-2</v>
      </c>
      <c r="BQ50" s="19">
        <v>51746.828382155749</v>
      </c>
      <c r="BR50" s="13">
        <v>11637632076.595882</v>
      </c>
      <c r="BS50" s="13">
        <v>124583887.74235316</v>
      </c>
      <c r="BT50" s="13">
        <v>5801959832.3701315</v>
      </c>
      <c r="BU50" s="19" t="s">
        <v>311</v>
      </c>
      <c r="BV50" s="19" t="s">
        <v>311</v>
      </c>
      <c r="BW50" s="19" t="s">
        <v>311</v>
      </c>
      <c r="BX50" s="19" t="s">
        <v>311</v>
      </c>
      <c r="BY50" s="11">
        <v>16.899999999999999</v>
      </c>
      <c r="BZ50" s="11">
        <v>64.7</v>
      </c>
      <c r="CA50" s="11">
        <v>18.399999999999999</v>
      </c>
      <c r="CB50" s="19">
        <v>10.4</v>
      </c>
      <c r="CC50" s="19" t="s">
        <v>311</v>
      </c>
    </row>
    <row r="51" spans="1:81">
      <c r="A51" s="9" t="s">
        <v>36</v>
      </c>
      <c r="B51" s="9" t="s">
        <v>362</v>
      </c>
      <c r="C51" s="31">
        <v>44.71669</v>
      </c>
      <c r="D51" s="31">
        <v>0.76582499999999998</v>
      </c>
      <c r="E51" s="14" t="s">
        <v>368</v>
      </c>
      <c r="F51" s="14" t="s">
        <v>370</v>
      </c>
      <c r="G51" s="17">
        <v>42502</v>
      </c>
      <c r="H51" s="14" t="s">
        <v>37</v>
      </c>
      <c r="I51" s="9" t="s">
        <v>119</v>
      </c>
      <c r="J51" s="9" t="s">
        <v>326</v>
      </c>
      <c r="K51" s="14" t="s">
        <v>118</v>
      </c>
      <c r="L51" s="14">
        <v>2</v>
      </c>
      <c r="M51" s="14" t="s">
        <v>40</v>
      </c>
      <c r="N51" s="9">
        <v>25</v>
      </c>
      <c r="O51" s="9" t="s">
        <v>41</v>
      </c>
      <c r="P51" s="9" t="s">
        <v>42</v>
      </c>
      <c r="Q51" s="15">
        <v>0.25</v>
      </c>
      <c r="R51" s="11">
        <v>61.51</v>
      </c>
      <c r="S51" s="13">
        <v>400</v>
      </c>
      <c r="T51" s="13">
        <v>6.1</v>
      </c>
      <c r="U51" s="13">
        <v>0.4259705348415026</v>
      </c>
      <c r="V51" s="12">
        <f t="shared" si="0"/>
        <v>280.51070497362008</v>
      </c>
      <c r="W51" s="12">
        <f t="shared" si="1"/>
        <v>375.21099999999996</v>
      </c>
      <c r="X51" s="12">
        <f>V51/W51</f>
        <v>0.74760789255544247</v>
      </c>
      <c r="Y51" s="12">
        <f>(1-(X51/2.65))</f>
        <v>0.71788381413002167</v>
      </c>
      <c r="Z51" s="12">
        <f t="shared" si="3"/>
        <v>0.31845893384357044</v>
      </c>
      <c r="AA51" s="12">
        <f t="shared" si="4"/>
        <v>0.39942488028645123</v>
      </c>
      <c r="AB51" s="12">
        <f t="shared" si="5"/>
        <v>0.4436079036403679</v>
      </c>
      <c r="AC51" s="13">
        <v>4.5999999999999996</v>
      </c>
      <c r="AD51" s="13" t="s">
        <v>311</v>
      </c>
      <c r="AE51" s="13">
        <v>327</v>
      </c>
      <c r="AF51">
        <v>-2.0259999999999998</v>
      </c>
      <c r="AG51">
        <v>8.1000000000000003E-2</v>
      </c>
      <c r="AH51">
        <v>1045.662</v>
      </c>
      <c r="AI51">
        <v>1.43</v>
      </c>
      <c r="AJ51">
        <v>1112.693</v>
      </c>
      <c r="AK51">
        <v>1.2509999999999999</v>
      </c>
      <c r="AL51">
        <v>0.88</v>
      </c>
      <c r="AM51">
        <v>1E-3</v>
      </c>
      <c r="AN51">
        <v>460.19200000000001</v>
      </c>
      <c r="AO51">
        <v>8.9999999999999993E-3</v>
      </c>
      <c r="AP51">
        <v>431.09399999999999</v>
      </c>
      <c r="AQ51">
        <v>1.6E-2</v>
      </c>
      <c r="AR51" s="13" t="s">
        <v>311</v>
      </c>
      <c r="AS51" s="13" t="s">
        <v>311</v>
      </c>
      <c r="AT51" s="33">
        <v>4.4699999999999997E-2</v>
      </c>
      <c r="AU51" s="33">
        <v>4.2000000000000003E-2</v>
      </c>
      <c r="AV51" s="34">
        <v>15.1</v>
      </c>
      <c r="AW51" s="33">
        <v>7.1999999999999998E-3</v>
      </c>
      <c r="AX51">
        <v>0.81399999999999995</v>
      </c>
      <c r="AY51">
        <v>3.0000000000000001E-3</v>
      </c>
      <c r="AZ51">
        <v>459.23099999999999</v>
      </c>
      <c r="BA51">
        <v>0.06</v>
      </c>
      <c r="BB51">
        <v>432.31400000000002</v>
      </c>
      <c r="BC51">
        <v>4.5999999999999999E-2</v>
      </c>
      <c r="BD51">
        <v>-27.808</v>
      </c>
      <c r="BE51">
        <v>5.6239999999999997</v>
      </c>
      <c r="BF51">
        <v>-39.448</v>
      </c>
      <c r="BG51">
        <v>0.18</v>
      </c>
      <c r="BH51">
        <v>-40.173000000000002</v>
      </c>
      <c r="BI51">
        <v>0.158</v>
      </c>
      <c r="BJ51">
        <v>7.484</v>
      </c>
      <c r="BK51">
        <v>5.3920000000000003</v>
      </c>
      <c r="BL51">
        <v>-25.719000000000001</v>
      </c>
      <c r="BM51">
        <v>0.17</v>
      </c>
      <c r="BN51">
        <v>-27.786000000000001</v>
      </c>
      <c r="BO51">
        <v>0.155</v>
      </c>
      <c r="BP51" s="37">
        <v>9.9299999999999996E-4</v>
      </c>
      <c r="BQ51" s="19">
        <v>45901.02407029552</v>
      </c>
      <c r="BR51" s="19">
        <v>7683290657.9276419</v>
      </c>
      <c r="BS51" s="19">
        <v>284990224.45738822</v>
      </c>
      <c r="BT51" s="19">
        <v>81737289.353496</v>
      </c>
      <c r="BU51" s="19" t="s">
        <v>311</v>
      </c>
      <c r="BV51" s="19" t="s">
        <v>311</v>
      </c>
      <c r="BW51" s="19" t="s">
        <v>311</v>
      </c>
      <c r="BX51" s="19" t="s">
        <v>311</v>
      </c>
      <c r="BY51" s="12">
        <v>2.7</v>
      </c>
      <c r="BZ51" s="12">
        <v>2.6</v>
      </c>
      <c r="CA51" s="12">
        <v>94.7</v>
      </c>
      <c r="CB51" s="19">
        <v>26</v>
      </c>
      <c r="CC51" s="19" t="s">
        <v>311</v>
      </c>
    </row>
    <row r="52" spans="1:81">
      <c r="A52" s="9" t="s">
        <v>36</v>
      </c>
      <c r="B52" s="9" t="s">
        <v>362</v>
      </c>
      <c r="C52" s="31">
        <v>44.71669</v>
      </c>
      <c r="D52" s="31">
        <v>0.76582499999999998</v>
      </c>
      <c r="E52" s="14" t="s">
        <v>368</v>
      </c>
      <c r="F52" s="14" t="s">
        <v>370</v>
      </c>
      <c r="G52" s="17">
        <v>42502</v>
      </c>
      <c r="H52" s="14" t="s">
        <v>37</v>
      </c>
      <c r="I52" s="9" t="s">
        <v>120</v>
      </c>
      <c r="J52" s="9" t="s">
        <v>327</v>
      </c>
      <c r="K52" s="14" t="s">
        <v>118</v>
      </c>
      <c r="L52" s="14">
        <v>3</v>
      </c>
      <c r="M52" s="14" t="s">
        <v>40</v>
      </c>
      <c r="N52" s="9">
        <v>25</v>
      </c>
      <c r="O52" s="9" t="s">
        <v>41</v>
      </c>
      <c r="P52" s="9" t="s">
        <v>42</v>
      </c>
      <c r="Q52" s="15">
        <v>0.25</v>
      </c>
      <c r="R52" s="11">
        <v>61.51</v>
      </c>
      <c r="S52" s="13">
        <v>400</v>
      </c>
      <c r="T52" s="13">
        <v>6.2</v>
      </c>
      <c r="U52" s="13">
        <v>0.36427499323343432</v>
      </c>
      <c r="V52" s="12">
        <f t="shared" si="0"/>
        <v>293.19602131823137</v>
      </c>
      <c r="W52" s="12">
        <f t="shared" si="1"/>
        <v>381.36200000000002</v>
      </c>
      <c r="X52" s="12">
        <f t="shared" si="6"/>
        <v>0.76881288990049179</v>
      </c>
      <c r="Y52" s="12">
        <f t="shared" si="2"/>
        <v>0.70988192833943708</v>
      </c>
      <c r="Z52" s="12">
        <f t="shared" si="3"/>
        <v>0.28005931026627873</v>
      </c>
      <c r="AA52" s="12">
        <f t="shared" si="4"/>
        <v>0.42982261807315836</v>
      </c>
      <c r="AB52" s="12">
        <f t="shared" si="5"/>
        <v>0.39451533992617094</v>
      </c>
      <c r="AC52" s="13">
        <v>4.57</v>
      </c>
      <c r="AD52" s="13" t="s">
        <v>311</v>
      </c>
      <c r="AE52" s="13">
        <v>329</v>
      </c>
      <c r="AF52">
        <v>-3.49</v>
      </c>
      <c r="AG52">
        <v>8.4000000000000005E-2</v>
      </c>
      <c r="AH52">
        <v>1000.768</v>
      </c>
      <c r="AI52">
        <v>1.2529999999999999</v>
      </c>
      <c r="AJ52">
        <v>1116.2159999999999</v>
      </c>
      <c r="AK52">
        <v>1.54</v>
      </c>
      <c r="AL52">
        <v>0.88600000000000001</v>
      </c>
      <c r="AM52">
        <v>1E-3</v>
      </c>
      <c r="AN52">
        <v>459.40800000000002</v>
      </c>
      <c r="AO52">
        <v>8.9999999999999993E-3</v>
      </c>
      <c r="AP52">
        <v>430.11099999999999</v>
      </c>
      <c r="AQ52">
        <v>0.02</v>
      </c>
      <c r="AR52" s="13" t="s">
        <v>311</v>
      </c>
      <c r="AS52" s="13" t="s">
        <v>311</v>
      </c>
      <c r="AT52" s="33">
        <v>8.0299999999999996E-2</v>
      </c>
      <c r="AU52" s="33">
        <v>3.0599999999999999E-2</v>
      </c>
      <c r="AV52" s="34">
        <v>41</v>
      </c>
      <c r="AW52" s="33">
        <v>1.89E-2</v>
      </c>
      <c r="AX52">
        <v>0.85399999999999998</v>
      </c>
      <c r="AY52">
        <v>3.0000000000000001E-3</v>
      </c>
      <c r="AZ52">
        <v>460.32600000000002</v>
      </c>
      <c r="BA52">
        <v>5.8000000000000003E-2</v>
      </c>
      <c r="BB52">
        <v>432.089</v>
      </c>
      <c r="BC52">
        <v>5.3999999999999999E-2</v>
      </c>
      <c r="BD52">
        <v>-27.861000000000001</v>
      </c>
      <c r="BE52">
        <v>5.0359999999999996</v>
      </c>
      <c r="BF52">
        <v>-39.475999999999999</v>
      </c>
      <c r="BG52">
        <v>0.157</v>
      </c>
      <c r="BH52">
        <v>-40.234999999999999</v>
      </c>
      <c r="BI52">
        <v>0.16200000000000001</v>
      </c>
      <c r="BJ52">
        <v>27.033000000000001</v>
      </c>
      <c r="BK52">
        <v>5.8109999999999999</v>
      </c>
      <c r="BL52">
        <v>-24.558</v>
      </c>
      <c r="BM52">
        <v>0.19900000000000001</v>
      </c>
      <c r="BN52">
        <v>-27.928000000000001</v>
      </c>
      <c r="BO52">
        <v>0.16800000000000001</v>
      </c>
      <c r="BP52" s="37">
        <v>6.2925000000000003E-3</v>
      </c>
      <c r="BQ52" s="19">
        <v>36417.832276445792</v>
      </c>
      <c r="BR52" s="19">
        <v>7006060297.2281237</v>
      </c>
      <c r="BS52" s="19">
        <v>171201403.15311962</v>
      </c>
      <c r="BT52" s="19">
        <v>78620459.388558328</v>
      </c>
      <c r="BU52" s="19" t="s">
        <v>311</v>
      </c>
      <c r="BV52" s="19" t="s">
        <v>311</v>
      </c>
      <c r="BW52" s="19" t="s">
        <v>311</v>
      </c>
      <c r="BX52" s="19" t="s">
        <v>311</v>
      </c>
      <c r="BY52" s="12">
        <v>2.7</v>
      </c>
      <c r="BZ52" s="12">
        <v>2.6</v>
      </c>
      <c r="CA52" s="12">
        <v>94.7</v>
      </c>
      <c r="CB52" s="19">
        <v>26</v>
      </c>
      <c r="CC52" s="19" t="s">
        <v>311</v>
      </c>
    </row>
    <row r="53" spans="1:81">
      <c r="A53" s="9" t="s">
        <v>36</v>
      </c>
      <c r="B53" s="9" t="s">
        <v>362</v>
      </c>
      <c r="C53" s="31">
        <v>44.71669</v>
      </c>
      <c r="D53" s="31">
        <v>0.76582499999999998</v>
      </c>
      <c r="E53" s="14" t="s">
        <v>368</v>
      </c>
      <c r="F53" s="14" t="s">
        <v>370</v>
      </c>
      <c r="G53" s="17">
        <v>42502</v>
      </c>
      <c r="H53" s="14" t="s">
        <v>37</v>
      </c>
      <c r="I53" s="9" t="s">
        <v>121</v>
      </c>
      <c r="J53" s="9" t="s">
        <v>328</v>
      </c>
      <c r="K53" s="14" t="s">
        <v>118</v>
      </c>
      <c r="L53" s="14">
        <v>4</v>
      </c>
      <c r="M53" s="14" t="s">
        <v>40</v>
      </c>
      <c r="N53" s="9">
        <v>25</v>
      </c>
      <c r="O53" s="9" t="s">
        <v>41</v>
      </c>
      <c r="P53" s="9" t="s">
        <v>42</v>
      </c>
      <c r="Q53" s="15">
        <v>0.25</v>
      </c>
      <c r="R53" s="11">
        <v>61.51</v>
      </c>
      <c r="S53" s="13">
        <v>400</v>
      </c>
      <c r="T53" s="13">
        <v>6.2</v>
      </c>
      <c r="U53" s="13">
        <v>0.32892692103218429</v>
      </c>
      <c r="V53" s="12">
        <f t="shared" si="0"/>
        <v>300.99473016117241</v>
      </c>
      <c r="W53" s="12">
        <f t="shared" si="1"/>
        <v>381.36200000000002</v>
      </c>
      <c r="X53" s="12">
        <f t="shared" si="6"/>
        <v>0.78926251215688081</v>
      </c>
      <c r="Y53" s="12">
        <f t="shared" si="2"/>
        <v>0.70216508975212044</v>
      </c>
      <c r="Z53" s="12">
        <f t="shared" si="3"/>
        <v>0.25960968800988971</v>
      </c>
      <c r="AA53" s="12">
        <f t="shared" si="4"/>
        <v>0.44255540174223074</v>
      </c>
      <c r="AB53" s="12">
        <f t="shared" si="5"/>
        <v>0.36972742136972031</v>
      </c>
      <c r="AC53" s="13">
        <v>4.5599999999999996</v>
      </c>
      <c r="AD53" s="13" t="s">
        <v>311</v>
      </c>
      <c r="AE53" s="13">
        <v>327</v>
      </c>
      <c r="AF53">
        <v>-1.7669999999999999</v>
      </c>
      <c r="AG53">
        <v>8.4000000000000005E-2</v>
      </c>
      <c r="AH53">
        <v>1050.4970000000001</v>
      </c>
      <c r="AI53">
        <v>1.36</v>
      </c>
      <c r="AJ53">
        <v>1108.9680000000001</v>
      </c>
      <c r="AK53">
        <v>1.4239999999999999</v>
      </c>
      <c r="AL53">
        <v>0.79100000000000004</v>
      </c>
      <c r="AM53">
        <v>1E-3</v>
      </c>
      <c r="AN53">
        <v>456.74799999999999</v>
      </c>
      <c r="AO53">
        <v>8.9999999999999993E-3</v>
      </c>
      <c r="AP53">
        <v>430.59399999999999</v>
      </c>
      <c r="AQ53">
        <v>1.7000000000000001E-2</v>
      </c>
      <c r="AR53" s="13" t="s">
        <v>311</v>
      </c>
      <c r="AS53" s="13" t="s">
        <v>311</v>
      </c>
      <c r="AT53" s="33">
        <v>4.0599999999999997E-2</v>
      </c>
      <c r="AU53" s="33">
        <v>5.4600000000000003E-2</v>
      </c>
      <c r="AV53" s="34">
        <v>15</v>
      </c>
      <c r="AW53" s="33">
        <v>6.8999999999999999E-3</v>
      </c>
      <c r="AX53">
        <v>0.72899999999999998</v>
      </c>
      <c r="AY53">
        <v>3.0000000000000001E-3</v>
      </c>
      <c r="AZ53">
        <v>456.59300000000002</v>
      </c>
      <c r="BA53">
        <v>6.4000000000000001E-2</v>
      </c>
      <c r="BB53">
        <v>432.483</v>
      </c>
      <c r="BC53">
        <v>4.5999999999999999E-2</v>
      </c>
      <c r="BD53">
        <v>-28.904</v>
      </c>
      <c r="BE53">
        <v>6.18</v>
      </c>
      <c r="BF53">
        <v>-39.383000000000003</v>
      </c>
      <c r="BG53">
        <v>0.17399999999999999</v>
      </c>
      <c r="BH53">
        <v>-39.966999999999999</v>
      </c>
      <c r="BI53">
        <v>0.161</v>
      </c>
      <c r="BJ53">
        <v>17.574000000000002</v>
      </c>
      <c r="BK53">
        <v>7.0979999999999999</v>
      </c>
      <c r="BL53">
        <v>-25.548999999999999</v>
      </c>
      <c r="BM53">
        <v>0.222</v>
      </c>
      <c r="BN53">
        <v>-27.952000000000002</v>
      </c>
      <c r="BO53">
        <v>0.16200000000000001</v>
      </c>
      <c r="BP53" s="37">
        <v>1.8222500000000001E-3</v>
      </c>
      <c r="BQ53" s="19">
        <v>33493.5265861144</v>
      </c>
      <c r="BR53" s="19">
        <v>4887785171.8101406</v>
      </c>
      <c r="BS53" s="19">
        <v>226352687.06377706</v>
      </c>
      <c r="BT53" s="19">
        <v>8363408.0004404448</v>
      </c>
      <c r="BU53" s="24">
        <v>-0.119258305282319</v>
      </c>
      <c r="BV53" s="24">
        <v>-2.4873456170987902</v>
      </c>
      <c r="BW53" s="24">
        <v>-3.2049334139655699</v>
      </c>
      <c r="BX53" s="24">
        <v>-3.1317603880198002</v>
      </c>
      <c r="BY53" s="12">
        <v>2.7</v>
      </c>
      <c r="BZ53" s="12">
        <v>2.6</v>
      </c>
      <c r="CA53" s="12">
        <v>94.7</v>
      </c>
      <c r="CB53" s="19">
        <v>26</v>
      </c>
      <c r="CC53" s="19" t="s">
        <v>311</v>
      </c>
    </row>
    <row r="54" spans="1:81">
      <c r="A54" s="9" t="s">
        <v>36</v>
      </c>
      <c r="B54" s="9" t="s">
        <v>362</v>
      </c>
      <c r="C54" s="31">
        <v>44.71669</v>
      </c>
      <c r="D54" s="31">
        <v>0.76582499999999998</v>
      </c>
      <c r="E54" s="14" t="s">
        <v>368</v>
      </c>
      <c r="F54" s="14" t="s">
        <v>370</v>
      </c>
      <c r="G54" s="17">
        <v>42502</v>
      </c>
      <c r="H54" s="14" t="s">
        <v>37</v>
      </c>
      <c r="I54" s="9" t="s">
        <v>122</v>
      </c>
      <c r="J54" s="9" t="s">
        <v>329</v>
      </c>
      <c r="K54" s="14" t="s">
        <v>118</v>
      </c>
      <c r="L54" s="14">
        <v>5</v>
      </c>
      <c r="M54" s="14" t="s">
        <v>46</v>
      </c>
      <c r="N54" s="9">
        <v>25</v>
      </c>
      <c r="O54" s="9" t="s">
        <v>41</v>
      </c>
      <c r="P54" s="9" t="s">
        <v>42</v>
      </c>
      <c r="Q54" s="15">
        <v>0.25</v>
      </c>
      <c r="R54" s="11">
        <v>61.51</v>
      </c>
      <c r="S54" s="13">
        <v>400</v>
      </c>
      <c r="T54" s="13">
        <v>6.1</v>
      </c>
      <c r="U54" s="13">
        <v>0.34257694360434093</v>
      </c>
      <c r="V54" s="12">
        <f t="shared" si="0"/>
        <v>297.93450714723468</v>
      </c>
      <c r="W54" s="12">
        <f t="shared" si="1"/>
        <v>375.21099999999996</v>
      </c>
      <c r="X54" s="12">
        <f t="shared" si="6"/>
        <v>0.79404523627301626</v>
      </c>
      <c r="Y54" s="12">
        <f t="shared" si="2"/>
        <v>0.70036028819886176</v>
      </c>
      <c r="Z54" s="12">
        <f t="shared" si="3"/>
        <v>0.27202159012599664</v>
      </c>
      <c r="AA54" s="12">
        <f t="shared" si="4"/>
        <v>0.42833869807286512</v>
      </c>
      <c r="AB54" s="12">
        <f t="shared" si="5"/>
        <v>0.3884023619122709</v>
      </c>
      <c r="AC54" s="13">
        <v>4.59</v>
      </c>
      <c r="AD54" s="13" t="s">
        <v>311</v>
      </c>
      <c r="AE54" s="13">
        <v>327</v>
      </c>
      <c r="AF54">
        <v>-2.649</v>
      </c>
      <c r="AG54">
        <v>8.6999999999999994E-2</v>
      </c>
      <c r="AH54">
        <v>1015.972</v>
      </c>
      <c r="AI54">
        <v>1.5509999999999999</v>
      </c>
      <c r="AJ54">
        <v>1103.607</v>
      </c>
      <c r="AK54">
        <v>1.3360000000000001</v>
      </c>
      <c r="AL54">
        <v>0.46700000000000003</v>
      </c>
      <c r="AM54">
        <v>1E-3</v>
      </c>
      <c r="AN54">
        <v>446.20400000000001</v>
      </c>
      <c r="AO54">
        <v>0.01</v>
      </c>
      <c r="AP54">
        <v>430.76600000000002</v>
      </c>
      <c r="AQ54">
        <v>2.1000000000000001E-2</v>
      </c>
      <c r="AR54" s="13" t="s">
        <v>311</v>
      </c>
      <c r="AS54" s="13" t="s">
        <v>311</v>
      </c>
      <c r="AT54" s="33">
        <v>5.3900000000000003E-2</v>
      </c>
      <c r="AU54" s="33">
        <v>4.2700000000000002E-2</v>
      </c>
      <c r="AV54" s="34">
        <v>21.6</v>
      </c>
      <c r="AW54" s="33">
        <v>1.0200000000000001E-2</v>
      </c>
      <c r="AX54">
        <v>0.44700000000000001</v>
      </c>
      <c r="AY54">
        <v>3.0000000000000001E-3</v>
      </c>
      <c r="AZ54">
        <v>446.70400000000001</v>
      </c>
      <c r="BA54">
        <v>4.2999999999999997E-2</v>
      </c>
      <c r="BB54">
        <v>431.92399999999998</v>
      </c>
      <c r="BC54">
        <v>5.8999999999999997E-2</v>
      </c>
      <c r="BD54">
        <v>-9.3510000000000009</v>
      </c>
      <c r="BE54">
        <v>9.2729999999999997</v>
      </c>
      <c r="BF54">
        <v>-39.090000000000003</v>
      </c>
      <c r="BG54">
        <v>0.156</v>
      </c>
      <c r="BH54">
        <v>-40.106000000000002</v>
      </c>
      <c r="BI54">
        <v>0.156</v>
      </c>
      <c r="BJ54">
        <v>99.17</v>
      </c>
      <c r="BK54">
        <v>8.6359999999999992</v>
      </c>
      <c r="BL54">
        <v>-23.475000000000001</v>
      </c>
      <c r="BM54">
        <v>0.126</v>
      </c>
      <c r="BN54">
        <v>-27.669</v>
      </c>
      <c r="BO54">
        <v>0.16500000000000001</v>
      </c>
      <c r="BP54" s="37">
        <v>1.4791250000000001E-2</v>
      </c>
      <c r="BQ54" s="19">
        <v>28096.373720697415</v>
      </c>
      <c r="BR54" s="19">
        <v>5377526959.5590115</v>
      </c>
      <c r="BS54" s="19">
        <v>194742674.8161369</v>
      </c>
      <c r="BT54" s="19">
        <v>445627715.666026</v>
      </c>
      <c r="BU54" s="24">
        <v>4.7595086125020796</v>
      </c>
      <c r="BV54" s="24">
        <v>2.9912183752321502</v>
      </c>
      <c r="BW54" s="24">
        <v>2.2450681617769601</v>
      </c>
      <c r="BX54" s="24">
        <v>1.3576480728889699</v>
      </c>
      <c r="BY54" s="12">
        <v>2.7</v>
      </c>
      <c r="BZ54" s="12">
        <v>2.6</v>
      </c>
      <c r="CA54" s="12">
        <v>94.7</v>
      </c>
      <c r="CB54" s="19">
        <v>26</v>
      </c>
      <c r="CC54" s="19" t="s">
        <v>311</v>
      </c>
    </row>
    <row r="55" spans="1:81">
      <c r="A55" s="9" t="s">
        <v>36</v>
      </c>
      <c r="B55" s="9" t="s">
        <v>362</v>
      </c>
      <c r="C55" s="31">
        <v>44.71669</v>
      </c>
      <c r="D55" s="31">
        <v>0.76582499999999998</v>
      </c>
      <c r="E55" s="14" t="s">
        <v>368</v>
      </c>
      <c r="F55" s="14" t="s">
        <v>370</v>
      </c>
      <c r="G55" s="17">
        <v>42502</v>
      </c>
      <c r="H55" s="14" t="s">
        <v>37</v>
      </c>
      <c r="I55" s="9" t="s">
        <v>123</v>
      </c>
      <c r="J55" s="9" t="s">
        <v>330</v>
      </c>
      <c r="K55" s="14" t="s">
        <v>118</v>
      </c>
      <c r="L55" s="14">
        <v>6</v>
      </c>
      <c r="M55" s="14" t="s">
        <v>46</v>
      </c>
      <c r="N55" s="9">
        <v>25</v>
      </c>
      <c r="O55" s="9" t="s">
        <v>41</v>
      </c>
      <c r="P55" s="9" t="s">
        <v>42</v>
      </c>
      <c r="Q55" s="15">
        <v>0.25</v>
      </c>
      <c r="R55" s="11">
        <v>61.51</v>
      </c>
      <c r="S55" s="13">
        <v>400</v>
      </c>
      <c r="T55" s="13">
        <v>6</v>
      </c>
      <c r="U55" s="13">
        <v>0.32016915540274832</v>
      </c>
      <c r="V55" s="12">
        <f t="shared" si="0"/>
        <v>302.99147526891784</v>
      </c>
      <c r="W55" s="12">
        <f t="shared" si="1"/>
        <v>369.06</v>
      </c>
      <c r="X55" s="12">
        <f t="shared" si="6"/>
        <v>0.82098161618413767</v>
      </c>
      <c r="Y55" s="12">
        <f t="shared" si="2"/>
        <v>0.69019561653428774</v>
      </c>
      <c r="Z55" s="12">
        <f t="shared" si="3"/>
        <v>0.26285299065485868</v>
      </c>
      <c r="AA55" s="12">
        <f t="shared" si="4"/>
        <v>0.42734262587942906</v>
      </c>
      <c r="AB55" s="12">
        <f t="shared" si="5"/>
        <v>0.38083839473616909</v>
      </c>
      <c r="AC55" s="13">
        <v>4.5</v>
      </c>
      <c r="AD55" s="13" t="s">
        <v>311</v>
      </c>
      <c r="AE55" s="13">
        <v>329</v>
      </c>
      <c r="AF55">
        <v>-1.5960000000000001</v>
      </c>
      <c r="AG55">
        <v>7.2999999999999995E-2</v>
      </c>
      <c r="AH55">
        <v>1058.173</v>
      </c>
      <c r="AI55">
        <v>1.202</v>
      </c>
      <c r="AJ55">
        <v>1110.9760000000001</v>
      </c>
      <c r="AK55">
        <v>1.2150000000000001</v>
      </c>
      <c r="AL55">
        <v>0.45500000000000002</v>
      </c>
      <c r="AM55">
        <v>1E-3</v>
      </c>
      <c r="AN55">
        <v>446.77699999999999</v>
      </c>
      <c r="AO55">
        <v>0.01</v>
      </c>
      <c r="AP55">
        <v>431.73099999999999</v>
      </c>
      <c r="AQ55">
        <v>1.2999999999999999E-2</v>
      </c>
      <c r="AR55" s="13" t="s">
        <v>311</v>
      </c>
      <c r="AS55" s="13" t="s">
        <v>311</v>
      </c>
      <c r="AT55" s="33">
        <v>3.5400000000000001E-2</v>
      </c>
      <c r="AU55" s="33">
        <v>5.7500000000000002E-2</v>
      </c>
      <c r="AV55" s="34">
        <v>13.9</v>
      </c>
      <c r="AW55" s="33">
        <v>5.8999999999999999E-3</v>
      </c>
      <c r="AX55">
        <v>0.4</v>
      </c>
      <c r="AY55">
        <v>4.0000000000000001E-3</v>
      </c>
      <c r="AZ55">
        <v>445.30700000000002</v>
      </c>
      <c r="BA55">
        <v>6.3E-2</v>
      </c>
      <c r="BB55">
        <v>432.08199999999999</v>
      </c>
      <c r="BC55">
        <v>7.0000000000000007E-2</v>
      </c>
      <c r="BD55">
        <v>-5.85</v>
      </c>
      <c r="BE55">
        <v>13.055</v>
      </c>
      <c r="BF55">
        <v>-39.279000000000003</v>
      </c>
      <c r="BG55">
        <v>0.21299999999999999</v>
      </c>
      <c r="BH55">
        <v>-40.302999999999997</v>
      </c>
      <c r="BI55">
        <v>0.18</v>
      </c>
      <c r="BJ55">
        <v>89.191000000000003</v>
      </c>
      <c r="BK55">
        <v>11.664</v>
      </c>
      <c r="BL55">
        <v>-24.312999999999999</v>
      </c>
      <c r="BM55">
        <v>0.19</v>
      </c>
      <c r="BN55">
        <v>-27.79</v>
      </c>
      <c r="BO55">
        <v>0.161</v>
      </c>
      <c r="BP55" s="37">
        <v>9.8162500000000003E-3</v>
      </c>
      <c r="BQ55" s="19">
        <v>26097.585255651171</v>
      </c>
      <c r="BR55" s="19">
        <v>4425911503.343442</v>
      </c>
      <c r="BS55" s="19">
        <v>85886847.245270789</v>
      </c>
      <c r="BT55" s="19">
        <v>575912825.81911707</v>
      </c>
      <c r="BU55" s="24">
        <v>4.8070128987229097</v>
      </c>
      <c r="BV55" s="24">
        <v>3.1988349572677999</v>
      </c>
      <c r="BW55" s="24">
        <v>2.01105216047945</v>
      </c>
      <c r="BX55" s="24">
        <v>1.80272741160568</v>
      </c>
      <c r="BY55" s="12">
        <v>2.7</v>
      </c>
      <c r="BZ55" s="12">
        <v>2.6</v>
      </c>
      <c r="CA55" s="12">
        <v>94.7</v>
      </c>
      <c r="CB55" s="19">
        <v>26</v>
      </c>
      <c r="CC55" s="19" t="s">
        <v>311</v>
      </c>
    </row>
    <row r="56" spans="1:81">
      <c r="A56" s="9" t="s">
        <v>36</v>
      </c>
      <c r="B56" s="9" t="s">
        <v>362</v>
      </c>
      <c r="C56" s="31">
        <v>44.71669</v>
      </c>
      <c r="D56" s="31">
        <v>0.76582499999999998</v>
      </c>
      <c r="E56" s="14" t="s">
        <v>368</v>
      </c>
      <c r="F56" s="14" t="s">
        <v>370</v>
      </c>
      <c r="G56" s="17">
        <v>42502</v>
      </c>
      <c r="H56" s="14" t="s">
        <v>37</v>
      </c>
      <c r="I56" s="9" t="s">
        <v>124</v>
      </c>
      <c r="J56" s="9" t="s">
        <v>331</v>
      </c>
      <c r="K56" s="14" t="s">
        <v>118</v>
      </c>
      <c r="L56" s="14">
        <v>7</v>
      </c>
      <c r="M56" s="14" t="s">
        <v>46</v>
      </c>
      <c r="N56" s="9">
        <v>25</v>
      </c>
      <c r="O56" s="9" t="s">
        <v>41</v>
      </c>
      <c r="P56" s="9" t="s">
        <v>42</v>
      </c>
      <c r="Q56" s="15">
        <v>0.25</v>
      </c>
      <c r="R56" s="11">
        <v>61.51</v>
      </c>
      <c r="S56" s="13">
        <v>400</v>
      </c>
      <c r="T56" s="13">
        <v>6.2</v>
      </c>
      <c r="U56" s="13">
        <v>0.32859744990892531</v>
      </c>
      <c r="V56" s="12">
        <f t="shared" si="0"/>
        <v>301.06937208664658</v>
      </c>
      <c r="W56" s="12">
        <f t="shared" si="1"/>
        <v>381.36200000000002</v>
      </c>
      <c r="X56" s="12">
        <f t="shared" si="6"/>
        <v>0.78945823675837279</v>
      </c>
      <c r="Y56" s="12">
        <f t="shared" si="2"/>
        <v>0.70209123141193475</v>
      </c>
      <c r="Z56" s="12">
        <f t="shared" si="3"/>
        <v>0.2594139634083979</v>
      </c>
      <c r="AA56" s="12">
        <f t="shared" si="4"/>
        <v>0.44267726800353685</v>
      </c>
      <c r="AB56" s="12">
        <f t="shared" si="5"/>
        <v>0.36948754207726764</v>
      </c>
      <c r="AC56" s="13">
        <v>4.4800000000000004</v>
      </c>
      <c r="AD56" s="13" t="s">
        <v>311</v>
      </c>
      <c r="AE56" s="13">
        <v>327</v>
      </c>
      <c r="AF56">
        <v>-1.43</v>
      </c>
      <c r="AG56">
        <v>8.8999999999999996E-2</v>
      </c>
      <c r="AH56">
        <v>1064.135</v>
      </c>
      <c r="AI56">
        <v>1.4119999999999999</v>
      </c>
      <c r="AJ56">
        <v>1111.433</v>
      </c>
      <c r="AK56">
        <v>1.536</v>
      </c>
      <c r="AL56">
        <v>0.48899999999999999</v>
      </c>
      <c r="AM56">
        <v>1E-3</v>
      </c>
      <c r="AN56">
        <v>446.62799999999999</v>
      </c>
      <c r="AO56">
        <v>8.0000000000000002E-3</v>
      </c>
      <c r="AP56">
        <v>430.45299999999997</v>
      </c>
      <c r="AQ56">
        <v>1.4E-2</v>
      </c>
      <c r="AR56" s="13" t="s">
        <v>311</v>
      </c>
      <c r="AS56" s="13" t="s">
        <v>311</v>
      </c>
      <c r="AT56" s="33">
        <v>4.1099999999999998E-2</v>
      </c>
      <c r="AU56" s="33">
        <v>5.4199999999999998E-2</v>
      </c>
      <c r="AV56" s="34">
        <v>16.8</v>
      </c>
      <c r="AW56" s="33">
        <v>7.0000000000000001E-3</v>
      </c>
      <c r="AX56">
        <v>0.42299999999999999</v>
      </c>
      <c r="AY56">
        <v>4.0000000000000001E-3</v>
      </c>
      <c r="AZ56">
        <v>446.262</v>
      </c>
      <c r="BA56">
        <v>6.2E-2</v>
      </c>
      <c r="BB56">
        <v>432.27199999999999</v>
      </c>
      <c r="BC56">
        <v>6.0999999999999999E-2</v>
      </c>
      <c r="BD56">
        <v>2.2000000000000002</v>
      </c>
      <c r="BE56">
        <v>9.0679999999999996</v>
      </c>
      <c r="BF56">
        <v>-39.031999999999996</v>
      </c>
      <c r="BG56">
        <v>0.13800000000000001</v>
      </c>
      <c r="BH56">
        <v>-40.363</v>
      </c>
      <c r="BI56">
        <v>0.15</v>
      </c>
      <c r="BJ56">
        <v>87.001999999999995</v>
      </c>
      <c r="BK56">
        <v>10.718999999999999</v>
      </c>
      <c r="BL56">
        <v>-24.196000000000002</v>
      </c>
      <c r="BM56">
        <v>0.16400000000000001</v>
      </c>
      <c r="BN56">
        <v>-27.792999999999999</v>
      </c>
      <c r="BO56">
        <v>0.17699999999999999</v>
      </c>
      <c r="BP56" s="37">
        <v>8.7355000000000002E-3</v>
      </c>
      <c r="BQ56" s="19">
        <v>37234.900722111437</v>
      </c>
      <c r="BR56" s="19">
        <v>5404930919.5231285</v>
      </c>
      <c r="BS56" s="19">
        <v>177338105.32742178</v>
      </c>
      <c r="BT56" s="19">
        <v>268027607.70101428</v>
      </c>
      <c r="BU56" s="24">
        <v>4.7486863440682399</v>
      </c>
      <c r="BV56" s="24">
        <v>3.5341716145925401</v>
      </c>
      <c r="BW56" s="24">
        <v>2.6232235216229198</v>
      </c>
      <c r="BX56" s="24">
        <v>1.87865100423306</v>
      </c>
      <c r="BY56" s="12">
        <v>2.7</v>
      </c>
      <c r="BZ56" s="12">
        <v>2.6</v>
      </c>
      <c r="CA56" s="12">
        <v>94.7</v>
      </c>
      <c r="CB56" s="19">
        <v>26</v>
      </c>
      <c r="CC56" s="19" t="s">
        <v>311</v>
      </c>
    </row>
    <row r="57" spans="1:81">
      <c r="A57" s="9" t="s">
        <v>36</v>
      </c>
      <c r="B57" s="9" t="s">
        <v>362</v>
      </c>
      <c r="C57" s="31">
        <v>44.71669</v>
      </c>
      <c r="D57" s="31">
        <v>0.76582499999999998</v>
      </c>
      <c r="E57" s="14" t="s">
        <v>368</v>
      </c>
      <c r="F57" s="14" t="s">
        <v>370</v>
      </c>
      <c r="G57" s="17">
        <v>42502</v>
      </c>
      <c r="H57" s="14" t="s">
        <v>37</v>
      </c>
      <c r="I57" s="9" t="s">
        <v>125</v>
      </c>
      <c r="J57" s="9" t="s">
        <v>326</v>
      </c>
      <c r="K57" s="14" t="s">
        <v>118</v>
      </c>
      <c r="L57" s="14">
        <v>2</v>
      </c>
      <c r="M57" s="14" t="s">
        <v>40</v>
      </c>
      <c r="N57" s="9">
        <v>25</v>
      </c>
      <c r="O57" s="9" t="s">
        <v>41</v>
      </c>
      <c r="P57" s="9" t="s">
        <v>42</v>
      </c>
      <c r="Q57" s="15">
        <v>0.25</v>
      </c>
      <c r="R57" s="11">
        <v>61.51</v>
      </c>
      <c r="S57" s="13">
        <v>400</v>
      </c>
      <c r="T57" s="13">
        <v>6.1</v>
      </c>
      <c r="U57" s="13">
        <v>0.4259705348415026</v>
      </c>
      <c r="V57" s="12">
        <f t="shared" si="0"/>
        <v>280.51070497362008</v>
      </c>
      <c r="W57" s="12">
        <f t="shared" si="1"/>
        <v>375.21099999999996</v>
      </c>
      <c r="X57" s="12">
        <f t="shared" si="6"/>
        <v>0.74760789255544247</v>
      </c>
      <c r="Y57" s="12">
        <f t="shared" si="2"/>
        <v>0.71788381413002167</v>
      </c>
      <c r="Z57" s="12">
        <f t="shared" si="3"/>
        <v>0.31845893384357044</v>
      </c>
      <c r="AA57" s="12">
        <f t="shared" si="4"/>
        <v>0.39942488028645123</v>
      </c>
      <c r="AB57" s="12">
        <f t="shared" si="5"/>
        <v>0.4436079036403679</v>
      </c>
      <c r="AC57" s="13">
        <v>4.5999999999999996</v>
      </c>
      <c r="AD57" s="13" t="s">
        <v>311</v>
      </c>
      <c r="AE57" s="13">
        <v>327</v>
      </c>
      <c r="AF57">
        <v>-2.0680000000000001</v>
      </c>
      <c r="AG57">
        <v>7.6999999999999999E-2</v>
      </c>
      <c r="AH57">
        <v>1043.8789999999999</v>
      </c>
      <c r="AI57">
        <v>1.2769999999999999</v>
      </c>
      <c r="AJ57">
        <v>1112.287</v>
      </c>
      <c r="AK57">
        <v>1.28</v>
      </c>
      <c r="AL57">
        <v>0.92400000000000004</v>
      </c>
      <c r="AM57">
        <v>1E-3</v>
      </c>
      <c r="AN57">
        <v>460.47399999999999</v>
      </c>
      <c r="AO57">
        <v>0.01</v>
      </c>
      <c r="AP57">
        <v>429.899</v>
      </c>
      <c r="AQ57">
        <v>2.7E-2</v>
      </c>
      <c r="AR57" s="13" t="s">
        <v>311</v>
      </c>
      <c r="AS57" s="13" t="s">
        <v>311</v>
      </c>
      <c r="AT57" s="33">
        <v>4.4699999999999997E-2</v>
      </c>
      <c r="AU57" s="33">
        <v>4.2000000000000003E-2</v>
      </c>
      <c r="AV57" s="34">
        <v>15.1</v>
      </c>
      <c r="AW57" s="33">
        <v>7.1999999999999998E-3</v>
      </c>
      <c r="AX57">
        <v>0.879</v>
      </c>
      <c r="AY57">
        <v>3.0000000000000001E-3</v>
      </c>
      <c r="AZ57">
        <v>461.67700000000002</v>
      </c>
      <c r="BA57">
        <v>5.2999999999999999E-2</v>
      </c>
      <c r="BB57">
        <v>432.61399999999998</v>
      </c>
      <c r="BC57">
        <v>5.8000000000000003E-2</v>
      </c>
      <c r="BD57">
        <v>-30.007000000000001</v>
      </c>
      <c r="BE57">
        <v>5.8570000000000002</v>
      </c>
      <c r="BF57">
        <v>-5.2190000000000003</v>
      </c>
      <c r="BG57">
        <v>0.188</v>
      </c>
      <c r="BH57">
        <v>-3.5550000000000002</v>
      </c>
      <c r="BI57">
        <v>0.192</v>
      </c>
      <c r="BJ57">
        <v>-3.0449999999999999</v>
      </c>
      <c r="BK57">
        <v>4.8979999999999997</v>
      </c>
      <c r="BL57">
        <v>-13.523999999999999</v>
      </c>
      <c r="BM57">
        <v>0.153</v>
      </c>
      <c r="BN57">
        <v>-14.228</v>
      </c>
      <c r="BO57">
        <v>0.16600000000000001</v>
      </c>
      <c r="BP57" s="37">
        <v>9.9299999999999996E-4</v>
      </c>
      <c r="BQ57" s="19">
        <v>45901.02407029552</v>
      </c>
      <c r="BR57" s="19">
        <v>7683290657.9276419</v>
      </c>
      <c r="BS57" s="19">
        <v>284990224.45738822</v>
      </c>
      <c r="BT57" s="19">
        <v>81737289.353496</v>
      </c>
      <c r="BU57" s="19" t="s">
        <v>311</v>
      </c>
      <c r="BV57" s="19" t="s">
        <v>311</v>
      </c>
      <c r="BW57" s="19" t="s">
        <v>311</v>
      </c>
      <c r="BX57" s="19" t="s">
        <v>311</v>
      </c>
      <c r="BY57" s="12">
        <v>2.7</v>
      </c>
      <c r="BZ57" s="12">
        <v>2.6</v>
      </c>
      <c r="CA57" s="12">
        <v>94.7</v>
      </c>
      <c r="CB57" s="19">
        <v>26</v>
      </c>
      <c r="CC57" s="19" t="s">
        <v>311</v>
      </c>
    </row>
    <row r="58" spans="1:81">
      <c r="A58" s="9" t="s">
        <v>36</v>
      </c>
      <c r="B58" s="9" t="s">
        <v>362</v>
      </c>
      <c r="C58" s="31">
        <v>44.71669</v>
      </c>
      <c r="D58" s="31">
        <v>0.76582499999999998</v>
      </c>
      <c r="E58" s="14" t="s">
        <v>368</v>
      </c>
      <c r="F58" s="14" t="s">
        <v>370</v>
      </c>
      <c r="G58" s="17">
        <v>42502</v>
      </c>
      <c r="H58" s="14" t="s">
        <v>37</v>
      </c>
      <c r="I58" s="9" t="s">
        <v>126</v>
      </c>
      <c r="J58" s="9" t="s">
        <v>327</v>
      </c>
      <c r="K58" s="14" t="s">
        <v>118</v>
      </c>
      <c r="L58" s="14">
        <v>3</v>
      </c>
      <c r="M58" s="14" t="s">
        <v>40</v>
      </c>
      <c r="N58" s="9">
        <v>25</v>
      </c>
      <c r="O58" s="9" t="s">
        <v>41</v>
      </c>
      <c r="P58" s="9" t="s">
        <v>42</v>
      </c>
      <c r="Q58" s="15">
        <v>0.25</v>
      </c>
      <c r="R58" s="11">
        <v>61.51</v>
      </c>
      <c r="S58" s="13">
        <v>400</v>
      </c>
      <c r="T58" s="13">
        <v>6.2</v>
      </c>
      <c r="U58" s="13">
        <v>0.36427499323343432</v>
      </c>
      <c r="V58" s="12">
        <f t="shared" si="0"/>
        <v>293.19602131823137</v>
      </c>
      <c r="W58" s="12">
        <f t="shared" si="1"/>
        <v>381.36200000000002</v>
      </c>
      <c r="X58" s="12">
        <f t="shared" si="6"/>
        <v>0.76881288990049179</v>
      </c>
      <c r="Y58" s="12">
        <f t="shared" si="2"/>
        <v>0.70988192833943708</v>
      </c>
      <c r="Z58" s="12">
        <f t="shared" si="3"/>
        <v>0.28005931026627873</v>
      </c>
      <c r="AA58" s="12">
        <f t="shared" si="4"/>
        <v>0.42982261807315836</v>
      </c>
      <c r="AB58" s="12">
        <f t="shared" si="5"/>
        <v>0.39451533992617094</v>
      </c>
      <c r="AC58" s="13">
        <v>4.57</v>
      </c>
      <c r="AD58" s="13" t="s">
        <v>311</v>
      </c>
      <c r="AE58" s="13">
        <v>329</v>
      </c>
      <c r="AF58">
        <v>-3.5950000000000002</v>
      </c>
      <c r="AG58">
        <v>7.1999999999999995E-2</v>
      </c>
      <c r="AH58">
        <v>996.65300000000002</v>
      </c>
      <c r="AI58">
        <v>1.1479999999999999</v>
      </c>
      <c r="AJ58">
        <v>1115.5989999999999</v>
      </c>
      <c r="AK58">
        <v>1.2390000000000001</v>
      </c>
      <c r="AL58">
        <v>0.90300000000000002</v>
      </c>
      <c r="AM58">
        <v>1E-3</v>
      </c>
      <c r="AN58">
        <v>459.12799999999999</v>
      </c>
      <c r="AO58">
        <v>1.2E-2</v>
      </c>
      <c r="AP58">
        <v>429.24799999999999</v>
      </c>
      <c r="AQ58">
        <v>0.02</v>
      </c>
      <c r="AR58" s="13" t="s">
        <v>311</v>
      </c>
      <c r="AS58" s="13" t="s">
        <v>311</v>
      </c>
      <c r="AT58" s="33">
        <v>8.0299999999999996E-2</v>
      </c>
      <c r="AU58" s="33">
        <v>3.0599999999999999E-2</v>
      </c>
      <c r="AV58" s="34">
        <v>41</v>
      </c>
      <c r="AW58" s="33">
        <v>1.89E-2</v>
      </c>
      <c r="AX58">
        <v>0.88500000000000001</v>
      </c>
      <c r="AY58">
        <v>3.0000000000000001E-3</v>
      </c>
      <c r="AZ58">
        <v>461.54899999999998</v>
      </c>
      <c r="BA58">
        <v>5.1999999999999998E-2</v>
      </c>
      <c r="BB58">
        <v>432.27100000000002</v>
      </c>
      <c r="BC58">
        <v>4.8000000000000001E-2</v>
      </c>
      <c r="BD58">
        <v>-29.11</v>
      </c>
      <c r="BE58">
        <v>5.1660000000000004</v>
      </c>
      <c r="BF58">
        <v>-5.1840000000000002</v>
      </c>
      <c r="BG58">
        <v>0.159</v>
      </c>
      <c r="BH58">
        <v>-3.5619999999999998</v>
      </c>
      <c r="BI58">
        <v>0.18</v>
      </c>
      <c r="BJ58">
        <v>1.0880000000000001</v>
      </c>
      <c r="BK58">
        <v>5.0410000000000004</v>
      </c>
      <c r="BL58">
        <v>-13.185</v>
      </c>
      <c r="BM58">
        <v>0.16300000000000001</v>
      </c>
      <c r="BN58">
        <v>-14.154999999999999</v>
      </c>
      <c r="BO58">
        <v>0.16600000000000001</v>
      </c>
      <c r="BP58" s="37">
        <v>6.2925000000000003E-3</v>
      </c>
      <c r="BQ58" s="19">
        <v>36417.832276445792</v>
      </c>
      <c r="BR58" s="19">
        <v>7006060297.2281237</v>
      </c>
      <c r="BS58" s="19">
        <v>171201403.15311962</v>
      </c>
      <c r="BT58" s="19">
        <v>78620459.388558328</v>
      </c>
      <c r="BU58" s="19" t="s">
        <v>311</v>
      </c>
      <c r="BV58" s="19" t="s">
        <v>311</v>
      </c>
      <c r="BW58" s="19" t="s">
        <v>311</v>
      </c>
      <c r="BX58" s="19" t="s">
        <v>311</v>
      </c>
      <c r="BY58" s="12">
        <v>2.7</v>
      </c>
      <c r="BZ58" s="12">
        <v>2.6</v>
      </c>
      <c r="CA58" s="12">
        <v>94.7</v>
      </c>
      <c r="CB58" s="19">
        <v>26</v>
      </c>
      <c r="CC58" s="19" t="s">
        <v>311</v>
      </c>
    </row>
    <row r="59" spans="1:81">
      <c r="A59" s="9" t="s">
        <v>36</v>
      </c>
      <c r="B59" s="9" t="s">
        <v>362</v>
      </c>
      <c r="C59" s="31">
        <v>44.71669</v>
      </c>
      <c r="D59" s="31">
        <v>0.76582499999999998</v>
      </c>
      <c r="E59" s="14" t="s">
        <v>368</v>
      </c>
      <c r="F59" s="14" t="s">
        <v>370</v>
      </c>
      <c r="G59" s="17">
        <v>42502</v>
      </c>
      <c r="H59" s="14" t="s">
        <v>37</v>
      </c>
      <c r="I59" s="9" t="s">
        <v>127</v>
      </c>
      <c r="J59" s="9" t="s">
        <v>328</v>
      </c>
      <c r="K59" s="14" t="s">
        <v>118</v>
      </c>
      <c r="L59" s="14">
        <v>4</v>
      </c>
      <c r="M59" s="14" t="s">
        <v>40</v>
      </c>
      <c r="N59" s="9">
        <v>25</v>
      </c>
      <c r="O59" s="9" t="s">
        <v>41</v>
      </c>
      <c r="P59" s="9" t="s">
        <v>42</v>
      </c>
      <c r="Q59" s="15">
        <v>0.25</v>
      </c>
      <c r="R59" s="11">
        <v>61.51</v>
      </c>
      <c r="S59" s="13">
        <v>400</v>
      </c>
      <c r="T59" s="13">
        <v>6.2</v>
      </c>
      <c r="U59" s="13">
        <v>0.32892692103218429</v>
      </c>
      <c r="V59" s="12">
        <f t="shared" si="0"/>
        <v>300.99473016117241</v>
      </c>
      <c r="W59" s="12">
        <f t="shared" si="1"/>
        <v>381.36200000000002</v>
      </c>
      <c r="X59" s="12">
        <f t="shared" si="6"/>
        <v>0.78926251215688081</v>
      </c>
      <c r="Y59" s="12">
        <f t="shared" si="2"/>
        <v>0.70216508975212044</v>
      </c>
      <c r="Z59" s="12">
        <f t="shared" si="3"/>
        <v>0.25960968800988971</v>
      </c>
      <c r="AA59" s="12">
        <f t="shared" si="4"/>
        <v>0.44255540174223074</v>
      </c>
      <c r="AB59" s="12">
        <f t="shared" si="5"/>
        <v>0.36972742136972031</v>
      </c>
      <c r="AC59" s="13">
        <v>4.5599999999999996</v>
      </c>
      <c r="AD59" s="13" t="s">
        <v>311</v>
      </c>
      <c r="AE59" s="13">
        <v>327</v>
      </c>
      <c r="AF59">
        <v>-1.8839999999999999</v>
      </c>
      <c r="AG59">
        <v>6.6000000000000003E-2</v>
      </c>
      <c r="AH59">
        <v>1052.8499999999999</v>
      </c>
      <c r="AI59">
        <v>1.038</v>
      </c>
      <c r="AJ59">
        <v>1115.1759999999999</v>
      </c>
      <c r="AK59">
        <v>1.147</v>
      </c>
      <c r="AL59">
        <v>0.8</v>
      </c>
      <c r="AM59">
        <v>1E-3</v>
      </c>
      <c r="AN59">
        <v>460.39</v>
      </c>
      <c r="AO59">
        <v>8.9999999999999993E-3</v>
      </c>
      <c r="AP59">
        <v>433.916</v>
      </c>
      <c r="AQ59">
        <v>1.9E-2</v>
      </c>
      <c r="AR59" s="13" t="s">
        <v>311</v>
      </c>
      <c r="AS59" s="13" t="s">
        <v>311</v>
      </c>
      <c r="AT59" s="33">
        <v>4.0599999999999997E-2</v>
      </c>
      <c r="AU59" s="33">
        <v>5.4600000000000003E-2</v>
      </c>
      <c r="AV59" s="34">
        <v>15</v>
      </c>
      <c r="AW59" s="33">
        <v>6.8999999999999999E-3</v>
      </c>
      <c r="AX59">
        <v>0.755</v>
      </c>
      <c r="AY59">
        <v>4.0000000000000001E-3</v>
      </c>
      <c r="AZ59">
        <v>456.7</v>
      </c>
      <c r="BA59">
        <v>6.5000000000000002E-2</v>
      </c>
      <c r="BB59">
        <v>431.72800000000001</v>
      </c>
      <c r="BC59">
        <v>6.0999999999999999E-2</v>
      </c>
      <c r="BD59">
        <v>-27.829000000000001</v>
      </c>
      <c r="BE59">
        <v>6.3970000000000002</v>
      </c>
      <c r="BF59">
        <v>-4.8890000000000002</v>
      </c>
      <c r="BG59">
        <v>0.19400000000000001</v>
      </c>
      <c r="BH59">
        <v>-3.56</v>
      </c>
      <c r="BI59">
        <v>0.16500000000000001</v>
      </c>
      <c r="BJ59">
        <v>-4.0620000000000003</v>
      </c>
      <c r="BK59">
        <v>5.6970000000000001</v>
      </c>
      <c r="BL59">
        <v>-13.595000000000001</v>
      </c>
      <c r="BM59">
        <v>0.16500000000000001</v>
      </c>
      <c r="BN59">
        <v>-14.148999999999999</v>
      </c>
      <c r="BO59">
        <v>0.155</v>
      </c>
      <c r="BP59" s="37">
        <v>1.8222500000000001E-3</v>
      </c>
      <c r="BQ59" s="19">
        <v>33493.5265861144</v>
      </c>
      <c r="BR59" s="19">
        <v>4887785171.8101406</v>
      </c>
      <c r="BS59" s="19">
        <v>226352687.06377706</v>
      </c>
      <c r="BT59" s="19">
        <v>8363408.0004404448</v>
      </c>
      <c r="BU59" s="19" t="s">
        <v>311</v>
      </c>
      <c r="BV59" s="19" t="s">
        <v>311</v>
      </c>
      <c r="BW59" s="19" t="s">
        <v>311</v>
      </c>
      <c r="BX59" s="19" t="s">
        <v>311</v>
      </c>
      <c r="BY59" s="12">
        <v>2.7</v>
      </c>
      <c r="BZ59" s="12">
        <v>2.6</v>
      </c>
      <c r="CA59" s="12">
        <v>94.7</v>
      </c>
      <c r="CB59" s="19">
        <v>26</v>
      </c>
      <c r="CC59" s="19" t="s">
        <v>311</v>
      </c>
    </row>
    <row r="60" spans="1:81">
      <c r="A60" s="9" t="s">
        <v>36</v>
      </c>
      <c r="B60" s="9" t="s">
        <v>362</v>
      </c>
      <c r="C60" s="31">
        <v>44.71669</v>
      </c>
      <c r="D60" s="31">
        <v>0.76582499999999998</v>
      </c>
      <c r="E60" s="14" t="s">
        <v>368</v>
      </c>
      <c r="F60" s="14" t="s">
        <v>370</v>
      </c>
      <c r="G60" s="17">
        <v>42502</v>
      </c>
      <c r="H60" s="14" t="s">
        <v>37</v>
      </c>
      <c r="I60" s="9" t="s">
        <v>128</v>
      </c>
      <c r="J60" s="9" t="s">
        <v>329</v>
      </c>
      <c r="K60" s="14" t="s">
        <v>118</v>
      </c>
      <c r="L60" s="14">
        <v>5</v>
      </c>
      <c r="M60" s="14" t="s">
        <v>46</v>
      </c>
      <c r="N60" s="9">
        <v>25</v>
      </c>
      <c r="O60" s="9" t="s">
        <v>41</v>
      </c>
      <c r="P60" s="9" t="s">
        <v>42</v>
      </c>
      <c r="Q60" s="15">
        <v>0.25</v>
      </c>
      <c r="R60" s="11">
        <v>61.51</v>
      </c>
      <c r="S60" s="13">
        <v>400</v>
      </c>
      <c r="T60" s="13">
        <v>6.1</v>
      </c>
      <c r="U60" s="13">
        <v>0.34257694360434093</v>
      </c>
      <c r="V60" s="12">
        <f t="shared" si="0"/>
        <v>297.93450714723468</v>
      </c>
      <c r="W60" s="12">
        <f t="shared" si="1"/>
        <v>375.21099999999996</v>
      </c>
      <c r="X60" s="12">
        <f t="shared" si="6"/>
        <v>0.79404523627301626</v>
      </c>
      <c r="Y60" s="12">
        <f t="shared" si="2"/>
        <v>0.70036028819886176</v>
      </c>
      <c r="Z60" s="12">
        <f t="shared" si="3"/>
        <v>0.27202159012599664</v>
      </c>
      <c r="AA60" s="12">
        <f t="shared" si="4"/>
        <v>0.42833869807286512</v>
      </c>
      <c r="AB60" s="12">
        <f t="shared" si="5"/>
        <v>0.3884023619122709</v>
      </c>
      <c r="AC60" s="13">
        <v>4.59</v>
      </c>
      <c r="AD60" s="13" t="s">
        <v>311</v>
      </c>
      <c r="AE60" s="13">
        <v>327</v>
      </c>
      <c r="AF60">
        <v>-2.7810000000000001</v>
      </c>
      <c r="AG60">
        <v>5.8000000000000003E-2</v>
      </c>
      <c r="AH60">
        <v>1016.682</v>
      </c>
      <c r="AI60">
        <v>0.97199999999999998</v>
      </c>
      <c r="AJ60">
        <v>1108.68</v>
      </c>
      <c r="AK60">
        <v>0.94899999999999995</v>
      </c>
      <c r="AL60">
        <v>0.38900000000000001</v>
      </c>
      <c r="AM60">
        <v>1E-3</v>
      </c>
      <c r="AN60">
        <v>449</v>
      </c>
      <c r="AO60">
        <v>8.0000000000000002E-3</v>
      </c>
      <c r="AP60">
        <v>436.14499999999998</v>
      </c>
      <c r="AQ60">
        <v>2.9000000000000001E-2</v>
      </c>
      <c r="AR60" s="13" t="s">
        <v>311</v>
      </c>
      <c r="AS60" s="13" t="s">
        <v>311</v>
      </c>
      <c r="AT60" s="33">
        <v>5.3900000000000003E-2</v>
      </c>
      <c r="AU60" s="33">
        <v>4.2700000000000002E-2</v>
      </c>
      <c r="AV60" s="34">
        <v>21.6</v>
      </c>
      <c r="AW60" s="33">
        <v>1.0200000000000001E-2</v>
      </c>
      <c r="AX60">
        <v>0.375</v>
      </c>
      <c r="AY60">
        <v>3.0000000000000001E-3</v>
      </c>
      <c r="AZ60">
        <v>443.71300000000002</v>
      </c>
      <c r="BA60">
        <v>5.7000000000000002E-2</v>
      </c>
      <c r="BB60">
        <v>431.32299999999998</v>
      </c>
      <c r="BC60">
        <v>4.8000000000000001E-2</v>
      </c>
      <c r="BD60">
        <v>-31.381</v>
      </c>
      <c r="BE60">
        <v>12.528</v>
      </c>
      <c r="BF60">
        <v>-4.3520000000000003</v>
      </c>
      <c r="BG60">
        <v>0.16900000000000001</v>
      </c>
      <c r="BH60">
        <v>-3.5739999999999998</v>
      </c>
      <c r="BI60">
        <v>0.186</v>
      </c>
      <c r="BJ60">
        <v>62.177</v>
      </c>
      <c r="BK60">
        <v>12.36</v>
      </c>
      <c r="BL60">
        <v>-12</v>
      </c>
      <c r="BM60">
        <v>0.184</v>
      </c>
      <c r="BN60">
        <v>-14.131</v>
      </c>
      <c r="BO60">
        <v>0.16500000000000001</v>
      </c>
      <c r="BP60" s="37">
        <v>1.4791250000000001E-2</v>
      </c>
      <c r="BQ60" s="19">
        <v>28096.373720697415</v>
      </c>
      <c r="BR60" s="19">
        <v>5377526959.5590115</v>
      </c>
      <c r="BS60" s="19">
        <v>194742674.8161369</v>
      </c>
      <c r="BT60" s="19">
        <v>445627715.666026</v>
      </c>
      <c r="BU60" s="19" t="s">
        <v>311</v>
      </c>
      <c r="BV60" s="19" t="s">
        <v>311</v>
      </c>
      <c r="BW60" s="19" t="s">
        <v>311</v>
      </c>
      <c r="BX60" s="19" t="s">
        <v>311</v>
      </c>
      <c r="BY60" s="12">
        <v>2.7</v>
      </c>
      <c r="BZ60" s="12">
        <v>2.6</v>
      </c>
      <c r="CA60" s="12">
        <v>94.7</v>
      </c>
      <c r="CB60" s="19">
        <v>26</v>
      </c>
      <c r="CC60" s="19" t="s">
        <v>311</v>
      </c>
    </row>
    <row r="61" spans="1:81">
      <c r="A61" s="9" t="s">
        <v>36</v>
      </c>
      <c r="B61" s="9" t="s">
        <v>362</v>
      </c>
      <c r="C61" s="31">
        <v>44.71669</v>
      </c>
      <c r="D61" s="31">
        <v>0.76582499999999998</v>
      </c>
      <c r="E61" s="14" t="s">
        <v>368</v>
      </c>
      <c r="F61" s="14" t="s">
        <v>370</v>
      </c>
      <c r="G61" s="17">
        <v>42502</v>
      </c>
      <c r="H61" s="14" t="s">
        <v>37</v>
      </c>
      <c r="I61" s="9" t="s">
        <v>129</v>
      </c>
      <c r="J61" s="9" t="s">
        <v>330</v>
      </c>
      <c r="K61" s="14" t="s">
        <v>118</v>
      </c>
      <c r="L61" s="14">
        <v>6</v>
      </c>
      <c r="M61" s="14" t="s">
        <v>46</v>
      </c>
      <c r="N61" s="9">
        <v>25</v>
      </c>
      <c r="O61" s="9" t="s">
        <v>41</v>
      </c>
      <c r="P61" s="9" t="s">
        <v>42</v>
      </c>
      <c r="Q61" s="15">
        <v>0.25</v>
      </c>
      <c r="R61" s="11">
        <v>61.51</v>
      </c>
      <c r="S61" s="13">
        <v>400</v>
      </c>
      <c r="T61" s="13">
        <v>6</v>
      </c>
      <c r="U61" s="13">
        <v>0.32016915540274832</v>
      </c>
      <c r="V61" s="12">
        <f t="shared" si="0"/>
        <v>302.99147526891784</v>
      </c>
      <c r="W61" s="12">
        <f t="shared" si="1"/>
        <v>369.06</v>
      </c>
      <c r="X61" s="12">
        <f t="shared" si="6"/>
        <v>0.82098161618413767</v>
      </c>
      <c r="Y61" s="12">
        <f t="shared" si="2"/>
        <v>0.69019561653428774</v>
      </c>
      <c r="Z61" s="12">
        <f t="shared" si="3"/>
        <v>0.26285299065485868</v>
      </c>
      <c r="AA61" s="12">
        <f t="shared" si="4"/>
        <v>0.42734262587942906</v>
      </c>
      <c r="AB61" s="12">
        <f t="shared" si="5"/>
        <v>0.38083839473616909</v>
      </c>
      <c r="AC61" s="13">
        <v>4.5</v>
      </c>
      <c r="AD61" s="13" t="s">
        <v>311</v>
      </c>
      <c r="AE61" s="13">
        <v>329</v>
      </c>
      <c r="AF61">
        <v>-1.7130000000000001</v>
      </c>
      <c r="AG61">
        <v>9.4E-2</v>
      </c>
      <c r="AH61">
        <v>1056.2460000000001</v>
      </c>
      <c r="AI61">
        <v>1.6659999999999999</v>
      </c>
      <c r="AJ61">
        <v>1112.9179999999999</v>
      </c>
      <c r="AK61">
        <v>1.43</v>
      </c>
      <c r="AL61">
        <v>0.39200000000000002</v>
      </c>
      <c r="AM61">
        <v>1E-3</v>
      </c>
      <c r="AN61">
        <v>445.33499999999998</v>
      </c>
      <c r="AO61">
        <v>0.01</v>
      </c>
      <c r="AP61">
        <v>432.358</v>
      </c>
      <c r="AQ61">
        <v>2.5999999999999999E-2</v>
      </c>
      <c r="AR61" s="13" t="s">
        <v>311</v>
      </c>
      <c r="AS61" s="13" t="s">
        <v>311</v>
      </c>
      <c r="AT61" s="33">
        <v>3.5400000000000001E-2</v>
      </c>
      <c r="AU61" s="33">
        <v>5.7500000000000002E-2</v>
      </c>
      <c r="AV61" s="34">
        <v>13.9</v>
      </c>
      <c r="AW61" s="33">
        <v>5.8999999999999999E-3</v>
      </c>
      <c r="AX61">
        <v>0.33200000000000002</v>
      </c>
      <c r="AY61">
        <v>4.0000000000000001E-3</v>
      </c>
      <c r="AZ61">
        <v>446.62400000000002</v>
      </c>
      <c r="BA61">
        <v>5.2999999999999999E-2</v>
      </c>
      <c r="BB61">
        <v>435.65499999999997</v>
      </c>
      <c r="BC61">
        <v>6.4000000000000001E-2</v>
      </c>
      <c r="BD61">
        <v>-22.489000000000001</v>
      </c>
      <c r="BE61">
        <v>15.52</v>
      </c>
      <c r="BF61">
        <v>-4.0540000000000003</v>
      </c>
      <c r="BG61">
        <v>0.186</v>
      </c>
      <c r="BH61">
        <v>-3.59</v>
      </c>
      <c r="BI61">
        <v>0.19900000000000001</v>
      </c>
      <c r="BJ61">
        <v>55.545999999999999</v>
      </c>
      <c r="BK61">
        <v>11.285</v>
      </c>
      <c r="BL61">
        <v>-11.9</v>
      </c>
      <c r="BM61">
        <v>0.14000000000000001</v>
      </c>
      <c r="BN61">
        <v>-13.590999999999999</v>
      </c>
      <c r="BO61">
        <v>0.14000000000000001</v>
      </c>
      <c r="BP61" s="37">
        <v>9.8162500000000003E-3</v>
      </c>
      <c r="BQ61" s="19">
        <v>26097.585255651171</v>
      </c>
      <c r="BR61" s="19">
        <v>4425911503.343442</v>
      </c>
      <c r="BS61" s="19">
        <v>85886847.245270789</v>
      </c>
      <c r="BT61" s="19">
        <v>575912825.81911707</v>
      </c>
      <c r="BU61" s="19" t="s">
        <v>311</v>
      </c>
      <c r="BV61" s="19" t="s">
        <v>311</v>
      </c>
      <c r="BW61" s="19" t="s">
        <v>311</v>
      </c>
      <c r="BX61" s="19" t="s">
        <v>311</v>
      </c>
      <c r="BY61" s="12">
        <v>2.7</v>
      </c>
      <c r="BZ61" s="12">
        <v>2.6</v>
      </c>
      <c r="CA61" s="12">
        <v>94.7</v>
      </c>
      <c r="CB61" s="19">
        <v>26</v>
      </c>
      <c r="CC61" s="19" t="s">
        <v>311</v>
      </c>
    </row>
    <row r="62" spans="1:81">
      <c r="A62" s="9" t="s">
        <v>36</v>
      </c>
      <c r="B62" s="9" t="s">
        <v>362</v>
      </c>
      <c r="C62" s="31">
        <v>44.71669</v>
      </c>
      <c r="D62" s="31">
        <v>0.76582499999999998</v>
      </c>
      <c r="E62" s="14" t="s">
        <v>368</v>
      </c>
      <c r="F62" s="14" t="s">
        <v>370</v>
      </c>
      <c r="G62" s="17">
        <v>42502</v>
      </c>
      <c r="H62" s="14" t="s">
        <v>37</v>
      </c>
      <c r="I62" s="9" t="s">
        <v>130</v>
      </c>
      <c r="J62" s="9" t="s">
        <v>331</v>
      </c>
      <c r="K62" s="14" t="s">
        <v>118</v>
      </c>
      <c r="L62" s="14">
        <v>7</v>
      </c>
      <c r="M62" s="14" t="s">
        <v>46</v>
      </c>
      <c r="N62" s="9">
        <v>25</v>
      </c>
      <c r="O62" s="9" t="s">
        <v>41</v>
      </c>
      <c r="P62" s="9" t="s">
        <v>42</v>
      </c>
      <c r="Q62" s="15">
        <v>0.25</v>
      </c>
      <c r="R62" s="11">
        <v>61.51</v>
      </c>
      <c r="S62" s="13">
        <v>400</v>
      </c>
      <c r="T62" s="13">
        <v>6.2</v>
      </c>
      <c r="U62" s="13">
        <v>0.32859744990892531</v>
      </c>
      <c r="V62" s="12">
        <f t="shared" si="0"/>
        <v>301.06937208664658</v>
      </c>
      <c r="W62" s="12">
        <f t="shared" si="1"/>
        <v>381.36200000000002</v>
      </c>
      <c r="X62" s="12">
        <f t="shared" si="6"/>
        <v>0.78945823675837279</v>
      </c>
      <c r="Y62" s="12">
        <f t="shared" si="2"/>
        <v>0.70209123141193475</v>
      </c>
      <c r="Z62" s="12">
        <f t="shared" si="3"/>
        <v>0.2594139634083979</v>
      </c>
      <c r="AA62" s="12">
        <f t="shared" si="4"/>
        <v>0.44267726800353685</v>
      </c>
      <c r="AB62" s="12">
        <f t="shared" si="5"/>
        <v>0.36948754207726764</v>
      </c>
      <c r="AC62" s="13">
        <v>4.4800000000000004</v>
      </c>
      <c r="AD62" s="13" t="s">
        <v>311</v>
      </c>
      <c r="AE62" s="13">
        <v>327</v>
      </c>
      <c r="AF62">
        <v>-1.6140000000000001</v>
      </c>
      <c r="AG62">
        <v>7.8E-2</v>
      </c>
      <c r="AH62">
        <v>1058.5070000000001</v>
      </c>
      <c r="AI62">
        <v>1.3009999999999999</v>
      </c>
      <c r="AJ62">
        <v>1111.894</v>
      </c>
      <c r="AK62">
        <v>1.268</v>
      </c>
      <c r="AL62">
        <v>0.42399999999999999</v>
      </c>
      <c r="AM62">
        <v>1E-3</v>
      </c>
      <c r="AN62">
        <v>444.70600000000002</v>
      </c>
      <c r="AO62">
        <v>8.9999999999999993E-3</v>
      </c>
      <c r="AP62">
        <v>430.66800000000001</v>
      </c>
      <c r="AQ62">
        <v>2.5000000000000001E-2</v>
      </c>
      <c r="AR62" s="13" t="s">
        <v>311</v>
      </c>
      <c r="AS62" s="13" t="s">
        <v>311</v>
      </c>
      <c r="AT62" s="33">
        <v>4.1099999999999998E-2</v>
      </c>
      <c r="AU62" s="33">
        <v>5.4199999999999998E-2</v>
      </c>
      <c r="AV62" s="34">
        <v>16.8</v>
      </c>
      <c r="AW62" s="33">
        <v>7.0000000000000001E-3</v>
      </c>
      <c r="AX62">
        <v>0.37</v>
      </c>
      <c r="AY62">
        <v>4.0000000000000001E-3</v>
      </c>
      <c r="AZ62">
        <v>449.99200000000002</v>
      </c>
      <c r="BA62">
        <v>5.8999999999999997E-2</v>
      </c>
      <c r="BB62">
        <v>437.74099999999999</v>
      </c>
      <c r="BC62">
        <v>6.3E-2</v>
      </c>
      <c r="BD62">
        <v>-25.896999999999998</v>
      </c>
      <c r="BE62">
        <v>12.417999999999999</v>
      </c>
      <c r="BF62">
        <v>-4.2149999999999999</v>
      </c>
      <c r="BG62">
        <v>0.16</v>
      </c>
      <c r="BH62">
        <v>-3.6070000000000002</v>
      </c>
      <c r="BI62">
        <v>0.183</v>
      </c>
      <c r="BJ62">
        <v>44.268000000000001</v>
      </c>
      <c r="BK62">
        <v>13.631</v>
      </c>
      <c r="BL62">
        <v>-12.369</v>
      </c>
      <c r="BM62">
        <v>0.19400000000000001</v>
      </c>
      <c r="BN62">
        <v>-13.951000000000001</v>
      </c>
      <c r="BO62">
        <v>0.183</v>
      </c>
      <c r="BP62" s="37">
        <v>8.7355000000000002E-3</v>
      </c>
      <c r="BQ62" s="19">
        <v>37234.900722111437</v>
      </c>
      <c r="BR62" s="19">
        <v>5404930919.5231285</v>
      </c>
      <c r="BS62" s="19">
        <v>177338105.32742178</v>
      </c>
      <c r="BT62" s="19">
        <v>268027607.70101428</v>
      </c>
      <c r="BU62" s="19" t="s">
        <v>311</v>
      </c>
      <c r="BV62" s="19" t="s">
        <v>311</v>
      </c>
      <c r="BW62" s="19" t="s">
        <v>311</v>
      </c>
      <c r="BX62" s="19" t="s">
        <v>311</v>
      </c>
      <c r="BY62" s="12">
        <v>2.7</v>
      </c>
      <c r="BZ62" s="12">
        <v>2.6</v>
      </c>
      <c r="CA62" s="12">
        <v>94.7</v>
      </c>
      <c r="CB62" s="19">
        <v>26</v>
      </c>
      <c r="CC62" s="19" t="s">
        <v>311</v>
      </c>
    </row>
    <row r="63" spans="1:81">
      <c r="A63" s="9" t="s">
        <v>36</v>
      </c>
      <c r="B63" s="9" t="s">
        <v>362</v>
      </c>
      <c r="C63" s="31">
        <v>44.71669</v>
      </c>
      <c r="D63" s="31">
        <v>0.76582499999999998</v>
      </c>
      <c r="E63" s="14" t="s">
        <v>368</v>
      </c>
      <c r="F63" s="14" t="s">
        <v>370</v>
      </c>
      <c r="G63" s="17">
        <v>42502</v>
      </c>
      <c r="H63" s="14" t="s">
        <v>37</v>
      </c>
      <c r="I63" s="16" t="s">
        <v>131</v>
      </c>
      <c r="J63" s="9" t="s">
        <v>326</v>
      </c>
      <c r="K63" s="14" t="s">
        <v>118</v>
      </c>
      <c r="L63" s="14">
        <v>2</v>
      </c>
      <c r="M63" s="14" t="s">
        <v>40</v>
      </c>
      <c r="N63" s="9">
        <v>25</v>
      </c>
      <c r="O63" s="9" t="s">
        <v>41</v>
      </c>
      <c r="P63" s="9" t="s">
        <v>42</v>
      </c>
      <c r="Q63" s="15">
        <v>0.25</v>
      </c>
      <c r="R63" s="11">
        <v>61.51</v>
      </c>
      <c r="S63" s="13">
        <v>400</v>
      </c>
      <c r="T63" s="13">
        <v>6.1</v>
      </c>
      <c r="U63" s="13">
        <v>0.4259705348415026</v>
      </c>
      <c r="V63" s="12">
        <f t="shared" si="0"/>
        <v>280.51070497362008</v>
      </c>
      <c r="W63" s="12">
        <f t="shared" si="1"/>
        <v>375.21099999999996</v>
      </c>
      <c r="X63" s="12">
        <f t="shared" si="6"/>
        <v>0.74760789255544247</v>
      </c>
      <c r="Y63" s="12">
        <f t="shared" si="2"/>
        <v>0.71788381413002167</v>
      </c>
      <c r="Z63" s="12">
        <f t="shared" si="3"/>
        <v>0.31845893384357044</v>
      </c>
      <c r="AA63" s="12">
        <f t="shared" si="4"/>
        <v>0.39942488028645123</v>
      </c>
      <c r="AB63" s="12">
        <f t="shared" si="5"/>
        <v>0.4436079036403679</v>
      </c>
      <c r="AC63" s="13">
        <v>4.5999999999999996</v>
      </c>
      <c r="AD63" s="13" t="s">
        <v>311</v>
      </c>
      <c r="AE63" s="13">
        <v>327</v>
      </c>
      <c r="AF63">
        <v>-2.0859999999999999</v>
      </c>
      <c r="AG63">
        <v>7.9000000000000001E-2</v>
      </c>
      <c r="AH63">
        <v>1041.8510000000001</v>
      </c>
      <c r="AI63">
        <v>1.365</v>
      </c>
      <c r="AJ63">
        <v>1110.864</v>
      </c>
      <c r="AK63">
        <v>1.262</v>
      </c>
      <c r="AL63">
        <v>0.92100000000000004</v>
      </c>
      <c r="AM63">
        <v>1E-3</v>
      </c>
      <c r="AN63">
        <v>468.43799999999999</v>
      </c>
      <c r="AO63">
        <v>8.0000000000000002E-3</v>
      </c>
      <c r="AP63">
        <v>437.952</v>
      </c>
      <c r="AQ63">
        <v>1.9E-2</v>
      </c>
      <c r="AR63" s="13" t="s">
        <v>311</v>
      </c>
      <c r="AS63" s="13" t="s">
        <v>311</v>
      </c>
      <c r="AT63" s="33">
        <v>4.4699999999999997E-2</v>
      </c>
      <c r="AU63" s="33">
        <v>4.2000000000000003E-2</v>
      </c>
      <c r="AV63" s="34">
        <v>15.1</v>
      </c>
      <c r="AW63" s="33">
        <v>7.1999999999999998E-3</v>
      </c>
      <c r="AX63">
        <v>0.88300000000000001</v>
      </c>
      <c r="AY63">
        <v>3.0000000000000001E-3</v>
      </c>
      <c r="AZ63">
        <v>468.81099999999998</v>
      </c>
      <c r="BA63">
        <v>6.4000000000000001E-2</v>
      </c>
      <c r="BB63">
        <v>439.60199999999998</v>
      </c>
      <c r="BC63">
        <v>4.2000000000000003E-2</v>
      </c>
      <c r="BD63">
        <v>-30.09</v>
      </c>
      <c r="BE63">
        <v>5.8230000000000004</v>
      </c>
      <c r="BF63">
        <v>-4.9269999999999996</v>
      </c>
      <c r="BG63">
        <v>0.19500000000000001</v>
      </c>
      <c r="BH63">
        <v>-3.254</v>
      </c>
      <c r="BI63">
        <v>0.17899999999999999</v>
      </c>
      <c r="BJ63">
        <v>-4.0839999999999996</v>
      </c>
      <c r="BK63">
        <v>4.8490000000000002</v>
      </c>
      <c r="BL63">
        <v>-13.39</v>
      </c>
      <c r="BM63">
        <v>0.15</v>
      </c>
      <c r="BN63">
        <v>-14.007999999999999</v>
      </c>
      <c r="BO63">
        <v>0.16200000000000001</v>
      </c>
      <c r="BP63" s="37">
        <v>9.9299999999999996E-4</v>
      </c>
      <c r="BQ63" s="19">
        <v>45901.02407029552</v>
      </c>
      <c r="BR63" s="19">
        <v>7683290657.9276419</v>
      </c>
      <c r="BS63" s="19">
        <v>284990224.45738822</v>
      </c>
      <c r="BT63" s="19">
        <v>81737289.353496</v>
      </c>
      <c r="BU63" s="19" t="s">
        <v>311</v>
      </c>
      <c r="BV63" s="19" t="s">
        <v>311</v>
      </c>
      <c r="BW63" s="19" t="s">
        <v>311</v>
      </c>
      <c r="BX63" s="19" t="s">
        <v>311</v>
      </c>
      <c r="BY63" s="12">
        <v>2.7</v>
      </c>
      <c r="BZ63" s="12">
        <v>2.6</v>
      </c>
      <c r="CA63" s="12">
        <v>94.7</v>
      </c>
      <c r="CB63" s="19">
        <v>26</v>
      </c>
      <c r="CC63" s="19" t="s">
        <v>311</v>
      </c>
    </row>
    <row r="64" spans="1:81">
      <c r="A64" s="9" t="s">
        <v>36</v>
      </c>
      <c r="B64" s="9" t="s">
        <v>362</v>
      </c>
      <c r="C64" s="31">
        <v>44.71669</v>
      </c>
      <c r="D64" s="31">
        <v>0.76582499999999998</v>
      </c>
      <c r="E64" s="14" t="s">
        <v>368</v>
      </c>
      <c r="F64" s="14" t="s">
        <v>370</v>
      </c>
      <c r="G64" s="17">
        <v>42502</v>
      </c>
      <c r="H64" s="14" t="s">
        <v>37</v>
      </c>
      <c r="I64" s="16" t="s">
        <v>132</v>
      </c>
      <c r="J64" s="9" t="s">
        <v>327</v>
      </c>
      <c r="K64" s="14" t="s">
        <v>118</v>
      </c>
      <c r="L64" s="14">
        <v>3</v>
      </c>
      <c r="M64" s="14" t="s">
        <v>40</v>
      </c>
      <c r="N64" s="9">
        <v>25</v>
      </c>
      <c r="O64" s="9" t="s">
        <v>41</v>
      </c>
      <c r="P64" s="9" t="s">
        <v>42</v>
      </c>
      <c r="Q64" s="15">
        <v>0.25</v>
      </c>
      <c r="R64" s="11">
        <v>61.51</v>
      </c>
      <c r="S64" s="13">
        <v>400</v>
      </c>
      <c r="T64" s="13">
        <v>6.2</v>
      </c>
      <c r="U64" s="13">
        <v>0.36427499323343432</v>
      </c>
      <c r="V64" s="12">
        <f t="shared" si="0"/>
        <v>293.19602131823137</v>
      </c>
      <c r="W64" s="12">
        <f t="shared" si="1"/>
        <v>381.36200000000002</v>
      </c>
      <c r="X64" s="12">
        <f t="shared" si="6"/>
        <v>0.76881288990049179</v>
      </c>
      <c r="Y64" s="12">
        <f t="shared" si="2"/>
        <v>0.70988192833943708</v>
      </c>
      <c r="Z64" s="12">
        <f t="shared" si="3"/>
        <v>0.28005931026627873</v>
      </c>
      <c r="AA64" s="12">
        <f t="shared" si="4"/>
        <v>0.42982261807315836</v>
      </c>
      <c r="AB64" s="12">
        <f t="shared" si="5"/>
        <v>0.39451533992617094</v>
      </c>
      <c r="AC64" s="13">
        <v>4.57</v>
      </c>
      <c r="AD64" s="13" t="s">
        <v>311</v>
      </c>
      <c r="AE64" s="13">
        <v>329</v>
      </c>
      <c r="AF64">
        <v>-3.6320000000000001</v>
      </c>
      <c r="AG64">
        <v>7.3999999999999996E-2</v>
      </c>
      <c r="AH64">
        <v>994.52099999999996</v>
      </c>
      <c r="AI64">
        <v>1.196</v>
      </c>
      <c r="AJ64">
        <v>1114.682</v>
      </c>
      <c r="AK64">
        <v>1.244</v>
      </c>
      <c r="AL64">
        <v>0.88600000000000001</v>
      </c>
      <c r="AM64">
        <v>1E-3</v>
      </c>
      <c r="AN64">
        <v>467.11700000000002</v>
      </c>
      <c r="AO64">
        <v>1.0999999999999999E-2</v>
      </c>
      <c r="AP64">
        <v>437.80099999999999</v>
      </c>
      <c r="AQ64">
        <v>2.5000000000000001E-2</v>
      </c>
      <c r="AR64" s="13" t="s">
        <v>311</v>
      </c>
      <c r="AS64" s="13" t="s">
        <v>311</v>
      </c>
      <c r="AT64" s="33">
        <v>8.0299999999999996E-2</v>
      </c>
      <c r="AU64" s="33">
        <v>3.0599999999999999E-2</v>
      </c>
      <c r="AV64" s="34">
        <v>41</v>
      </c>
      <c r="AW64" s="33">
        <v>1.89E-2</v>
      </c>
      <c r="AX64">
        <v>0.879</v>
      </c>
      <c r="AY64">
        <v>3.0000000000000001E-3</v>
      </c>
      <c r="AZ64">
        <v>468.28399999999999</v>
      </c>
      <c r="BA64">
        <v>5.1999999999999998E-2</v>
      </c>
      <c r="BB64">
        <v>439.19200000000001</v>
      </c>
      <c r="BC64">
        <v>4.4999999999999998E-2</v>
      </c>
      <c r="BD64">
        <v>-28.018000000000001</v>
      </c>
      <c r="BE64">
        <v>5.0590000000000002</v>
      </c>
      <c r="BF64">
        <v>-5.1310000000000002</v>
      </c>
      <c r="BG64">
        <v>0.17100000000000001</v>
      </c>
      <c r="BH64">
        <v>-3.6160000000000001</v>
      </c>
      <c r="BI64">
        <v>0.153</v>
      </c>
      <c r="BJ64">
        <v>2.472</v>
      </c>
      <c r="BK64">
        <v>4.4770000000000003</v>
      </c>
      <c r="BL64">
        <v>-13.055999999999999</v>
      </c>
      <c r="BM64">
        <v>0.13800000000000001</v>
      </c>
      <c r="BN64">
        <v>-14.085000000000001</v>
      </c>
      <c r="BO64">
        <v>0.14899999999999999</v>
      </c>
      <c r="BP64" s="37">
        <v>6.2925000000000003E-3</v>
      </c>
      <c r="BQ64" s="19">
        <v>36417.832276445792</v>
      </c>
      <c r="BR64" s="19">
        <v>7006060297.2281237</v>
      </c>
      <c r="BS64" s="19">
        <v>171201403.15311962</v>
      </c>
      <c r="BT64" s="19">
        <v>78620459.388558328</v>
      </c>
      <c r="BU64" s="19" t="s">
        <v>311</v>
      </c>
      <c r="BV64" s="19" t="s">
        <v>311</v>
      </c>
      <c r="BW64" s="19" t="s">
        <v>311</v>
      </c>
      <c r="BX64" s="19" t="s">
        <v>311</v>
      </c>
      <c r="BY64" s="12">
        <v>2.7</v>
      </c>
      <c r="BZ64" s="12">
        <v>2.6</v>
      </c>
      <c r="CA64" s="12">
        <v>94.7</v>
      </c>
      <c r="CB64" s="19">
        <v>26</v>
      </c>
      <c r="CC64" s="19" t="s">
        <v>311</v>
      </c>
    </row>
    <row r="65" spans="1:81">
      <c r="A65" s="9" t="s">
        <v>36</v>
      </c>
      <c r="B65" s="9" t="s">
        <v>362</v>
      </c>
      <c r="C65" s="31">
        <v>44.71669</v>
      </c>
      <c r="D65" s="31">
        <v>0.76582499999999998</v>
      </c>
      <c r="E65" s="14" t="s">
        <v>368</v>
      </c>
      <c r="F65" s="14" t="s">
        <v>370</v>
      </c>
      <c r="G65" s="17">
        <v>42502</v>
      </c>
      <c r="H65" s="14" t="s">
        <v>37</v>
      </c>
      <c r="I65" s="16" t="s">
        <v>133</v>
      </c>
      <c r="J65" s="9" t="s">
        <v>328</v>
      </c>
      <c r="K65" s="14" t="s">
        <v>118</v>
      </c>
      <c r="L65" s="14">
        <v>4</v>
      </c>
      <c r="M65" s="14" t="s">
        <v>40</v>
      </c>
      <c r="N65" s="9">
        <v>25</v>
      </c>
      <c r="O65" s="9" t="s">
        <v>41</v>
      </c>
      <c r="P65" s="9" t="s">
        <v>42</v>
      </c>
      <c r="Q65" s="15">
        <v>0.25</v>
      </c>
      <c r="R65" s="11">
        <v>61.51</v>
      </c>
      <c r="S65" s="13">
        <v>400</v>
      </c>
      <c r="T65" s="13">
        <v>6.2</v>
      </c>
      <c r="U65" s="13">
        <v>0.32892692103218429</v>
      </c>
      <c r="V65" s="12">
        <f t="shared" si="0"/>
        <v>300.99473016117241</v>
      </c>
      <c r="W65" s="12">
        <f t="shared" si="1"/>
        <v>381.36200000000002</v>
      </c>
      <c r="X65" s="12">
        <f t="shared" si="6"/>
        <v>0.78926251215688081</v>
      </c>
      <c r="Y65" s="12">
        <f t="shared" si="2"/>
        <v>0.70216508975212044</v>
      </c>
      <c r="Z65" s="12">
        <f t="shared" si="3"/>
        <v>0.25960968800988971</v>
      </c>
      <c r="AA65" s="12">
        <f t="shared" si="4"/>
        <v>0.44255540174223074</v>
      </c>
      <c r="AB65" s="12">
        <f t="shared" si="5"/>
        <v>0.36972742136972031</v>
      </c>
      <c r="AC65" s="13">
        <v>4.5599999999999996</v>
      </c>
      <c r="AD65" s="13" t="s">
        <v>311</v>
      </c>
      <c r="AE65" s="13">
        <v>327</v>
      </c>
      <c r="AF65">
        <v>-1.915</v>
      </c>
      <c r="AG65">
        <v>7.2999999999999995E-2</v>
      </c>
      <c r="AH65">
        <v>1049.1199999999999</v>
      </c>
      <c r="AI65">
        <v>1.196</v>
      </c>
      <c r="AJ65">
        <v>1112.4690000000001</v>
      </c>
      <c r="AK65">
        <v>1.2210000000000001</v>
      </c>
      <c r="AL65">
        <v>0.79400000000000004</v>
      </c>
      <c r="AM65">
        <v>1E-3</v>
      </c>
      <c r="AN65">
        <v>464.36799999999999</v>
      </c>
      <c r="AO65">
        <v>1.2999999999999999E-2</v>
      </c>
      <c r="AP65">
        <v>438.09300000000002</v>
      </c>
      <c r="AQ65">
        <v>1.6E-2</v>
      </c>
      <c r="AR65" s="13" t="s">
        <v>311</v>
      </c>
      <c r="AS65" s="13" t="s">
        <v>311</v>
      </c>
      <c r="AT65" s="33">
        <v>4.0599999999999997E-2</v>
      </c>
      <c r="AU65" s="33">
        <v>5.4600000000000003E-2</v>
      </c>
      <c r="AV65" s="34">
        <v>15</v>
      </c>
      <c r="AW65" s="33">
        <v>6.8999999999999999E-3</v>
      </c>
      <c r="AX65">
        <v>0.74299999999999999</v>
      </c>
      <c r="AY65">
        <v>4.0000000000000001E-3</v>
      </c>
      <c r="AZ65">
        <v>464.19400000000002</v>
      </c>
      <c r="BA65">
        <v>6.9000000000000006E-2</v>
      </c>
      <c r="BB65">
        <v>439.59800000000001</v>
      </c>
      <c r="BC65">
        <v>0.06</v>
      </c>
      <c r="BD65">
        <v>-29.289000000000001</v>
      </c>
      <c r="BE65">
        <v>6.6280000000000001</v>
      </c>
      <c r="BF65">
        <v>-4.6230000000000002</v>
      </c>
      <c r="BG65">
        <v>0.15</v>
      </c>
      <c r="BH65">
        <v>-3.2429999999999999</v>
      </c>
      <c r="BI65">
        <v>0.21299999999999999</v>
      </c>
      <c r="BJ65">
        <v>1.46</v>
      </c>
      <c r="BK65">
        <v>6.1070000000000002</v>
      </c>
      <c r="BL65">
        <v>-13.234999999999999</v>
      </c>
      <c r="BM65">
        <v>0.193</v>
      </c>
      <c r="BN65">
        <v>-14.058</v>
      </c>
      <c r="BO65">
        <v>0.13900000000000001</v>
      </c>
      <c r="BP65" s="37">
        <v>1.8222500000000001E-3</v>
      </c>
      <c r="BQ65" s="19">
        <v>33493.5265861144</v>
      </c>
      <c r="BR65" s="19">
        <v>4887785171.8101406</v>
      </c>
      <c r="BS65" s="19">
        <v>226352687.06377706</v>
      </c>
      <c r="BT65" s="19">
        <v>8363408.0004404448</v>
      </c>
      <c r="BU65" s="19" t="s">
        <v>311</v>
      </c>
      <c r="BV65" s="19" t="s">
        <v>311</v>
      </c>
      <c r="BW65" s="19" t="s">
        <v>311</v>
      </c>
      <c r="BX65" s="19" t="s">
        <v>311</v>
      </c>
      <c r="BY65" s="12">
        <v>2.7</v>
      </c>
      <c r="BZ65" s="12">
        <v>2.6</v>
      </c>
      <c r="CA65" s="12">
        <v>94.7</v>
      </c>
      <c r="CB65" s="19">
        <v>26</v>
      </c>
      <c r="CC65" s="19" t="s">
        <v>311</v>
      </c>
    </row>
    <row r="66" spans="1:81">
      <c r="A66" s="9" t="s">
        <v>36</v>
      </c>
      <c r="B66" s="9" t="s">
        <v>362</v>
      </c>
      <c r="C66" s="31">
        <v>44.71669</v>
      </c>
      <c r="D66" s="31">
        <v>0.76582499999999998</v>
      </c>
      <c r="E66" s="14" t="s">
        <v>368</v>
      </c>
      <c r="F66" s="14" t="s">
        <v>370</v>
      </c>
      <c r="G66" s="17">
        <v>42502</v>
      </c>
      <c r="H66" s="14" t="s">
        <v>37</v>
      </c>
      <c r="I66" s="16" t="s">
        <v>134</v>
      </c>
      <c r="J66" s="9" t="s">
        <v>329</v>
      </c>
      <c r="K66" s="14" t="s">
        <v>118</v>
      </c>
      <c r="L66" s="14">
        <v>5</v>
      </c>
      <c r="M66" s="14" t="s">
        <v>46</v>
      </c>
      <c r="N66" s="9">
        <v>25</v>
      </c>
      <c r="O66" s="9" t="s">
        <v>41</v>
      </c>
      <c r="P66" s="9" t="s">
        <v>42</v>
      </c>
      <c r="Q66" s="15">
        <v>0.25</v>
      </c>
      <c r="R66" s="11">
        <v>61.51</v>
      </c>
      <c r="S66" s="13">
        <v>400</v>
      </c>
      <c r="T66" s="13">
        <v>6.1</v>
      </c>
      <c r="U66" s="13">
        <v>0.34257694360434093</v>
      </c>
      <c r="V66" s="12">
        <f t="shared" si="0"/>
        <v>297.93450714723468</v>
      </c>
      <c r="W66" s="12">
        <f t="shared" si="1"/>
        <v>375.21099999999996</v>
      </c>
      <c r="X66" s="12">
        <f t="shared" si="6"/>
        <v>0.79404523627301626</v>
      </c>
      <c r="Y66" s="12">
        <f t="shared" si="2"/>
        <v>0.70036028819886176</v>
      </c>
      <c r="Z66" s="12">
        <f t="shared" si="3"/>
        <v>0.27202159012599664</v>
      </c>
      <c r="AA66" s="12">
        <f t="shared" si="4"/>
        <v>0.42833869807286512</v>
      </c>
      <c r="AB66" s="12">
        <f t="shared" si="5"/>
        <v>0.3884023619122709</v>
      </c>
      <c r="AC66" s="13">
        <v>4.59</v>
      </c>
      <c r="AD66" s="13" t="s">
        <v>311</v>
      </c>
      <c r="AE66" s="13">
        <v>327</v>
      </c>
      <c r="AF66">
        <v>-2.71</v>
      </c>
      <c r="AG66">
        <v>6.7000000000000004E-2</v>
      </c>
      <c r="AH66">
        <v>1021.648</v>
      </c>
      <c r="AI66">
        <v>1.3029999999999999</v>
      </c>
      <c r="AJ66">
        <v>1111.317</v>
      </c>
      <c r="AK66">
        <v>0.91400000000000003</v>
      </c>
      <c r="AL66">
        <v>0.378</v>
      </c>
      <c r="AM66">
        <v>1E-3</v>
      </c>
      <c r="AN66">
        <v>450.10599999999999</v>
      </c>
      <c r="AO66">
        <v>1.0999999999999999E-2</v>
      </c>
      <c r="AP66">
        <v>437.59399999999999</v>
      </c>
      <c r="AQ66">
        <v>1.9E-2</v>
      </c>
      <c r="AR66" s="13" t="s">
        <v>311</v>
      </c>
      <c r="AS66" s="13" t="s">
        <v>311</v>
      </c>
      <c r="AT66" s="33">
        <v>5.3900000000000003E-2</v>
      </c>
      <c r="AU66" s="33">
        <v>4.2700000000000002E-2</v>
      </c>
      <c r="AV66" s="34">
        <v>21.6</v>
      </c>
      <c r="AW66" s="33">
        <v>1.0200000000000001E-2</v>
      </c>
      <c r="AX66">
        <v>0.33300000000000002</v>
      </c>
      <c r="AY66">
        <v>3.0000000000000001E-3</v>
      </c>
      <c r="AZ66">
        <v>450.76600000000002</v>
      </c>
      <c r="BA66">
        <v>5.6000000000000001E-2</v>
      </c>
      <c r="BB66">
        <v>439.73899999999998</v>
      </c>
      <c r="BC66">
        <v>4.7E-2</v>
      </c>
      <c r="BD66">
        <v>-26.382999999999999</v>
      </c>
      <c r="BE66">
        <v>13.731</v>
      </c>
      <c r="BF66">
        <v>-4.048</v>
      </c>
      <c r="BG66">
        <v>0.18099999999999999</v>
      </c>
      <c r="BH66">
        <v>-3.4830000000000001</v>
      </c>
      <c r="BI66">
        <v>0.158</v>
      </c>
      <c r="BJ66">
        <v>73.177999999999997</v>
      </c>
      <c r="BK66">
        <v>14.022</v>
      </c>
      <c r="BL66">
        <v>-11.96</v>
      </c>
      <c r="BM66">
        <v>0.16700000000000001</v>
      </c>
      <c r="BN66">
        <v>-14.087999999999999</v>
      </c>
      <c r="BO66">
        <v>0.18</v>
      </c>
      <c r="BP66" s="37">
        <v>1.4791250000000001E-2</v>
      </c>
      <c r="BQ66" s="19">
        <v>28096.373720697415</v>
      </c>
      <c r="BR66" s="19">
        <v>5377526959.5590115</v>
      </c>
      <c r="BS66" s="19">
        <v>194742674.8161369</v>
      </c>
      <c r="BT66" s="19">
        <v>445627715.666026</v>
      </c>
      <c r="BU66" s="19" t="s">
        <v>311</v>
      </c>
      <c r="BV66" s="19" t="s">
        <v>311</v>
      </c>
      <c r="BW66" s="19" t="s">
        <v>311</v>
      </c>
      <c r="BX66" s="19" t="s">
        <v>311</v>
      </c>
      <c r="BY66" s="12">
        <v>2.7</v>
      </c>
      <c r="BZ66" s="12">
        <v>2.6</v>
      </c>
      <c r="CA66" s="12">
        <v>94.7</v>
      </c>
      <c r="CB66" s="19">
        <v>26</v>
      </c>
      <c r="CC66" s="19" t="s">
        <v>311</v>
      </c>
    </row>
    <row r="67" spans="1:81">
      <c r="A67" s="9" t="s">
        <v>36</v>
      </c>
      <c r="B67" s="9" t="s">
        <v>362</v>
      </c>
      <c r="C67" s="31">
        <v>44.71669</v>
      </c>
      <c r="D67" s="31">
        <v>0.76582499999999998</v>
      </c>
      <c r="E67" s="14" t="s">
        <v>368</v>
      </c>
      <c r="F67" s="14" t="s">
        <v>370</v>
      </c>
      <c r="G67" s="17">
        <v>42502</v>
      </c>
      <c r="H67" s="14" t="s">
        <v>37</v>
      </c>
      <c r="I67" s="16" t="s">
        <v>135</v>
      </c>
      <c r="J67" s="9" t="s">
        <v>330</v>
      </c>
      <c r="K67" s="14" t="s">
        <v>118</v>
      </c>
      <c r="L67" s="14">
        <v>6</v>
      </c>
      <c r="M67" s="14" t="s">
        <v>46</v>
      </c>
      <c r="N67" s="9">
        <v>25</v>
      </c>
      <c r="O67" s="9" t="s">
        <v>41</v>
      </c>
      <c r="P67" s="9" t="s">
        <v>42</v>
      </c>
      <c r="Q67" s="15">
        <v>0.25</v>
      </c>
      <c r="R67" s="11">
        <v>61.51</v>
      </c>
      <c r="S67" s="13">
        <v>400</v>
      </c>
      <c r="T67" s="13">
        <v>6</v>
      </c>
      <c r="U67" s="13">
        <v>0.32016915540274832</v>
      </c>
      <c r="V67" s="12">
        <f t="shared" ref="V67:V130" si="7">S67/(1+U67)</f>
        <v>302.99147526891784</v>
      </c>
      <c r="W67" s="12">
        <f t="shared" ref="W67:W130" si="8">R67*T67</f>
        <v>369.06</v>
      </c>
      <c r="X67" s="12">
        <f t="shared" si="6"/>
        <v>0.82098161618413767</v>
      </c>
      <c r="Y67" s="12">
        <f t="shared" ref="Y67:Y130" si="9">(1-(X67/2.65))</f>
        <v>0.69019561653428774</v>
      </c>
      <c r="Z67" s="12">
        <f t="shared" ref="Z67:Z130" si="10">U67*X67</f>
        <v>0.26285299065485868</v>
      </c>
      <c r="AA67" s="12">
        <f t="shared" ref="AA67:AA130" si="11">((1-(X67/2.65)-Z67)*1)</f>
        <v>0.42734262587942906</v>
      </c>
      <c r="AB67" s="12">
        <f t="shared" ref="AB67:AB130" si="12">(Z67/Y67)*1</f>
        <v>0.38083839473616909</v>
      </c>
      <c r="AC67" s="13">
        <v>4.5</v>
      </c>
      <c r="AD67" s="13" t="s">
        <v>311</v>
      </c>
      <c r="AE67" s="13">
        <v>329</v>
      </c>
      <c r="AF67">
        <v>-1.7310000000000001</v>
      </c>
      <c r="AG67">
        <v>7.5999999999999998E-2</v>
      </c>
      <c r="AH67">
        <v>1051.663</v>
      </c>
      <c r="AI67">
        <v>1.2869999999999999</v>
      </c>
      <c r="AJ67">
        <v>1108.9269999999999</v>
      </c>
      <c r="AK67">
        <v>1.222</v>
      </c>
      <c r="AL67">
        <v>0.35899999999999999</v>
      </c>
      <c r="AM67">
        <v>1E-3</v>
      </c>
      <c r="AN67">
        <v>449.50700000000001</v>
      </c>
      <c r="AO67">
        <v>1.2E-2</v>
      </c>
      <c r="AP67">
        <v>437.63400000000001</v>
      </c>
      <c r="AQ67">
        <v>2.1000000000000001E-2</v>
      </c>
      <c r="AR67" s="13" t="s">
        <v>311</v>
      </c>
      <c r="AS67" s="13" t="s">
        <v>311</v>
      </c>
      <c r="AT67" s="33">
        <v>3.5400000000000001E-2</v>
      </c>
      <c r="AU67" s="33">
        <v>5.7500000000000002E-2</v>
      </c>
      <c r="AV67" s="34">
        <v>13.9</v>
      </c>
      <c r="AW67" s="33">
        <v>5.8999999999999999E-3</v>
      </c>
      <c r="AX67">
        <v>0.31</v>
      </c>
      <c r="AY67">
        <v>3.0000000000000001E-3</v>
      </c>
      <c r="AZ67">
        <v>450.20800000000003</v>
      </c>
      <c r="BA67">
        <v>5.2999999999999999E-2</v>
      </c>
      <c r="BB67">
        <v>439.94099999999997</v>
      </c>
      <c r="BC67">
        <v>4.1000000000000002E-2</v>
      </c>
      <c r="BD67">
        <v>-10.725</v>
      </c>
      <c r="BE67">
        <v>14.789</v>
      </c>
      <c r="BF67">
        <v>-4.335</v>
      </c>
      <c r="BG67">
        <v>0.17100000000000001</v>
      </c>
      <c r="BH67">
        <v>-4.1879999999999997</v>
      </c>
      <c r="BI67">
        <v>0.16900000000000001</v>
      </c>
      <c r="BJ67">
        <v>72.756</v>
      </c>
      <c r="BK67">
        <v>13.351000000000001</v>
      </c>
      <c r="BL67">
        <v>-12.944000000000001</v>
      </c>
      <c r="BM67">
        <v>0.16800000000000001</v>
      </c>
      <c r="BN67">
        <v>-14.944000000000001</v>
      </c>
      <c r="BO67">
        <v>0.13900000000000001</v>
      </c>
      <c r="BP67" s="37">
        <v>9.8162500000000003E-3</v>
      </c>
      <c r="BQ67" s="19">
        <v>26097.585255651171</v>
      </c>
      <c r="BR67" s="19">
        <v>4425911503.343442</v>
      </c>
      <c r="BS67" s="19">
        <v>85886847.245270789</v>
      </c>
      <c r="BT67" s="19">
        <v>575912825.81911707</v>
      </c>
      <c r="BU67" s="19" t="s">
        <v>311</v>
      </c>
      <c r="BV67" s="19" t="s">
        <v>311</v>
      </c>
      <c r="BW67" s="19" t="s">
        <v>311</v>
      </c>
      <c r="BX67" s="19" t="s">
        <v>311</v>
      </c>
      <c r="BY67" s="12">
        <v>2.7</v>
      </c>
      <c r="BZ67" s="12">
        <v>2.6</v>
      </c>
      <c r="CA67" s="12">
        <v>94.7</v>
      </c>
      <c r="CB67" s="19">
        <v>26</v>
      </c>
      <c r="CC67" s="19" t="s">
        <v>311</v>
      </c>
    </row>
    <row r="68" spans="1:81">
      <c r="A68" s="9" t="s">
        <v>36</v>
      </c>
      <c r="B68" s="9" t="s">
        <v>362</v>
      </c>
      <c r="C68" s="31">
        <v>44.71669</v>
      </c>
      <c r="D68" s="31">
        <v>0.76582499999999998</v>
      </c>
      <c r="E68" s="14" t="s">
        <v>368</v>
      </c>
      <c r="F68" s="14" t="s">
        <v>370</v>
      </c>
      <c r="G68" s="17">
        <v>42502</v>
      </c>
      <c r="H68" s="14" t="s">
        <v>37</v>
      </c>
      <c r="I68" s="16" t="s">
        <v>136</v>
      </c>
      <c r="J68" s="9" t="s">
        <v>331</v>
      </c>
      <c r="K68" s="14" t="s">
        <v>118</v>
      </c>
      <c r="L68" s="14">
        <v>7</v>
      </c>
      <c r="M68" s="14" t="s">
        <v>46</v>
      </c>
      <c r="N68" s="9">
        <v>25</v>
      </c>
      <c r="O68" s="9" t="s">
        <v>41</v>
      </c>
      <c r="P68" s="9" t="s">
        <v>42</v>
      </c>
      <c r="Q68" s="15">
        <v>0.25</v>
      </c>
      <c r="R68" s="11">
        <v>61.51</v>
      </c>
      <c r="S68" s="13">
        <v>400</v>
      </c>
      <c r="T68" s="13">
        <v>6.2</v>
      </c>
      <c r="U68" s="13">
        <v>0.32859744990892531</v>
      </c>
      <c r="V68" s="12">
        <f t="shared" si="7"/>
        <v>301.06937208664658</v>
      </c>
      <c r="W68" s="12">
        <f t="shared" si="8"/>
        <v>381.36200000000002</v>
      </c>
      <c r="X68" s="12">
        <f t="shared" ref="X68:X131" si="13">V68/W68</f>
        <v>0.78945823675837279</v>
      </c>
      <c r="Y68" s="12">
        <f t="shared" si="9"/>
        <v>0.70209123141193475</v>
      </c>
      <c r="Z68" s="12">
        <f t="shared" si="10"/>
        <v>0.2594139634083979</v>
      </c>
      <c r="AA68" s="12">
        <f t="shared" si="11"/>
        <v>0.44267726800353685</v>
      </c>
      <c r="AB68" s="12">
        <f t="shared" si="12"/>
        <v>0.36948754207726764</v>
      </c>
      <c r="AC68" s="13">
        <v>4.4800000000000004</v>
      </c>
      <c r="AD68" s="13" t="s">
        <v>311</v>
      </c>
      <c r="AE68" s="13">
        <v>327</v>
      </c>
      <c r="AF68">
        <v>-1.718</v>
      </c>
      <c r="AG68">
        <v>7.3999999999999996E-2</v>
      </c>
      <c r="AH68">
        <v>1055.1990000000001</v>
      </c>
      <c r="AI68">
        <v>1.323</v>
      </c>
      <c r="AJ68">
        <v>1112.048</v>
      </c>
      <c r="AK68">
        <v>1.137</v>
      </c>
      <c r="AL68">
        <v>0.38200000000000001</v>
      </c>
      <c r="AM68">
        <v>1E-3</v>
      </c>
      <c r="AN68">
        <v>450.77699999999999</v>
      </c>
      <c r="AO68">
        <v>8.9999999999999993E-3</v>
      </c>
      <c r="AP68">
        <v>438.14800000000002</v>
      </c>
      <c r="AQ68">
        <v>0.02</v>
      </c>
      <c r="AR68" s="13" t="s">
        <v>311</v>
      </c>
      <c r="AS68" s="13" t="s">
        <v>311</v>
      </c>
      <c r="AT68" s="33">
        <v>4.1099999999999998E-2</v>
      </c>
      <c r="AU68" s="33">
        <v>5.4199999999999998E-2</v>
      </c>
      <c r="AV68" s="34">
        <v>16.8</v>
      </c>
      <c r="AW68" s="33">
        <v>7.0000000000000001E-3</v>
      </c>
      <c r="AX68">
        <v>0.35899999999999999</v>
      </c>
      <c r="AY68">
        <v>3.0000000000000001E-3</v>
      </c>
      <c r="AZ68">
        <v>451.089</v>
      </c>
      <c r="BA68">
        <v>5.0999999999999997E-2</v>
      </c>
      <c r="BB68">
        <v>439.19900000000001</v>
      </c>
      <c r="BC68">
        <v>5.6000000000000001E-2</v>
      </c>
      <c r="BD68">
        <v>-34.69</v>
      </c>
      <c r="BE68">
        <v>13.282</v>
      </c>
      <c r="BF68">
        <v>-4.2169999999999996</v>
      </c>
      <c r="BG68">
        <v>0.155</v>
      </c>
      <c r="BH68">
        <v>-3.3959999999999999</v>
      </c>
      <c r="BI68">
        <v>0.2</v>
      </c>
      <c r="BJ68">
        <v>43.378</v>
      </c>
      <c r="BK68">
        <v>11.25</v>
      </c>
      <c r="BL68">
        <v>-12.723000000000001</v>
      </c>
      <c r="BM68">
        <v>0.11799999999999999</v>
      </c>
      <c r="BN68">
        <v>-14.24</v>
      </c>
      <c r="BO68">
        <v>0.183</v>
      </c>
      <c r="BP68" s="37">
        <v>8.7355000000000002E-3</v>
      </c>
      <c r="BQ68" s="19">
        <v>37234.900722111437</v>
      </c>
      <c r="BR68" s="19">
        <v>5404930919.5231285</v>
      </c>
      <c r="BS68" s="19">
        <v>177338105.32742178</v>
      </c>
      <c r="BT68" s="19">
        <v>268027607.70101428</v>
      </c>
      <c r="BU68" s="19" t="s">
        <v>311</v>
      </c>
      <c r="BV68" s="19" t="s">
        <v>311</v>
      </c>
      <c r="BW68" s="19" t="s">
        <v>311</v>
      </c>
      <c r="BX68" s="19" t="s">
        <v>311</v>
      </c>
      <c r="BY68" s="12">
        <v>2.7</v>
      </c>
      <c r="BZ68" s="12">
        <v>2.6</v>
      </c>
      <c r="CA68" s="12">
        <v>94.7</v>
      </c>
      <c r="CB68" s="19">
        <v>26</v>
      </c>
      <c r="CC68" s="19" t="s">
        <v>311</v>
      </c>
    </row>
    <row r="69" spans="1:81">
      <c r="A69" s="9" t="s">
        <v>36</v>
      </c>
      <c r="B69" s="9" t="s">
        <v>362</v>
      </c>
      <c r="C69" s="31">
        <v>44.71669</v>
      </c>
      <c r="D69" s="31">
        <v>0.76582499999999998</v>
      </c>
      <c r="E69" s="14" t="s">
        <v>368</v>
      </c>
      <c r="F69" s="14" t="s">
        <v>370</v>
      </c>
      <c r="G69" s="17">
        <v>42502</v>
      </c>
      <c r="H69" s="14" t="s">
        <v>37</v>
      </c>
      <c r="I69" s="16" t="s">
        <v>137</v>
      </c>
      <c r="J69" s="9" t="s">
        <v>326</v>
      </c>
      <c r="K69" s="14" t="s">
        <v>118</v>
      </c>
      <c r="L69" s="14">
        <v>2</v>
      </c>
      <c r="M69" s="14" t="s">
        <v>40</v>
      </c>
      <c r="N69" s="9">
        <v>25</v>
      </c>
      <c r="O69" s="9" t="s">
        <v>41</v>
      </c>
      <c r="P69" s="9" t="s">
        <v>42</v>
      </c>
      <c r="Q69" s="15">
        <v>0.25</v>
      </c>
      <c r="R69" s="11">
        <v>61.51</v>
      </c>
      <c r="S69" s="13">
        <v>400</v>
      </c>
      <c r="T69" s="13">
        <v>6.1</v>
      </c>
      <c r="U69" s="13">
        <v>0.4259705348415026</v>
      </c>
      <c r="V69" s="12">
        <f t="shared" si="7"/>
        <v>280.51070497362008</v>
      </c>
      <c r="W69" s="12">
        <f t="shared" si="8"/>
        <v>375.21099999999996</v>
      </c>
      <c r="X69" s="12">
        <f t="shared" si="13"/>
        <v>0.74760789255544247</v>
      </c>
      <c r="Y69" s="12">
        <f t="shared" si="9"/>
        <v>0.71788381413002167</v>
      </c>
      <c r="Z69" s="12">
        <f t="shared" si="10"/>
        <v>0.31845893384357044</v>
      </c>
      <c r="AA69" s="12">
        <f t="shared" si="11"/>
        <v>0.39942488028645123</v>
      </c>
      <c r="AB69" s="12">
        <f t="shared" si="12"/>
        <v>0.4436079036403679</v>
      </c>
      <c r="AC69" s="13">
        <v>4.5999999999999996</v>
      </c>
      <c r="AD69" s="13" t="s">
        <v>311</v>
      </c>
      <c r="AE69" s="13">
        <v>327</v>
      </c>
      <c r="AF69">
        <v>-2.1309999999999998</v>
      </c>
      <c r="AG69">
        <v>7.3999999999999996E-2</v>
      </c>
      <c r="AH69">
        <v>1035.6849999999999</v>
      </c>
      <c r="AI69">
        <v>1.19</v>
      </c>
      <c r="AJ69">
        <v>1106.174</v>
      </c>
      <c r="AK69">
        <v>1.2569999999999999</v>
      </c>
      <c r="AL69">
        <v>0.93700000000000006</v>
      </c>
      <c r="AM69">
        <v>1E-3</v>
      </c>
      <c r="AN69">
        <v>464.87</v>
      </c>
      <c r="AO69">
        <v>1.0999999999999999E-2</v>
      </c>
      <c r="AP69">
        <v>433.88099999999997</v>
      </c>
      <c r="AQ69">
        <v>1.7999999999999999E-2</v>
      </c>
      <c r="AR69" s="13" t="s">
        <v>311</v>
      </c>
      <c r="AS69" s="13" t="s">
        <v>311</v>
      </c>
      <c r="AT69" s="33">
        <v>4.4699999999999997E-2</v>
      </c>
      <c r="AU69" s="33">
        <v>4.2000000000000003E-2</v>
      </c>
      <c r="AV69" s="34">
        <v>15.1</v>
      </c>
      <c r="AW69" s="33">
        <v>7.1999999999999998E-3</v>
      </c>
      <c r="AX69">
        <v>0.9</v>
      </c>
      <c r="AY69">
        <v>4.0000000000000001E-3</v>
      </c>
      <c r="AZ69">
        <v>465.85300000000001</v>
      </c>
      <c r="BA69">
        <v>7.0000000000000007E-2</v>
      </c>
      <c r="BB69">
        <v>436.077</v>
      </c>
      <c r="BC69">
        <v>6.3E-2</v>
      </c>
      <c r="BD69">
        <v>-25.946999999999999</v>
      </c>
      <c r="BE69">
        <v>5.3550000000000004</v>
      </c>
      <c r="BF69">
        <v>-39.03</v>
      </c>
      <c r="BG69">
        <v>0.17399999999999999</v>
      </c>
      <c r="BH69">
        <v>-39.923000000000002</v>
      </c>
      <c r="BI69">
        <v>0.17899999999999999</v>
      </c>
      <c r="BJ69">
        <v>5.492</v>
      </c>
      <c r="BK69">
        <v>5.3769999999999998</v>
      </c>
      <c r="BL69">
        <v>-24.734000000000002</v>
      </c>
      <c r="BM69">
        <v>0.17599999999999999</v>
      </c>
      <c r="BN69">
        <v>-26.797000000000001</v>
      </c>
      <c r="BO69">
        <v>0.18</v>
      </c>
      <c r="BP69" s="37">
        <v>9.9299999999999996E-4</v>
      </c>
      <c r="BQ69" s="19">
        <v>45901.02407029552</v>
      </c>
      <c r="BR69" s="19">
        <v>7683290657.9276419</v>
      </c>
      <c r="BS69" s="19">
        <v>284990224.45738822</v>
      </c>
      <c r="BT69" s="19">
        <v>81737289.353496</v>
      </c>
      <c r="BU69" s="19" t="s">
        <v>311</v>
      </c>
      <c r="BV69" s="19" t="s">
        <v>311</v>
      </c>
      <c r="BW69" s="19" t="s">
        <v>311</v>
      </c>
      <c r="BX69" s="19" t="s">
        <v>311</v>
      </c>
      <c r="BY69" s="12">
        <v>2.7</v>
      </c>
      <c r="BZ69" s="12">
        <v>2.6</v>
      </c>
      <c r="CA69" s="12">
        <v>94.7</v>
      </c>
      <c r="CB69" s="19">
        <v>26</v>
      </c>
      <c r="CC69" s="19" t="s">
        <v>311</v>
      </c>
    </row>
    <row r="70" spans="1:81">
      <c r="A70" s="9" t="s">
        <v>36</v>
      </c>
      <c r="B70" s="9" t="s">
        <v>362</v>
      </c>
      <c r="C70" s="31">
        <v>44.71669</v>
      </c>
      <c r="D70" s="31">
        <v>0.76582499999999998</v>
      </c>
      <c r="E70" s="14" t="s">
        <v>368</v>
      </c>
      <c r="F70" s="14" t="s">
        <v>370</v>
      </c>
      <c r="G70" s="17">
        <v>42502</v>
      </c>
      <c r="H70" s="14" t="s">
        <v>37</v>
      </c>
      <c r="I70" s="16" t="s">
        <v>138</v>
      </c>
      <c r="J70" s="9" t="s">
        <v>327</v>
      </c>
      <c r="K70" s="14" t="s">
        <v>118</v>
      </c>
      <c r="L70" s="14">
        <v>3</v>
      </c>
      <c r="M70" s="14" t="s">
        <v>40</v>
      </c>
      <c r="N70" s="9">
        <v>25</v>
      </c>
      <c r="O70" s="9" t="s">
        <v>41</v>
      </c>
      <c r="P70" s="9" t="s">
        <v>42</v>
      </c>
      <c r="Q70" s="15">
        <v>0.25</v>
      </c>
      <c r="R70" s="11">
        <v>61.51</v>
      </c>
      <c r="S70" s="13">
        <v>400</v>
      </c>
      <c r="T70" s="13">
        <v>6.2</v>
      </c>
      <c r="U70" s="13">
        <v>0.36427499323343432</v>
      </c>
      <c r="V70" s="12">
        <f t="shared" si="7"/>
        <v>293.19602131823137</v>
      </c>
      <c r="W70" s="12">
        <f t="shared" si="8"/>
        <v>381.36200000000002</v>
      </c>
      <c r="X70" s="12">
        <f t="shared" si="13"/>
        <v>0.76881288990049179</v>
      </c>
      <c r="Y70" s="12">
        <f t="shared" si="9"/>
        <v>0.70988192833943708</v>
      </c>
      <c r="Z70" s="12">
        <f t="shared" si="10"/>
        <v>0.28005931026627873</v>
      </c>
      <c r="AA70" s="12">
        <f t="shared" si="11"/>
        <v>0.42982261807315836</v>
      </c>
      <c r="AB70" s="12">
        <f t="shared" si="12"/>
        <v>0.39451533992617094</v>
      </c>
      <c r="AC70" s="13">
        <v>4.57</v>
      </c>
      <c r="AD70" s="13" t="s">
        <v>311</v>
      </c>
      <c r="AE70" s="13">
        <v>329</v>
      </c>
      <c r="AF70">
        <v>-3.544</v>
      </c>
      <c r="AG70">
        <v>7.0000000000000007E-2</v>
      </c>
      <c r="AH70">
        <v>990.16899999999998</v>
      </c>
      <c r="AI70">
        <v>0.98699999999999999</v>
      </c>
      <c r="AJ70">
        <v>1107.4290000000001</v>
      </c>
      <c r="AK70">
        <v>1.329</v>
      </c>
      <c r="AL70">
        <v>0.89400000000000002</v>
      </c>
      <c r="AM70">
        <v>1E-3</v>
      </c>
      <c r="AN70">
        <v>464.01</v>
      </c>
      <c r="AO70">
        <v>0.01</v>
      </c>
      <c r="AP70">
        <v>434.423</v>
      </c>
      <c r="AQ70">
        <v>1.4E-2</v>
      </c>
      <c r="AR70" s="13" t="s">
        <v>311</v>
      </c>
      <c r="AS70" s="13" t="s">
        <v>311</v>
      </c>
      <c r="AT70" s="33">
        <v>8.0299999999999996E-2</v>
      </c>
      <c r="AU70" s="33">
        <v>3.0599999999999999E-2</v>
      </c>
      <c r="AV70" s="34">
        <v>41</v>
      </c>
      <c r="AW70" s="33">
        <v>1.89E-2</v>
      </c>
      <c r="AX70">
        <v>0.875</v>
      </c>
      <c r="AY70">
        <v>3.0000000000000001E-3</v>
      </c>
      <c r="AZ70">
        <v>465.25099999999998</v>
      </c>
      <c r="BA70">
        <v>6.4000000000000001E-2</v>
      </c>
      <c r="BB70">
        <v>436.29399999999998</v>
      </c>
      <c r="BC70">
        <v>5.0999999999999997E-2</v>
      </c>
      <c r="BD70">
        <v>-24.007000000000001</v>
      </c>
      <c r="BE70">
        <v>5.0910000000000002</v>
      </c>
      <c r="BF70">
        <v>-39.646000000000001</v>
      </c>
      <c r="BG70">
        <v>0.157</v>
      </c>
      <c r="BH70">
        <v>-40.682000000000002</v>
      </c>
      <c r="BI70">
        <v>0.17100000000000001</v>
      </c>
      <c r="BJ70">
        <v>28.236000000000001</v>
      </c>
      <c r="BK70">
        <v>5.1340000000000003</v>
      </c>
      <c r="BL70">
        <v>-25.257999999999999</v>
      </c>
      <c r="BM70">
        <v>0.14599999999999999</v>
      </c>
      <c r="BN70">
        <v>-28.806999999999999</v>
      </c>
      <c r="BO70">
        <v>0.185</v>
      </c>
      <c r="BP70" s="37">
        <v>6.2925000000000003E-3</v>
      </c>
      <c r="BQ70" s="19">
        <v>36417.832276445792</v>
      </c>
      <c r="BR70" s="19">
        <v>7006060297.2281237</v>
      </c>
      <c r="BS70" s="19">
        <v>171201403.15311962</v>
      </c>
      <c r="BT70" s="19">
        <v>78620459.388558328</v>
      </c>
      <c r="BU70" s="19" t="s">
        <v>311</v>
      </c>
      <c r="BV70" s="19" t="s">
        <v>311</v>
      </c>
      <c r="BW70" s="19" t="s">
        <v>311</v>
      </c>
      <c r="BX70" s="19" t="s">
        <v>311</v>
      </c>
      <c r="BY70" s="12">
        <v>2.7</v>
      </c>
      <c r="BZ70" s="12">
        <v>2.6</v>
      </c>
      <c r="CA70" s="12">
        <v>94.7</v>
      </c>
      <c r="CB70" s="19">
        <v>26</v>
      </c>
      <c r="CC70" s="19" t="s">
        <v>311</v>
      </c>
    </row>
    <row r="71" spans="1:81">
      <c r="A71" s="9" t="s">
        <v>36</v>
      </c>
      <c r="B71" s="9" t="s">
        <v>362</v>
      </c>
      <c r="C71" s="31">
        <v>44.71669</v>
      </c>
      <c r="D71" s="31">
        <v>0.76582499999999998</v>
      </c>
      <c r="E71" s="14" t="s">
        <v>368</v>
      </c>
      <c r="F71" s="14" t="s">
        <v>370</v>
      </c>
      <c r="G71" s="17">
        <v>42502</v>
      </c>
      <c r="H71" s="14" t="s">
        <v>37</v>
      </c>
      <c r="I71" s="16" t="s">
        <v>139</v>
      </c>
      <c r="J71" s="9" t="s">
        <v>328</v>
      </c>
      <c r="K71" s="14" t="s">
        <v>118</v>
      </c>
      <c r="L71" s="14">
        <v>4</v>
      </c>
      <c r="M71" s="14" t="s">
        <v>40</v>
      </c>
      <c r="N71" s="9">
        <v>25</v>
      </c>
      <c r="O71" s="9" t="s">
        <v>41</v>
      </c>
      <c r="P71" s="9" t="s">
        <v>42</v>
      </c>
      <c r="Q71" s="15">
        <v>0.25</v>
      </c>
      <c r="R71" s="11">
        <v>61.51</v>
      </c>
      <c r="S71" s="13">
        <v>400</v>
      </c>
      <c r="T71" s="13">
        <v>6.2</v>
      </c>
      <c r="U71" s="13">
        <v>0.32892692103218429</v>
      </c>
      <c r="V71" s="12">
        <f t="shared" si="7"/>
        <v>300.99473016117241</v>
      </c>
      <c r="W71" s="12">
        <f t="shared" si="8"/>
        <v>381.36200000000002</v>
      </c>
      <c r="X71" s="12">
        <f t="shared" si="13"/>
        <v>0.78926251215688081</v>
      </c>
      <c r="Y71" s="12">
        <f t="shared" si="9"/>
        <v>0.70216508975212044</v>
      </c>
      <c r="Z71" s="12">
        <f t="shared" si="10"/>
        <v>0.25960968800988971</v>
      </c>
      <c r="AA71" s="12">
        <f t="shared" si="11"/>
        <v>0.44255540174223074</v>
      </c>
      <c r="AB71" s="12">
        <f t="shared" si="12"/>
        <v>0.36972742136972031</v>
      </c>
      <c r="AC71" s="13">
        <v>4.5599999999999996</v>
      </c>
      <c r="AD71" s="13" t="s">
        <v>311</v>
      </c>
      <c r="AE71" s="13">
        <v>327</v>
      </c>
      <c r="AF71">
        <v>-2.044</v>
      </c>
      <c r="AG71">
        <v>6.9000000000000006E-2</v>
      </c>
      <c r="AH71">
        <v>1045.894</v>
      </c>
      <c r="AI71">
        <v>1.1080000000000001</v>
      </c>
      <c r="AJ71">
        <v>1113.52</v>
      </c>
      <c r="AK71">
        <v>1.181</v>
      </c>
      <c r="AL71">
        <v>0.82199999999999995</v>
      </c>
      <c r="AM71">
        <v>1E-3</v>
      </c>
      <c r="AN71">
        <v>461.392</v>
      </c>
      <c r="AO71">
        <v>0.01</v>
      </c>
      <c r="AP71">
        <v>434.19499999999999</v>
      </c>
      <c r="AQ71">
        <v>2.9000000000000001E-2</v>
      </c>
      <c r="AR71" s="13" t="s">
        <v>311</v>
      </c>
      <c r="AS71" s="13" t="s">
        <v>311</v>
      </c>
      <c r="AT71" s="33">
        <v>4.0599999999999997E-2</v>
      </c>
      <c r="AU71" s="33">
        <v>5.4600000000000003E-2</v>
      </c>
      <c r="AV71" s="34">
        <v>15</v>
      </c>
      <c r="AW71" s="33">
        <v>6.8999999999999999E-3</v>
      </c>
      <c r="AX71">
        <v>0.75800000000000001</v>
      </c>
      <c r="AY71">
        <v>3.0000000000000001E-3</v>
      </c>
      <c r="AZ71">
        <v>460.48</v>
      </c>
      <c r="BA71">
        <v>6.0999999999999999E-2</v>
      </c>
      <c r="BB71">
        <v>435.404</v>
      </c>
      <c r="BC71">
        <v>0.05</v>
      </c>
      <c r="BD71">
        <v>-30.045000000000002</v>
      </c>
      <c r="BE71">
        <v>5.7050000000000001</v>
      </c>
      <c r="BF71">
        <v>-39.555</v>
      </c>
      <c r="BG71">
        <v>0.14899999999999999</v>
      </c>
      <c r="BH71">
        <v>-40.100999999999999</v>
      </c>
      <c r="BI71">
        <v>0.17199999999999999</v>
      </c>
      <c r="BJ71">
        <v>6.4930000000000003</v>
      </c>
      <c r="BK71">
        <v>6.125</v>
      </c>
      <c r="BL71">
        <v>-25.477</v>
      </c>
      <c r="BM71">
        <v>0.157</v>
      </c>
      <c r="BN71">
        <v>-27.315999999999999</v>
      </c>
      <c r="BO71">
        <v>0.187</v>
      </c>
      <c r="BP71" s="37">
        <v>1.8222500000000001E-3</v>
      </c>
      <c r="BQ71" s="19">
        <v>33493.5265861144</v>
      </c>
      <c r="BR71" s="19">
        <v>4887785171.8101406</v>
      </c>
      <c r="BS71" s="19">
        <v>226352687.06377706</v>
      </c>
      <c r="BT71" s="19">
        <v>8363408.0004404448</v>
      </c>
      <c r="BU71" s="19" t="s">
        <v>311</v>
      </c>
      <c r="BV71" s="19" t="s">
        <v>311</v>
      </c>
      <c r="BW71" s="19" t="s">
        <v>311</v>
      </c>
      <c r="BX71" s="19" t="s">
        <v>311</v>
      </c>
      <c r="BY71" s="12">
        <v>2.7</v>
      </c>
      <c r="BZ71" s="12">
        <v>2.6</v>
      </c>
      <c r="CA71" s="12">
        <v>94.7</v>
      </c>
      <c r="CB71" s="19">
        <v>26</v>
      </c>
      <c r="CC71" s="19" t="s">
        <v>311</v>
      </c>
    </row>
    <row r="72" spans="1:81">
      <c r="A72" s="9" t="s">
        <v>36</v>
      </c>
      <c r="B72" s="9" t="s">
        <v>362</v>
      </c>
      <c r="C72" s="31">
        <v>44.71669</v>
      </c>
      <c r="D72" s="31">
        <v>0.76582499999999998</v>
      </c>
      <c r="E72" s="14" t="s">
        <v>368</v>
      </c>
      <c r="F72" s="14" t="s">
        <v>370</v>
      </c>
      <c r="G72" s="17">
        <v>42502</v>
      </c>
      <c r="H72" s="14" t="s">
        <v>37</v>
      </c>
      <c r="I72" s="16" t="s">
        <v>140</v>
      </c>
      <c r="J72" s="9" t="s">
        <v>329</v>
      </c>
      <c r="K72" s="14" t="s">
        <v>118</v>
      </c>
      <c r="L72" s="14">
        <v>5</v>
      </c>
      <c r="M72" s="14" t="s">
        <v>46</v>
      </c>
      <c r="N72" s="9">
        <v>25</v>
      </c>
      <c r="O72" s="9" t="s">
        <v>41</v>
      </c>
      <c r="P72" s="9" t="s">
        <v>42</v>
      </c>
      <c r="Q72" s="15">
        <v>0.25</v>
      </c>
      <c r="R72" s="11">
        <v>61.51</v>
      </c>
      <c r="S72" s="13">
        <v>400</v>
      </c>
      <c r="T72" s="13">
        <v>6.1</v>
      </c>
      <c r="U72" s="13">
        <v>0.34257694360434093</v>
      </c>
      <c r="V72" s="12">
        <f t="shared" si="7"/>
        <v>297.93450714723468</v>
      </c>
      <c r="W72" s="12">
        <f t="shared" si="8"/>
        <v>375.21099999999996</v>
      </c>
      <c r="X72" s="12">
        <f t="shared" si="13"/>
        <v>0.79404523627301626</v>
      </c>
      <c r="Y72" s="12">
        <f t="shared" si="9"/>
        <v>0.70036028819886176</v>
      </c>
      <c r="Z72" s="12">
        <f t="shared" si="10"/>
        <v>0.27202159012599664</v>
      </c>
      <c r="AA72" s="12">
        <f t="shared" si="11"/>
        <v>0.42833869807286512</v>
      </c>
      <c r="AB72" s="12">
        <f t="shared" si="12"/>
        <v>0.3884023619122709</v>
      </c>
      <c r="AC72" s="13">
        <v>4.59</v>
      </c>
      <c r="AD72" s="13" t="s">
        <v>311</v>
      </c>
      <c r="AE72" s="13">
        <v>327</v>
      </c>
      <c r="AF72">
        <v>-2.8180000000000001</v>
      </c>
      <c r="AG72">
        <v>8.5999999999999993E-2</v>
      </c>
      <c r="AH72">
        <v>1020.491</v>
      </c>
      <c r="AI72">
        <v>1.69</v>
      </c>
      <c r="AJ72">
        <v>1113.7049999999999</v>
      </c>
      <c r="AK72">
        <v>1.1659999999999999</v>
      </c>
      <c r="AL72">
        <v>0.39500000000000002</v>
      </c>
      <c r="AM72">
        <v>1E-3</v>
      </c>
      <c r="AN72">
        <v>447.26100000000002</v>
      </c>
      <c r="AO72">
        <v>1.0999999999999999E-2</v>
      </c>
      <c r="AP72">
        <v>434.18599999999998</v>
      </c>
      <c r="AQ72">
        <v>2.4E-2</v>
      </c>
      <c r="AR72" s="13" t="s">
        <v>311</v>
      </c>
      <c r="AS72" s="13" t="s">
        <v>311</v>
      </c>
      <c r="AT72" s="33">
        <v>5.3900000000000003E-2</v>
      </c>
      <c r="AU72" s="33">
        <v>4.2700000000000002E-2</v>
      </c>
      <c r="AV72" s="34">
        <v>21.6</v>
      </c>
      <c r="AW72" s="33">
        <v>1.0200000000000001E-2</v>
      </c>
      <c r="AX72">
        <v>0.35299999999999998</v>
      </c>
      <c r="AY72">
        <v>3.0000000000000001E-3</v>
      </c>
      <c r="AZ72">
        <v>447.779</v>
      </c>
      <c r="BA72">
        <v>4.2000000000000003E-2</v>
      </c>
      <c r="BB72">
        <v>436.11599999999999</v>
      </c>
      <c r="BC72">
        <v>4.9000000000000002E-2</v>
      </c>
      <c r="BD72">
        <v>3.6259999999999999</v>
      </c>
      <c r="BE72">
        <v>13.452999999999999</v>
      </c>
      <c r="BF72">
        <v>-38.962000000000003</v>
      </c>
      <c r="BG72">
        <v>0.16500000000000001</v>
      </c>
      <c r="BH72">
        <v>-40.100999999999999</v>
      </c>
      <c r="BI72">
        <v>0.19</v>
      </c>
      <c r="BJ72">
        <v>122.783</v>
      </c>
      <c r="BK72">
        <v>12.071999999999999</v>
      </c>
      <c r="BL72">
        <v>-23.231999999999999</v>
      </c>
      <c r="BM72">
        <v>0.159</v>
      </c>
      <c r="BN72">
        <v>-27.125</v>
      </c>
      <c r="BO72">
        <v>0.159</v>
      </c>
      <c r="BP72" s="37">
        <v>1.4791250000000001E-2</v>
      </c>
      <c r="BQ72" s="19">
        <v>28096.373720697415</v>
      </c>
      <c r="BR72" s="19">
        <v>5377526959.5590115</v>
      </c>
      <c r="BS72" s="19">
        <v>194742674.8161369</v>
      </c>
      <c r="BT72" s="19">
        <v>445627715.666026</v>
      </c>
      <c r="BU72" s="19" t="s">
        <v>311</v>
      </c>
      <c r="BV72" s="19" t="s">
        <v>311</v>
      </c>
      <c r="BW72" s="19" t="s">
        <v>311</v>
      </c>
      <c r="BX72" s="19" t="s">
        <v>311</v>
      </c>
      <c r="BY72" s="12">
        <v>2.7</v>
      </c>
      <c r="BZ72" s="12">
        <v>2.6</v>
      </c>
      <c r="CA72" s="12">
        <v>94.7</v>
      </c>
      <c r="CB72" s="19">
        <v>26</v>
      </c>
      <c r="CC72" s="19" t="s">
        <v>311</v>
      </c>
    </row>
    <row r="73" spans="1:81">
      <c r="A73" s="9" t="s">
        <v>36</v>
      </c>
      <c r="B73" s="9" t="s">
        <v>362</v>
      </c>
      <c r="C73" s="31">
        <v>44.71669</v>
      </c>
      <c r="D73" s="31">
        <v>0.76582499999999998</v>
      </c>
      <c r="E73" s="14" t="s">
        <v>368</v>
      </c>
      <c r="F73" s="14" t="s">
        <v>370</v>
      </c>
      <c r="G73" s="17">
        <v>42502</v>
      </c>
      <c r="H73" s="14" t="s">
        <v>37</v>
      </c>
      <c r="I73" s="16" t="s">
        <v>141</v>
      </c>
      <c r="J73" s="9" t="s">
        <v>330</v>
      </c>
      <c r="K73" s="14" t="s">
        <v>118</v>
      </c>
      <c r="L73" s="14">
        <v>6</v>
      </c>
      <c r="M73" s="14" t="s">
        <v>46</v>
      </c>
      <c r="N73" s="9">
        <v>25</v>
      </c>
      <c r="O73" s="9" t="s">
        <v>41</v>
      </c>
      <c r="P73" s="9" t="s">
        <v>42</v>
      </c>
      <c r="Q73" s="15">
        <v>0.25</v>
      </c>
      <c r="R73" s="11">
        <v>61.51</v>
      </c>
      <c r="S73" s="13">
        <v>400</v>
      </c>
      <c r="T73" s="13">
        <v>6</v>
      </c>
      <c r="U73" s="13">
        <v>0.32016915540274832</v>
      </c>
      <c r="V73" s="12">
        <f t="shared" si="7"/>
        <v>302.99147526891784</v>
      </c>
      <c r="W73" s="12">
        <f t="shared" si="8"/>
        <v>369.06</v>
      </c>
      <c r="X73" s="12">
        <f t="shared" si="13"/>
        <v>0.82098161618413767</v>
      </c>
      <c r="Y73" s="12">
        <f t="shared" si="9"/>
        <v>0.69019561653428774</v>
      </c>
      <c r="Z73" s="12">
        <f t="shared" si="10"/>
        <v>0.26285299065485868</v>
      </c>
      <c r="AA73" s="12">
        <f t="shared" si="11"/>
        <v>0.42734262587942906</v>
      </c>
      <c r="AB73" s="12">
        <f t="shared" si="12"/>
        <v>0.38083839473616909</v>
      </c>
      <c r="AC73" s="13">
        <v>4.5</v>
      </c>
      <c r="AD73" s="13" t="s">
        <v>311</v>
      </c>
      <c r="AE73" s="13">
        <v>329</v>
      </c>
      <c r="AF73">
        <v>-1.7270000000000001</v>
      </c>
      <c r="AG73">
        <v>7.0000000000000007E-2</v>
      </c>
      <c r="AH73">
        <v>1054.047</v>
      </c>
      <c r="AI73">
        <v>1.4910000000000001</v>
      </c>
      <c r="AJ73">
        <v>1111.1669999999999</v>
      </c>
      <c r="AK73">
        <v>0.82899999999999996</v>
      </c>
      <c r="AL73">
        <v>0.34499999999999997</v>
      </c>
      <c r="AM73">
        <v>1E-3</v>
      </c>
      <c r="AN73">
        <v>447.07299999999998</v>
      </c>
      <c r="AO73">
        <v>0.01</v>
      </c>
      <c r="AP73">
        <v>435.666</v>
      </c>
      <c r="AQ73">
        <v>1.6E-2</v>
      </c>
      <c r="AR73" s="13" t="s">
        <v>311</v>
      </c>
      <c r="AS73" s="13" t="s">
        <v>311</v>
      </c>
      <c r="AT73" s="33">
        <v>3.5400000000000001E-2</v>
      </c>
      <c r="AU73" s="33">
        <v>5.7500000000000002E-2</v>
      </c>
      <c r="AV73" s="34">
        <v>13.9</v>
      </c>
      <c r="AW73" s="33">
        <v>5.8999999999999999E-3</v>
      </c>
      <c r="AX73">
        <v>0.34399999999999997</v>
      </c>
      <c r="AY73">
        <v>3.0000000000000001E-3</v>
      </c>
      <c r="AZ73">
        <v>447.065</v>
      </c>
      <c r="BA73">
        <v>4.7E-2</v>
      </c>
      <c r="BB73">
        <v>435.68799999999999</v>
      </c>
      <c r="BC73">
        <v>5.1999999999999998E-2</v>
      </c>
      <c r="BD73">
        <v>0.33400000000000002</v>
      </c>
      <c r="BE73">
        <v>12.154</v>
      </c>
      <c r="BF73">
        <v>-39.424999999999997</v>
      </c>
      <c r="BG73">
        <v>0.16600000000000001</v>
      </c>
      <c r="BH73">
        <v>-40.465000000000003</v>
      </c>
      <c r="BI73">
        <v>0.14699999999999999</v>
      </c>
      <c r="BJ73">
        <v>87.932000000000002</v>
      </c>
      <c r="BK73">
        <v>13.273</v>
      </c>
      <c r="BL73">
        <v>-24.832999999999998</v>
      </c>
      <c r="BM73">
        <v>0.16500000000000001</v>
      </c>
      <c r="BN73">
        <v>-27.777000000000001</v>
      </c>
      <c r="BO73">
        <v>0.17599999999999999</v>
      </c>
      <c r="BP73" s="37">
        <v>9.8162500000000003E-3</v>
      </c>
      <c r="BQ73" s="19">
        <v>26097.585255651171</v>
      </c>
      <c r="BR73" s="19">
        <v>4425911503.343442</v>
      </c>
      <c r="BS73" s="19">
        <v>85886847.245270789</v>
      </c>
      <c r="BT73" s="19">
        <v>575912825.81911707</v>
      </c>
      <c r="BU73" s="19" t="s">
        <v>311</v>
      </c>
      <c r="BV73" s="19" t="s">
        <v>311</v>
      </c>
      <c r="BW73" s="19" t="s">
        <v>311</v>
      </c>
      <c r="BX73" s="19" t="s">
        <v>311</v>
      </c>
      <c r="BY73" s="12">
        <v>2.7</v>
      </c>
      <c r="BZ73" s="12">
        <v>2.6</v>
      </c>
      <c r="CA73" s="12">
        <v>94.7</v>
      </c>
      <c r="CB73" s="19">
        <v>26</v>
      </c>
      <c r="CC73" s="19" t="s">
        <v>311</v>
      </c>
    </row>
    <row r="74" spans="1:81">
      <c r="A74" s="9" t="s">
        <v>36</v>
      </c>
      <c r="B74" s="9" t="s">
        <v>362</v>
      </c>
      <c r="C74" s="31">
        <v>44.71669</v>
      </c>
      <c r="D74" s="31">
        <v>0.76582499999999998</v>
      </c>
      <c r="E74" s="14" t="s">
        <v>368</v>
      </c>
      <c r="F74" s="14" t="s">
        <v>370</v>
      </c>
      <c r="G74" s="17">
        <v>42502</v>
      </c>
      <c r="H74" s="14" t="s">
        <v>37</v>
      </c>
      <c r="I74" s="16" t="s">
        <v>142</v>
      </c>
      <c r="J74" s="9" t="s">
        <v>331</v>
      </c>
      <c r="K74" s="14" t="s">
        <v>118</v>
      </c>
      <c r="L74" s="14">
        <v>7</v>
      </c>
      <c r="M74" s="14" t="s">
        <v>46</v>
      </c>
      <c r="N74" s="9">
        <v>25</v>
      </c>
      <c r="O74" s="9" t="s">
        <v>41</v>
      </c>
      <c r="P74" s="9" t="s">
        <v>42</v>
      </c>
      <c r="Q74" s="15">
        <v>0.25</v>
      </c>
      <c r="R74" s="11">
        <v>61.51</v>
      </c>
      <c r="S74" s="13">
        <v>400</v>
      </c>
      <c r="T74" s="13">
        <v>6.2</v>
      </c>
      <c r="U74" s="13">
        <v>0.32859744990892531</v>
      </c>
      <c r="V74" s="12">
        <f t="shared" si="7"/>
        <v>301.06937208664658</v>
      </c>
      <c r="W74" s="12">
        <f t="shared" si="8"/>
        <v>381.36200000000002</v>
      </c>
      <c r="X74" s="12">
        <f t="shared" si="13"/>
        <v>0.78945823675837279</v>
      </c>
      <c r="Y74" s="12">
        <f t="shared" si="9"/>
        <v>0.70209123141193475</v>
      </c>
      <c r="Z74" s="12">
        <f t="shared" si="10"/>
        <v>0.2594139634083979</v>
      </c>
      <c r="AA74" s="12">
        <f t="shared" si="11"/>
        <v>0.44267726800353685</v>
      </c>
      <c r="AB74" s="12">
        <f t="shared" si="12"/>
        <v>0.36948754207726764</v>
      </c>
      <c r="AC74" s="13">
        <v>4.4800000000000004</v>
      </c>
      <c r="AD74" s="13" t="s">
        <v>311</v>
      </c>
      <c r="AE74" s="13">
        <v>327</v>
      </c>
      <c r="AF74">
        <v>-1.7509999999999999</v>
      </c>
      <c r="AG74">
        <v>7.5999999999999998E-2</v>
      </c>
      <c r="AH74">
        <v>1053.211</v>
      </c>
      <c r="AI74">
        <v>1.0169999999999999</v>
      </c>
      <c r="AJ74">
        <v>1111.143</v>
      </c>
      <c r="AK74">
        <v>1.502</v>
      </c>
      <c r="AL74">
        <v>0.40300000000000002</v>
      </c>
      <c r="AM74">
        <v>1E-3</v>
      </c>
      <c r="AN74">
        <v>447.63099999999997</v>
      </c>
      <c r="AO74">
        <v>0.01</v>
      </c>
      <c r="AP74">
        <v>434.28800000000001</v>
      </c>
      <c r="AQ74">
        <v>2.1000000000000001E-2</v>
      </c>
      <c r="AR74" s="13" t="s">
        <v>311</v>
      </c>
      <c r="AS74" s="13" t="s">
        <v>311</v>
      </c>
      <c r="AT74" s="33">
        <v>4.1099999999999998E-2</v>
      </c>
      <c r="AU74" s="33">
        <v>5.4199999999999998E-2</v>
      </c>
      <c r="AV74" s="34">
        <v>16.8</v>
      </c>
      <c r="AW74" s="33">
        <v>7.0000000000000001E-3</v>
      </c>
      <c r="AX74">
        <v>0.38500000000000001</v>
      </c>
      <c r="AY74">
        <v>3.0000000000000001E-3</v>
      </c>
      <c r="AZ74">
        <v>448.48399999999998</v>
      </c>
      <c r="BA74">
        <v>6.0999999999999999E-2</v>
      </c>
      <c r="BB74">
        <v>435.755</v>
      </c>
      <c r="BC74">
        <v>5.0999999999999997E-2</v>
      </c>
      <c r="BD74">
        <v>3.351</v>
      </c>
      <c r="BE74">
        <v>13.581</v>
      </c>
      <c r="BF74">
        <v>-39.231999999999999</v>
      </c>
      <c r="BG74">
        <v>0.2</v>
      </c>
      <c r="BH74">
        <v>-40.47</v>
      </c>
      <c r="BI74">
        <v>0.189</v>
      </c>
      <c r="BJ74">
        <v>103.123</v>
      </c>
      <c r="BK74">
        <v>13.006</v>
      </c>
      <c r="BL74">
        <v>-24.216999999999999</v>
      </c>
      <c r="BM74">
        <v>0.20100000000000001</v>
      </c>
      <c r="BN74">
        <v>-27.93</v>
      </c>
      <c r="BO74">
        <v>0.17100000000000001</v>
      </c>
      <c r="BP74" s="37">
        <v>8.7355000000000002E-3</v>
      </c>
      <c r="BQ74" s="19">
        <v>37234.900722111437</v>
      </c>
      <c r="BR74" s="19">
        <v>5404930919.5231285</v>
      </c>
      <c r="BS74" s="19">
        <v>177338105.32742178</v>
      </c>
      <c r="BT74" s="19">
        <v>268027607.70101428</v>
      </c>
      <c r="BU74" s="19" t="s">
        <v>311</v>
      </c>
      <c r="BV74" s="19" t="s">
        <v>311</v>
      </c>
      <c r="BW74" s="19" t="s">
        <v>311</v>
      </c>
      <c r="BX74" s="19" t="s">
        <v>311</v>
      </c>
      <c r="BY74" s="12">
        <v>2.7</v>
      </c>
      <c r="BZ74" s="12">
        <v>2.6</v>
      </c>
      <c r="CA74" s="12">
        <v>94.7</v>
      </c>
      <c r="CB74" s="19">
        <v>26</v>
      </c>
      <c r="CC74" s="19" t="s">
        <v>311</v>
      </c>
    </row>
    <row r="75" spans="1:81">
      <c r="A75" s="9" t="s">
        <v>36</v>
      </c>
      <c r="B75" s="9" t="s">
        <v>362</v>
      </c>
      <c r="C75" s="31">
        <v>44.71669</v>
      </c>
      <c r="D75" s="31">
        <v>0.76582499999999998</v>
      </c>
      <c r="E75" s="14" t="s">
        <v>368</v>
      </c>
      <c r="F75" s="14" t="s">
        <v>370</v>
      </c>
      <c r="G75" s="17">
        <v>42502</v>
      </c>
      <c r="H75" s="14" t="s">
        <v>37</v>
      </c>
      <c r="I75" s="9" t="s">
        <v>143</v>
      </c>
      <c r="J75" s="9" t="s">
        <v>326</v>
      </c>
      <c r="K75" s="14" t="s">
        <v>118</v>
      </c>
      <c r="L75" s="14">
        <v>2</v>
      </c>
      <c r="M75" s="14" t="s">
        <v>40</v>
      </c>
      <c r="N75" s="9">
        <v>25</v>
      </c>
      <c r="O75" s="9" t="s">
        <v>68</v>
      </c>
      <c r="P75" s="9" t="s">
        <v>42</v>
      </c>
      <c r="Q75" s="15">
        <v>0.25</v>
      </c>
      <c r="R75" s="11">
        <v>61.51</v>
      </c>
      <c r="S75" s="13">
        <v>400</v>
      </c>
      <c r="T75" s="13">
        <v>6.1</v>
      </c>
      <c r="U75" s="13">
        <v>0.4259705348415026</v>
      </c>
      <c r="V75" s="12">
        <f t="shared" si="7"/>
        <v>280.51070497362008</v>
      </c>
      <c r="W75" s="12">
        <f t="shared" si="8"/>
        <v>375.21099999999996</v>
      </c>
      <c r="X75" s="12">
        <f t="shared" si="13"/>
        <v>0.74760789255544247</v>
      </c>
      <c r="Y75" s="12">
        <f t="shared" si="9"/>
        <v>0.71788381413002167</v>
      </c>
      <c r="Z75" s="12">
        <f t="shared" si="10"/>
        <v>0.31845893384357044</v>
      </c>
      <c r="AA75" s="12">
        <f t="shared" si="11"/>
        <v>0.39942488028645123</v>
      </c>
      <c r="AB75" s="12">
        <f t="shared" si="12"/>
        <v>0.4436079036403679</v>
      </c>
      <c r="AC75" s="13">
        <v>4.5999999999999996</v>
      </c>
      <c r="AD75" s="13" t="s">
        <v>311</v>
      </c>
      <c r="AE75" s="13">
        <v>327</v>
      </c>
      <c r="AF75">
        <v>-2.6520000000000001</v>
      </c>
      <c r="AG75">
        <v>7.9000000000000001E-2</v>
      </c>
      <c r="AH75">
        <v>1028.78</v>
      </c>
      <c r="AI75">
        <v>1.3340000000000001</v>
      </c>
      <c r="AJ75">
        <v>1116.5060000000001</v>
      </c>
      <c r="AK75">
        <v>1.28</v>
      </c>
      <c r="AL75">
        <v>0.86499999999999999</v>
      </c>
      <c r="AM75">
        <v>1E-3</v>
      </c>
      <c r="AN75">
        <v>462.77499999999998</v>
      </c>
      <c r="AO75">
        <v>8.0000000000000002E-3</v>
      </c>
      <c r="AP75">
        <v>434.15199999999999</v>
      </c>
      <c r="AQ75">
        <v>1.7999999999999999E-2</v>
      </c>
      <c r="AR75" s="13" t="s">
        <v>311</v>
      </c>
      <c r="AS75" s="13" t="s">
        <v>311</v>
      </c>
      <c r="AT75" s="33">
        <v>6.08E-2</v>
      </c>
      <c r="AU75" s="33">
        <v>3.2800000000000003E-2</v>
      </c>
      <c r="AV75" s="34">
        <v>24.71</v>
      </c>
      <c r="AW75" s="33">
        <v>1.18E-2</v>
      </c>
      <c r="AX75">
        <v>0.84199999999999997</v>
      </c>
      <c r="AY75">
        <v>3.0000000000000001E-3</v>
      </c>
      <c r="AZ75">
        <v>456.92099999999999</v>
      </c>
      <c r="BA75">
        <v>5.8000000000000003E-2</v>
      </c>
      <c r="BB75">
        <v>429.04899999999998</v>
      </c>
      <c r="BC75">
        <v>5.2999999999999999E-2</v>
      </c>
      <c r="BD75">
        <v>-26.655999999999999</v>
      </c>
      <c r="BE75">
        <v>5.9210000000000003</v>
      </c>
      <c r="BF75">
        <v>-39.061</v>
      </c>
      <c r="BG75">
        <v>0.159</v>
      </c>
      <c r="BH75">
        <v>-39.866</v>
      </c>
      <c r="BI75">
        <v>0.215</v>
      </c>
      <c r="BJ75">
        <v>9.4619999999999997</v>
      </c>
      <c r="BK75">
        <v>6.165</v>
      </c>
      <c r="BL75">
        <v>-26.007999999999999</v>
      </c>
      <c r="BM75">
        <v>0.16900000000000001</v>
      </c>
      <c r="BN75">
        <v>-28.31</v>
      </c>
      <c r="BO75">
        <v>0.22</v>
      </c>
      <c r="BP75" s="37">
        <v>2.3649999999999999E-3</v>
      </c>
      <c r="BQ75" s="19">
        <v>45901.02407029552</v>
      </c>
      <c r="BR75" s="19">
        <v>7683290657.9276419</v>
      </c>
      <c r="BS75" s="19">
        <v>284990224.45738822</v>
      </c>
      <c r="BT75" s="19">
        <v>81737289.353496</v>
      </c>
      <c r="BU75" s="19" t="s">
        <v>311</v>
      </c>
      <c r="BV75" s="19" t="s">
        <v>311</v>
      </c>
      <c r="BW75" s="19" t="s">
        <v>311</v>
      </c>
      <c r="BX75" s="19" t="s">
        <v>311</v>
      </c>
      <c r="BY75" s="12">
        <v>2.7</v>
      </c>
      <c r="BZ75" s="12">
        <v>2.6</v>
      </c>
      <c r="CA75" s="12">
        <v>94.7</v>
      </c>
      <c r="CB75" s="19">
        <v>26</v>
      </c>
      <c r="CC75" s="19" t="s">
        <v>311</v>
      </c>
    </row>
    <row r="76" spans="1:81">
      <c r="A76" s="9" t="s">
        <v>36</v>
      </c>
      <c r="B76" s="9" t="s">
        <v>362</v>
      </c>
      <c r="C76" s="31">
        <v>44.71669</v>
      </c>
      <c r="D76" s="31">
        <v>0.76582499999999998</v>
      </c>
      <c r="E76" s="14" t="s">
        <v>368</v>
      </c>
      <c r="F76" s="14" t="s">
        <v>370</v>
      </c>
      <c r="G76" s="17">
        <v>42502</v>
      </c>
      <c r="H76" s="14" t="s">
        <v>37</v>
      </c>
      <c r="I76" s="9" t="s">
        <v>144</v>
      </c>
      <c r="J76" s="9" t="s">
        <v>327</v>
      </c>
      <c r="K76" s="14" t="s">
        <v>118</v>
      </c>
      <c r="L76" s="14">
        <v>3</v>
      </c>
      <c r="M76" s="14" t="s">
        <v>40</v>
      </c>
      <c r="N76" s="9">
        <v>25</v>
      </c>
      <c r="O76" s="9" t="s">
        <v>68</v>
      </c>
      <c r="P76" s="9" t="s">
        <v>42</v>
      </c>
      <c r="Q76" s="15">
        <v>0.25</v>
      </c>
      <c r="R76" s="11">
        <v>61.51</v>
      </c>
      <c r="S76" s="13">
        <v>400</v>
      </c>
      <c r="T76" s="13">
        <v>6.2</v>
      </c>
      <c r="U76" s="13">
        <v>0.36427499323343432</v>
      </c>
      <c r="V76" s="12">
        <f t="shared" si="7"/>
        <v>293.19602131823137</v>
      </c>
      <c r="W76" s="12">
        <f t="shared" si="8"/>
        <v>381.36200000000002</v>
      </c>
      <c r="X76" s="12">
        <f t="shared" si="13"/>
        <v>0.76881288990049179</v>
      </c>
      <c r="Y76" s="12">
        <f t="shared" si="9"/>
        <v>0.70988192833943708</v>
      </c>
      <c r="Z76" s="12">
        <f t="shared" si="10"/>
        <v>0.28005931026627873</v>
      </c>
      <c r="AA76" s="12">
        <f t="shared" si="11"/>
        <v>0.42982261807315836</v>
      </c>
      <c r="AB76" s="12">
        <f t="shared" si="12"/>
        <v>0.39451533992617094</v>
      </c>
      <c r="AC76" s="13">
        <v>4.57</v>
      </c>
      <c r="AD76" s="13" t="s">
        <v>311</v>
      </c>
      <c r="AE76" s="13">
        <v>329</v>
      </c>
      <c r="AF76">
        <v>-4.2430000000000003</v>
      </c>
      <c r="AG76">
        <v>6.9000000000000006E-2</v>
      </c>
      <c r="AH76">
        <v>973.00400000000002</v>
      </c>
      <c r="AI76">
        <v>1.357</v>
      </c>
      <c r="AJ76">
        <v>1113.366</v>
      </c>
      <c r="AK76">
        <v>0.92700000000000005</v>
      </c>
      <c r="AL76">
        <v>0.79400000000000004</v>
      </c>
      <c r="AM76">
        <v>1E-3</v>
      </c>
      <c r="AN76">
        <v>460.05799999999999</v>
      </c>
      <c r="AO76">
        <v>1.2E-2</v>
      </c>
      <c r="AP76">
        <v>433.80200000000002</v>
      </c>
      <c r="AQ76">
        <v>1.6E-2</v>
      </c>
      <c r="AR76" s="13" t="s">
        <v>311</v>
      </c>
      <c r="AS76" s="13" t="s">
        <v>311</v>
      </c>
      <c r="AT76" s="33">
        <v>0.10390000000000001</v>
      </c>
      <c r="AU76" s="33">
        <v>2.4199999999999999E-2</v>
      </c>
      <c r="AV76" s="34">
        <v>65.62</v>
      </c>
      <c r="AW76" s="33">
        <v>3.0200000000000001E-2</v>
      </c>
      <c r="AX76">
        <v>0.76100000000000001</v>
      </c>
      <c r="AY76">
        <v>3.0000000000000001E-3</v>
      </c>
      <c r="AZ76">
        <v>454.07400000000001</v>
      </c>
      <c r="BA76">
        <v>5.8000000000000003E-2</v>
      </c>
      <c r="BB76">
        <v>428.88400000000001</v>
      </c>
      <c r="BC76">
        <v>5.6000000000000001E-2</v>
      </c>
      <c r="BD76">
        <v>-27.207999999999998</v>
      </c>
      <c r="BE76">
        <v>7.077</v>
      </c>
      <c r="BF76">
        <v>-39.518999999999998</v>
      </c>
      <c r="BG76">
        <v>0.2</v>
      </c>
      <c r="BH76">
        <v>-40.241999999999997</v>
      </c>
      <c r="BI76">
        <v>0.20399999999999999</v>
      </c>
      <c r="BJ76">
        <v>28.765999999999998</v>
      </c>
      <c r="BK76">
        <v>7.0919999999999996</v>
      </c>
      <c r="BL76">
        <v>-23.73</v>
      </c>
      <c r="BM76">
        <v>0.187</v>
      </c>
      <c r="BN76">
        <v>-26.81</v>
      </c>
      <c r="BO76">
        <v>0.218</v>
      </c>
      <c r="BP76" s="37">
        <v>8.9789999999999991E-3</v>
      </c>
      <c r="BQ76" s="19">
        <v>36417.832276445792</v>
      </c>
      <c r="BR76" s="19">
        <v>7006060297.2281237</v>
      </c>
      <c r="BS76" s="19">
        <v>171201403.15311962</v>
      </c>
      <c r="BT76" s="19">
        <v>78620459.388558328</v>
      </c>
      <c r="BU76" s="19" t="s">
        <v>311</v>
      </c>
      <c r="BV76" s="19" t="s">
        <v>311</v>
      </c>
      <c r="BW76" s="19" t="s">
        <v>311</v>
      </c>
      <c r="BX76" s="19" t="s">
        <v>311</v>
      </c>
      <c r="BY76" s="12">
        <v>2.7</v>
      </c>
      <c r="BZ76" s="12">
        <v>2.6</v>
      </c>
      <c r="CA76" s="12">
        <v>94.7</v>
      </c>
      <c r="CB76" s="19">
        <v>26</v>
      </c>
      <c r="CC76" s="19" t="s">
        <v>311</v>
      </c>
    </row>
    <row r="77" spans="1:81">
      <c r="A77" s="9" t="s">
        <v>36</v>
      </c>
      <c r="B77" s="9" t="s">
        <v>362</v>
      </c>
      <c r="C77" s="31">
        <v>44.71669</v>
      </c>
      <c r="D77" s="31">
        <v>0.76582499999999998</v>
      </c>
      <c r="E77" s="14" t="s">
        <v>368</v>
      </c>
      <c r="F77" s="14" t="s">
        <v>370</v>
      </c>
      <c r="G77" s="17">
        <v>42502</v>
      </c>
      <c r="H77" s="14" t="s">
        <v>37</v>
      </c>
      <c r="I77" s="9" t="s">
        <v>145</v>
      </c>
      <c r="J77" s="9" t="s">
        <v>328</v>
      </c>
      <c r="K77" s="14" t="s">
        <v>118</v>
      </c>
      <c r="L77" s="14">
        <v>4</v>
      </c>
      <c r="M77" s="14" t="s">
        <v>40</v>
      </c>
      <c r="N77" s="9">
        <v>25</v>
      </c>
      <c r="O77" s="9" t="s">
        <v>68</v>
      </c>
      <c r="P77" s="9" t="s">
        <v>42</v>
      </c>
      <c r="Q77" s="15">
        <v>0.25</v>
      </c>
      <c r="R77" s="11">
        <v>61.51</v>
      </c>
      <c r="S77" s="13">
        <v>400</v>
      </c>
      <c r="T77" s="13">
        <v>6.2</v>
      </c>
      <c r="U77" s="13">
        <v>0.32892692103218429</v>
      </c>
      <c r="V77" s="12">
        <f t="shared" si="7"/>
        <v>300.99473016117241</v>
      </c>
      <c r="W77" s="12">
        <f t="shared" si="8"/>
        <v>381.36200000000002</v>
      </c>
      <c r="X77" s="12">
        <f t="shared" si="13"/>
        <v>0.78926251215688081</v>
      </c>
      <c r="Y77" s="12">
        <f t="shared" si="9"/>
        <v>0.70216508975212044</v>
      </c>
      <c r="Z77" s="12">
        <f t="shared" si="10"/>
        <v>0.25960968800988971</v>
      </c>
      <c r="AA77" s="12">
        <f t="shared" si="11"/>
        <v>0.44255540174223074</v>
      </c>
      <c r="AB77" s="12">
        <f t="shared" si="12"/>
        <v>0.36972742136972031</v>
      </c>
      <c r="AC77" s="13">
        <v>4.5599999999999996</v>
      </c>
      <c r="AD77" s="13" t="s">
        <v>311</v>
      </c>
      <c r="AE77" s="13">
        <v>327</v>
      </c>
      <c r="AF77">
        <v>-2.4809999999999999</v>
      </c>
      <c r="AG77">
        <v>8.1000000000000003E-2</v>
      </c>
      <c r="AH77">
        <v>1028.5730000000001</v>
      </c>
      <c r="AI77">
        <v>1.466</v>
      </c>
      <c r="AJ77">
        <v>1110.6579999999999</v>
      </c>
      <c r="AK77">
        <v>1.2030000000000001</v>
      </c>
      <c r="AL77">
        <v>0.71299999999999997</v>
      </c>
      <c r="AM77">
        <v>1E-3</v>
      </c>
      <c r="AN77">
        <v>457.36700000000002</v>
      </c>
      <c r="AO77">
        <v>0.01</v>
      </c>
      <c r="AP77">
        <v>433.76499999999999</v>
      </c>
      <c r="AQ77">
        <v>0.02</v>
      </c>
      <c r="AR77" s="13" t="s">
        <v>311</v>
      </c>
      <c r="AS77" s="13" t="s">
        <v>311</v>
      </c>
      <c r="AT77" s="33">
        <v>5.9200000000000003E-2</v>
      </c>
      <c r="AU77" s="33">
        <v>4.1599999999999998E-2</v>
      </c>
      <c r="AV77" s="34">
        <v>25.87</v>
      </c>
      <c r="AW77" s="33">
        <v>1.18E-2</v>
      </c>
      <c r="AX77">
        <v>0.65200000000000002</v>
      </c>
      <c r="AY77">
        <v>3.0000000000000001E-3</v>
      </c>
      <c r="AZ77">
        <v>450.28800000000001</v>
      </c>
      <c r="BA77">
        <v>5.6000000000000001E-2</v>
      </c>
      <c r="BB77">
        <v>428.70299999999997</v>
      </c>
      <c r="BC77">
        <v>5.7000000000000002E-2</v>
      </c>
      <c r="BD77">
        <v>-22.564</v>
      </c>
      <c r="BE77">
        <v>7.5720000000000001</v>
      </c>
      <c r="BF77">
        <v>-39.228000000000002</v>
      </c>
      <c r="BG77">
        <v>0.20499999999999999</v>
      </c>
      <c r="BH77">
        <v>-40.063000000000002</v>
      </c>
      <c r="BI77">
        <v>0.16600000000000001</v>
      </c>
      <c r="BJ77">
        <v>25.036999999999999</v>
      </c>
      <c r="BK77">
        <v>6.57</v>
      </c>
      <c r="BL77">
        <v>-25.297000000000001</v>
      </c>
      <c r="BM77">
        <v>0.16500000000000001</v>
      </c>
      <c r="BN77">
        <v>-27.832000000000001</v>
      </c>
      <c r="BO77">
        <v>0.157</v>
      </c>
      <c r="BP77" s="37">
        <v>2.9220000000000001E-3</v>
      </c>
      <c r="BQ77" s="19">
        <v>33493.5265861144</v>
      </c>
      <c r="BR77" s="19">
        <v>4887785171.8101406</v>
      </c>
      <c r="BS77" s="19">
        <v>226352687.06377706</v>
      </c>
      <c r="BT77" s="19">
        <v>8363408.0004404448</v>
      </c>
      <c r="BU77" s="19" t="s">
        <v>311</v>
      </c>
      <c r="BV77" s="19" t="s">
        <v>311</v>
      </c>
      <c r="BW77" s="19" t="s">
        <v>311</v>
      </c>
      <c r="BX77" s="19" t="s">
        <v>311</v>
      </c>
      <c r="BY77" s="12">
        <v>2.7</v>
      </c>
      <c r="BZ77" s="12">
        <v>2.6</v>
      </c>
      <c r="CA77" s="12">
        <v>94.7</v>
      </c>
      <c r="CB77" s="19">
        <v>26</v>
      </c>
      <c r="CC77" s="19" t="s">
        <v>311</v>
      </c>
    </row>
    <row r="78" spans="1:81">
      <c r="A78" s="9" t="s">
        <v>36</v>
      </c>
      <c r="B78" s="9" t="s">
        <v>362</v>
      </c>
      <c r="C78" s="31">
        <v>44.71669</v>
      </c>
      <c r="D78" s="31">
        <v>0.76582499999999998</v>
      </c>
      <c r="E78" s="14" t="s">
        <v>368</v>
      </c>
      <c r="F78" s="14" t="s">
        <v>370</v>
      </c>
      <c r="G78" s="17">
        <v>42502</v>
      </c>
      <c r="H78" s="14" t="s">
        <v>37</v>
      </c>
      <c r="I78" s="9" t="s">
        <v>146</v>
      </c>
      <c r="J78" s="9" t="s">
        <v>329</v>
      </c>
      <c r="K78" s="14" t="s">
        <v>118</v>
      </c>
      <c r="L78" s="14">
        <v>5</v>
      </c>
      <c r="M78" s="14" t="s">
        <v>46</v>
      </c>
      <c r="N78" s="9">
        <v>25</v>
      </c>
      <c r="O78" s="9" t="s">
        <v>68</v>
      </c>
      <c r="P78" s="9" t="s">
        <v>42</v>
      </c>
      <c r="Q78" s="15">
        <v>0.25</v>
      </c>
      <c r="R78" s="11">
        <v>61.51</v>
      </c>
      <c r="S78" s="13">
        <v>400</v>
      </c>
      <c r="T78" s="13">
        <v>6.1</v>
      </c>
      <c r="U78" s="13">
        <v>0.34257694360434093</v>
      </c>
      <c r="V78" s="12">
        <f t="shared" si="7"/>
        <v>297.93450714723468</v>
      </c>
      <c r="W78" s="12">
        <f t="shared" si="8"/>
        <v>375.21099999999996</v>
      </c>
      <c r="X78" s="12">
        <f t="shared" si="13"/>
        <v>0.79404523627301626</v>
      </c>
      <c r="Y78" s="12">
        <f t="shared" si="9"/>
        <v>0.70036028819886176</v>
      </c>
      <c r="Z78" s="12">
        <f t="shared" si="10"/>
        <v>0.27202159012599664</v>
      </c>
      <c r="AA78" s="12">
        <f t="shared" si="11"/>
        <v>0.42833869807286512</v>
      </c>
      <c r="AB78" s="12">
        <f t="shared" si="12"/>
        <v>0.3884023619122709</v>
      </c>
      <c r="AC78" s="13">
        <v>4.59</v>
      </c>
      <c r="AD78" s="13" t="s">
        <v>311</v>
      </c>
      <c r="AE78" s="13">
        <v>327</v>
      </c>
      <c r="AF78">
        <v>-3.008</v>
      </c>
      <c r="AG78">
        <v>9.2999999999999999E-2</v>
      </c>
      <c r="AH78">
        <v>1013.15</v>
      </c>
      <c r="AI78">
        <v>1.482</v>
      </c>
      <c r="AJ78">
        <v>1112.6489999999999</v>
      </c>
      <c r="AK78">
        <v>1.59</v>
      </c>
      <c r="AL78">
        <v>0.97</v>
      </c>
      <c r="AM78">
        <v>1E-3</v>
      </c>
      <c r="AN78">
        <v>466.07299999999998</v>
      </c>
      <c r="AO78">
        <v>0.01</v>
      </c>
      <c r="AP78">
        <v>433.99400000000003</v>
      </c>
      <c r="AQ78">
        <v>2.5000000000000001E-2</v>
      </c>
      <c r="AR78" s="13" t="s">
        <v>311</v>
      </c>
      <c r="AS78" s="13" t="s">
        <v>311</v>
      </c>
      <c r="AT78" s="33">
        <v>7.0800000000000002E-2</v>
      </c>
      <c r="AU78" s="33">
        <v>3.44E-2</v>
      </c>
      <c r="AV78" s="34">
        <v>33.31</v>
      </c>
      <c r="AW78" s="33">
        <v>1.5699999999999999E-2</v>
      </c>
      <c r="AX78">
        <v>0.91400000000000003</v>
      </c>
      <c r="AY78">
        <v>3.0000000000000001E-3</v>
      </c>
      <c r="AZ78">
        <v>458.57600000000002</v>
      </c>
      <c r="BA78">
        <v>6.2E-2</v>
      </c>
      <c r="BB78">
        <v>428.32400000000001</v>
      </c>
      <c r="BC78">
        <v>5.2999999999999999E-2</v>
      </c>
      <c r="BD78">
        <v>-23.137</v>
      </c>
      <c r="BE78">
        <v>4.2460000000000004</v>
      </c>
      <c r="BF78">
        <v>-39.375</v>
      </c>
      <c r="BG78">
        <v>0.151</v>
      </c>
      <c r="BH78">
        <v>-40.520000000000003</v>
      </c>
      <c r="BI78">
        <v>0.13800000000000001</v>
      </c>
      <c r="BJ78">
        <v>35.642000000000003</v>
      </c>
      <c r="BK78">
        <v>4.9580000000000002</v>
      </c>
      <c r="BL78">
        <v>-23.675000000000001</v>
      </c>
      <c r="BM78">
        <v>0.16900000000000001</v>
      </c>
      <c r="BN78">
        <v>-27.863</v>
      </c>
      <c r="BO78">
        <v>0.16900000000000001</v>
      </c>
      <c r="BP78" s="37">
        <v>9.5534999999999995E-3</v>
      </c>
      <c r="BQ78" s="19">
        <v>28096.373720697415</v>
      </c>
      <c r="BR78" s="19">
        <v>5377526959.5590115</v>
      </c>
      <c r="BS78" s="19">
        <v>194742674.8161369</v>
      </c>
      <c r="BT78" s="19">
        <v>445627715.666026</v>
      </c>
      <c r="BU78" s="19" t="s">
        <v>311</v>
      </c>
      <c r="BV78" s="19" t="s">
        <v>311</v>
      </c>
      <c r="BW78" s="19" t="s">
        <v>311</v>
      </c>
      <c r="BX78" s="19" t="s">
        <v>311</v>
      </c>
      <c r="BY78" s="12">
        <v>2.7</v>
      </c>
      <c r="BZ78" s="12">
        <v>2.6</v>
      </c>
      <c r="CA78" s="12">
        <v>94.7</v>
      </c>
      <c r="CB78" s="19">
        <v>26</v>
      </c>
      <c r="CC78" s="19" t="s">
        <v>311</v>
      </c>
    </row>
    <row r="79" spans="1:81">
      <c r="A79" s="9" t="s">
        <v>36</v>
      </c>
      <c r="B79" s="9" t="s">
        <v>362</v>
      </c>
      <c r="C79" s="31">
        <v>44.71669</v>
      </c>
      <c r="D79" s="31">
        <v>0.76582499999999998</v>
      </c>
      <c r="E79" s="14" t="s">
        <v>368</v>
      </c>
      <c r="F79" s="14" t="s">
        <v>370</v>
      </c>
      <c r="G79" s="17">
        <v>42502</v>
      </c>
      <c r="H79" s="14" t="s">
        <v>37</v>
      </c>
      <c r="I79" s="9" t="s">
        <v>147</v>
      </c>
      <c r="J79" s="9" t="s">
        <v>330</v>
      </c>
      <c r="K79" s="14" t="s">
        <v>118</v>
      </c>
      <c r="L79" s="14">
        <v>6</v>
      </c>
      <c r="M79" s="14" t="s">
        <v>46</v>
      </c>
      <c r="N79" s="9">
        <v>25</v>
      </c>
      <c r="O79" s="9" t="s">
        <v>68</v>
      </c>
      <c r="P79" s="9" t="s">
        <v>42</v>
      </c>
      <c r="Q79" s="15">
        <v>0.25</v>
      </c>
      <c r="R79" s="11">
        <v>61.51</v>
      </c>
      <c r="S79" s="13">
        <v>400</v>
      </c>
      <c r="T79" s="13">
        <v>6</v>
      </c>
      <c r="U79" s="13">
        <v>0.32016915540274832</v>
      </c>
      <c r="V79" s="12">
        <f t="shared" si="7"/>
        <v>302.99147526891784</v>
      </c>
      <c r="W79" s="12">
        <f t="shared" si="8"/>
        <v>369.06</v>
      </c>
      <c r="X79" s="12">
        <f t="shared" si="13"/>
        <v>0.82098161618413767</v>
      </c>
      <c r="Y79" s="12">
        <f t="shared" si="9"/>
        <v>0.69019561653428774</v>
      </c>
      <c r="Z79" s="12">
        <f t="shared" si="10"/>
        <v>0.26285299065485868</v>
      </c>
      <c r="AA79" s="12">
        <f t="shared" si="11"/>
        <v>0.42734262587942906</v>
      </c>
      <c r="AB79" s="12">
        <f t="shared" si="12"/>
        <v>0.38083839473616909</v>
      </c>
      <c r="AC79" s="13">
        <v>4.5</v>
      </c>
      <c r="AD79" s="13" t="s">
        <v>311</v>
      </c>
      <c r="AE79" s="13">
        <v>329</v>
      </c>
      <c r="AF79">
        <v>-1.931</v>
      </c>
      <c r="AG79">
        <v>9.6000000000000002E-2</v>
      </c>
      <c r="AH79">
        <v>1050.963</v>
      </c>
      <c r="AI79">
        <v>1.484</v>
      </c>
      <c r="AJ79">
        <v>1114.8420000000001</v>
      </c>
      <c r="AK79">
        <v>1.7030000000000001</v>
      </c>
      <c r="AL79">
        <v>0.94799999999999995</v>
      </c>
      <c r="AM79">
        <v>1E-3</v>
      </c>
      <c r="AN79">
        <v>466.97</v>
      </c>
      <c r="AO79">
        <v>1.4E-2</v>
      </c>
      <c r="AP79">
        <v>435.601</v>
      </c>
      <c r="AQ79">
        <v>1.4E-2</v>
      </c>
      <c r="AR79" s="13" t="s">
        <v>311</v>
      </c>
      <c r="AS79" s="13" t="s">
        <v>311</v>
      </c>
      <c r="AT79" s="33">
        <v>4.5100000000000001E-2</v>
      </c>
      <c r="AU79" s="33">
        <v>4.8899999999999999E-2</v>
      </c>
      <c r="AV79" s="34">
        <v>19.329999999999998</v>
      </c>
      <c r="AW79" s="33">
        <v>8.2000000000000007E-3</v>
      </c>
      <c r="AX79">
        <v>0.871</v>
      </c>
      <c r="AY79">
        <v>3.0000000000000001E-3</v>
      </c>
      <c r="AZ79">
        <v>456.495</v>
      </c>
      <c r="BA79">
        <v>5.2999999999999999E-2</v>
      </c>
      <c r="BB79">
        <v>427.67200000000003</v>
      </c>
      <c r="BC79">
        <v>5.3999999999999999E-2</v>
      </c>
      <c r="BD79">
        <v>-27.911000000000001</v>
      </c>
      <c r="BE79">
        <v>5.2270000000000003</v>
      </c>
      <c r="BF79">
        <v>-39.084000000000003</v>
      </c>
      <c r="BG79">
        <v>0.17899999999999999</v>
      </c>
      <c r="BH79">
        <v>-39.832999999999998</v>
      </c>
      <c r="BI79">
        <v>0.161</v>
      </c>
      <c r="BJ79">
        <v>24.989000000000001</v>
      </c>
      <c r="BK79">
        <v>5.48</v>
      </c>
      <c r="BL79">
        <v>-24.8</v>
      </c>
      <c r="BM79">
        <v>0.157</v>
      </c>
      <c r="BN79">
        <v>-28.155000000000001</v>
      </c>
      <c r="BO79">
        <v>0.20200000000000001</v>
      </c>
      <c r="BP79" s="37">
        <v>4.4089999999999997E-3</v>
      </c>
      <c r="BQ79" s="19">
        <v>26097.585255651171</v>
      </c>
      <c r="BR79" s="19">
        <v>4425911503.343442</v>
      </c>
      <c r="BS79" s="19">
        <v>85886847.245270789</v>
      </c>
      <c r="BT79" s="19">
        <v>575912825.81911707</v>
      </c>
      <c r="BU79" s="19" t="s">
        <v>311</v>
      </c>
      <c r="BV79" s="19" t="s">
        <v>311</v>
      </c>
      <c r="BW79" s="19" t="s">
        <v>311</v>
      </c>
      <c r="BX79" s="19" t="s">
        <v>311</v>
      </c>
      <c r="BY79" s="12">
        <v>2.7</v>
      </c>
      <c r="BZ79" s="12">
        <v>2.6</v>
      </c>
      <c r="CA79" s="12">
        <v>94.7</v>
      </c>
      <c r="CB79" s="19">
        <v>26</v>
      </c>
      <c r="CC79" s="19" t="s">
        <v>311</v>
      </c>
    </row>
    <row r="80" spans="1:81">
      <c r="A80" s="9" t="s">
        <v>36</v>
      </c>
      <c r="B80" s="9" t="s">
        <v>362</v>
      </c>
      <c r="C80" s="31">
        <v>44.71669</v>
      </c>
      <c r="D80" s="31">
        <v>0.76582499999999998</v>
      </c>
      <c r="E80" s="14" t="s">
        <v>368</v>
      </c>
      <c r="F80" s="14" t="s">
        <v>370</v>
      </c>
      <c r="G80" s="17">
        <v>42502</v>
      </c>
      <c r="H80" s="14" t="s">
        <v>37</v>
      </c>
      <c r="I80" s="9" t="s">
        <v>148</v>
      </c>
      <c r="J80" s="9" t="s">
        <v>331</v>
      </c>
      <c r="K80" s="14" t="s">
        <v>118</v>
      </c>
      <c r="L80" s="14">
        <v>7</v>
      </c>
      <c r="M80" s="14" t="s">
        <v>46</v>
      </c>
      <c r="N80" s="9">
        <v>25</v>
      </c>
      <c r="O80" s="9" t="s">
        <v>68</v>
      </c>
      <c r="P80" s="9" t="s">
        <v>42</v>
      </c>
      <c r="Q80" s="15">
        <v>0.25</v>
      </c>
      <c r="R80" s="11">
        <v>61.51</v>
      </c>
      <c r="S80" s="13">
        <v>400</v>
      </c>
      <c r="T80" s="13">
        <v>6.2</v>
      </c>
      <c r="U80" s="13">
        <v>0.32859744990892531</v>
      </c>
      <c r="V80" s="12">
        <f t="shared" si="7"/>
        <v>301.06937208664658</v>
      </c>
      <c r="W80" s="12">
        <f t="shared" si="8"/>
        <v>381.36200000000002</v>
      </c>
      <c r="X80" s="12">
        <f t="shared" si="13"/>
        <v>0.78945823675837279</v>
      </c>
      <c r="Y80" s="12">
        <f t="shared" si="9"/>
        <v>0.70209123141193475</v>
      </c>
      <c r="Z80" s="12">
        <f t="shared" si="10"/>
        <v>0.2594139634083979</v>
      </c>
      <c r="AA80" s="12">
        <f t="shared" si="11"/>
        <v>0.44267726800353685</v>
      </c>
      <c r="AB80" s="12">
        <f t="shared" si="12"/>
        <v>0.36948754207726764</v>
      </c>
      <c r="AC80" s="13">
        <v>4.4800000000000004</v>
      </c>
      <c r="AD80" s="13" t="s">
        <v>311</v>
      </c>
      <c r="AE80" s="13">
        <v>327</v>
      </c>
      <c r="AF80">
        <v>-1.9830000000000001</v>
      </c>
      <c r="AG80">
        <v>8.7999999999999995E-2</v>
      </c>
      <c r="AH80">
        <v>1050.347</v>
      </c>
      <c r="AI80">
        <v>1.5580000000000001</v>
      </c>
      <c r="AJ80">
        <v>1115.9469999999999</v>
      </c>
      <c r="AK80">
        <v>1.3460000000000001</v>
      </c>
      <c r="AL80">
        <v>1</v>
      </c>
      <c r="AM80">
        <v>1E-3</v>
      </c>
      <c r="AN80">
        <v>466.75700000000001</v>
      </c>
      <c r="AO80">
        <v>0.01</v>
      </c>
      <c r="AP80">
        <v>433.68799999999999</v>
      </c>
      <c r="AQ80">
        <v>2.3E-2</v>
      </c>
      <c r="AR80" s="13" t="s">
        <v>311</v>
      </c>
      <c r="AS80" s="13" t="s">
        <v>311</v>
      </c>
      <c r="AT80" s="33">
        <v>4.4600000000000001E-2</v>
      </c>
      <c r="AU80" s="33">
        <v>5.1299999999999998E-2</v>
      </c>
      <c r="AV80" s="34">
        <v>18.760000000000002</v>
      </c>
      <c r="AW80" s="33">
        <v>7.7999999999999996E-3</v>
      </c>
      <c r="AX80">
        <v>0.89600000000000002</v>
      </c>
      <c r="AY80">
        <v>3.0000000000000001E-3</v>
      </c>
      <c r="AZ80">
        <v>457.36</v>
      </c>
      <c r="BA80">
        <v>5.0999999999999997E-2</v>
      </c>
      <c r="BB80">
        <v>427.71300000000002</v>
      </c>
      <c r="BC80">
        <v>5.1999999999999998E-2</v>
      </c>
      <c r="BD80">
        <v>-30.45</v>
      </c>
      <c r="BE80">
        <v>4.3719999999999999</v>
      </c>
      <c r="BF80">
        <v>-39.539000000000001</v>
      </c>
      <c r="BG80">
        <v>0.13500000000000001</v>
      </c>
      <c r="BH80">
        <v>-40.168999999999997</v>
      </c>
      <c r="BI80">
        <v>0.159</v>
      </c>
      <c r="BJ80">
        <v>27.646999999999998</v>
      </c>
      <c r="BK80">
        <v>5.4180000000000001</v>
      </c>
      <c r="BL80">
        <v>-24.13</v>
      </c>
      <c r="BM80">
        <v>0.183</v>
      </c>
      <c r="BN80">
        <v>-27.716999999999999</v>
      </c>
      <c r="BO80">
        <v>0.17899999999999999</v>
      </c>
      <c r="BP80" s="37">
        <v>5.7384999999999997E-3</v>
      </c>
      <c r="BQ80" s="19">
        <v>37234.900722111437</v>
      </c>
      <c r="BR80" s="19">
        <v>5404930919.5231285</v>
      </c>
      <c r="BS80" s="19">
        <v>177338105.32742178</v>
      </c>
      <c r="BT80" s="19">
        <v>268027607.70101428</v>
      </c>
      <c r="BU80" s="19" t="s">
        <v>311</v>
      </c>
      <c r="BV80" s="19" t="s">
        <v>311</v>
      </c>
      <c r="BW80" s="19" t="s">
        <v>311</v>
      </c>
      <c r="BX80" s="19" t="s">
        <v>311</v>
      </c>
      <c r="BY80" s="12">
        <v>2.7</v>
      </c>
      <c r="BZ80" s="12">
        <v>2.6</v>
      </c>
      <c r="CA80" s="12">
        <v>94.7</v>
      </c>
      <c r="CB80" s="19">
        <v>26</v>
      </c>
      <c r="CC80" s="19" t="s">
        <v>311</v>
      </c>
    </row>
    <row r="81" spans="1:81">
      <c r="A81" s="9" t="s">
        <v>36</v>
      </c>
      <c r="B81" s="9" t="s">
        <v>362</v>
      </c>
      <c r="C81" s="31">
        <v>44.71669</v>
      </c>
      <c r="D81" s="31">
        <v>0.76582499999999998</v>
      </c>
      <c r="E81" s="14" t="s">
        <v>368</v>
      </c>
      <c r="F81" s="14" t="s">
        <v>370</v>
      </c>
      <c r="G81" s="17">
        <v>42502</v>
      </c>
      <c r="H81" s="14" t="s">
        <v>37</v>
      </c>
      <c r="I81" s="9" t="s">
        <v>149</v>
      </c>
      <c r="J81" s="9" t="s">
        <v>326</v>
      </c>
      <c r="K81" s="14" t="s">
        <v>118</v>
      </c>
      <c r="L81" s="14">
        <v>2</v>
      </c>
      <c r="M81" s="14" t="s">
        <v>40</v>
      </c>
      <c r="N81" s="9">
        <v>25</v>
      </c>
      <c r="O81" s="9" t="s">
        <v>68</v>
      </c>
      <c r="P81" s="9" t="s">
        <v>42</v>
      </c>
      <c r="Q81" s="15">
        <v>0.25</v>
      </c>
      <c r="R81" s="11">
        <v>61.51</v>
      </c>
      <c r="S81" s="13">
        <v>400</v>
      </c>
      <c r="T81" s="13">
        <v>6.1</v>
      </c>
      <c r="U81" s="13">
        <v>0.4259705348415026</v>
      </c>
      <c r="V81" s="12">
        <f t="shared" si="7"/>
        <v>280.51070497362008</v>
      </c>
      <c r="W81" s="12">
        <f t="shared" si="8"/>
        <v>375.21099999999996</v>
      </c>
      <c r="X81" s="12">
        <f t="shared" si="13"/>
        <v>0.74760789255544247</v>
      </c>
      <c r="Y81" s="12">
        <f t="shared" si="9"/>
        <v>0.71788381413002167</v>
      </c>
      <c r="Z81" s="12">
        <f t="shared" si="10"/>
        <v>0.31845893384357044</v>
      </c>
      <c r="AA81" s="12">
        <f t="shared" si="11"/>
        <v>0.39942488028645123</v>
      </c>
      <c r="AB81" s="12">
        <f t="shared" si="12"/>
        <v>0.4436079036403679</v>
      </c>
      <c r="AC81" s="13">
        <v>4.5999999999999996</v>
      </c>
      <c r="AD81" s="13" t="s">
        <v>311</v>
      </c>
      <c r="AE81" s="13">
        <v>327</v>
      </c>
      <c r="AF81">
        <v>-28.181999999999999</v>
      </c>
      <c r="AG81">
        <v>0.86199999999999999</v>
      </c>
      <c r="AH81">
        <v>-572.04899999999998</v>
      </c>
      <c r="AI81">
        <v>14.176</v>
      </c>
      <c r="AJ81">
        <v>360.298</v>
      </c>
      <c r="AK81">
        <v>14.353</v>
      </c>
      <c r="AL81">
        <v>-0.52600000000000002</v>
      </c>
      <c r="AM81">
        <v>4.5999999999999999E-2</v>
      </c>
      <c r="AN81">
        <v>271.53100000000001</v>
      </c>
      <c r="AO81">
        <v>4.2999999999999997E-2</v>
      </c>
      <c r="AP81">
        <v>288.92</v>
      </c>
      <c r="AQ81">
        <v>1.49</v>
      </c>
      <c r="AR81" s="13" t="s">
        <v>311</v>
      </c>
      <c r="AS81" s="13" t="s">
        <v>311</v>
      </c>
      <c r="AT81" s="33">
        <v>6.08E-2</v>
      </c>
      <c r="AU81" s="33">
        <v>3.2800000000000003E-2</v>
      </c>
      <c r="AV81" s="34">
        <v>24.71</v>
      </c>
      <c r="AW81" s="33">
        <v>1.18E-2</v>
      </c>
      <c r="AX81">
        <v>0.81100000000000005</v>
      </c>
      <c r="AY81">
        <v>3.0000000000000001E-3</v>
      </c>
      <c r="AZ81">
        <v>457.63499999999999</v>
      </c>
      <c r="BA81">
        <v>5.6000000000000001E-2</v>
      </c>
      <c r="BB81">
        <v>430.80599999999998</v>
      </c>
      <c r="BC81">
        <v>5.1999999999999998E-2</v>
      </c>
      <c r="BD81">
        <v>-30.449000000000002</v>
      </c>
      <c r="BE81">
        <v>5.9640000000000004</v>
      </c>
      <c r="BF81">
        <v>-5.1230000000000002</v>
      </c>
      <c r="BG81">
        <v>0.19</v>
      </c>
      <c r="BH81">
        <v>-3.5449999999999999</v>
      </c>
      <c r="BI81">
        <v>0.17</v>
      </c>
      <c r="BJ81">
        <v>1.1679999999999999</v>
      </c>
      <c r="BK81">
        <v>6.1529999999999996</v>
      </c>
      <c r="BL81">
        <v>-13.186999999999999</v>
      </c>
      <c r="BM81">
        <v>0.191</v>
      </c>
      <c r="BN81">
        <v>-14.081</v>
      </c>
      <c r="BO81">
        <v>0.18</v>
      </c>
      <c r="BP81" s="37">
        <v>2.3649999999999999E-3</v>
      </c>
      <c r="BQ81" s="19">
        <v>45901.02407029552</v>
      </c>
      <c r="BR81" s="19">
        <v>7683290657.9276419</v>
      </c>
      <c r="BS81" s="19">
        <v>284990224.45738822</v>
      </c>
      <c r="BT81" s="19">
        <v>81737289.353496</v>
      </c>
      <c r="BU81" s="19" t="s">
        <v>311</v>
      </c>
      <c r="BV81" s="19" t="s">
        <v>311</v>
      </c>
      <c r="BW81" s="19" t="s">
        <v>311</v>
      </c>
      <c r="BX81" s="19" t="s">
        <v>311</v>
      </c>
      <c r="BY81" s="12">
        <v>2.7</v>
      </c>
      <c r="BZ81" s="12">
        <v>2.6</v>
      </c>
      <c r="CA81" s="12">
        <v>94.7</v>
      </c>
      <c r="CB81" s="19">
        <v>26</v>
      </c>
      <c r="CC81" s="19" t="s">
        <v>311</v>
      </c>
    </row>
    <row r="82" spans="1:81">
      <c r="A82" s="9" t="s">
        <v>36</v>
      </c>
      <c r="B82" s="9" t="s">
        <v>362</v>
      </c>
      <c r="C82" s="31">
        <v>44.71669</v>
      </c>
      <c r="D82" s="31">
        <v>0.76582499999999998</v>
      </c>
      <c r="E82" s="14" t="s">
        <v>368</v>
      </c>
      <c r="F82" s="14" t="s">
        <v>370</v>
      </c>
      <c r="G82" s="17">
        <v>42502</v>
      </c>
      <c r="H82" s="14" t="s">
        <v>37</v>
      </c>
      <c r="I82" s="9" t="s">
        <v>150</v>
      </c>
      <c r="J82" s="9" t="s">
        <v>327</v>
      </c>
      <c r="K82" s="14" t="s">
        <v>118</v>
      </c>
      <c r="L82" s="14">
        <v>3</v>
      </c>
      <c r="M82" s="14" t="s">
        <v>40</v>
      </c>
      <c r="N82" s="9">
        <v>25</v>
      </c>
      <c r="O82" s="9" t="s">
        <v>68</v>
      </c>
      <c r="P82" s="9" t="s">
        <v>42</v>
      </c>
      <c r="Q82" s="15">
        <v>0.25</v>
      </c>
      <c r="R82" s="11">
        <v>61.51</v>
      </c>
      <c r="S82" s="13">
        <v>400</v>
      </c>
      <c r="T82" s="13">
        <v>6.2</v>
      </c>
      <c r="U82" s="13">
        <v>0.36427499323343432</v>
      </c>
      <c r="V82" s="12">
        <f t="shared" si="7"/>
        <v>293.19602131823137</v>
      </c>
      <c r="W82" s="12">
        <f t="shared" si="8"/>
        <v>381.36200000000002</v>
      </c>
      <c r="X82" s="12">
        <f t="shared" si="13"/>
        <v>0.76881288990049179</v>
      </c>
      <c r="Y82" s="12">
        <f t="shared" si="9"/>
        <v>0.70988192833943708</v>
      </c>
      <c r="Z82" s="12">
        <f t="shared" si="10"/>
        <v>0.28005931026627873</v>
      </c>
      <c r="AA82" s="12">
        <f t="shared" si="11"/>
        <v>0.42982261807315836</v>
      </c>
      <c r="AB82" s="12">
        <f t="shared" si="12"/>
        <v>0.39451533992617094</v>
      </c>
      <c r="AC82" s="13">
        <v>4.57</v>
      </c>
      <c r="AD82" s="13" t="s">
        <v>311</v>
      </c>
      <c r="AE82" s="13">
        <v>329</v>
      </c>
      <c r="AF82">
        <v>-1.9750000000000001</v>
      </c>
      <c r="AG82">
        <v>0.09</v>
      </c>
      <c r="AH82">
        <v>1034.337</v>
      </c>
      <c r="AI82">
        <v>1.6990000000000001</v>
      </c>
      <c r="AJ82">
        <v>1099.662</v>
      </c>
      <c r="AK82">
        <v>1.2749999999999999</v>
      </c>
      <c r="AL82">
        <v>0.88500000000000001</v>
      </c>
      <c r="AM82">
        <v>1E-3</v>
      </c>
      <c r="AN82">
        <v>472.14600000000002</v>
      </c>
      <c r="AO82">
        <v>0.01</v>
      </c>
      <c r="AP82">
        <v>442.88</v>
      </c>
      <c r="AQ82">
        <v>1.9E-2</v>
      </c>
      <c r="AR82" s="13" t="s">
        <v>311</v>
      </c>
      <c r="AS82" s="13" t="s">
        <v>311</v>
      </c>
      <c r="AT82" s="33">
        <v>0.10390000000000001</v>
      </c>
      <c r="AU82" s="33">
        <v>2.4199999999999999E-2</v>
      </c>
      <c r="AV82" s="34">
        <v>65.62</v>
      </c>
      <c r="AW82" s="33">
        <v>3.0200000000000001E-2</v>
      </c>
      <c r="AX82">
        <v>0.75800000000000001</v>
      </c>
      <c r="AY82">
        <v>3.0000000000000001E-3</v>
      </c>
      <c r="AZ82">
        <v>455.58600000000001</v>
      </c>
      <c r="BA82">
        <v>4.3999999999999997E-2</v>
      </c>
      <c r="BB82">
        <v>430.49900000000002</v>
      </c>
      <c r="BC82">
        <v>5.8000000000000003E-2</v>
      </c>
      <c r="BD82">
        <v>-28.042000000000002</v>
      </c>
      <c r="BE82">
        <v>6.6360000000000001</v>
      </c>
      <c r="BF82">
        <v>-4.875</v>
      </c>
      <c r="BG82">
        <v>0.188</v>
      </c>
      <c r="BH82">
        <v>-3.5230000000000001</v>
      </c>
      <c r="BI82">
        <v>0.187</v>
      </c>
      <c r="BJ82">
        <v>9.2729999999999997</v>
      </c>
      <c r="BK82">
        <v>5.9470000000000001</v>
      </c>
      <c r="BL82">
        <v>-12.77</v>
      </c>
      <c r="BM82">
        <v>0.17199999999999999</v>
      </c>
      <c r="BN82">
        <v>-14.053000000000001</v>
      </c>
      <c r="BO82">
        <v>0.16400000000000001</v>
      </c>
      <c r="BP82" s="37">
        <v>8.9789999999999991E-3</v>
      </c>
      <c r="BQ82" s="19">
        <v>36417.832276445792</v>
      </c>
      <c r="BR82" s="19">
        <v>7006060297.2281237</v>
      </c>
      <c r="BS82" s="19">
        <v>171201403.15311962</v>
      </c>
      <c r="BT82" s="19">
        <v>78620459.388558328</v>
      </c>
      <c r="BU82" s="19" t="s">
        <v>311</v>
      </c>
      <c r="BV82" s="19" t="s">
        <v>311</v>
      </c>
      <c r="BW82" s="19" t="s">
        <v>311</v>
      </c>
      <c r="BX82" s="19" t="s">
        <v>311</v>
      </c>
      <c r="BY82" s="12">
        <v>2.7</v>
      </c>
      <c r="BZ82" s="12">
        <v>2.6</v>
      </c>
      <c r="CA82" s="12">
        <v>94.7</v>
      </c>
      <c r="CB82" s="19">
        <v>26</v>
      </c>
      <c r="CC82" s="19" t="s">
        <v>311</v>
      </c>
    </row>
    <row r="83" spans="1:81">
      <c r="A83" s="9" t="s">
        <v>36</v>
      </c>
      <c r="B83" s="9" t="s">
        <v>362</v>
      </c>
      <c r="C83" s="31">
        <v>44.71669</v>
      </c>
      <c r="D83" s="31">
        <v>0.76582499999999998</v>
      </c>
      <c r="E83" s="14" t="s">
        <v>368</v>
      </c>
      <c r="F83" s="14" t="s">
        <v>370</v>
      </c>
      <c r="G83" s="17">
        <v>42502</v>
      </c>
      <c r="H83" s="14" t="s">
        <v>37</v>
      </c>
      <c r="I83" s="9" t="s">
        <v>151</v>
      </c>
      <c r="J83" s="9" t="s">
        <v>328</v>
      </c>
      <c r="K83" s="14" t="s">
        <v>118</v>
      </c>
      <c r="L83" s="14">
        <v>4</v>
      </c>
      <c r="M83" s="14" t="s">
        <v>40</v>
      </c>
      <c r="N83" s="9">
        <v>25</v>
      </c>
      <c r="O83" s="9" t="s">
        <v>68</v>
      </c>
      <c r="P83" s="9" t="s">
        <v>42</v>
      </c>
      <c r="Q83" s="15">
        <v>0.25</v>
      </c>
      <c r="R83" s="11">
        <v>61.51</v>
      </c>
      <c r="S83" s="13">
        <v>400</v>
      </c>
      <c r="T83" s="13">
        <v>6.2</v>
      </c>
      <c r="U83" s="13">
        <v>0.32892692103218429</v>
      </c>
      <c r="V83" s="12">
        <f t="shared" si="7"/>
        <v>300.99473016117241</v>
      </c>
      <c r="W83" s="12">
        <f t="shared" si="8"/>
        <v>381.36200000000002</v>
      </c>
      <c r="X83" s="12">
        <f t="shared" si="13"/>
        <v>0.78926251215688081</v>
      </c>
      <c r="Y83" s="12">
        <f t="shared" si="9"/>
        <v>0.70216508975212044</v>
      </c>
      <c r="Z83" s="12">
        <f t="shared" si="10"/>
        <v>0.25960968800988971</v>
      </c>
      <c r="AA83" s="12">
        <f t="shared" si="11"/>
        <v>0.44255540174223074</v>
      </c>
      <c r="AB83" s="12">
        <f t="shared" si="12"/>
        <v>0.36972742136972031</v>
      </c>
      <c r="AC83" s="13">
        <v>4.5599999999999996</v>
      </c>
      <c r="AD83" s="13" t="s">
        <v>311</v>
      </c>
      <c r="AE83" s="13">
        <v>327</v>
      </c>
      <c r="AF83">
        <v>9.6000000000000002E-2</v>
      </c>
      <c r="AG83">
        <v>8.3000000000000004E-2</v>
      </c>
      <c r="AH83">
        <v>1297.5239999999999</v>
      </c>
      <c r="AI83">
        <v>1.4410000000000001</v>
      </c>
      <c r="AJ83">
        <v>1294.3440000000001</v>
      </c>
      <c r="AK83">
        <v>1.2949999999999999</v>
      </c>
      <c r="AL83">
        <v>0.60799999999999998</v>
      </c>
      <c r="AM83">
        <v>1E-3</v>
      </c>
      <c r="AN83">
        <v>392.71499999999997</v>
      </c>
      <c r="AO83">
        <v>0.01</v>
      </c>
      <c r="AP83">
        <v>372.61599999999999</v>
      </c>
      <c r="AQ83">
        <v>1.7999999999999999E-2</v>
      </c>
      <c r="AR83" s="13" t="s">
        <v>311</v>
      </c>
      <c r="AS83" s="13" t="s">
        <v>311</v>
      </c>
      <c r="AT83" s="33">
        <v>5.9200000000000003E-2</v>
      </c>
      <c r="AU83" s="33">
        <v>4.1599999999999998E-2</v>
      </c>
      <c r="AV83" s="34">
        <v>25.87</v>
      </c>
      <c r="AW83" s="33">
        <v>1.18E-2</v>
      </c>
      <c r="AX83">
        <v>0.64700000000000002</v>
      </c>
      <c r="AY83">
        <v>3.0000000000000001E-3</v>
      </c>
      <c r="AZ83">
        <v>455.12400000000002</v>
      </c>
      <c r="BA83">
        <v>5.6000000000000001E-2</v>
      </c>
      <c r="BB83">
        <v>433.71199999999999</v>
      </c>
      <c r="BC83">
        <v>5.5E-2</v>
      </c>
      <c r="BD83">
        <v>-28.416</v>
      </c>
      <c r="BE83">
        <v>6.42</v>
      </c>
      <c r="BF83">
        <v>-4.7510000000000003</v>
      </c>
      <c r="BG83">
        <v>0.154</v>
      </c>
      <c r="BH83">
        <v>-3.5840000000000001</v>
      </c>
      <c r="BI83">
        <v>0.156</v>
      </c>
      <c r="BJ83">
        <v>-4.1000000000000002E-2</v>
      </c>
      <c r="BK83">
        <v>7.0640000000000001</v>
      </c>
      <c r="BL83">
        <v>-13.606</v>
      </c>
      <c r="BM83">
        <v>0.14899999999999999</v>
      </c>
      <c r="BN83">
        <v>-14.276</v>
      </c>
      <c r="BO83">
        <v>0.193</v>
      </c>
      <c r="BP83" s="37">
        <v>2.9220000000000001E-3</v>
      </c>
      <c r="BQ83" s="19">
        <v>33493.5265861144</v>
      </c>
      <c r="BR83" s="19">
        <v>4887785171.8101406</v>
      </c>
      <c r="BS83" s="19">
        <v>226352687.06377706</v>
      </c>
      <c r="BT83" s="19">
        <v>8363408.0004404448</v>
      </c>
      <c r="BU83" s="19" t="s">
        <v>311</v>
      </c>
      <c r="BV83" s="19" t="s">
        <v>311</v>
      </c>
      <c r="BW83" s="19" t="s">
        <v>311</v>
      </c>
      <c r="BX83" s="19" t="s">
        <v>311</v>
      </c>
      <c r="BY83" s="12">
        <v>2.7</v>
      </c>
      <c r="BZ83" s="12">
        <v>2.6</v>
      </c>
      <c r="CA83" s="12">
        <v>94.7</v>
      </c>
      <c r="CB83" s="19">
        <v>26</v>
      </c>
      <c r="CC83" s="19" t="s">
        <v>311</v>
      </c>
    </row>
    <row r="84" spans="1:81">
      <c r="A84" s="9" t="s">
        <v>36</v>
      </c>
      <c r="B84" s="9" t="s">
        <v>362</v>
      </c>
      <c r="C84" s="31">
        <v>44.71669</v>
      </c>
      <c r="D84" s="31">
        <v>0.76582499999999998</v>
      </c>
      <c r="E84" s="14" t="s">
        <v>368</v>
      </c>
      <c r="F84" s="14" t="s">
        <v>370</v>
      </c>
      <c r="G84" s="17">
        <v>42502</v>
      </c>
      <c r="H84" s="14" t="s">
        <v>37</v>
      </c>
      <c r="I84" s="9" t="s">
        <v>152</v>
      </c>
      <c r="J84" s="9" t="s">
        <v>329</v>
      </c>
      <c r="K84" s="14" t="s">
        <v>118</v>
      </c>
      <c r="L84" s="14">
        <v>5</v>
      </c>
      <c r="M84" s="14" t="s">
        <v>46</v>
      </c>
      <c r="N84" s="9">
        <v>25</v>
      </c>
      <c r="O84" s="9" t="s">
        <v>68</v>
      </c>
      <c r="P84" s="9" t="s">
        <v>42</v>
      </c>
      <c r="Q84" s="15">
        <v>0.25</v>
      </c>
      <c r="R84" s="11">
        <v>61.51</v>
      </c>
      <c r="S84" s="13">
        <v>400</v>
      </c>
      <c r="T84" s="13">
        <v>6.1</v>
      </c>
      <c r="U84" s="13">
        <v>0.34257694360434093</v>
      </c>
      <c r="V84" s="12">
        <f t="shared" si="7"/>
        <v>297.93450714723468</v>
      </c>
      <c r="W84" s="12">
        <f t="shared" si="8"/>
        <v>375.21099999999996</v>
      </c>
      <c r="X84" s="12">
        <f t="shared" si="13"/>
        <v>0.79404523627301626</v>
      </c>
      <c r="Y84" s="12">
        <f t="shared" si="9"/>
        <v>0.70036028819886176</v>
      </c>
      <c r="Z84" s="12">
        <f t="shared" si="10"/>
        <v>0.27202159012599664</v>
      </c>
      <c r="AA84" s="12">
        <f t="shared" si="11"/>
        <v>0.42833869807286512</v>
      </c>
      <c r="AB84" s="12">
        <f t="shared" si="12"/>
        <v>0.3884023619122709</v>
      </c>
      <c r="AC84" s="13">
        <v>4.59</v>
      </c>
      <c r="AD84" s="13" t="s">
        <v>311</v>
      </c>
      <c r="AE84" s="13">
        <v>327</v>
      </c>
      <c r="AF84">
        <v>-2.7639999999999998</v>
      </c>
      <c r="AG84">
        <v>0.08</v>
      </c>
      <c r="AH84">
        <v>1010.224</v>
      </c>
      <c r="AI84">
        <v>1.2949999999999999</v>
      </c>
      <c r="AJ84">
        <v>1101.674</v>
      </c>
      <c r="AK84">
        <v>1.3680000000000001</v>
      </c>
      <c r="AL84">
        <v>0.86499999999999999</v>
      </c>
      <c r="AM84">
        <v>1E-3</v>
      </c>
      <c r="AN84">
        <v>455.92200000000003</v>
      </c>
      <c r="AO84">
        <v>1.2E-2</v>
      </c>
      <c r="AP84">
        <v>427.29899999999998</v>
      </c>
      <c r="AQ84">
        <v>1.6E-2</v>
      </c>
      <c r="AR84" s="13" t="s">
        <v>311</v>
      </c>
      <c r="AS84" s="13" t="s">
        <v>311</v>
      </c>
      <c r="AT84" s="33">
        <v>7.0800000000000002E-2</v>
      </c>
      <c r="AU84" s="33">
        <v>3.44E-2</v>
      </c>
      <c r="AV84" s="34">
        <v>33.31</v>
      </c>
      <c r="AW84" s="33">
        <v>1.5699999999999999E-2</v>
      </c>
      <c r="AX84">
        <v>0.89</v>
      </c>
      <c r="AY84">
        <v>4.0000000000000001E-3</v>
      </c>
      <c r="AZ84">
        <v>465.84899999999999</v>
      </c>
      <c r="BA84">
        <v>6.3E-2</v>
      </c>
      <c r="BB84">
        <v>436.39800000000002</v>
      </c>
      <c r="BC84">
        <v>0.06</v>
      </c>
      <c r="BD84">
        <v>-29.995999999999999</v>
      </c>
      <c r="BE84">
        <v>5.0990000000000002</v>
      </c>
      <c r="BF84">
        <v>-5.1529999999999996</v>
      </c>
      <c r="BG84">
        <v>0.161</v>
      </c>
      <c r="BH84">
        <v>-3.4769999999999999</v>
      </c>
      <c r="BI84">
        <v>0.17299999999999999</v>
      </c>
      <c r="BJ84">
        <v>21.931000000000001</v>
      </c>
      <c r="BK84">
        <v>6.7990000000000004</v>
      </c>
      <c r="BL84">
        <v>-11.837</v>
      </c>
      <c r="BM84">
        <v>0.252</v>
      </c>
      <c r="BN84">
        <v>-14.116</v>
      </c>
      <c r="BO84">
        <v>0.19</v>
      </c>
      <c r="BP84" s="37">
        <v>9.5534999999999995E-3</v>
      </c>
      <c r="BQ84" s="19">
        <v>28096.373720697415</v>
      </c>
      <c r="BR84" s="19">
        <v>5377526959.5590115</v>
      </c>
      <c r="BS84" s="19">
        <v>194742674.8161369</v>
      </c>
      <c r="BT84" s="19">
        <v>445627715.666026</v>
      </c>
      <c r="BU84" s="19" t="s">
        <v>311</v>
      </c>
      <c r="BV84" s="19" t="s">
        <v>311</v>
      </c>
      <c r="BW84" s="19" t="s">
        <v>311</v>
      </c>
      <c r="BX84" s="19" t="s">
        <v>311</v>
      </c>
      <c r="BY84" s="12">
        <v>2.7</v>
      </c>
      <c r="BZ84" s="12">
        <v>2.6</v>
      </c>
      <c r="CA84" s="12">
        <v>94.7</v>
      </c>
      <c r="CB84" s="19">
        <v>26</v>
      </c>
      <c r="CC84" s="19" t="s">
        <v>311</v>
      </c>
    </row>
    <row r="85" spans="1:81">
      <c r="A85" s="9" t="s">
        <v>36</v>
      </c>
      <c r="B85" s="9" t="s">
        <v>362</v>
      </c>
      <c r="C85" s="31">
        <v>44.71669</v>
      </c>
      <c r="D85" s="31">
        <v>0.76582499999999998</v>
      </c>
      <c r="E85" s="14" t="s">
        <v>368</v>
      </c>
      <c r="F85" s="14" t="s">
        <v>370</v>
      </c>
      <c r="G85" s="17">
        <v>42502</v>
      </c>
      <c r="H85" s="14" t="s">
        <v>37</v>
      </c>
      <c r="I85" s="9" t="s">
        <v>153</v>
      </c>
      <c r="J85" s="9" t="s">
        <v>330</v>
      </c>
      <c r="K85" s="14" t="s">
        <v>118</v>
      </c>
      <c r="L85" s="14">
        <v>6</v>
      </c>
      <c r="M85" s="14" t="s">
        <v>46</v>
      </c>
      <c r="N85" s="9">
        <v>25</v>
      </c>
      <c r="O85" s="9" t="s">
        <v>68</v>
      </c>
      <c r="P85" s="9" t="s">
        <v>42</v>
      </c>
      <c r="Q85" s="15">
        <v>0.25</v>
      </c>
      <c r="R85" s="11">
        <v>61.51</v>
      </c>
      <c r="S85" s="13">
        <v>400</v>
      </c>
      <c r="T85" s="13">
        <v>6</v>
      </c>
      <c r="U85" s="13">
        <v>0.32016915540274832</v>
      </c>
      <c r="V85" s="12">
        <f t="shared" si="7"/>
        <v>302.99147526891784</v>
      </c>
      <c r="W85" s="12">
        <f t="shared" si="8"/>
        <v>369.06</v>
      </c>
      <c r="X85" s="12">
        <f t="shared" si="13"/>
        <v>0.82098161618413767</v>
      </c>
      <c r="Y85" s="12">
        <f t="shared" si="9"/>
        <v>0.69019561653428774</v>
      </c>
      <c r="Z85" s="12">
        <f t="shared" si="10"/>
        <v>0.26285299065485868</v>
      </c>
      <c r="AA85" s="12">
        <f t="shared" si="11"/>
        <v>0.42734262587942906</v>
      </c>
      <c r="AB85" s="12">
        <f t="shared" si="12"/>
        <v>0.38083839473616909</v>
      </c>
      <c r="AC85" s="13">
        <v>4.5</v>
      </c>
      <c r="AD85" s="13" t="s">
        <v>311</v>
      </c>
      <c r="AE85" s="13">
        <v>329</v>
      </c>
      <c r="AF85">
        <v>-4.3789999999999996</v>
      </c>
      <c r="AG85">
        <v>6.4000000000000001E-2</v>
      </c>
      <c r="AH85">
        <v>951.95500000000004</v>
      </c>
      <c r="AI85">
        <v>1.1100000000000001</v>
      </c>
      <c r="AJ85">
        <v>1096.8209999999999</v>
      </c>
      <c r="AK85">
        <v>1</v>
      </c>
      <c r="AL85">
        <v>0.77700000000000002</v>
      </c>
      <c r="AM85">
        <v>1E-3</v>
      </c>
      <c r="AN85">
        <v>452.31400000000002</v>
      </c>
      <c r="AO85">
        <v>0.01</v>
      </c>
      <c r="AP85">
        <v>426.59899999999999</v>
      </c>
      <c r="AQ85">
        <v>1.4999999999999999E-2</v>
      </c>
      <c r="AR85" s="13" t="s">
        <v>311</v>
      </c>
      <c r="AS85" s="13" t="s">
        <v>311</v>
      </c>
      <c r="AT85" s="33">
        <v>4.5100000000000001E-2</v>
      </c>
      <c r="AU85" s="33">
        <v>4.8899999999999999E-2</v>
      </c>
      <c r="AV85" s="34">
        <v>19.329999999999998</v>
      </c>
      <c r="AW85" s="33">
        <v>8.2000000000000007E-3</v>
      </c>
      <c r="AX85">
        <v>0.84299999999999997</v>
      </c>
      <c r="AY85">
        <v>4.0000000000000001E-3</v>
      </c>
      <c r="AZ85">
        <v>465.54300000000001</v>
      </c>
      <c r="BA85">
        <v>6.5000000000000002E-2</v>
      </c>
      <c r="BB85">
        <v>437.66800000000001</v>
      </c>
      <c r="BC85">
        <v>5.6000000000000001E-2</v>
      </c>
      <c r="BD85">
        <v>-31.257999999999999</v>
      </c>
      <c r="BE85">
        <v>5.4770000000000003</v>
      </c>
      <c r="BF85">
        <v>-5.2359999999999998</v>
      </c>
      <c r="BG85">
        <v>0.17</v>
      </c>
      <c r="BH85">
        <v>-3.58</v>
      </c>
      <c r="BI85">
        <v>0.16900000000000001</v>
      </c>
      <c r="BJ85">
        <v>14.443</v>
      </c>
      <c r="BK85">
        <v>6.4329999999999998</v>
      </c>
      <c r="BL85">
        <v>-12.718999999999999</v>
      </c>
      <c r="BM85">
        <v>0.17899999999999999</v>
      </c>
      <c r="BN85">
        <v>-14.45</v>
      </c>
      <c r="BO85">
        <v>0.22</v>
      </c>
      <c r="BP85" s="37">
        <v>4.4089999999999997E-3</v>
      </c>
      <c r="BQ85" s="19">
        <v>26097.585255651171</v>
      </c>
      <c r="BR85" s="19">
        <v>4425911503.343442</v>
      </c>
      <c r="BS85" s="19">
        <v>85886847.245270789</v>
      </c>
      <c r="BT85" s="19">
        <v>575912825.81911707</v>
      </c>
      <c r="BU85" s="19" t="s">
        <v>311</v>
      </c>
      <c r="BV85" s="19" t="s">
        <v>311</v>
      </c>
      <c r="BW85" s="19" t="s">
        <v>311</v>
      </c>
      <c r="BX85" s="19" t="s">
        <v>311</v>
      </c>
      <c r="BY85" s="12">
        <v>2.7</v>
      </c>
      <c r="BZ85" s="12">
        <v>2.6</v>
      </c>
      <c r="CA85" s="12">
        <v>94.7</v>
      </c>
      <c r="CB85" s="19">
        <v>26</v>
      </c>
      <c r="CC85" s="19" t="s">
        <v>311</v>
      </c>
    </row>
    <row r="86" spans="1:81">
      <c r="A86" s="9" t="s">
        <v>36</v>
      </c>
      <c r="B86" s="9" t="s">
        <v>362</v>
      </c>
      <c r="C86" s="31">
        <v>44.71669</v>
      </c>
      <c r="D86" s="31">
        <v>0.76582499999999998</v>
      </c>
      <c r="E86" s="14" t="s">
        <v>368</v>
      </c>
      <c r="F86" s="14" t="s">
        <v>370</v>
      </c>
      <c r="G86" s="17">
        <v>42502</v>
      </c>
      <c r="H86" s="14" t="s">
        <v>37</v>
      </c>
      <c r="I86" s="9" t="s">
        <v>154</v>
      </c>
      <c r="J86" s="9" t="s">
        <v>331</v>
      </c>
      <c r="K86" s="14" t="s">
        <v>118</v>
      </c>
      <c r="L86" s="14">
        <v>7</v>
      </c>
      <c r="M86" s="14" t="s">
        <v>46</v>
      </c>
      <c r="N86" s="9">
        <v>25</v>
      </c>
      <c r="O86" s="9" t="s">
        <v>68</v>
      </c>
      <c r="P86" s="9" t="s">
        <v>42</v>
      </c>
      <c r="Q86" s="15">
        <v>0.25</v>
      </c>
      <c r="R86" s="11">
        <v>61.51</v>
      </c>
      <c r="S86" s="13">
        <v>400</v>
      </c>
      <c r="T86" s="13">
        <v>6.2</v>
      </c>
      <c r="U86" s="13">
        <v>0.32859744990892531</v>
      </c>
      <c r="V86" s="12">
        <f t="shared" si="7"/>
        <v>301.06937208664658</v>
      </c>
      <c r="W86" s="12">
        <f t="shared" si="8"/>
        <v>381.36200000000002</v>
      </c>
      <c r="X86" s="12">
        <f t="shared" si="13"/>
        <v>0.78945823675837279</v>
      </c>
      <c r="Y86" s="12">
        <f t="shared" si="9"/>
        <v>0.70209123141193475</v>
      </c>
      <c r="Z86" s="12">
        <f t="shared" si="10"/>
        <v>0.2594139634083979</v>
      </c>
      <c r="AA86" s="12">
        <f t="shared" si="11"/>
        <v>0.44267726800353685</v>
      </c>
      <c r="AB86" s="12">
        <f t="shared" si="12"/>
        <v>0.36948754207726764</v>
      </c>
      <c r="AC86" s="13">
        <v>4.4800000000000004</v>
      </c>
      <c r="AD86" s="13" t="s">
        <v>311</v>
      </c>
      <c r="AE86" s="13">
        <v>327</v>
      </c>
      <c r="AF86">
        <v>-2.597</v>
      </c>
      <c r="AG86">
        <v>8.5999999999999993E-2</v>
      </c>
      <c r="AH86">
        <v>1011.456</v>
      </c>
      <c r="AI86">
        <v>1.448</v>
      </c>
      <c r="AJ86">
        <v>1097.3779999999999</v>
      </c>
      <c r="AK86">
        <v>1.3979999999999999</v>
      </c>
      <c r="AL86">
        <v>0.71399999999999997</v>
      </c>
      <c r="AM86">
        <v>1E-3</v>
      </c>
      <c r="AN86">
        <v>449.99400000000003</v>
      </c>
      <c r="AO86">
        <v>1.2999999999999999E-2</v>
      </c>
      <c r="AP86">
        <v>426.38799999999998</v>
      </c>
      <c r="AQ86">
        <v>2.5999999999999999E-2</v>
      </c>
      <c r="AR86" s="13" t="s">
        <v>311</v>
      </c>
      <c r="AS86" s="13" t="s">
        <v>311</v>
      </c>
      <c r="AT86" s="33">
        <v>4.4600000000000001E-2</v>
      </c>
      <c r="AU86" s="33">
        <v>5.1299999999999998E-2</v>
      </c>
      <c r="AV86" s="34">
        <v>18.760000000000002</v>
      </c>
      <c r="AW86" s="33">
        <v>7.7999999999999996E-3</v>
      </c>
      <c r="AX86">
        <v>0.88700000000000001</v>
      </c>
      <c r="AY86">
        <v>4.0000000000000001E-3</v>
      </c>
      <c r="AZ86">
        <v>467.48200000000003</v>
      </c>
      <c r="BA86">
        <v>4.8000000000000001E-2</v>
      </c>
      <c r="BB86">
        <v>438.13900000000001</v>
      </c>
      <c r="BC86">
        <v>7.0999999999999994E-2</v>
      </c>
      <c r="BD86">
        <v>-22.919</v>
      </c>
      <c r="BE86">
        <v>5.7480000000000002</v>
      </c>
      <c r="BF86">
        <v>-4.9710000000000001</v>
      </c>
      <c r="BG86">
        <v>0.17899999999999999</v>
      </c>
      <c r="BH86">
        <v>-3.7690000000000001</v>
      </c>
      <c r="BI86">
        <v>0.19400000000000001</v>
      </c>
      <c r="BJ86">
        <v>17.381</v>
      </c>
      <c r="BK86">
        <v>5.9569999999999999</v>
      </c>
      <c r="BL86">
        <v>-12.023999999999999</v>
      </c>
      <c r="BM86">
        <v>0.17199999999999999</v>
      </c>
      <c r="BN86">
        <v>-13.991</v>
      </c>
      <c r="BO86">
        <v>0.216</v>
      </c>
      <c r="BP86" s="37">
        <v>5.7384999999999997E-3</v>
      </c>
      <c r="BQ86" s="19">
        <v>37234.900722111437</v>
      </c>
      <c r="BR86" s="19">
        <v>5404930919.5231285</v>
      </c>
      <c r="BS86" s="19">
        <v>177338105.32742178</v>
      </c>
      <c r="BT86" s="19">
        <v>268027607.70101428</v>
      </c>
      <c r="BU86" s="19" t="s">
        <v>311</v>
      </c>
      <c r="BV86" s="19" t="s">
        <v>311</v>
      </c>
      <c r="BW86" s="19" t="s">
        <v>311</v>
      </c>
      <c r="BX86" s="19" t="s">
        <v>311</v>
      </c>
      <c r="BY86" s="12">
        <v>2.7</v>
      </c>
      <c r="BZ86" s="12">
        <v>2.6</v>
      </c>
      <c r="CA86" s="12">
        <v>94.7</v>
      </c>
      <c r="CB86" s="19">
        <v>26</v>
      </c>
      <c r="CC86" s="19" t="s">
        <v>311</v>
      </c>
    </row>
    <row r="87" spans="1:81" hidden="1">
      <c r="A87" s="9" t="s">
        <v>36</v>
      </c>
      <c r="B87" s="9" t="s">
        <v>363</v>
      </c>
      <c r="C87" s="9">
        <v>44.576799999999999</v>
      </c>
      <c r="D87" s="9">
        <v>-0.2823</v>
      </c>
      <c r="E87" s="26" t="s">
        <v>368</v>
      </c>
      <c r="F87" s="14" t="s">
        <v>369</v>
      </c>
      <c r="G87" s="10">
        <v>42468</v>
      </c>
      <c r="H87" s="9" t="s">
        <v>37</v>
      </c>
      <c r="I87" s="9" t="s">
        <v>156</v>
      </c>
      <c r="J87" s="9" t="s">
        <v>332</v>
      </c>
      <c r="K87" s="9" t="s">
        <v>155</v>
      </c>
      <c r="L87" s="14">
        <v>2</v>
      </c>
      <c r="M87" s="14" t="s">
        <v>40</v>
      </c>
      <c r="N87" s="9">
        <v>25</v>
      </c>
      <c r="O87" s="9" t="s">
        <v>41</v>
      </c>
      <c r="P87" s="9" t="s">
        <v>42</v>
      </c>
      <c r="Q87" s="15">
        <v>0.25</v>
      </c>
      <c r="R87" s="11">
        <v>61.51</v>
      </c>
      <c r="S87" s="13">
        <v>400</v>
      </c>
      <c r="T87" s="13">
        <v>5.0999999999999996</v>
      </c>
      <c r="U87" s="13">
        <v>0.31843373016546939</v>
      </c>
      <c r="V87" s="12">
        <f t="shared" si="7"/>
        <v>303.39029626449121</v>
      </c>
      <c r="W87" s="12">
        <f t="shared" si="8"/>
        <v>313.70099999999996</v>
      </c>
      <c r="X87" s="12">
        <f t="shared" si="13"/>
        <v>0.96713206608997504</v>
      </c>
      <c r="Y87" s="12">
        <f t="shared" si="9"/>
        <v>0.63504450336227358</v>
      </c>
      <c r="Z87" s="12">
        <f t="shared" si="10"/>
        <v>0.307967471367668</v>
      </c>
      <c r="AA87" s="12">
        <f t="shared" si="11"/>
        <v>0.32707703199460558</v>
      </c>
      <c r="AB87" s="12">
        <f t="shared" si="12"/>
        <v>0.48495415634198774</v>
      </c>
      <c r="AC87" s="13">
        <v>8.09</v>
      </c>
      <c r="AD87" s="13" t="s">
        <v>311</v>
      </c>
      <c r="AE87" s="13">
        <v>161</v>
      </c>
      <c r="AF87">
        <v>-3.17</v>
      </c>
      <c r="AG87">
        <v>8.2000000000000003E-2</v>
      </c>
      <c r="AH87">
        <v>997.86699999999996</v>
      </c>
      <c r="AI87">
        <v>1.2509999999999999</v>
      </c>
      <c r="AJ87">
        <v>1102.7550000000001</v>
      </c>
      <c r="AK87">
        <v>1.474</v>
      </c>
      <c r="AL87">
        <v>0.93899999999999995</v>
      </c>
      <c r="AM87">
        <v>1E-3</v>
      </c>
      <c r="AN87">
        <v>457.31299999999999</v>
      </c>
      <c r="AO87">
        <v>0.01</v>
      </c>
      <c r="AP87">
        <v>426.25400000000002</v>
      </c>
      <c r="AQ87">
        <v>0.02</v>
      </c>
      <c r="AR87" s="13" t="s">
        <v>311</v>
      </c>
      <c r="AS87" s="13" t="s">
        <v>311</v>
      </c>
      <c r="AT87" s="33">
        <v>8.8000000000000005E-3</v>
      </c>
      <c r="AU87" s="33">
        <v>8.7099999999999997E-2</v>
      </c>
      <c r="AV87" s="34">
        <v>0.6</v>
      </c>
      <c r="AW87" s="33">
        <v>1.1999999999999999E-3</v>
      </c>
      <c r="AX87">
        <v>0.83399999999999996</v>
      </c>
      <c r="AY87">
        <v>4.0000000000000001E-3</v>
      </c>
      <c r="AZ87">
        <v>468.64</v>
      </c>
      <c r="BA87">
        <v>6.3E-2</v>
      </c>
      <c r="BB87">
        <v>441.03899999999999</v>
      </c>
      <c r="BC87">
        <v>6.4000000000000001E-2</v>
      </c>
      <c r="BD87">
        <v>-6.1840000000000002</v>
      </c>
      <c r="BE87">
        <v>7.1059999999999999</v>
      </c>
      <c r="BF87">
        <v>-38.033000000000001</v>
      </c>
      <c r="BG87">
        <v>0.22500000000000001</v>
      </c>
      <c r="BH87">
        <v>-40.023000000000003</v>
      </c>
      <c r="BI87">
        <v>0.20599999999999999</v>
      </c>
      <c r="BJ87">
        <v>10.446999999999999</v>
      </c>
      <c r="BK87">
        <v>9.7119999999999997</v>
      </c>
      <c r="BL87">
        <v>-24.713000000000001</v>
      </c>
      <c r="BM87">
        <v>0.25</v>
      </c>
      <c r="BN87">
        <v>-26.908000000000001</v>
      </c>
      <c r="BO87">
        <v>0.34</v>
      </c>
      <c r="BP87" s="37">
        <v>2.8255249999999999E-2</v>
      </c>
      <c r="BQ87" s="18">
        <v>28368.428536656575</v>
      </c>
      <c r="BR87" s="19">
        <v>5226814696.3478079</v>
      </c>
      <c r="BS87" s="14">
        <v>73458331.40164502</v>
      </c>
      <c r="BT87" s="14">
        <v>89247619.620005608</v>
      </c>
      <c r="BU87" s="24">
        <v>-1.3358258833146901</v>
      </c>
      <c r="BV87" s="24">
        <v>-4.08512527663129</v>
      </c>
      <c r="BW87" s="24">
        <v>-5.1260697596273799</v>
      </c>
      <c r="BX87" s="24">
        <v>-5.4075015020258199</v>
      </c>
      <c r="BY87" s="12">
        <v>31</v>
      </c>
      <c r="BZ87" s="12">
        <v>52.3</v>
      </c>
      <c r="CA87" s="12">
        <v>16.7</v>
      </c>
      <c r="CB87" s="19">
        <v>10.4</v>
      </c>
      <c r="CC87" s="19" t="s">
        <v>311</v>
      </c>
    </row>
    <row r="88" spans="1:81" hidden="1">
      <c r="A88" s="9" t="s">
        <v>36</v>
      </c>
      <c r="B88" s="9" t="s">
        <v>363</v>
      </c>
      <c r="C88" s="9">
        <v>44.576799999999999</v>
      </c>
      <c r="D88" s="9">
        <v>-0.2823</v>
      </c>
      <c r="E88" s="26" t="s">
        <v>368</v>
      </c>
      <c r="F88" s="14" t="s">
        <v>369</v>
      </c>
      <c r="G88" s="10">
        <v>42468</v>
      </c>
      <c r="H88" s="9" t="s">
        <v>37</v>
      </c>
      <c r="I88" s="9" t="s">
        <v>161</v>
      </c>
      <c r="J88" s="9" t="s">
        <v>337</v>
      </c>
      <c r="K88" s="9" t="s">
        <v>155</v>
      </c>
      <c r="L88" s="14">
        <v>3</v>
      </c>
      <c r="M88" s="14" t="s">
        <v>46</v>
      </c>
      <c r="N88" s="9">
        <v>25</v>
      </c>
      <c r="O88" s="9" t="s">
        <v>41</v>
      </c>
      <c r="P88" s="9" t="s">
        <v>42</v>
      </c>
      <c r="Q88" s="15">
        <v>0.25</v>
      </c>
      <c r="R88" s="11">
        <v>61.51</v>
      </c>
      <c r="S88" s="13">
        <v>400</v>
      </c>
      <c r="T88" s="13">
        <v>5.2</v>
      </c>
      <c r="U88" s="13">
        <v>0.29756559954579753</v>
      </c>
      <c r="V88" s="12">
        <f t="shared" si="7"/>
        <v>308.26957815467426</v>
      </c>
      <c r="W88" s="12">
        <f t="shared" si="8"/>
        <v>319.85199999999998</v>
      </c>
      <c r="X88" s="12">
        <f t="shared" si="13"/>
        <v>0.96378818376834996</v>
      </c>
      <c r="Y88" s="12">
        <f t="shared" si="9"/>
        <v>0.63630634574779243</v>
      </c>
      <c r="Z88" s="12">
        <f t="shared" si="10"/>
        <v>0.28679020873818434</v>
      </c>
      <c r="AA88" s="12">
        <f t="shared" si="11"/>
        <v>0.3495161370096081</v>
      </c>
      <c r="AB88" s="12">
        <f t="shared" si="12"/>
        <v>0.45071090466832631</v>
      </c>
      <c r="AC88" s="13">
        <v>7.97</v>
      </c>
      <c r="AD88" s="13" t="s">
        <v>311</v>
      </c>
      <c r="AE88" s="13">
        <v>143</v>
      </c>
      <c r="AF88">
        <v>-2.085</v>
      </c>
      <c r="AG88">
        <v>8.3000000000000004E-2</v>
      </c>
      <c r="AH88">
        <v>1042.1369999999999</v>
      </c>
      <c r="AI88">
        <v>1.28</v>
      </c>
      <c r="AJ88">
        <v>1111.127</v>
      </c>
      <c r="AK88">
        <v>1.4690000000000001</v>
      </c>
      <c r="AL88">
        <v>0.93700000000000006</v>
      </c>
      <c r="AM88">
        <v>1E-3</v>
      </c>
      <c r="AN88">
        <v>459.76299999999998</v>
      </c>
      <c r="AO88">
        <v>1.4E-2</v>
      </c>
      <c r="AP88">
        <v>428.77199999999999</v>
      </c>
      <c r="AQ88">
        <v>2.1999999999999999E-2</v>
      </c>
      <c r="AR88" s="13" t="s">
        <v>311</v>
      </c>
      <c r="AS88" s="13" t="s">
        <v>311</v>
      </c>
      <c r="AT88" s="33">
        <v>7.5999999999999998E-2</v>
      </c>
      <c r="AU88" s="33">
        <v>2.18E-2</v>
      </c>
      <c r="AV88" s="34">
        <v>11.5</v>
      </c>
      <c r="AW88" s="33">
        <v>2.3800000000000002E-2</v>
      </c>
      <c r="AX88">
        <v>-1.2190000000000001</v>
      </c>
      <c r="AY88">
        <v>3.0000000000000001E-3</v>
      </c>
      <c r="AZ88">
        <v>400.80099999999999</v>
      </c>
      <c r="BA88">
        <v>4.1000000000000002E-2</v>
      </c>
      <c r="BB88">
        <v>441.12599999999998</v>
      </c>
      <c r="BC88">
        <v>5.1999999999999998E-2</v>
      </c>
      <c r="BD88">
        <v>-77.087000000000003</v>
      </c>
      <c r="BE88">
        <v>3.4870000000000001</v>
      </c>
      <c r="BF88">
        <v>-36.186</v>
      </c>
      <c r="BG88">
        <v>0.17299999999999999</v>
      </c>
      <c r="BH88">
        <v>-39.927</v>
      </c>
      <c r="BI88">
        <v>0.16200000000000001</v>
      </c>
      <c r="BJ88">
        <v>-97.361000000000004</v>
      </c>
      <c r="BK88">
        <v>6.3570000000000002</v>
      </c>
      <c r="BL88">
        <v>-20.277999999999999</v>
      </c>
      <c r="BM88">
        <v>0.28299999999999997</v>
      </c>
      <c r="BN88">
        <v>-27.326000000000001</v>
      </c>
      <c r="BO88">
        <v>0.32500000000000001</v>
      </c>
      <c r="BP88" s="37">
        <v>0.59308574999999997</v>
      </c>
      <c r="BQ88" s="18">
        <v>52858.705439303085</v>
      </c>
      <c r="BR88" s="19">
        <v>9439234238.733551</v>
      </c>
      <c r="BS88" s="14">
        <v>174524284.896117</v>
      </c>
      <c r="BT88" s="14">
        <v>7345861647.4667292</v>
      </c>
      <c r="BU88" s="24">
        <v>1.95160736802682</v>
      </c>
      <c r="BV88" s="24">
        <v>-1.21589188616315</v>
      </c>
      <c r="BW88" s="24">
        <v>-0.67540484295988001</v>
      </c>
      <c r="BX88" s="24">
        <v>-1.5693452418177001</v>
      </c>
      <c r="BY88" s="12">
        <v>31</v>
      </c>
      <c r="BZ88" s="12">
        <v>52.3</v>
      </c>
      <c r="CA88" s="12">
        <v>16.7</v>
      </c>
      <c r="CB88" s="19">
        <v>10.4</v>
      </c>
      <c r="CC88" s="19" t="s">
        <v>311</v>
      </c>
    </row>
    <row r="89" spans="1:81" hidden="1">
      <c r="A89" s="9" t="s">
        <v>36</v>
      </c>
      <c r="B89" s="9" t="s">
        <v>363</v>
      </c>
      <c r="C89" s="9">
        <v>44.576799999999999</v>
      </c>
      <c r="D89" s="9">
        <v>-0.2823</v>
      </c>
      <c r="E89" s="26" t="s">
        <v>368</v>
      </c>
      <c r="F89" s="14" t="s">
        <v>369</v>
      </c>
      <c r="G89" s="10">
        <v>42468</v>
      </c>
      <c r="H89" s="9" t="s">
        <v>37</v>
      </c>
      <c r="I89" s="9" t="s">
        <v>157</v>
      </c>
      <c r="J89" s="26" t="s">
        <v>333</v>
      </c>
      <c r="K89" s="9" t="s">
        <v>155</v>
      </c>
      <c r="L89" s="14">
        <v>4</v>
      </c>
      <c r="M89" s="14" t="s">
        <v>40</v>
      </c>
      <c r="N89" s="9">
        <v>25</v>
      </c>
      <c r="O89" s="9" t="s">
        <v>41</v>
      </c>
      <c r="P89" s="9" t="s">
        <v>42</v>
      </c>
      <c r="Q89" s="15">
        <v>0.25</v>
      </c>
      <c r="R89" s="11">
        <v>61.51</v>
      </c>
      <c r="S89" s="13">
        <v>400</v>
      </c>
      <c r="T89" s="13">
        <v>5</v>
      </c>
      <c r="U89" s="13">
        <v>0.31424268651549242</v>
      </c>
      <c r="V89" s="12">
        <f t="shared" si="7"/>
        <v>304.35779031081165</v>
      </c>
      <c r="W89" s="12">
        <f t="shared" si="8"/>
        <v>307.55</v>
      </c>
      <c r="X89" s="12">
        <f t="shared" si="13"/>
        <v>0.98962051799971273</v>
      </c>
      <c r="Y89" s="12">
        <f t="shared" si="9"/>
        <v>0.62655829509444794</v>
      </c>
      <c r="Z89" s="12">
        <f t="shared" si="10"/>
        <v>0.31098101020708296</v>
      </c>
      <c r="AA89" s="12">
        <f t="shared" si="11"/>
        <v>0.31557728488736497</v>
      </c>
      <c r="AB89" s="12">
        <f t="shared" si="12"/>
        <v>0.49633212526570319</v>
      </c>
      <c r="AC89" s="13">
        <v>8.09</v>
      </c>
      <c r="AD89" s="13" t="s">
        <v>311</v>
      </c>
      <c r="AE89" s="13">
        <v>172</v>
      </c>
      <c r="AF89">
        <v>-2.0640000000000001</v>
      </c>
      <c r="AG89">
        <v>8.5999999999999993E-2</v>
      </c>
      <c r="AH89">
        <v>1044.4580000000001</v>
      </c>
      <c r="AI89">
        <v>1.5429999999999999</v>
      </c>
      <c r="AJ89">
        <v>1112.731</v>
      </c>
      <c r="AK89">
        <v>1.3149999999999999</v>
      </c>
      <c r="AL89">
        <v>0.98199999999999998</v>
      </c>
      <c r="AM89">
        <v>1E-3</v>
      </c>
      <c r="AN89">
        <v>459.69200000000001</v>
      </c>
      <c r="AO89">
        <v>1.2E-2</v>
      </c>
      <c r="AP89">
        <v>427.20299999999997</v>
      </c>
      <c r="AQ89">
        <v>2.1999999999999999E-2</v>
      </c>
      <c r="AR89" s="13" t="s">
        <v>311</v>
      </c>
      <c r="AS89" s="13" t="s">
        <v>311</v>
      </c>
      <c r="AT89" s="33">
        <v>1.09E-2</v>
      </c>
      <c r="AU89" s="33">
        <v>7.3999999999999996E-2</v>
      </c>
      <c r="AV89" s="34">
        <v>0.7</v>
      </c>
      <c r="AW89" s="33">
        <v>1.6000000000000001E-3</v>
      </c>
      <c r="AX89">
        <v>0.85399999999999998</v>
      </c>
      <c r="AY89">
        <v>4.0000000000000001E-3</v>
      </c>
      <c r="AZ89">
        <v>469.67399999999998</v>
      </c>
      <c r="BA89">
        <v>6.0999999999999999E-2</v>
      </c>
      <c r="BB89">
        <v>441.428</v>
      </c>
      <c r="BC89">
        <v>5.5E-2</v>
      </c>
      <c r="BD89">
        <v>-4.5439999999999996</v>
      </c>
      <c r="BE89">
        <v>5.1879999999999997</v>
      </c>
      <c r="BF89">
        <v>-37.83</v>
      </c>
      <c r="BG89">
        <v>0.16200000000000001</v>
      </c>
      <c r="BH89">
        <v>-39.951999999999998</v>
      </c>
      <c r="BI89">
        <v>0.161</v>
      </c>
      <c r="BJ89">
        <v>17.693999999999999</v>
      </c>
      <c r="BK89">
        <v>9.077</v>
      </c>
      <c r="BL89">
        <v>-24.599</v>
      </c>
      <c r="BM89">
        <v>0.28799999999999998</v>
      </c>
      <c r="BN89">
        <v>-27.297999999999998</v>
      </c>
      <c r="BO89">
        <v>0.27400000000000002</v>
      </c>
      <c r="BP89" s="37">
        <v>3.9133000000000001E-2</v>
      </c>
      <c r="BQ89" s="18">
        <v>55340.443171345432</v>
      </c>
      <c r="BR89" s="19">
        <v>10441130700.719942</v>
      </c>
      <c r="BS89" s="14">
        <v>97033281.749991596</v>
      </c>
      <c r="BT89" s="14">
        <v>84473818.900813505</v>
      </c>
      <c r="BU89" s="24">
        <v>-2.4904290911588598</v>
      </c>
      <c r="BV89" s="24">
        <v>-4.9843430664108697</v>
      </c>
      <c r="BW89" s="24">
        <v>-6.1407125058455101</v>
      </c>
      <c r="BX89" s="24">
        <v>-5.6263410472341002</v>
      </c>
      <c r="BY89" s="12">
        <v>31</v>
      </c>
      <c r="BZ89" s="12">
        <v>52.3</v>
      </c>
      <c r="CA89" s="12">
        <v>16.7</v>
      </c>
      <c r="CB89" s="19">
        <v>10.4</v>
      </c>
      <c r="CC89" s="19" t="s">
        <v>311</v>
      </c>
    </row>
    <row r="90" spans="1:81" hidden="1">
      <c r="A90" s="9" t="s">
        <v>36</v>
      </c>
      <c r="B90" s="9" t="s">
        <v>363</v>
      </c>
      <c r="C90" s="9">
        <v>44.576799999999999</v>
      </c>
      <c r="D90" s="9">
        <v>-0.2823</v>
      </c>
      <c r="E90" s="26" t="s">
        <v>368</v>
      </c>
      <c r="F90" s="14" t="s">
        <v>369</v>
      </c>
      <c r="G90" s="10">
        <v>42468</v>
      </c>
      <c r="H90" s="9" t="s">
        <v>37</v>
      </c>
      <c r="I90" s="9" t="s">
        <v>160</v>
      </c>
      <c r="J90" s="26" t="s">
        <v>336</v>
      </c>
      <c r="K90" s="9" t="s">
        <v>155</v>
      </c>
      <c r="L90" s="14">
        <v>5</v>
      </c>
      <c r="M90" s="14" t="s">
        <v>46</v>
      </c>
      <c r="N90" s="9">
        <v>25</v>
      </c>
      <c r="O90" s="9" t="s">
        <v>41</v>
      </c>
      <c r="P90" s="9" t="s">
        <v>42</v>
      </c>
      <c r="Q90" s="15">
        <v>0.25</v>
      </c>
      <c r="R90" s="11">
        <v>61.51</v>
      </c>
      <c r="S90" s="13">
        <v>400</v>
      </c>
      <c r="T90" s="13">
        <v>5.5</v>
      </c>
      <c r="U90" s="13">
        <v>0.29554069119286508</v>
      </c>
      <c r="V90" s="12">
        <f t="shared" si="7"/>
        <v>308.75139833060837</v>
      </c>
      <c r="W90" s="12">
        <f t="shared" si="8"/>
        <v>338.30500000000001</v>
      </c>
      <c r="X90" s="12">
        <f t="shared" si="13"/>
        <v>0.91264213751085077</v>
      </c>
      <c r="Y90" s="12">
        <f t="shared" si="9"/>
        <v>0.65560674056194301</v>
      </c>
      <c r="Z90" s="12">
        <f t="shared" si="10"/>
        <v>0.26972288813169065</v>
      </c>
      <c r="AA90" s="12">
        <f t="shared" si="11"/>
        <v>0.38588385243025236</v>
      </c>
      <c r="AB90" s="12">
        <f t="shared" si="12"/>
        <v>0.4114095713849768</v>
      </c>
      <c r="AC90" s="13">
        <v>8.01</v>
      </c>
      <c r="AD90" s="13" t="s">
        <v>311</v>
      </c>
      <c r="AE90" s="13">
        <v>151</v>
      </c>
      <c r="AF90">
        <v>-2.7320000000000002</v>
      </c>
      <c r="AG90">
        <v>8.1000000000000003E-2</v>
      </c>
      <c r="AH90">
        <v>1013.138</v>
      </c>
      <c r="AI90">
        <v>1.331</v>
      </c>
      <c r="AJ90">
        <v>1103.5329999999999</v>
      </c>
      <c r="AK90">
        <v>1.3580000000000001</v>
      </c>
      <c r="AL90">
        <v>0.84399999999999997</v>
      </c>
      <c r="AM90">
        <v>1E-3</v>
      </c>
      <c r="AN90">
        <v>459.96199999999999</v>
      </c>
      <c r="AO90">
        <v>1.2999999999999999E-2</v>
      </c>
      <c r="AP90">
        <v>432.053</v>
      </c>
      <c r="AQ90">
        <v>2.4E-2</v>
      </c>
      <c r="AR90" s="13" t="s">
        <v>311</v>
      </c>
      <c r="AS90" s="13" t="s">
        <v>311</v>
      </c>
      <c r="AT90" s="33">
        <v>8.4400000000000003E-2</v>
      </c>
      <c r="AU90" s="33">
        <v>2.4799999999999999E-2</v>
      </c>
      <c r="AV90" s="34">
        <v>12.1</v>
      </c>
      <c r="AW90" s="33">
        <v>2.5100000000000001E-2</v>
      </c>
      <c r="AX90">
        <v>-1.228</v>
      </c>
      <c r="AY90">
        <v>3.0000000000000001E-3</v>
      </c>
      <c r="AZ90">
        <v>400.49700000000001</v>
      </c>
      <c r="BA90">
        <v>5.7000000000000002E-2</v>
      </c>
      <c r="BB90">
        <v>441.12099999999998</v>
      </c>
      <c r="BC90">
        <v>5.1999999999999998E-2</v>
      </c>
      <c r="BD90">
        <v>-74.295000000000002</v>
      </c>
      <c r="BE90">
        <v>3.952</v>
      </c>
      <c r="BF90">
        <v>-36.789000000000001</v>
      </c>
      <c r="BG90">
        <v>0.21299999999999999</v>
      </c>
      <c r="BH90">
        <v>-40.243000000000002</v>
      </c>
      <c r="BI90">
        <v>0.17100000000000001</v>
      </c>
      <c r="BJ90">
        <v>-98.772999999999996</v>
      </c>
      <c r="BK90">
        <v>7.0469999999999997</v>
      </c>
      <c r="BL90">
        <v>-20.686</v>
      </c>
      <c r="BM90">
        <v>0.34399999999999997</v>
      </c>
      <c r="BN90">
        <v>-27.876000000000001</v>
      </c>
      <c r="BO90">
        <v>0.33600000000000002</v>
      </c>
      <c r="BP90" s="37">
        <v>0.32538624999999999</v>
      </c>
      <c r="BQ90" s="18">
        <v>31510.003941429</v>
      </c>
      <c r="BR90" s="19">
        <v>11446546571.166334</v>
      </c>
      <c r="BS90" s="14">
        <v>266980871.47320479</v>
      </c>
      <c r="BT90" s="14">
        <v>16878599266.655649</v>
      </c>
      <c r="BU90" s="24">
        <v>2.89096825912794</v>
      </c>
      <c r="BV90" s="24">
        <v>-0.16775181234001901</v>
      </c>
      <c r="BW90" s="24">
        <v>-0.58590219189654003</v>
      </c>
      <c r="BX90" s="24">
        <v>-0.75950250110239204</v>
      </c>
      <c r="BY90" s="12">
        <v>31</v>
      </c>
      <c r="BZ90" s="12">
        <v>52.3</v>
      </c>
      <c r="CA90" s="12">
        <v>16.7</v>
      </c>
      <c r="CB90" s="19">
        <v>10.4</v>
      </c>
      <c r="CC90" s="19" t="s">
        <v>311</v>
      </c>
    </row>
    <row r="91" spans="1:81" hidden="1">
      <c r="A91" s="9" t="s">
        <v>36</v>
      </c>
      <c r="B91" s="9" t="s">
        <v>363</v>
      </c>
      <c r="C91" s="9">
        <v>44.576799999999999</v>
      </c>
      <c r="D91" s="9">
        <v>-0.2823</v>
      </c>
      <c r="E91" s="26" t="s">
        <v>368</v>
      </c>
      <c r="F91" s="14" t="s">
        <v>369</v>
      </c>
      <c r="G91" s="10">
        <v>42468</v>
      </c>
      <c r="H91" s="9" t="s">
        <v>37</v>
      </c>
      <c r="I91" s="9" t="s">
        <v>158</v>
      </c>
      <c r="J91" s="26" t="s">
        <v>334</v>
      </c>
      <c r="K91" s="9" t="s">
        <v>155</v>
      </c>
      <c r="L91" s="14">
        <v>6</v>
      </c>
      <c r="M91" s="14" t="s">
        <v>40</v>
      </c>
      <c r="N91" s="9">
        <v>25</v>
      </c>
      <c r="O91" s="9" t="s">
        <v>41</v>
      </c>
      <c r="P91" s="9" t="s">
        <v>42</v>
      </c>
      <c r="Q91" s="15">
        <v>0.25</v>
      </c>
      <c r="R91" s="11">
        <v>61.51</v>
      </c>
      <c r="S91" s="13">
        <v>400</v>
      </c>
      <c r="T91" s="13">
        <v>5.4</v>
      </c>
      <c r="U91" s="13">
        <v>0.30559440559440554</v>
      </c>
      <c r="V91" s="12">
        <f t="shared" si="7"/>
        <v>306.37386181039102</v>
      </c>
      <c r="W91" s="12">
        <f t="shared" si="8"/>
        <v>332.154</v>
      </c>
      <c r="X91" s="12">
        <f t="shared" si="13"/>
        <v>0.92238498350280596</v>
      </c>
      <c r="Y91" s="12">
        <f t="shared" si="9"/>
        <v>0.65193019490460147</v>
      </c>
      <c r="Z91" s="12">
        <f t="shared" si="10"/>
        <v>0.28187569076274555</v>
      </c>
      <c r="AA91" s="12">
        <f t="shared" si="11"/>
        <v>0.37005450414185592</v>
      </c>
      <c r="AB91" s="12">
        <f t="shared" si="12"/>
        <v>0.43237097002999392</v>
      </c>
      <c r="AC91" s="13">
        <v>8.2100000000000009</v>
      </c>
      <c r="AD91" s="13" t="s">
        <v>311</v>
      </c>
      <c r="AE91" s="13">
        <v>153</v>
      </c>
      <c r="AF91">
        <v>-4.4729999999999999</v>
      </c>
      <c r="AG91">
        <v>8.2000000000000003E-2</v>
      </c>
      <c r="AH91">
        <v>957.38300000000004</v>
      </c>
      <c r="AI91">
        <v>1.407</v>
      </c>
      <c r="AJ91">
        <v>1105.366</v>
      </c>
      <c r="AK91">
        <v>1.32</v>
      </c>
      <c r="AL91">
        <v>0.76500000000000001</v>
      </c>
      <c r="AM91">
        <v>1E-3</v>
      </c>
      <c r="AN91">
        <v>459.95299999999997</v>
      </c>
      <c r="AO91">
        <v>8.0000000000000002E-3</v>
      </c>
      <c r="AP91">
        <v>434.63600000000002</v>
      </c>
      <c r="AQ91">
        <v>2.7E-2</v>
      </c>
      <c r="AR91" s="13" t="s">
        <v>311</v>
      </c>
      <c r="AS91" s="13" t="s">
        <v>311</v>
      </c>
      <c r="AT91" s="33">
        <v>1.7299999999999999E-2</v>
      </c>
      <c r="AU91" s="33">
        <v>7.0900000000000005E-2</v>
      </c>
      <c r="AV91" s="34">
        <v>1.2</v>
      </c>
      <c r="AW91" s="33">
        <v>2.5999999999999999E-3</v>
      </c>
      <c r="AX91">
        <v>1.0049999999999999</v>
      </c>
      <c r="AY91">
        <v>4.0000000000000001E-3</v>
      </c>
      <c r="AZ91">
        <v>474.54300000000001</v>
      </c>
      <c r="BA91">
        <v>7.0000000000000007E-2</v>
      </c>
      <c r="BB91">
        <v>441.291</v>
      </c>
      <c r="BC91">
        <v>5.0999999999999997E-2</v>
      </c>
      <c r="BD91">
        <v>-9.69</v>
      </c>
      <c r="BE91">
        <v>5.0910000000000002</v>
      </c>
      <c r="BF91">
        <v>-37.972000000000001</v>
      </c>
      <c r="BG91">
        <v>0.18</v>
      </c>
      <c r="BH91">
        <v>-40.094999999999999</v>
      </c>
      <c r="BI91">
        <v>0.189</v>
      </c>
      <c r="BJ91">
        <v>17.981999999999999</v>
      </c>
      <c r="BK91">
        <v>7.5780000000000003</v>
      </c>
      <c r="BL91">
        <v>-24.143000000000001</v>
      </c>
      <c r="BM91">
        <v>0.308</v>
      </c>
      <c r="BN91">
        <v>-27.31</v>
      </c>
      <c r="BO91">
        <v>0.24</v>
      </c>
      <c r="BP91" s="37">
        <v>1.6025749999999998E-2</v>
      </c>
      <c r="BQ91" s="18">
        <v>23133.77313833377</v>
      </c>
      <c r="BR91" s="19">
        <v>3797747192.0896363</v>
      </c>
      <c r="BS91" s="14">
        <v>149304453.83626187</v>
      </c>
      <c r="BT91" s="14">
        <v>36577355.255714931</v>
      </c>
      <c r="BU91" s="24">
        <v>-1.3998814692982899</v>
      </c>
      <c r="BV91" s="24">
        <v>-3.73068134461252</v>
      </c>
      <c r="BW91" s="24">
        <v>-4.5216201283109498</v>
      </c>
      <c r="BX91" s="24">
        <v>-5.0005855583930598</v>
      </c>
      <c r="BY91" s="12">
        <v>31</v>
      </c>
      <c r="BZ91" s="12">
        <v>52.3</v>
      </c>
      <c r="CA91" s="12">
        <v>16.7</v>
      </c>
      <c r="CB91" s="19">
        <v>10.4</v>
      </c>
      <c r="CC91" s="19" t="s">
        <v>311</v>
      </c>
    </row>
    <row r="92" spans="1:81" hidden="1">
      <c r="A92" s="9" t="s">
        <v>36</v>
      </c>
      <c r="B92" s="9" t="s">
        <v>363</v>
      </c>
      <c r="C92" s="9">
        <v>44.576799999999999</v>
      </c>
      <c r="D92" s="9">
        <v>-0.2823</v>
      </c>
      <c r="E92" s="26" t="s">
        <v>368</v>
      </c>
      <c r="F92" s="14" t="s">
        <v>369</v>
      </c>
      <c r="G92" s="10">
        <v>42468</v>
      </c>
      <c r="H92" s="9" t="s">
        <v>37</v>
      </c>
      <c r="I92" s="9" t="s">
        <v>159</v>
      </c>
      <c r="J92" s="26" t="s">
        <v>335</v>
      </c>
      <c r="K92" s="9" t="s">
        <v>155</v>
      </c>
      <c r="L92" s="14">
        <v>7</v>
      </c>
      <c r="M92" s="14" t="s">
        <v>46</v>
      </c>
      <c r="N92" s="9">
        <v>25</v>
      </c>
      <c r="O92" s="9" t="s">
        <v>41</v>
      </c>
      <c r="P92" s="9" t="s">
        <v>42</v>
      </c>
      <c r="Q92" s="15">
        <v>0.25</v>
      </c>
      <c r="R92" s="11">
        <v>61.51</v>
      </c>
      <c r="S92" s="13">
        <v>400</v>
      </c>
      <c r="T92" s="13">
        <v>5.4</v>
      </c>
      <c r="U92" s="13">
        <v>0.2824964867417698</v>
      </c>
      <c r="V92" s="12">
        <f t="shared" si="7"/>
        <v>311.89169259731455</v>
      </c>
      <c r="W92" s="12">
        <f t="shared" si="8"/>
        <v>332.154</v>
      </c>
      <c r="X92" s="12">
        <f t="shared" si="13"/>
        <v>0.93899725006266532</v>
      </c>
      <c r="Y92" s="12">
        <f t="shared" si="9"/>
        <v>0.6456614150706923</v>
      </c>
      <c r="Z92" s="12">
        <f t="shared" si="10"/>
        <v>0.26526342420288607</v>
      </c>
      <c r="AA92" s="12">
        <f t="shared" si="11"/>
        <v>0.38039799086780623</v>
      </c>
      <c r="AB92" s="12">
        <f t="shared" si="12"/>
        <v>0.41083982720857315</v>
      </c>
      <c r="AC92" s="13">
        <v>8.23</v>
      </c>
      <c r="AD92" s="13" t="s">
        <v>311</v>
      </c>
      <c r="AE92" s="13">
        <v>151</v>
      </c>
      <c r="AF92">
        <v>-2.7690000000000001</v>
      </c>
      <c r="AG92">
        <v>8.7999999999999995E-2</v>
      </c>
      <c r="AH92">
        <v>1021.328</v>
      </c>
      <c r="AI92">
        <v>1.329</v>
      </c>
      <c r="AJ92">
        <v>1112.94</v>
      </c>
      <c r="AK92">
        <v>1.5740000000000001</v>
      </c>
      <c r="AL92">
        <v>0.69599999999999995</v>
      </c>
      <c r="AM92">
        <v>1E-3</v>
      </c>
      <c r="AN92">
        <v>459.149</v>
      </c>
      <c r="AO92">
        <v>8.9999999999999993E-3</v>
      </c>
      <c r="AP92">
        <v>436.11399999999998</v>
      </c>
      <c r="AQ92">
        <v>1.4999999999999999E-2</v>
      </c>
      <c r="AR92" s="13" t="s">
        <v>311</v>
      </c>
      <c r="AS92" s="13" t="s">
        <v>311</v>
      </c>
      <c r="AT92" s="33">
        <v>8.6900000000000005E-2</v>
      </c>
      <c r="AU92" s="33">
        <v>2.3E-2</v>
      </c>
      <c r="AV92" s="34">
        <v>13.2</v>
      </c>
      <c r="AW92" s="33">
        <v>2.7699999999999999E-2</v>
      </c>
      <c r="AX92">
        <v>-1.1499999999999999</v>
      </c>
      <c r="AY92">
        <v>3.0000000000000001E-3</v>
      </c>
      <c r="AZ92">
        <v>403.16399999999999</v>
      </c>
      <c r="BA92">
        <v>4.2000000000000003E-2</v>
      </c>
      <c r="BB92">
        <v>441.22500000000002</v>
      </c>
      <c r="BC92">
        <v>5.8000000000000003E-2</v>
      </c>
      <c r="BD92">
        <v>-77.722999999999999</v>
      </c>
      <c r="BE92">
        <v>4.4269999999999996</v>
      </c>
      <c r="BF92">
        <v>-36.451999999999998</v>
      </c>
      <c r="BG92">
        <v>0.193</v>
      </c>
      <c r="BH92">
        <v>-40.012</v>
      </c>
      <c r="BI92">
        <v>0.20599999999999999</v>
      </c>
      <c r="BJ92">
        <v>-107.083</v>
      </c>
      <c r="BK92">
        <v>7.2249999999999996</v>
      </c>
      <c r="BL92">
        <v>-20.102</v>
      </c>
      <c r="BM92">
        <v>0.33900000000000002</v>
      </c>
      <c r="BN92">
        <v>-27.606000000000002</v>
      </c>
      <c r="BO92">
        <v>0.314</v>
      </c>
      <c r="BP92" s="37">
        <v>0.65485499999999996</v>
      </c>
      <c r="BQ92" s="18">
        <v>40888.357338277652</v>
      </c>
      <c r="BR92" s="19">
        <v>11014321702.177212</v>
      </c>
      <c r="BS92" s="14">
        <v>209384143.27424356</v>
      </c>
      <c r="BT92" s="14">
        <v>5115371746.6497498</v>
      </c>
      <c r="BU92" s="25">
        <v>2.0229117222136401</v>
      </c>
      <c r="BV92" s="25">
        <v>0.32492633068927002</v>
      </c>
      <c r="BW92" s="24">
        <v>-0.970001692396536</v>
      </c>
      <c r="BX92" s="24">
        <v>-1.37383559544822</v>
      </c>
      <c r="BY92" s="12">
        <v>31</v>
      </c>
      <c r="BZ92" s="12">
        <v>52.3</v>
      </c>
      <c r="CA92" s="12">
        <v>16.7</v>
      </c>
      <c r="CB92" s="19">
        <v>10.4</v>
      </c>
      <c r="CC92" s="19" t="s">
        <v>311</v>
      </c>
    </row>
    <row r="93" spans="1:81" hidden="1">
      <c r="A93" s="9" t="s">
        <v>36</v>
      </c>
      <c r="B93" s="9" t="s">
        <v>363</v>
      </c>
      <c r="C93" s="9">
        <v>44.576799999999999</v>
      </c>
      <c r="D93" s="9">
        <v>-0.2823</v>
      </c>
      <c r="E93" s="26" t="s">
        <v>368</v>
      </c>
      <c r="F93" s="14" t="s">
        <v>369</v>
      </c>
      <c r="G93" s="10">
        <v>42468</v>
      </c>
      <c r="H93" s="9" t="s">
        <v>37</v>
      </c>
      <c r="I93" s="9" t="s">
        <v>162</v>
      </c>
      <c r="J93" s="9" t="s">
        <v>332</v>
      </c>
      <c r="K93" s="9" t="s">
        <v>155</v>
      </c>
      <c r="L93" s="14">
        <v>2</v>
      </c>
      <c r="M93" s="14" t="s">
        <v>40</v>
      </c>
      <c r="N93" s="9">
        <v>25</v>
      </c>
      <c r="O93" s="9" t="s">
        <v>41</v>
      </c>
      <c r="P93" s="9" t="s">
        <v>42</v>
      </c>
      <c r="Q93" s="15">
        <v>0.25</v>
      </c>
      <c r="R93" s="11">
        <v>61.51</v>
      </c>
      <c r="S93" s="13">
        <v>400</v>
      </c>
      <c r="T93" s="13">
        <v>5.0999999999999996</v>
      </c>
      <c r="U93" s="13">
        <v>0.31843373016546939</v>
      </c>
      <c r="V93" s="12">
        <f t="shared" si="7"/>
        <v>303.39029626449121</v>
      </c>
      <c r="W93" s="12">
        <f t="shared" si="8"/>
        <v>313.70099999999996</v>
      </c>
      <c r="X93" s="12">
        <f t="shared" si="13"/>
        <v>0.96713206608997504</v>
      </c>
      <c r="Y93" s="12">
        <f t="shared" si="9"/>
        <v>0.63504450336227358</v>
      </c>
      <c r="Z93" s="12">
        <f t="shared" si="10"/>
        <v>0.307967471367668</v>
      </c>
      <c r="AA93" s="12">
        <f t="shared" si="11"/>
        <v>0.32707703199460558</v>
      </c>
      <c r="AB93" s="12">
        <f t="shared" si="12"/>
        <v>0.48495415634198774</v>
      </c>
      <c r="AC93" s="13">
        <v>8.09</v>
      </c>
      <c r="AD93" s="13" t="s">
        <v>311</v>
      </c>
      <c r="AE93" s="13">
        <v>161</v>
      </c>
      <c r="AF93">
        <v>-3.1560000000000001</v>
      </c>
      <c r="AG93">
        <v>8.6999999999999994E-2</v>
      </c>
      <c r="AH93">
        <v>1003.749</v>
      </c>
      <c r="AI93">
        <v>1.3620000000000001</v>
      </c>
      <c r="AJ93">
        <v>1108.162</v>
      </c>
      <c r="AK93">
        <v>1.508</v>
      </c>
      <c r="AL93">
        <v>0.92900000000000005</v>
      </c>
      <c r="AM93">
        <v>1E-3</v>
      </c>
      <c r="AN93">
        <v>467.22300000000001</v>
      </c>
      <c r="AO93">
        <v>8.9999999999999993E-3</v>
      </c>
      <c r="AP93">
        <v>436.47699999999998</v>
      </c>
      <c r="AQ93">
        <v>3.5000000000000003E-2</v>
      </c>
      <c r="AR93" s="13" t="s">
        <v>311</v>
      </c>
      <c r="AS93" s="13" t="s">
        <v>311</v>
      </c>
      <c r="AT93" s="33">
        <v>8.8000000000000005E-3</v>
      </c>
      <c r="AU93" s="33">
        <v>8.7099999999999997E-2</v>
      </c>
      <c r="AV93" s="34">
        <v>0.6</v>
      </c>
      <c r="AW93" s="33">
        <v>1.1999999999999999E-3</v>
      </c>
      <c r="AX93">
        <v>0.82599999999999996</v>
      </c>
      <c r="AY93">
        <v>3.0000000000000001E-3</v>
      </c>
      <c r="AZ93">
        <v>466.58499999999998</v>
      </c>
      <c r="BA93">
        <v>5.3999999999999999E-2</v>
      </c>
      <c r="BB93">
        <v>439.274</v>
      </c>
      <c r="BC93">
        <v>5.7000000000000002E-2</v>
      </c>
      <c r="BD93">
        <v>-45.773000000000003</v>
      </c>
      <c r="BE93">
        <v>6.0650000000000004</v>
      </c>
      <c r="BF93">
        <v>-5.7140000000000004</v>
      </c>
      <c r="BG93">
        <v>0.189</v>
      </c>
      <c r="BH93">
        <v>-3.222</v>
      </c>
      <c r="BI93">
        <v>0.17599999999999999</v>
      </c>
      <c r="BJ93">
        <v>6.1859999999999999</v>
      </c>
      <c r="BK93">
        <v>7.8540000000000001</v>
      </c>
      <c r="BL93">
        <v>-13.026999999999999</v>
      </c>
      <c r="BM93">
        <v>0.23799999999999999</v>
      </c>
      <c r="BN93">
        <v>-14.225</v>
      </c>
      <c r="BO93">
        <v>0.23400000000000001</v>
      </c>
      <c r="BP93" s="37">
        <v>2.8255249999999999E-2</v>
      </c>
      <c r="BQ93" s="18">
        <v>28368.428536656575</v>
      </c>
      <c r="BR93" s="19">
        <v>5226814696.3478079</v>
      </c>
      <c r="BS93" s="14">
        <v>73458331.40164502</v>
      </c>
      <c r="BT93" s="14">
        <v>89247619.620005608</v>
      </c>
      <c r="BU93" s="19" t="s">
        <v>311</v>
      </c>
      <c r="BV93" s="19" t="s">
        <v>311</v>
      </c>
      <c r="BW93" s="19" t="s">
        <v>311</v>
      </c>
      <c r="BX93" s="19" t="s">
        <v>311</v>
      </c>
      <c r="BY93" s="12">
        <v>31</v>
      </c>
      <c r="BZ93" s="12">
        <v>52.3</v>
      </c>
      <c r="CA93" s="12">
        <v>16.7</v>
      </c>
      <c r="CB93" s="19">
        <v>10.4</v>
      </c>
      <c r="CC93" s="19" t="s">
        <v>311</v>
      </c>
    </row>
    <row r="94" spans="1:81" hidden="1">
      <c r="A94" s="9" t="s">
        <v>36</v>
      </c>
      <c r="B94" s="9" t="s">
        <v>363</v>
      </c>
      <c r="C94" s="9">
        <v>44.576799999999999</v>
      </c>
      <c r="D94" s="9">
        <v>-0.2823</v>
      </c>
      <c r="E94" s="26" t="s">
        <v>368</v>
      </c>
      <c r="F94" s="14" t="s">
        <v>369</v>
      </c>
      <c r="G94" s="10">
        <v>42468</v>
      </c>
      <c r="H94" s="9" t="s">
        <v>37</v>
      </c>
      <c r="I94" s="9" t="s">
        <v>167</v>
      </c>
      <c r="J94" s="9" t="s">
        <v>337</v>
      </c>
      <c r="K94" s="9" t="s">
        <v>155</v>
      </c>
      <c r="L94" s="14">
        <v>3</v>
      </c>
      <c r="M94" s="14" t="s">
        <v>46</v>
      </c>
      <c r="N94" s="9">
        <v>25</v>
      </c>
      <c r="O94" s="9" t="s">
        <v>41</v>
      </c>
      <c r="P94" s="9" t="s">
        <v>42</v>
      </c>
      <c r="Q94" s="15">
        <v>0.25</v>
      </c>
      <c r="R94" s="11">
        <v>61.51</v>
      </c>
      <c r="S94" s="13">
        <v>400</v>
      </c>
      <c r="T94" s="13">
        <v>5.2</v>
      </c>
      <c r="U94" s="13">
        <v>0.29756559954579753</v>
      </c>
      <c r="V94" s="12">
        <f t="shared" si="7"/>
        <v>308.26957815467426</v>
      </c>
      <c r="W94" s="12">
        <f t="shared" si="8"/>
        <v>319.85199999999998</v>
      </c>
      <c r="X94" s="12">
        <f t="shared" si="13"/>
        <v>0.96378818376834996</v>
      </c>
      <c r="Y94" s="12">
        <f t="shared" si="9"/>
        <v>0.63630634574779243</v>
      </c>
      <c r="Z94" s="12">
        <f t="shared" si="10"/>
        <v>0.28679020873818434</v>
      </c>
      <c r="AA94" s="12">
        <f t="shared" si="11"/>
        <v>0.3495161370096081</v>
      </c>
      <c r="AB94" s="12">
        <f t="shared" si="12"/>
        <v>0.45071090466832631</v>
      </c>
      <c r="AC94" s="13">
        <v>7.97</v>
      </c>
      <c r="AD94" s="13" t="s">
        <v>311</v>
      </c>
      <c r="AE94" s="13">
        <v>143</v>
      </c>
      <c r="AF94">
        <v>-2.0859999999999999</v>
      </c>
      <c r="AG94">
        <v>8.5000000000000006E-2</v>
      </c>
      <c r="AH94">
        <v>1031.971</v>
      </c>
      <c r="AI94">
        <v>1.321</v>
      </c>
      <c r="AJ94">
        <v>1100.97</v>
      </c>
      <c r="AK94">
        <v>1.492</v>
      </c>
      <c r="AL94">
        <v>0.90600000000000003</v>
      </c>
      <c r="AM94">
        <v>1E-3</v>
      </c>
      <c r="AN94">
        <v>460.46600000000001</v>
      </c>
      <c r="AO94">
        <v>1.4999999999999999E-2</v>
      </c>
      <c r="AP94">
        <v>430.488</v>
      </c>
      <c r="AQ94">
        <v>1.7000000000000001E-2</v>
      </c>
      <c r="AR94" s="13" t="s">
        <v>311</v>
      </c>
      <c r="AS94" s="13" t="s">
        <v>311</v>
      </c>
      <c r="AT94" s="33">
        <v>7.5999999999999998E-2</v>
      </c>
      <c r="AU94" s="33">
        <v>2.18E-2</v>
      </c>
      <c r="AV94" s="34">
        <v>11.5</v>
      </c>
      <c r="AW94" s="33">
        <v>2.3800000000000002E-2</v>
      </c>
      <c r="AX94">
        <v>-1.0289999999999999</v>
      </c>
      <c r="AY94">
        <v>4.0000000000000001E-3</v>
      </c>
      <c r="AZ94">
        <v>404.96899999999999</v>
      </c>
      <c r="BA94">
        <v>4.8000000000000001E-2</v>
      </c>
      <c r="BB94">
        <v>439.02699999999999</v>
      </c>
      <c r="BC94">
        <v>7.0000000000000007E-2</v>
      </c>
      <c r="BD94">
        <v>-0.23300000000000001</v>
      </c>
      <c r="BE94">
        <v>4.53</v>
      </c>
      <c r="BF94">
        <v>-3.371</v>
      </c>
      <c r="BG94">
        <v>0.16700000000000001</v>
      </c>
      <c r="BH94">
        <v>-3.1259999999999999</v>
      </c>
      <c r="BI94">
        <v>0.19700000000000001</v>
      </c>
      <c r="BJ94">
        <v>-64.204999999999998</v>
      </c>
      <c r="BK94">
        <v>6.1669999999999998</v>
      </c>
      <c r="BL94">
        <v>-9.4659999999999993</v>
      </c>
      <c r="BM94">
        <v>0.24399999999999999</v>
      </c>
      <c r="BN94">
        <v>-13.712999999999999</v>
      </c>
      <c r="BO94">
        <v>0.252</v>
      </c>
      <c r="BP94" s="37">
        <v>0.59308574999999997</v>
      </c>
      <c r="BQ94" s="18">
        <v>52858.705439303085</v>
      </c>
      <c r="BR94" s="19">
        <v>9439234238.733551</v>
      </c>
      <c r="BS94" s="14">
        <v>174524284.896117</v>
      </c>
      <c r="BT94" s="14">
        <v>7345861647.4667292</v>
      </c>
      <c r="BU94" s="19" t="s">
        <v>311</v>
      </c>
      <c r="BV94" s="19" t="s">
        <v>311</v>
      </c>
      <c r="BW94" s="19" t="s">
        <v>311</v>
      </c>
      <c r="BX94" s="19" t="s">
        <v>311</v>
      </c>
      <c r="BY94" s="12">
        <v>31</v>
      </c>
      <c r="BZ94" s="12">
        <v>52.3</v>
      </c>
      <c r="CA94" s="12">
        <v>16.7</v>
      </c>
      <c r="CB94" s="19">
        <v>10.4</v>
      </c>
      <c r="CC94" s="19" t="s">
        <v>311</v>
      </c>
    </row>
    <row r="95" spans="1:81" hidden="1">
      <c r="A95" s="9" t="s">
        <v>36</v>
      </c>
      <c r="B95" s="9" t="s">
        <v>363</v>
      </c>
      <c r="C95" s="9">
        <v>44.576799999999999</v>
      </c>
      <c r="D95" s="9">
        <v>-0.2823</v>
      </c>
      <c r="E95" s="26" t="s">
        <v>368</v>
      </c>
      <c r="F95" s="14" t="s">
        <v>369</v>
      </c>
      <c r="G95" s="10">
        <v>42468</v>
      </c>
      <c r="H95" s="9" t="s">
        <v>37</v>
      </c>
      <c r="I95" s="9" t="s">
        <v>163</v>
      </c>
      <c r="J95" s="26" t="s">
        <v>333</v>
      </c>
      <c r="K95" s="9" t="s">
        <v>155</v>
      </c>
      <c r="L95" s="14">
        <v>4</v>
      </c>
      <c r="M95" s="14" t="s">
        <v>40</v>
      </c>
      <c r="N95" s="9">
        <v>25</v>
      </c>
      <c r="O95" s="9" t="s">
        <v>41</v>
      </c>
      <c r="P95" s="9" t="s">
        <v>42</v>
      </c>
      <c r="Q95" s="15">
        <v>0.25</v>
      </c>
      <c r="R95" s="11">
        <v>61.51</v>
      </c>
      <c r="S95" s="13">
        <v>400</v>
      </c>
      <c r="T95" s="13">
        <v>5</v>
      </c>
      <c r="U95" s="13">
        <v>0.31424268651549242</v>
      </c>
      <c r="V95" s="12">
        <f t="shared" si="7"/>
        <v>304.35779031081165</v>
      </c>
      <c r="W95" s="12">
        <f t="shared" si="8"/>
        <v>307.55</v>
      </c>
      <c r="X95" s="12">
        <f t="shared" si="13"/>
        <v>0.98962051799971273</v>
      </c>
      <c r="Y95" s="12">
        <f t="shared" si="9"/>
        <v>0.62655829509444794</v>
      </c>
      <c r="Z95" s="12">
        <f t="shared" si="10"/>
        <v>0.31098101020708296</v>
      </c>
      <c r="AA95" s="12">
        <f t="shared" si="11"/>
        <v>0.31557728488736497</v>
      </c>
      <c r="AB95" s="12">
        <f t="shared" si="12"/>
        <v>0.49633212526570319</v>
      </c>
      <c r="AC95" s="13">
        <v>8.09</v>
      </c>
      <c r="AD95" s="13" t="s">
        <v>311</v>
      </c>
      <c r="AE95" s="13">
        <v>172</v>
      </c>
      <c r="AF95">
        <v>-2.0579999999999998</v>
      </c>
      <c r="AG95">
        <v>7.6999999999999999E-2</v>
      </c>
      <c r="AH95">
        <v>1030.9770000000001</v>
      </c>
      <c r="AI95">
        <v>1.4179999999999999</v>
      </c>
      <c r="AJ95">
        <v>1099.0619999999999</v>
      </c>
      <c r="AK95">
        <v>1.133</v>
      </c>
      <c r="AL95">
        <v>0.94799999999999995</v>
      </c>
      <c r="AM95">
        <v>1E-3</v>
      </c>
      <c r="AN95">
        <v>460.17899999999997</v>
      </c>
      <c r="AO95">
        <v>1.2E-2</v>
      </c>
      <c r="AP95">
        <v>428.81099999999998</v>
      </c>
      <c r="AQ95">
        <v>2.3E-2</v>
      </c>
      <c r="AR95" s="13" t="s">
        <v>311</v>
      </c>
      <c r="AS95" s="13" t="s">
        <v>311</v>
      </c>
      <c r="AT95" s="33">
        <v>1.09E-2</v>
      </c>
      <c r="AU95" s="33">
        <v>7.3999999999999996E-2</v>
      </c>
      <c r="AV95" s="34">
        <v>0.7</v>
      </c>
      <c r="AW95" s="33">
        <v>1.6000000000000001E-3</v>
      </c>
      <c r="AX95">
        <v>0.88500000000000001</v>
      </c>
      <c r="AY95">
        <v>3.0000000000000001E-3</v>
      </c>
      <c r="AZ95">
        <v>468.54700000000003</v>
      </c>
      <c r="BA95">
        <v>6.5000000000000002E-2</v>
      </c>
      <c r="BB95">
        <v>439.28100000000001</v>
      </c>
      <c r="BC95">
        <v>4.9000000000000002E-2</v>
      </c>
      <c r="BD95">
        <v>-44.753</v>
      </c>
      <c r="BE95">
        <v>6.351</v>
      </c>
      <c r="BF95">
        <v>-6.04</v>
      </c>
      <c r="BG95">
        <v>0.19500000000000001</v>
      </c>
      <c r="BH95">
        <v>-3.4649999999999999</v>
      </c>
      <c r="BI95">
        <v>0.215</v>
      </c>
      <c r="BJ95">
        <v>-0.84099999999999997</v>
      </c>
      <c r="BK95">
        <v>7.7549999999999999</v>
      </c>
      <c r="BL95">
        <v>-13.523</v>
      </c>
      <c r="BM95">
        <v>0.26600000000000001</v>
      </c>
      <c r="BN95">
        <v>-14.368</v>
      </c>
      <c r="BO95">
        <v>0.23400000000000001</v>
      </c>
      <c r="BP95" s="37">
        <v>3.9133000000000001E-2</v>
      </c>
      <c r="BQ95" s="18">
        <v>55340.443171345432</v>
      </c>
      <c r="BR95" s="19">
        <v>10441130700.719942</v>
      </c>
      <c r="BS95" s="14">
        <v>97033281.749991596</v>
      </c>
      <c r="BT95" s="14">
        <v>84473818.900813505</v>
      </c>
      <c r="BU95" s="19" t="s">
        <v>311</v>
      </c>
      <c r="BV95" s="19" t="s">
        <v>311</v>
      </c>
      <c r="BW95" s="19" t="s">
        <v>311</v>
      </c>
      <c r="BX95" s="19" t="s">
        <v>311</v>
      </c>
      <c r="BY95" s="12">
        <v>31</v>
      </c>
      <c r="BZ95" s="12">
        <v>52.3</v>
      </c>
      <c r="CA95" s="12">
        <v>16.7</v>
      </c>
      <c r="CB95" s="19">
        <v>10.4</v>
      </c>
      <c r="CC95" s="19" t="s">
        <v>311</v>
      </c>
    </row>
    <row r="96" spans="1:81" hidden="1">
      <c r="A96" s="9" t="s">
        <v>36</v>
      </c>
      <c r="B96" s="9" t="s">
        <v>363</v>
      </c>
      <c r="C96" s="9">
        <v>44.576799999999999</v>
      </c>
      <c r="D96" s="9">
        <v>-0.2823</v>
      </c>
      <c r="E96" s="26" t="s">
        <v>368</v>
      </c>
      <c r="F96" s="14" t="s">
        <v>369</v>
      </c>
      <c r="G96" s="10">
        <v>42468</v>
      </c>
      <c r="H96" s="9" t="s">
        <v>37</v>
      </c>
      <c r="I96" s="9" t="s">
        <v>166</v>
      </c>
      <c r="J96" s="26" t="s">
        <v>336</v>
      </c>
      <c r="K96" s="9" t="s">
        <v>155</v>
      </c>
      <c r="L96" s="14">
        <v>5</v>
      </c>
      <c r="M96" s="14" t="s">
        <v>46</v>
      </c>
      <c r="N96" s="9">
        <v>25</v>
      </c>
      <c r="O96" s="9" t="s">
        <v>41</v>
      </c>
      <c r="P96" s="9" t="s">
        <v>42</v>
      </c>
      <c r="Q96" s="15">
        <v>0.25</v>
      </c>
      <c r="R96" s="11">
        <v>61.51</v>
      </c>
      <c r="S96" s="13">
        <v>400</v>
      </c>
      <c r="T96" s="13">
        <v>5.5</v>
      </c>
      <c r="U96" s="13">
        <v>0.29554069119286508</v>
      </c>
      <c r="V96" s="12">
        <f t="shared" si="7"/>
        <v>308.75139833060837</v>
      </c>
      <c r="W96" s="12">
        <f t="shared" si="8"/>
        <v>338.30500000000001</v>
      </c>
      <c r="X96" s="12">
        <f t="shared" si="13"/>
        <v>0.91264213751085077</v>
      </c>
      <c r="Y96" s="12">
        <f t="shared" si="9"/>
        <v>0.65560674056194301</v>
      </c>
      <c r="Z96" s="12">
        <f t="shared" si="10"/>
        <v>0.26972288813169065</v>
      </c>
      <c r="AA96" s="12">
        <f t="shared" si="11"/>
        <v>0.38588385243025236</v>
      </c>
      <c r="AB96" s="12">
        <f t="shared" si="12"/>
        <v>0.4114095713849768</v>
      </c>
      <c r="AC96" s="13">
        <v>8.01</v>
      </c>
      <c r="AD96" s="13" t="s">
        <v>311</v>
      </c>
      <c r="AE96" s="13">
        <v>151</v>
      </c>
      <c r="AF96">
        <v>-3.4449999999999998</v>
      </c>
      <c r="AG96">
        <v>8.3000000000000004E-2</v>
      </c>
      <c r="AH96">
        <v>923.73199999999997</v>
      </c>
      <c r="AI96">
        <v>1.1160000000000001</v>
      </c>
      <c r="AJ96">
        <v>1037.694</v>
      </c>
      <c r="AK96">
        <v>1.6160000000000001</v>
      </c>
      <c r="AL96">
        <v>-0.96</v>
      </c>
      <c r="AM96">
        <v>1E-3</v>
      </c>
      <c r="AN96">
        <v>405.40800000000002</v>
      </c>
      <c r="AO96">
        <v>1.0999999999999999E-2</v>
      </c>
      <c r="AP96">
        <v>437.17899999999997</v>
      </c>
      <c r="AQ96">
        <v>1.0999999999999999E-2</v>
      </c>
      <c r="AR96" s="13" t="s">
        <v>311</v>
      </c>
      <c r="AS96" s="13" t="s">
        <v>311</v>
      </c>
      <c r="AT96" s="33">
        <v>8.4400000000000003E-2</v>
      </c>
      <c r="AU96" s="33">
        <v>2.4799999999999999E-2</v>
      </c>
      <c r="AV96" s="34">
        <v>12.1</v>
      </c>
      <c r="AW96" s="33">
        <v>2.5100000000000001E-2</v>
      </c>
      <c r="AX96">
        <v>-1.046</v>
      </c>
      <c r="AY96">
        <v>4.0000000000000001E-3</v>
      </c>
      <c r="AZ96">
        <v>404.97899999999998</v>
      </c>
      <c r="BA96">
        <v>5.7000000000000002E-2</v>
      </c>
      <c r="BB96">
        <v>439.58699999999999</v>
      </c>
      <c r="BC96">
        <v>6.6000000000000003E-2</v>
      </c>
      <c r="BD96">
        <v>-2.2490000000000001</v>
      </c>
      <c r="BE96">
        <v>4.9939999999999998</v>
      </c>
      <c r="BF96">
        <v>-3.7080000000000002</v>
      </c>
      <c r="BG96">
        <v>0.17100000000000001</v>
      </c>
      <c r="BH96">
        <v>-3.5950000000000002</v>
      </c>
      <c r="BI96">
        <v>0.23599999999999999</v>
      </c>
      <c r="BJ96">
        <v>-51.198</v>
      </c>
      <c r="BK96">
        <v>5.3170000000000002</v>
      </c>
      <c r="BL96">
        <v>-11.023999999999999</v>
      </c>
      <c r="BM96">
        <v>0.219</v>
      </c>
      <c r="BN96">
        <v>-14.183</v>
      </c>
      <c r="BO96">
        <v>0.217</v>
      </c>
      <c r="BP96" s="37">
        <v>0.32538624999999999</v>
      </c>
      <c r="BQ96" s="18">
        <v>31510.003941429</v>
      </c>
      <c r="BR96" s="19">
        <v>11446546571.166334</v>
      </c>
      <c r="BS96" s="14">
        <v>266980871.47320479</v>
      </c>
      <c r="BT96" s="14">
        <v>16878599266.655649</v>
      </c>
      <c r="BU96" s="19" t="s">
        <v>311</v>
      </c>
      <c r="BV96" s="19" t="s">
        <v>311</v>
      </c>
      <c r="BW96" s="19" t="s">
        <v>311</v>
      </c>
      <c r="BX96" s="19" t="s">
        <v>311</v>
      </c>
      <c r="BY96" s="12">
        <v>31</v>
      </c>
      <c r="BZ96" s="12">
        <v>52.3</v>
      </c>
      <c r="CA96" s="12">
        <v>16.7</v>
      </c>
      <c r="CB96" s="19">
        <v>10.4</v>
      </c>
      <c r="CC96" s="19" t="s">
        <v>311</v>
      </c>
    </row>
    <row r="97" spans="1:81" hidden="1">
      <c r="A97" s="9" t="s">
        <v>36</v>
      </c>
      <c r="B97" s="9" t="s">
        <v>363</v>
      </c>
      <c r="C97" s="9">
        <v>44.576799999999999</v>
      </c>
      <c r="D97" s="9">
        <v>-0.2823</v>
      </c>
      <c r="E97" s="26" t="s">
        <v>368</v>
      </c>
      <c r="F97" s="14" t="s">
        <v>369</v>
      </c>
      <c r="G97" s="10">
        <v>42468</v>
      </c>
      <c r="H97" s="9" t="s">
        <v>37</v>
      </c>
      <c r="I97" s="9" t="s">
        <v>164</v>
      </c>
      <c r="J97" s="26" t="s">
        <v>334</v>
      </c>
      <c r="K97" s="9" t="s">
        <v>155</v>
      </c>
      <c r="L97" s="14">
        <v>6</v>
      </c>
      <c r="M97" s="14" t="s">
        <v>40</v>
      </c>
      <c r="N97" s="9">
        <v>25</v>
      </c>
      <c r="O97" s="9" t="s">
        <v>41</v>
      </c>
      <c r="P97" s="9" t="s">
        <v>42</v>
      </c>
      <c r="Q97" s="15">
        <v>0.25</v>
      </c>
      <c r="R97" s="11">
        <v>61.51</v>
      </c>
      <c r="S97" s="13">
        <v>400</v>
      </c>
      <c r="T97" s="13">
        <v>5.4</v>
      </c>
      <c r="U97" s="13">
        <v>0.30559440559440554</v>
      </c>
      <c r="V97" s="12">
        <f t="shared" si="7"/>
        <v>306.37386181039102</v>
      </c>
      <c r="W97" s="12">
        <f t="shared" si="8"/>
        <v>332.154</v>
      </c>
      <c r="X97" s="12">
        <f t="shared" si="13"/>
        <v>0.92238498350280596</v>
      </c>
      <c r="Y97" s="12">
        <f t="shared" si="9"/>
        <v>0.65193019490460147</v>
      </c>
      <c r="Z97" s="12">
        <f t="shared" si="10"/>
        <v>0.28187569076274555</v>
      </c>
      <c r="AA97" s="12">
        <f t="shared" si="11"/>
        <v>0.37005450414185592</v>
      </c>
      <c r="AB97" s="12">
        <f t="shared" si="12"/>
        <v>0.43237097002999392</v>
      </c>
      <c r="AC97" s="13">
        <v>8.2100000000000009</v>
      </c>
      <c r="AD97" s="13" t="s">
        <v>311</v>
      </c>
      <c r="AE97" s="13">
        <v>153</v>
      </c>
      <c r="AF97">
        <v>-0.84599999999999997</v>
      </c>
      <c r="AG97">
        <v>6.9000000000000006E-2</v>
      </c>
      <c r="AH97">
        <v>1010.633</v>
      </c>
      <c r="AI97">
        <v>1.2450000000000001</v>
      </c>
      <c r="AJ97">
        <v>1038.617</v>
      </c>
      <c r="AK97">
        <v>1.03</v>
      </c>
      <c r="AL97">
        <v>1.034</v>
      </c>
      <c r="AM97">
        <v>1E-3</v>
      </c>
      <c r="AN97">
        <v>471.88799999999998</v>
      </c>
      <c r="AO97">
        <v>8.0000000000000002E-3</v>
      </c>
      <c r="AP97">
        <v>437.697</v>
      </c>
      <c r="AQ97">
        <v>2.3E-2</v>
      </c>
      <c r="AR97" s="13" t="s">
        <v>311</v>
      </c>
      <c r="AS97" s="13" t="s">
        <v>311</v>
      </c>
      <c r="AT97" s="33">
        <v>1.7299999999999999E-2</v>
      </c>
      <c r="AU97" s="33">
        <v>7.0900000000000005E-2</v>
      </c>
      <c r="AV97" s="34">
        <v>1.2</v>
      </c>
      <c r="AW97" s="33">
        <v>2.5999999999999999E-3</v>
      </c>
      <c r="AX97">
        <v>0.997</v>
      </c>
      <c r="AY97">
        <v>4.0000000000000001E-3</v>
      </c>
      <c r="AZ97">
        <v>472.35300000000001</v>
      </c>
      <c r="BA97">
        <v>7.8E-2</v>
      </c>
      <c r="BB97">
        <v>439.37299999999999</v>
      </c>
      <c r="BC97">
        <v>5.8999999999999997E-2</v>
      </c>
      <c r="BD97">
        <v>-39.033999999999999</v>
      </c>
      <c r="BE97">
        <v>4.83</v>
      </c>
      <c r="BF97">
        <v>-6.0279999999999996</v>
      </c>
      <c r="BG97">
        <v>0.17699999999999999</v>
      </c>
      <c r="BH97">
        <v>-3.5539999999999998</v>
      </c>
      <c r="BI97">
        <v>0.17199999999999999</v>
      </c>
      <c r="BJ97">
        <v>5.0119999999999996</v>
      </c>
      <c r="BK97">
        <v>5.5469999999999997</v>
      </c>
      <c r="BL97">
        <v>-12.856999999999999</v>
      </c>
      <c r="BM97">
        <v>0.19700000000000001</v>
      </c>
      <c r="BN97">
        <v>-14.194000000000001</v>
      </c>
      <c r="BO97">
        <v>0.20300000000000001</v>
      </c>
      <c r="BP97" s="37">
        <v>1.6025749999999998E-2</v>
      </c>
      <c r="BQ97" s="18">
        <v>23133.77313833377</v>
      </c>
      <c r="BR97" s="19">
        <v>3797747192.0896363</v>
      </c>
      <c r="BS97" s="14">
        <v>149304453.83626187</v>
      </c>
      <c r="BT97" s="14">
        <v>36577355.255714931</v>
      </c>
      <c r="BU97" s="19" t="s">
        <v>311</v>
      </c>
      <c r="BV97" s="19" t="s">
        <v>311</v>
      </c>
      <c r="BW97" s="19" t="s">
        <v>311</v>
      </c>
      <c r="BX97" s="19" t="s">
        <v>311</v>
      </c>
      <c r="BY97" s="12">
        <v>31</v>
      </c>
      <c r="BZ97" s="12">
        <v>52.3</v>
      </c>
      <c r="CA97" s="12">
        <v>16.7</v>
      </c>
      <c r="CB97" s="19">
        <v>10.4</v>
      </c>
      <c r="CC97" s="19" t="s">
        <v>311</v>
      </c>
    </row>
    <row r="98" spans="1:81" hidden="1">
      <c r="A98" s="9" t="s">
        <v>36</v>
      </c>
      <c r="B98" s="9" t="s">
        <v>363</v>
      </c>
      <c r="C98" s="9">
        <v>44.576799999999999</v>
      </c>
      <c r="D98" s="9">
        <v>-0.2823</v>
      </c>
      <c r="E98" s="26" t="s">
        <v>368</v>
      </c>
      <c r="F98" s="14" t="s">
        <v>369</v>
      </c>
      <c r="G98" s="10">
        <v>42468</v>
      </c>
      <c r="H98" s="9" t="s">
        <v>37</v>
      </c>
      <c r="I98" s="9" t="s">
        <v>165</v>
      </c>
      <c r="J98" s="26" t="s">
        <v>335</v>
      </c>
      <c r="K98" s="9" t="s">
        <v>155</v>
      </c>
      <c r="L98" s="14">
        <v>7</v>
      </c>
      <c r="M98" s="14" t="s">
        <v>46</v>
      </c>
      <c r="N98" s="9">
        <v>25</v>
      </c>
      <c r="O98" s="9" t="s">
        <v>41</v>
      </c>
      <c r="P98" s="9" t="s">
        <v>42</v>
      </c>
      <c r="Q98" s="15">
        <v>0.25</v>
      </c>
      <c r="R98" s="11">
        <v>61.51</v>
      </c>
      <c r="S98" s="13">
        <v>400</v>
      </c>
      <c r="T98" s="13">
        <v>5.4</v>
      </c>
      <c r="U98" s="13">
        <v>0.2824964867417698</v>
      </c>
      <c r="V98" s="12">
        <f t="shared" si="7"/>
        <v>311.89169259731455</v>
      </c>
      <c r="W98" s="12">
        <f t="shared" si="8"/>
        <v>332.154</v>
      </c>
      <c r="X98" s="12">
        <f t="shared" si="13"/>
        <v>0.93899725006266532</v>
      </c>
      <c r="Y98" s="12">
        <f t="shared" si="9"/>
        <v>0.6456614150706923</v>
      </c>
      <c r="Z98" s="12">
        <f t="shared" si="10"/>
        <v>0.26526342420288607</v>
      </c>
      <c r="AA98" s="12">
        <f t="shared" si="11"/>
        <v>0.38039799086780623</v>
      </c>
      <c r="AB98" s="12">
        <f t="shared" si="12"/>
        <v>0.41083982720857315</v>
      </c>
      <c r="AC98" s="13">
        <v>8.23</v>
      </c>
      <c r="AD98" s="13" t="s">
        <v>311</v>
      </c>
      <c r="AE98" s="13">
        <v>151</v>
      </c>
      <c r="AF98">
        <v>-3.4940000000000002</v>
      </c>
      <c r="AG98">
        <v>7.1999999999999995E-2</v>
      </c>
      <c r="AH98">
        <v>921.93499999999995</v>
      </c>
      <c r="AI98">
        <v>1.3149999999999999</v>
      </c>
      <c r="AJ98">
        <v>1037.538</v>
      </c>
      <c r="AK98">
        <v>1.0660000000000001</v>
      </c>
      <c r="AL98">
        <v>-1.046</v>
      </c>
      <c r="AM98">
        <v>1E-3</v>
      </c>
      <c r="AN98">
        <v>402.012</v>
      </c>
      <c r="AO98">
        <v>1.0999999999999999E-2</v>
      </c>
      <c r="AP98">
        <v>436.61900000000003</v>
      </c>
      <c r="AQ98">
        <v>1.0999999999999999E-2</v>
      </c>
      <c r="AR98" s="13" t="s">
        <v>311</v>
      </c>
      <c r="AS98" s="13" t="s">
        <v>311</v>
      </c>
      <c r="AT98" s="33">
        <v>8.6900000000000005E-2</v>
      </c>
      <c r="AU98" s="33">
        <v>2.3E-2</v>
      </c>
      <c r="AV98" s="34">
        <v>13.2</v>
      </c>
      <c r="AW98" s="33">
        <v>2.7699999999999999E-2</v>
      </c>
      <c r="AX98">
        <v>-1.006</v>
      </c>
      <c r="AY98">
        <v>3.0000000000000001E-3</v>
      </c>
      <c r="AZ98">
        <v>406.33100000000002</v>
      </c>
      <c r="BA98">
        <v>5.8999999999999997E-2</v>
      </c>
      <c r="BB98">
        <v>439.61599999999999</v>
      </c>
      <c r="BC98">
        <v>4.8000000000000001E-2</v>
      </c>
      <c r="BD98">
        <v>-3.85</v>
      </c>
      <c r="BE98">
        <v>5.2380000000000004</v>
      </c>
      <c r="BF98">
        <v>-3.36</v>
      </c>
      <c r="BG98">
        <v>0.24399999999999999</v>
      </c>
      <c r="BH98">
        <v>-3.3959999999999999</v>
      </c>
      <c r="BI98">
        <v>0.17199999999999999</v>
      </c>
      <c r="BJ98">
        <v>-65.694000000000003</v>
      </c>
      <c r="BK98">
        <v>5.5069999999999997</v>
      </c>
      <c r="BL98">
        <v>-10.898999999999999</v>
      </c>
      <c r="BM98">
        <v>0.23300000000000001</v>
      </c>
      <c r="BN98">
        <v>-15.048</v>
      </c>
      <c r="BO98">
        <v>0.20100000000000001</v>
      </c>
      <c r="BP98" s="37">
        <v>0.65485499999999996</v>
      </c>
      <c r="BQ98" s="18">
        <v>40888.357338277652</v>
      </c>
      <c r="BR98" s="19">
        <v>11014321702.177212</v>
      </c>
      <c r="BS98" s="14">
        <v>209384143.27424356</v>
      </c>
      <c r="BT98" s="14">
        <v>5115371746.6497498</v>
      </c>
      <c r="BU98" s="19" t="s">
        <v>311</v>
      </c>
      <c r="BV98" s="19" t="s">
        <v>311</v>
      </c>
      <c r="BW98" s="19" t="s">
        <v>311</v>
      </c>
      <c r="BX98" s="19" t="s">
        <v>311</v>
      </c>
      <c r="BY98" s="12">
        <v>31</v>
      </c>
      <c r="BZ98" s="12">
        <v>52.3</v>
      </c>
      <c r="CA98" s="12">
        <v>16.7</v>
      </c>
      <c r="CB98" s="19">
        <v>10.4</v>
      </c>
      <c r="CC98" s="19" t="s">
        <v>311</v>
      </c>
    </row>
    <row r="99" spans="1:81" hidden="1">
      <c r="A99" s="9" t="s">
        <v>36</v>
      </c>
      <c r="B99" s="9" t="s">
        <v>363</v>
      </c>
      <c r="C99" s="9">
        <v>44.576799999999999</v>
      </c>
      <c r="D99" s="9">
        <v>-0.2823</v>
      </c>
      <c r="E99" s="26" t="s">
        <v>368</v>
      </c>
      <c r="F99" s="14" t="s">
        <v>369</v>
      </c>
      <c r="G99" s="10">
        <v>42468</v>
      </c>
      <c r="H99" s="9" t="s">
        <v>37</v>
      </c>
      <c r="I99" s="16" t="s">
        <v>168</v>
      </c>
      <c r="J99" s="9" t="s">
        <v>332</v>
      </c>
      <c r="K99" s="9" t="s">
        <v>155</v>
      </c>
      <c r="L99" s="14">
        <v>2</v>
      </c>
      <c r="M99" s="14" t="s">
        <v>40</v>
      </c>
      <c r="N99" s="9">
        <v>25</v>
      </c>
      <c r="O99" s="9" t="s">
        <v>41</v>
      </c>
      <c r="P99" s="9" t="s">
        <v>42</v>
      </c>
      <c r="Q99" s="15">
        <v>0.25</v>
      </c>
      <c r="R99" s="11">
        <v>61.51</v>
      </c>
      <c r="S99" s="13">
        <v>400</v>
      </c>
      <c r="T99" s="13">
        <v>5.0999999999999996</v>
      </c>
      <c r="U99" s="13">
        <v>0.31843373016546939</v>
      </c>
      <c r="V99" s="12">
        <f t="shared" si="7"/>
        <v>303.39029626449121</v>
      </c>
      <c r="W99" s="12">
        <f t="shared" si="8"/>
        <v>313.70099999999996</v>
      </c>
      <c r="X99" s="12">
        <f t="shared" si="13"/>
        <v>0.96713206608997504</v>
      </c>
      <c r="Y99" s="12">
        <f t="shared" si="9"/>
        <v>0.63504450336227358</v>
      </c>
      <c r="Z99" s="12">
        <f t="shared" si="10"/>
        <v>0.307967471367668</v>
      </c>
      <c r="AA99" s="12">
        <f t="shared" si="11"/>
        <v>0.32707703199460558</v>
      </c>
      <c r="AB99" s="12">
        <f t="shared" si="12"/>
        <v>0.48495415634198774</v>
      </c>
      <c r="AC99" s="13">
        <v>8.09</v>
      </c>
      <c r="AD99" s="13" t="s">
        <v>311</v>
      </c>
      <c r="AE99" s="13">
        <v>161</v>
      </c>
      <c r="AF99">
        <v>-0.32200000000000001</v>
      </c>
      <c r="AG99">
        <v>6.9000000000000006E-2</v>
      </c>
      <c r="AH99">
        <v>1029.038</v>
      </c>
      <c r="AI99">
        <v>1.1779999999999999</v>
      </c>
      <c r="AJ99">
        <v>1039.7059999999999</v>
      </c>
      <c r="AK99">
        <v>1.1060000000000001</v>
      </c>
      <c r="AL99">
        <v>0.876</v>
      </c>
      <c r="AM99">
        <v>1E-3</v>
      </c>
      <c r="AN99">
        <v>465.82799999999997</v>
      </c>
      <c r="AO99">
        <v>1.0999999999999999E-2</v>
      </c>
      <c r="AP99">
        <v>436.834</v>
      </c>
      <c r="AQ99">
        <v>0.01</v>
      </c>
      <c r="AR99" s="13" t="s">
        <v>311</v>
      </c>
      <c r="AS99" s="13" t="s">
        <v>311</v>
      </c>
      <c r="AT99" s="33">
        <v>8.8000000000000005E-3</v>
      </c>
      <c r="AU99" s="33">
        <v>8.7099999999999997E-2</v>
      </c>
      <c r="AV99" s="34">
        <v>0.6</v>
      </c>
      <c r="AW99" s="33">
        <v>1.1999999999999999E-3</v>
      </c>
      <c r="AX99">
        <v>0.83799999999999997</v>
      </c>
      <c r="AY99">
        <v>3.0000000000000001E-3</v>
      </c>
      <c r="AZ99">
        <v>466.95299999999997</v>
      </c>
      <c r="BA99">
        <v>5.8000000000000003E-2</v>
      </c>
      <c r="BB99">
        <v>439.24200000000002</v>
      </c>
      <c r="BC99">
        <v>5.7000000000000002E-2</v>
      </c>
      <c r="BD99">
        <v>-39.03</v>
      </c>
      <c r="BE99">
        <v>6.6369999999999996</v>
      </c>
      <c r="BF99">
        <v>-5.3780000000000001</v>
      </c>
      <c r="BG99">
        <v>0.17799999999999999</v>
      </c>
      <c r="BH99">
        <v>-3.246</v>
      </c>
      <c r="BI99">
        <v>0.22900000000000001</v>
      </c>
      <c r="BJ99">
        <v>6.5369999999999999</v>
      </c>
      <c r="BK99">
        <v>6.0640000000000001</v>
      </c>
      <c r="BL99">
        <v>-12.779</v>
      </c>
      <c r="BM99">
        <v>0.185</v>
      </c>
      <c r="BN99">
        <v>-13.978</v>
      </c>
      <c r="BO99">
        <v>0.186</v>
      </c>
      <c r="BP99" s="37">
        <v>2.8255249999999999E-2</v>
      </c>
      <c r="BQ99" s="39">
        <v>28368.428540000001</v>
      </c>
      <c r="BR99" s="19">
        <v>5226814696.3478079</v>
      </c>
      <c r="BS99" s="14">
        <v>73458331.40164502</v>
      </c>
      <c r="BT99" s="14">
        <v>89247619.620005608</v>
      </c>
      <c r="BU99" s="19" t="s">
        <v>311</v>
      </c>
      <c r="BV99" s="19" t="s">
        <v>311</v>
      </c>
      <c r="BW99" s="19" t="s">
        <v>311</v>
      </c>
      <c r="BX99" s="19" t="s">
        <v>311</v>
      </c>
      <c r="BY99" s="12">
        <v>31</v>
      </c>
      <c r="BZ99" s="12">
        <v>52.3</v>
      </c>
      <c r="CA99" s="12">
        <v>16.7</v>
      </c>
      <c r="CB99" s="19">
        <v>10.4</v>
      </c>
      <c r="CC99" s="19" t="s">
        <v>311</v>
      </c>
    </row>
    <row r="100" spans="1:81" hidden="1">
      <c r="A100" s="9" t="s">
        <v>36</v>
      </c>
      <c r="B100" s="9" t="s">
        <v>363</v>
      </c>
      <c r="C100" s="9">
        <v>44.576799999999999</v>
      </c>
      <c r="D100" s="9">
        <v>-0.2823</v>
      </c>
      <c r="E100" s="26" t="s">
        <v>368</v>
      </c>
      <c r="F100" s="14" t="s">
        <v>369</v>
      </c>
      <c r="G100" s="10">
        <v>42468</v>
      </c>
      <c r="H100" s="9" t="s">
        <v>37</v>
      </c>
      <c r="I100" s="16" t="s">
        <v>173</v>
      </c>
      <c r="J100" s="9" t="s">
        <v>337</v>
      </c>
      <c r="K100" s="9" t="s">
        <v>155</v>
      </c>
      <c r="L100" s="14">
        <v>3</v>
      </c>
      <c r="M100" s="14" t="s">
        <v>46</v>
      </c>
      <c r="N100" s="9">
        <v>25</v>
      </c>
      <c r="O100" s="9" t="s">
        <v>41</v>
      </c>
      <c r="P100" s="9" t="s">
        <v>42</v>
      </c>
      <c r="Q100" s="15">
        <v>0.25</v>
      </c>
      <c r="R100" s="11">
        <v>61.51</v>
      </c>
      <c r="S100" s="13">
        <v>400</v>
      </c>
      <c r="T100" s="13">
        <v>5.2</v>
      </c>
      <c r="U100" s="13">
        <v>0.29756559954579753</v>
      </c>
      <c r="V100" s="12">
        <f t="shared" si="7"/>
        <v>308.26957815467426</v>
      </c>
      <c r="W100" s="12">
        <f t="shared" si="8"/>
        <v>319.85199999999998</v>
      </c>
      <c r="X100" s="12">
        <f t="shared" si="13"/>
        <v>0.96378818376834996</v>
      </c>
      <c r="Y100" s="12">
        <f t="shared" si="9"/>
        <v>0.63630634574779243</v>
      </c>
      <c r="Z100" s="12">
        <f t="shared" si="10"/>
        <v>0.28679020873818434</v>
      </c>
      <c r="AA100" s="12">
        <f t="shared" si="11"/>
        <v>0.3495161370096081</v>
      </c>
      <c r="AB100" s="12">
        <f t="shared" si="12"/>
        <v>0.45071090466832631</v>
      </c>
      <c r="AC100" s="13">
        <v>7.97</v>
      </c>
      <c r="AD100" s="13" t="s">
        <v>311</v>
      </c>
      <c r="AE100" s="13">
        <v>143</v>
      </c>
      <c r="AF100">
        <v>-3.077</v>
      </c>
      <c r="AG100">
        <v>7.1999999999999995E-2</v>
      </c>
      <c r="AH100">
        <v>933.73199999999997</v>
      </c>
      <c r="AI100">
        <v>1.294</v>
      </c>
      <c r="AJ100">
        <v>1035.519</v>
      </c>
      <c r="AK100">
        <v>1.089</v>
      </c>
      <c r="AL100">
        <v>-0.81899999999999995</v>
      </c>
      <c r="AM100">
        <v>1E-3</v>
      </c>
      <c r="AN100">
        <v>408.983</v>
      </c>
      <c r="AO100">
        <v>1.0999999999999999E-2</v>
      </c>
      <c r="AP100">
        <v>436.077</v>
      </c>
      <c r="AQ100">
        <v>1.0999999999999999E-2</v>
      </c>
      <c r="AR100" s="13" t="s">
        <v>311</v>
      </c>
      <c r="AS100" s="13" t="s">
        <v>311</v>
      </c>
      <c r="AT100" s="33">
        <v>7.5999999999999998E-2</v>
      </c>
      <c r="AU100" s="33">
        <v>2.18E-2</v>
      </c>
      <c r="AV100" s="34">
        <v>11.5</v>
      </c>
      <c r="AW100" s="33">
        <v>2.3800000000000002E-2</v>
      </c>
      <c r="AX100">
        <v>-0.88500000000000001</v>
      </c>
      <c r="AY100">
        <v>3.0000000000000001E-3</v>
      </c>
      <c r="AZ100">
        <v>409.72800000000001</v>
      </c>
      <c r="BA100">
        <v>5.0999999999999997E-2</v>
      </c>
      <c r="BB100">
        <v>439.012</v>
      </c>
      <c r="BC100">
        <v>4.8000000000000001E-2</v>
      </c>
      <c r="BD100">
        <v>-4.8579999999999997</v>
      </c>
      <c r="BE100">
        <v>5.9340000000000002</v>
      </c>
      <c r="BF100">
        <v>-3.1850000000000001</v>
      </c>
      <c r="BG100">
        <v>0.20899999999999999</v>
      </c>
      <c r="BH100">
        <v>-3.2949999999999999</v>
      </c>
      <c r="BI100">
        <v>0.2</v>
      </c>
      <c r="BJ100">
        <v>-72.680999999999997</v>
      </c>
      <c r="BK100">
        <v>5.3710000000000004</v>
      </c>
      <c r="BL100">
        <v>-10.132</v>
      </c>
      <c r="BM100">
        <v>0.20100000000000001</v>
      </c>
      <c r="BN100">
        <v>-14.305</v>
      </c>
      <c r="BO100">
        <v>0.17100000000000001</v>
      </c>
      <c r="BP100" s="37">
        <v>0.59308574999999997</v>
      </c>
      <c r="BQ100" s="39">
        <v>52858.705439999998</v>
      </c>
      <c r="BR100" s="19">
        <v>9439234238.733551</v>
      </c>
      <c r="BS100" s="14">
        <v>174524284.896117</v>
      </c>
      <c r="BT100" s="14">
        <v>7345861647.4667292</v>
      </c>
      <c r="BU100" s="19" t="s">
        <v>311</v>
      </c>
      <c r="BV100" s="19" t="s">
        <v>311</v>
      </c>
      <c r="BW100" s="19" t="s">
        <v>311</v>
      </c>
      <c r="BX100" s="19" t="s">
        <v>311</v>
      </c>
      <c r="BY100" s="12">
        <v>31</v>
      </c>
      <c r="BZ100" s="12">
        <v>52.3</v>
      </c>
      <c r="CA100" s="12">
        <v>16.7</v>
      </c>
      <c r="CB100" s="19">
        <v>10.4</v>
      </c>
      <c r="CC100" s="19" t="s">
        <v>311</v>
      </c>
    </row>
    <row r="101" spans="1:81" hidden="1">
      <c r="A101" s="9" t="s">
        <v>36</v>
      </c>
      <c r="B101" s="9" t="s">
        <v>363</v>
      </c>
      <c r="C101" s="9">
        <v>44.576799999999999</v>
      </c>
      <c r="D101" s="9">
        <v>-0.2823</v>
      </c>
      <c r="E101" s="26" t="s">
        <v>368</v>
      </c>
      <c r="F101" s="14" t="s">
        <v>369</v>
      </c>
      <c r="G101" s="10">
        <v>42468</v>
      </c>
      <c r="H101" s="9" t="s">
        <v>37</v>
      </c>
      <c r="I101" s="16" t="s">
        <v>169</v>
      </c>
      <c r="J101" s="26" t="s">
        <v>333</v>
      </c>
      <c r="K101" s="9" t="s">
        <v>155</v>
      </c>
      <c r="L101" s="14">
        <v>4</v>
      </c>
      <c r="M101" s="14" t="s">
        <v>40</v>
      </c>
      <c r="N101" s="9">
        <v>25</v>
      </c>
      <c r="O101" s="9" t="s">
        <v>41</v>
      </c>
      <c r="P101" s="9" t="s">
        <v>42</v>
      </c>
      <c r="Q101" s="15">
        <v>0.25</v>
      </c>
      <c r="R101" s="11">
        <v>61.51</v>
      </c>
      <c r="S101" s="13">
        <v>400</v>
      </c>
      <c r="T101" s="13">
        <v>5</v>
      </c>
      <c r="U101" s="13">
        <v>0.31424268651549242</v>
      </c>
      <c r="V101" s="12">
        <f t="shared" si="7"/>
        <v>304.35779031081165</v>
      </c>
      <c r="W101" s="12">
        <f t="shared" si="8"/>
        <v>307.55</v>
      </c>
      <c r="X101" s="12">
        <f t="shared" si="13"/>
        <v>0.98962051799971273</v>
      </c>
      <c r="Y101" s="12">
        <f t="shared" si="9"/>
        <v>0.62655829509444794</v>
      </c>
      <c r="Z101" s="12">
        <f t="shared" si="10"/>
        <v>0.31098101020708296</v>
      </c>
      <c r="AA101" s="12">
        <f t="shared" si="11"/>
        <v>0.31557728488736497</v>
      </c>
      <c r="AB101" s="12">
        <f t="shared" si="12"/>
        <v>0.49633212526570319</v>
      </c>
      <c r="AC101" s="13">
        <v>8.09</v>
      </c>
      <c r="AD101" s="13" t="s">
        <v>311</v>
      </c>
      <c r="AE101" s="13">
        <v>172</v>
      </c>
      <c r="AF101">
        <v>-0.49199999999999999</v>
      </c>
      <c r="AG101">
        <v>0.08</v>
      </c>
      <c r="AH101">
        <v>1020.6950000000001</v>
      </c>
      <c r="AI101">
        <v>1.3440000000000001</v>
      </c>
      <c r="AJ101">
        <v>1036.973</v>
      </c>
      <c r="AK101">
        <v>1.292</v>
      </c>
      <c r="AL101">
        <v>0.95299999999999996</v>
      </c>
      <c r="AM101">
        <v>1E-3</v>
      </c>
      <c r="AN101">
        <v>468.26900000000001</v>
      </c>
      <c r="AO101">
        <v>8.9999999999999993E-3</v>
      </c>
      <c r="AP101">
        <v>436.72500000000002</v>
      </c>
      <c r="AQ101">
        <v>1.0999999999999999E-2</v>
      </c>
      <c r="AR101" s="13" t="s">
        <v>311</v>
      </c>
      <c r="AS101" s="13" t="s">
        <v>311</v>
      </c>
      <c r="AT101" s="33">
        <v>1.09E-2</v>
      </c>
      <c r="AU101" s="33">
        <v>7.3999999999999996E-2</v>
      </c>
      <c r="AV101" s="34">
        <v>0.7</v>
      </c>
      <c r="AW101" s="33">
        <v>1.6000000000000001E-3</v>
      </c>
      <c r="AX101">
        <v>0.91</v>
      </c>
      <c r="AY101">
        <v>3.0000000000000001E-3</v>
      </c>
      <c r="AZ101">
        <v>469.40899999999999</v>
      </c>
      <c r="BA101">
        <v>5.8999999999999997E-2</v>
      </c>
      <c r="BB101">
        <v>439.29199999999997</v>
      </c>
      <c r="BC101">
        <v>5.3999999999999999E-2</v>
      </c>
      <c r="BD101">
        <v>-39.573</v>
      </c>
      <c r="BE101">
        <v>5.298</v>
      </c>
      <c r="BF101">
        <v>-5.5129999999999999</v>
      </c>
      <c r="BG101">
        <v>0.152</v>
      </c>
      <c r="BH101">
        <v>-3.1850000000000001</v>
      </c>
      <c r="BI101">
        <v>0.20100000000000001</v>
      </c>
      <c r="BJ101">
        <v>-3.9790000000000001</v>
      </c>
      <c r="BK101">
        <v>4.8559999999999999</v>
      </c>
      <c r="BL101">
        <v>-13.326000000000001</v>
      </c>
      <c r="BM101">
        <v>0.16500000000000001</v>
      </c>
      <c r="BN101">
        <v>-13.973000000000001</v>
      </c>
      <c r="BO101">
        <v>0.156</v>
      </c>
      <c r="BP101" s="37">
        <v>3.9133000000000001E-2</v>
      </c>
      <c r="BQ101" s="39">
        <v>55340.443169999999</v>
      </c>
      <c r="BR101" s="19">
        <v>10441130700.719942</v>
      </c>
      <c r="BS101" s="14">
        <v>97033281.749991596</v>
      </c>
      <c r="BT101" s="14">
        <v>84473818.900813505</v>
      </c>
      <c r="BU101" s="19" t="s">
        <v>311</v>
      </c>
      <c r="BV101" s="19" t="s">
        <v>311</v>
      </c>
      <c r="BW101" s="19" t="s">
        <v>311</v>
      </c>
      <c r="BX101" s="19" t="s">
        <v>311</v>
      </c>
      <c r="BY101" s="12">
        <v>31</v>
      </c>
      <c r="BZ101" s="12">
        <v>52.3</v>
      </c>
      <c r="CA101" s="12">
        <v>16.7</v>
      </c>
      <c r="CB101" s="19">
        <v>10.4</v>
      </c>
      <c r="CC101" s="19" t="s">
        <v>311</v>
      </c>
    </row>
    <row r="102" spans="1:81" hidden="1">
      <c r="A102" s="9" t="s">
        <v>36</v>
      </c>
      <c r="B102" s="9" t="s">
        <v>363</v>
      </c>
      <c r="C102" s="9">
        <v>44.576799999999999</v>
      </c>
      <c r="D102" s="9">
        <v>-0.2823</v>
      </c>
      <c r="E102" s="26" t="s">
        <v>368</v>
      </c>
      <c r="F102" s="14" t="s">
        <v>369</v>
      </c>
      <c r="G102" s="10">
        <v>42468</v>
      </c>
      <c r="H102" s="9" t="s">
        <v>37</v>
      </c>
      <c r="I102" s="16" t="s">
        <v>172</v>
      </c>
      <c r="J102" s="26" t="s">
        <v>336</v>
      </c>
      <c r="K102" s="9" t="s">
        <v>155</v>
      </c>
      <c r="L102" s="14">
        <v>5</v>
      </c>
      <c r="M102" s="14" t="s">
        <v>46</v>
      </c>
      <c r="N102" s="9">
        <v>25</v>
      </c>
      <c r="O102" s="9" t="s">
        <v>41</v>
      </c>
      <c r="P102" s="9" t="s">
        <v>42</v>
      </c>
      <c r="Q102" s="15">
        <v>0.25</v>
      </c>
      <c r="R102" s="11">
        <v>61.51</v>
      </c>
      <c r="S102" s="13">
        <v>400</v>
      </c>
      <c r="T102" s="13">
        <v>5.5</v>
      </c>
      <c r="U102" s="13">
        <v>0.29554069119286508</v>
      </c>
      <c r="V102" s="12">
        <f t="shared" si="7"/>
        <v>308.75139833060837</v>
      </c>
      <c r="W102" s="12">
        <f t="shared" si="8"/>
        <v>338.30500000000001</v>
      </c>
      <c r="X102" s="12">
        <f t="shared" si="13"/>
        <v>0.91264213751085077</v>
      </c>
      <c r="Y102" s="12">
        <f t="shared" si="9"/>
        <v>0.65560674056194301</v>
      </c>
      <c r="Z102" s="12">
        <f t="shared" si="10"/>
        <v>0.26972288813169065</v>
      </c>
      <c r="AA102" s="12">
        <f t="shared" si="11"/>
        <v>0.38588385243025236</v>
      </c>
      <c r="AB102" s="12">
        <f t="shared" si="12"/>
        <v>0.4114095713849768</v>
      </c>
      <c r="AC102" s="13">
        <v>8.01</v>
      </c>
      <c r="AD102" s="13" t="s">
        <v>311</v>
      </c>
      <c r="AE102" s="13">
        <v>151</v>
      </c>
      <c r="AF102">
        <v>-3.371</v>
      </c>
      <c r="AG102">
        <v>7.1999999999999995E-2</v>
      </c>
      <c r="AH102">
        <v>919.47199999999998</v>
      </c>
      <c r="AI102">
        <v>1.087</v>
      </c>
      <c r="AJ102">
        <v>1031.01</v>
      </c>
      <c r="AK102">
        <v>1.306</v>
      </c>
      <c r="AL102">
        <v>-0.83299999999999996</v>
      </c>
      <c r="AM102">
        <v>1E-3</v>
      </c>
      <c r="AN102">
        <v>408.91699999999997</v>
      </c>
      <c r="AO102">
        <v>0.01</v>
      </c>
      <c r="AP102">
        <v>436.46899999999999</v>
      </c>
      <c r="AQ102">
        <v>1.2999999999999999E-2</v>
      </c>
      <c r="AR102" s="13" t="s">
        <v>311</v>
      </c>
      <c r="AS102" s="13" t="s">
        <v>311</v>
      </c>
      <c r="AT102" s="33">
        <v>8.4400000000000003E-2</v>
      </c>
      <c r="AU102" s="33">
        <v>2.4799999999999999E-2</v>
      </c>
      <c r="AV102" s="34">
        <v>12.1</v>
      </c>
      <c r="AW102" s="33">
        <v>2.5100000000000001E-2</v>
      </c>
      <c r="AX102">
        <v>-0.91900000000000004</v>
      </c>
      <c r="AY102">
        <v>4.0000000000000001E-3</v>
      </c>
      <c r="AZ102">
        <v>408.37299999999999</v>
      </c>
      <c r="BA102">
        <v>6.0999999999999999E-2</v>
      </c>
      <c r="BB102">
        <v>438.77199999999999</v>
      </c>
      <c r="BC102">
        <v>6.9000000000000006E-2</v>
      </c>
      <c r="BD102">
        <v>-6.444</v>
      </c>
      <c r="BE102">
        <v>5.3170000000000002</v>
      </c>
      <c r="BF102">
        <v>-3.0830000000000002</v>
      </c>
      <c r="BG102">
        <v>0.16300000000000001</v>
      </c>
      <c r="BH102">
        <v>-3.3090000000000002</v>
      </c>
      <c r="BI102">
        <v>0.217</v>
      </c>
      <c r="BJ102">
        <v>-73.358000000000004</v>
      </c>
      <c r="BK102">
        <v>5.359</v>
      </c>
      <c r="BL102">
        <v>-10.593</v>
      </c>
      <c r="BM102">
        <v>0.186</v>
      </c>
      <c r="BN102">
        <v>-14.946</v>
      </c>
      <c r="BO102">
        <v>0.19800000000000001</v>
      </c>
      <c r="BP102" s="37">
        <v>0.32538624999999999</v>
      </c>
      <c r="BQ102" s="39">
        <v>31510.003939999999</v>
      </c>
      <c r="BR102" s="19">
        <v>11446546571.166334</v>
      </c>
      <c r="BS102" s="14">
        <v>266980871.47320479</v>
      </c>
      <c r="BT102" s="14">
        <v>16878599266.655649</v>
      </c>
      <c r="BU102" s="19" t="s">
        <v>311</v>
      </c>
      <c r="BV102" s="19" t="s">
        <v>311</v>
      </c>
      <c r="BW102" s="19" t="s">
        <v>311</v>
      </c>
      <c r="BX102" s="19" t="s">
        <v>311</v>
      </c>
      <c r="BY102" s="12">
        <v>31</v>
      </c>
      <c r="BZ102" s="12">
        <v>52.3</v>
      </c>
      <c r="CA102" s="12">
        <v>16.7</v>
      </c>
      <c r="CB102" s="19">
        <v>10.4</v>
      </c>
      <c r="CC102" s="19" t="s">
        <v>311</v>
      </c>
    </row>
    <row r="103" spans="1:81" hidden="1">
      <c r="A103" s="9" t="s">
        <v>36</v>
      </c>
      <c r="B103" s="9" t="s">
        <v>363</v>
      </c>
      <c r="C103" s="9">
        <v>44.576799999999999</v>
      </c>
      <c r="D103" s="9">
        <v>-0.2823</v>
      </c>
      <c r="E103" s="26" t="s">
        <v>368</v>
      </c>
      <c r="F103" s="14" t="s">
        <v>369</v>
      </c>
      <c r="G103" s="10">
        <v>42468</v>
      </c>
      <c r="H103" s="9" t="s">
        <v>37</v>
      </c>
      <c r="I103" s="16" t="s">
        <v>170</v>
      </c>
      <c r="J103" s="26" t="s">
        <v>334</v>
      </c>
      <c r="K103" s="9" t="s">
        <v>155</v>
      </c>
      <c r="L103" s="14">
        <v>6</v>
      </c>
      <c r="M103" s="14" t="s">
        <v>40</v>
      </c>
      <c r="N103" s="9">
        <v>25</v>
      </c>
      <c r="O103" s="9" t="s">
        <v>41</v>
      </c>
      <c r="P103" s="9" t="s">
        <v>42</v>
      </c>
      <c r="Q103" s="15">
        <v>0.25</v>
      </c>
      <c r="R103" s="11">
        <v>61.51</v>
      </c>
      <c r="S103" s="13">
        <v>400</v>
      </c>
      <c r="T103" s="13">
        <v>5.4</v>
      </c>
      <c r="U103" s="13">
        <v>0.30559440559440554</v>
      </c>
      <c r="V103" s="12">
        <f t="shared" si="7"/>
        <v>306.37386181039102</v>
      </c>
      <c r="W103" s="12">
        <f t="shared" si="8"/>
        <v>332.154</v>
      </c>
      <c r="X103" s="12">
        <f t="shared" si="13"/>
        <v>0.92238498350280596</v>
      </c>
      <c r="Y103" s="12">
        <f t="shared" si="9"/>
        <v>0.65193019490460147</v>
      </c>
      <c r="Z103" s="12">
        <f t="shared" si="10"/>
        <v>0.28187569076274555</v>
      </c>
      <c r="AA103" s="12">
        <f t="shared" si="11"/>
        <v>0.37005450414185592</v>
      </c>
      <c r="AB103" s="12">
        <f t="shared" si="12"/>
        <v>0.43237097002999392</v>
      </c>
      <c r="AC103" s="13">
        <v>8.2100000000000009</v>
      </c>
      <c r="AD103" s="13" t="s">
        <v>311</v>
      </c>
      <c r="AE103" s="13">
        <v>153</v>
      </c>
      <c r="AF103">
        <v>-0.754</v>
      </c>
      <c r="AG103">
        <v>8.4000000000000005E-2</v>
      </c>
      <c r="AH103">
        <v>1008.492</v>
      </c>
      <c r="AI103">
        <v>1.304</v>
      </c>
      <c r="AJ103">
        <v>1033.4480000000001</v>
      </c>
      <c r="AK103">
        <v>1.46</v>
      </c>
      <c r="AL103">
        <v>1.0269999999999999</v>
      </c>
      <c r="AM103">
        <v>1E-3</v>
      </c>
      <c r="AN103">
        <v>470.91800000000001</v>
      </c>
      <c r="AO103">
        <v>0.01</v>
      </c>
      <c r="AP103">
        <v>436.94099999999997</v>
      </c>
      <c r="AQ103">
        <v>1.4999999999999999E-2</v>
      </c>
      <c r="AR103" s="13" t="s">
        <v>311</v>
      </c>
      <c r="AS103" s="13" t="s">
        <v>311</v>
      </c>
      <c r="AT103" s="33">
        <v>1.7299999999999999E-2</v>
      </c>
      <c r="AU103" s="33">
        <v>7.0900000000000005E-2</v>
      </c>
      <c r="AV103" s="34">
        <v>1.2</v>
      </c>
      <c r="AW103" s="33">
        <v>2.5999999999999999E-3</v>
      </c>
      <c r="AX103">
        <v>1.0640000000000001</v>
      </c>
      <c r="AY103">
        <v>4.0000000000000001E-3</v>
      </c>
      <c r="AZ103">
        <v>474.11599999999999</v>
      </c>
      <c r="BA103">
        <v>6.7000000000000004E-2</v>
      </c>
      <c r="BB103">
        <v>438.90100000000001</v>
      </c>
      <c r="BC103">
        <v>5.2999999999999999E-2</v>
      </c>
      <c r="BD103">
        <v>-37.347000000000001</v>
      </c>
      <c r="BE103">
        <v>4.7359999999999998</v>
      </c>
      <c r="BF103">
        <v>-5.9039999999999999</v>
      </c>
      <c r="BG103">
        <v>0.17599999999999999</v>
      </c>
      <c r="BH103">
        <v>-3.3860000000000001</v>
      </c>
      <c r="BI103">
        <v>0.188</v>
      </c>
      <c r="BJ103">
        <v>-2.6850000000000001</v>
      </c>
      <c r="BK103">
        <v>4.2709999999999999</v>
      </c>
      <c r="BL103">
        <v>-13.089</v>
      </c>
      <c r="BM103">
        <v>0.17199999999999999</v>
      </c>
      <c r="BN103">
        <v>-13.916</v>
      </c>
      <c r="BO103">
        <v>0.158</v>
      </c>
      <c r="BP103" s="37">
        <v>1.6025749999999998E-2</v>
      </c>
      <c r="BQ103" s="39">
        <v>23133.773140000001</v>
      </c>
      <c r="BR103" s="19">
        <v>3797747192.0896363</v>
      </c>
      <c r="BS103" s="14">
        <v>149304453.83626187</v>
      </c>
      <c r="BT103" s="14">
        <v>36577355.255714931</v>
      </c>
      <c r="BU103" s="19" t="s">
        <v>311</v>
      </c>
      <c r="BV103" s="19" t="s">
        <v>311</v>
      </c>
      <c r="BW103" s="19" t="s">
        <v>311</v>
      </c>
      <c r="BX103" s="19" t="s">
        <v>311</v>
      </c>
      <c r="BY103" s="12">
        <v>31</v>
      </c>
      <c r="BZ103" s="12">
        <v>52.3</v>
      </c>
      <c r="CA103" s="12">
        <v>16.7</v>
      </c>
      <c r="CB103" s="19">
        <v>10.4</v>
      </c>
      <c r="CC103" s="19" t="s">
        <v>311</v>
      </c>
    </row>
    <row r="104" spans="1:81" hidden="1">
      <c r="A104" s="9" t="s">
        <v>36</v>
      </c>
      <c r="B104" s="9" t="s">
        <v>363</v>
      </c>
      <c r="C104" s="9">
        <v>44.576799999999999</v>
      </c>
      <c r="D104" s="9">
        <v>-0.2823</v>
      </c>
      <c r="E104" s="26" t="s">
        <v>368</v>
      </c>
      <c r="F104" s="14" t="s">
        <v>369</v>
      </c>
      <c r="G104" s="10">
        <v>42468</v>
      </c>
      <c r="H104" s="9" t="s">
        <v>37</v>
      </c>
      <c r="I104" s="16" t="s">
        <v>171</v>
      </c>
      <c r="J104" s="26" t="s">
        <v>335</v>
      </c>
      <c r="K104" s="9" t="s">
        <v>155</v>
      </c>
      <c r="L104" s="14">
        <v>7</v>
      </c>
      <c r="M104" s="14" t="s">
        <v>46</v>
      </c>
      <c r="N104" s="9">
        <v>25</v>
      </c>
      <c r="O104" s="9" t="s">
        <v>41</v>
      </c>
      <c r="P104" s="9" t="s">
        <v>42</v>
      </c>
      <c r="Q104" s="15">
        <v>0.25</v>
      </c>
      <c r="R104" s="11">
        <v>61.51</v>
      </c>
      <c r="S104" s="13">
        <v>400</v>
      </c>
      <c r="T104" s="13">
        <v>5.4</v>
      </c>
      <c r="U104" s="13">
        <v>0.2824964867417698</v>
      </c>
      <c r="V104" s="12">
        <f t="shared" si="7"/>
        <v>311.89169259731455</v>
      </c>
      <c r="W104" s="12">
        <f t="shared" si="8"/>
        <v>332.154</v>
      </c>
      <c r="X104" s="12">
        <f t="shared" si="13"/>
        <v>0.93899725006266532</v>
      </c>
      <c r="Y104" s="12">
        <f t="shared" si="9"/>
        <v>0.6456614150706923</v>
      </c>
      <c r="Z104" s="12">
        <f t="shared" si="10"/>
        <v>0.26526342420288607</v>
      </c>
      <c r="AA104" s="12">
        <f t="shared" si="11"/>
        <v>0.38039799086780623</v>
      </c>
      <c r="AB104" s="12">
        <f t="shared" si="12"/>
        <v>0.41083982720857315</v>
      </c>
      <c r="AC104" s="13">
        <v>8.23</v>
      </c>
      <c r="AD104" s="13" t="s">
        <v>311</v>
      </c>
      <c r="AE104" s="13">
        <v>151</v>
      </c>
      <c r="AF104">
        <v>-3.51</v>
      </c>
      <c r="AG104">
        <v>6.9000000000000006E-2</v>
      </c>
      <c r="AH104">
        <v>918.08100000000002</v>
      </c>
      <c r="AI104">
        <v>1.1399999999999999</v>
      </c>
      <c r="AJ104">
        <v>1034.21</v>
      </c>
      <c r="AK104">
        <v>1.143</v>
      </c>
      <c r="AL104">
        <v>-0.95</v>
      </c>
      <c r="AM104">
        <v>1E-3</v>
      </c>
      <c r="AN104">
        <v>405.45800000000003</v>
      </c>
      <c r="AO104">
        <v>1.2E-2</v>
      </c>
      <c r="AP104">
        <v>436.87099999999998</v>
      </c>
      <c r="AQ104">
        <v>1.6E-2</v>
      </c>
      <c r="AR104" s="13" t="s">
        <v>311</v>
      </c>
      <c r="AS104" s="13" t="s">
        <v>311</v>
      </c>
      <c r="AT104" s="33">
        <v>8.6900000000000005E-2</v>
      </c>
      <c r="AU104" s="33">
        <v>2.3E-2</v>
      </c>
      <c r="AV104" s="34">
        <v>13.2</v>
      </c>
      <c r="AW104" s="33">
        <v>2.7699999999999999E-2</v>
      </c>
      <c r="AX104">
        <v>-0.90700000000000003</v>
      </c>
      <c r="AY104">
        <v>4.0000000000000001E-3</v>
      </c>
      <c r="AZ104">
        <v>408.83100000000002</v>
      </c>
      <c r="BA104">
        <v>6.7000000000000004E-2</v>
      </c>
      <c r="BB104">
        <v>438.82400000000001</v>
      </c>
      <c r="BC104">
        <v>6.9000000000000006E-2</v>
      </c>
      <c r="BD104">
        <v>-10.192</v>
      </c>
      <c r="BE104">
        <v>5.8419999999999996</v>
      </c>
      <c r="BF104">
        <v>-2.9889999999999999</v>
      </c>
      <c r="BG104">
        <v>0.184</v>
      </c>
      <c r="BH104">
        <v>-3.4830000000000001</v>
      </c>
      <c r="BI104">
        <v>0.22800000000000001</v>
      </c>
      <c r="BJ104">
        <v>-70.075000000000003</v>
      </c>
      <c r="BK104">
        <v>5.093</v>
      </c>
      <c r="BL104">
        <v>-10.141</v>
      </c>
      <c r="BM104">
        <v>0.185</v>
      </c>
      <c r="BN104">
        <v>-14.241</v>
      </c>
      <c r="BO104">
        <v>0.17599999999999999</v>
      </c>
      <c r="BP104" s="37">
        <v>0.65485499999999996</v>
      </c>
      <c r="BQ104" s="39">
        <v>40888.357340000002</v>
      </c>
      <c r="BR104" s="19">
        <v>11014321702.177212</v>
      </c>
      <c r="BS104" s="14">
        <v>209384143.27424356</v>
      </c>
      <c r="BT104" s="14">
        <v>5115371746.6497498</v>
      </c>
      <c r="BU104" s="19" t="s">
        <v>311</v>
      </c>
      <c r="BV104" s="19" t="s">
        <v>311</v>
      </c>
      <c r="BW104" s="19" t="s">
        <v>311</v>
      </c>
      <c r="BX104" s="19" t="s">
        <v>311</v>
      </c>
      <c r="BY104" s="12">
        <v>31</v>
      </c>
      <c r="BZ104" s="12">
        <v>52.3</v>
      </c>
      <c r="CA104" s="12">
        <v>16.7</v>
      </c>
      <c r="CB104" s="19">
        <v>10.4</v>
      </c>
      <c r="CC104" s="19" t="s">
        <v>311</v>
      </c>
    </row>
    <row r="105" spans="1:81" hidden="1">
      <c r="A105" s="9" t="s">
        <v>36</v>
      </c>
      <c r="B105" s="9" t="s">
        <v>363</v>
      </c>
      <c r="C105" s="9">
        <v>44.576799999999999</v>
      </c>
      <c r="D105" s="9">
        <v>-0.2823</v>
      </c>
      <c r="E105" s="26" t="s">
        <v>368</v>
      </c>
      <c r="F105" s="14" t="s">
        <v>369</v>
      </c>
      <c r="G105" s="10">
        <v>42468</v>
      </c>
      <c r="H105" s="9" t="s">
        <v>37</v>
      </c>
      <c r="I105" s="16" t="s">
        <v>174</v>
      </c>
      <c r="J105" s="9" t="s">
        <v>332</v>
      </c>
      <c r="K105" s="9" t="s">
        <v>155</v>
      </c>
      <c r="L105" s="14">
        <v>2</v>
      </c>
      <c r="M105" s="14" t="s">
        <v>40</v>
      </c>
      <c r="N105" s="9">
        <v>25</v>
      </c>
      <c r="O105" s="9" t="s">
        <v>41</v>
      </c>
      <c r="P105" s="9" t="s">
        <v>42</v>
      </c>
      <c r="Q105" s="15">
        <v>0.25</v>
      </c>
      <c r="R105" s="11">
        <v>61.51</v>
      </c>
      <c r="S105" s="13">
        <v>400</v>
      </c>
      <c r="T105" s="13">
        <v>5.0999999999999996</v>
      </c>
      <c r="U105" s="13">
        <v>0.31843373016546939</v>
      </c>
      <c r="V105" s="12">
        <f t="shared" si="7"/>
        <v>303.39029626449121</v>
      </c>
      <c r="W105" s="12">
        <f t="shared" si="8"/>
        <v>313.70099999999996</v>
      </c>
      <c r="X105" s="12">
        <f t="shared" si="13"/>
        <v>0.96713206608997504</v>
      </c>
      <c r="Y105" s="12">
        <f t="shared" si="9"/>
        <v>0.63504450336227358</v>
      </c>
      <c r="Z105" s="12">
        <f t="shared" si="10"/>
        <v>0.307967471367668</v>
      </c>
      <c r="AA105" s="12">
        <f t="shared" si="11"/>
        <v>0.32707703199460558</v>
      </c>
      <c r="AB105" s="12">
        <f t="shared" si="12"/>
        <v>0.48495415634198774</v>
      </c>
      <c r="AC105" s="13">
        <v>8.09</v>
      </c>
      <c r="AD105" s="13" t="s">
        <v>311</v>
      </c>
      <c r="AE105" s="13">
        <v>161</v>
      </c>
      <c r="AF105">
        <v>-0.42799999999999999</v>
      </c>
      <c r="AG105">
        <v>6.8000000000000005E-2</v>
      </c>
      <c r="AH105">
        <v>1028.6980000000001</v>
      </c>
      <c r="AI105">
        <v>1.0609999999999999</v>
      </c>
      <c r="AJ105">
        <v>1042.848</v>
      </c>
      <c r="AK105">
        <v>1.198</v>
      </c>
      <c r="AL105">
        <v>0.97599999999999998</v>
      </c>
      <c r="AM105">
        <v>1E-3</v>
      </c>
      <c r="AN105">
        <v>470.31099999999998</v>
      </c>
      <c r="AO105">
        <v>7.0000000000000001E-3</v>
      </c>
      <c r="AP105">
        <v>438.02499999999998</v>
      </c>
      <c r="AQ105">
        <v>1.4999999999999999E-2</v>
      </c>
      <c r="AR105" s="13" t="s">
        <v>311</v>
      </c>
      <c r="AS105" s="13" t="s">
        <v>311</v>
      </c>
      <c r="AT105" s="33">
        <v>8.8000000000000005E-3</v>
      </c>
      <c r="AU105" s="33">
        <v>8.7099999999999997E-2</v>
      </c>
      <c r="AV105" s="34">
        <v>0.6</v>
      </c>
      <c r="AW105" s="33">
        <v>1.1999999999999999E-3</v>
      </c>
      <c r="AX105">
        <v>0.92400000000000004</v>
      </c>
      <c r="AY105">
        <v>3.0000000000000001E-3</v>
      </c>
      <c r="AZ105">
        <v>471.512</v>
      </c>
      <c r="BA105">
        <v>5.1999999999999998E-2</v>
      </c>
      <c r="BB105">
        <v>440.94400000000002</v>
      </c>
      <c r="BC105">
        <v>4.8000000000000001E-2</v>
      </c>
      <c r="BD105">
        <v>-5.19</v>
      </c>
      <c r="BE105">
        <v>4.8789999999999996</v>
      </c>
      <c r="BF105">
        <v>-37.856000000000002</v>
      </c>
      <c r="BG105">
        <v>0.189</v>
      </c>
      <c r="BH105">
        <v>-40.116</v>
      </c>
      <c r="BI105">
        <v>0.13500000000000001</v>
      </c>
      <c r="BJ105">
        <v>17.832999999999998</v>
      </c>
      <c r="BK105">
        <v>5.3550000000000004</v>
      </c>
      <c r="BL105">
        <v>-25.19</v>
      </c>
      <c r="BM105">
        <v>0.14599999999999999</v>
      </c>
      <c r="BN105">
        <v>-28.173999999999999</v>
      </c>
      <c r="BO105">
        <v>0.21299999999999999</v>
      </c>
      <c r="BP105" s="37">
        <v>2.8255249999999999E-2</v>
      </c>
      <c r="BQ105" s="39">
        <v>28368.428540000001</v>
      </c>
      <c r="BR105" s="19">
        <v>5226814696.3478079</v>
      </c>
      <c r="BS105" s="14">
        <v>73458331.40164502</v>
      </c>
      <c r="BT105" s="14">
        <v>89247619.620005608</v>
      </c>
      <c r="BU105" s="19" t="s">
        <v>311</v>
      </c>
      <c r="BV105" s="19" t="s">
        <v>311</v>
      </c>
      <c r="BW105" s="19" t="s">
        <v>311</v>
      </c>
      <c r="BX105" s="19" t="s">
        <v>311</v>
      </c>
      <c r="BY105" s="12">
        <v>31</v>
      </c>
      <c r="BZ105" s="12">
        <v>52.3</v>
      </c>
      <c r="CA105" s="12">
        <v>16.7</v>
      </c>
      <c r="CB105" s="19">
        <v>10.4</v>
      </c>
      <c r="CC105" s="19" t="s">
        <v>311</v>
      </c>
    </row>
    <row r="106" spans="1:81" hidden="1">
      <c r="A106" s="9" t="s">
        <v>36</v>
      </c>
      <c r="B106" s="9" t="s">
        <v>363</v>
      </c>
      <c r="C106" s="9">
        <v>44.576799999999999</v>
      </c>
      <c r="D106" s="9">
        <v>-0.2823</v>
      </c>
      <c r="E106" s="26" t="s">
        <v>368</v>
      </c>
      <c r="F106" s="14" t="s">
        <v>369</v>
      </c>
      <c r="G106" s="10">
        <v>42468</v>
      </c>
      <c r="H106" s="9" t="s">
        <v>37</v>
      </c>
      <c r="I106" s="16" t="s">
        <v>179</v>
      </c>
      <c r="J106" s="9" t="s">
        <v>337</v>
      </c>
      <c r="K106" s="9" t="s">
        <v>155</v>
      </c>
      <c r="L106" s="14">
        <v>3</v>
      </c>
      <c r="M106" s="14" t="s">
        <v>46</v>
      </c>
      <c r="N106" s="9">
        <v>25</v>
      </c>
      <c r="O106" s="9" t="s">
        <v>41</v>
      </c>
      <c r="P106" s="9" t="s">
        <v>42</v>
      </c>
      <c r="Q106" s="15">
        <v>0.25</v>
      </c>
      <c r="R106" s="11">
        <v>61.51</v>
      </c>
      <c r="S106" s="13">
        <v>400</v>
      </c>
      <c r="T106" s="13">
        <v>5.2</v>
      </c>
      <c r="U106" s="13">
        <v>0.29756559954579753</v>
      </c>
      <c r="V106" s="12">
        <f t="shared" si="7"/>
        <v>308.26957815467426</v>
      </c>
      <c r="W106" s="12">
        <f t="shared" si="8"/>
        <v>319.85199999999998</v>
      </c>
      <c r="X106" s="12">
        <f t="shared" si="13"/>
        <v>0.96378818376834996</v>
      </c>
      <c r="Y106" s="12">
        <f t="shared" si="9"/>
        <v>0.63630634574779243</v>
      </c>
      <c r="Z106" s="12">
        <f t="shared" si="10"/>
        <v>0.28679020873818434</v>
      </c>
      <c r="AA106" s="12">
        <f t="shared" si="11"/>
        <v>0.3495161370096081</v>
      </c>
      <c r="AB106" s="12">
        <f t="shared" si="12"/>
        <v>0.45071090466832631</v>
      </c>
      <c r="AC106" s="13">
        <v>7.97</v>
      </c>
      <c r="AD106" s="13" t="s">
        <v>311</v>
      </c>
      <c r="AE106" s="13">
        <v>143</v>
      </c>
      <c r="AF106">
        <v>-3.0630000000000002</v>
      </c>
      <c r="AG106">
        <v>7.1999999999999995E-2</v>
      </c>
      <c r="AH106">
        <v>932.346</v>
      </c>
      <c r="AI106">
        <v>1.206</v>
      </c>
      <c r="AJ106">
        <v>1033.6880000000001</v>
      </c>
      <c r="AK106">
        <v>1.163</v>
      </c>
      <c r="AL106">
        <v>-0.73199999999999998</v>
      </c>
      <c r="AM106">
        <v>1E-3</v>
      </c>
      <c r="AN106">
        <v>413.65</v>
      </c>
      <c r="AO106">
        <v>1.2999999999999999E-2</v>
      </c>
      <c r="AP106">
        <v>437.87400000000002</v>
      </c>
      <c r="AQ106">
        <v>1.2999999999999999E-2</v>
      </c>
      <c r="AR106" s="13" t="s">
        <v>311</v>
      </c>
      <c r="AS106" s="13" t="s">
        <v>311</v>
      </c>
      <c r="AT106" s="33">
        <v>7.5999999999999998E-2</v>
      </c>
      <c r="AU106" s="33">
        <v>2.18E-2</v>
      </c>
      <c r="AV106" s="34">
        <v>11.5</v>
      </c>
      <c r="AW106" s="33">
        <v>2.3800000000000002E-2</v>
      </c>
      <c r="AX106">
        <v>-0.76900000000000002</v>
      </c>
      <c r="AY106">
        <v>3.0000000000000001E-3</v>
      </c>
      <c r="AZ106">
        <v>415.18799999999999</v>
      </c>
      <c r="BA106">
        <v>4.9000000000000002E-2</v>
      </c>
      <c r="BB106">
        <v>440.61599999999999</v>
      </c>
      <c r="BC106">
        <v>4.9000000000000002E-2</v>
      </c>
      <c r="BD106">
        <v>-112.57599999999999</v>
      </c>
      <c r="BE106">
        <v>6.0890000000000004</v>
      </c>
      <c r="BF106">
        <v>-35.584000000000003</v>
      </c>
      <c r="BG106">
        <v>0.156</v>
      </c>
      <c r="BH106">
        <v>-40.036000000000001</v>
      </c>
      <c r="BI106">
        <v>0.20499999999999999</v>
      </c>
      <c r="BJ106">
        <v>-166.095</v>
      </c>
      <c r="BK106">
        <v>6.0739999999999998</v>
      </c>
      <c r="BL106">
        <v>-19.071999999999999</v>
      </c>
      <c r="BM106">
        <v>0.17699999999999999</v>
      </c>
      <c r="BN106">
        <v>-27.568000000000001</v>
      </c>
      <c r="BO106">
        <v>0.184</v>
      </c>
      <c r="BP106" s="37">
        <v>0.59308574999999997</v>
      </c>
      <c r="BQ106" s="39">
        <v>52858.705439999998</v>
      </c>
      <c r="BR106" s="19">
        <v>9439234238.733551</v>
      </c>
      <c r="BS106" s="14">
        <v>174524284.896117</v>
      </c>
      <c r="BT106" s="14">
        <v>7345861647.4667292</v>
      </c>
      <c r="BU106" s="19" t="s">
        <v>311</v>
      </c>
      <c r="BV106" s="19" t="s">
        <v>311</v>
      </c>
      <c r="BW106" s="19" t="s">
        <v>311</v>
      </c>
      <c r="BX106" s="19" t="s">
        <v>311</v>
      </c>
      <c r="BY106" s="12">
        <v>31</v>
      </c>
      <c r="BZ106" s="12">
        <v>52.3</v>
      </c>
      <c r="CA106" s="12">
        <v>16.7</v>
      </c>
      <c r="CB106" s="19">
        <v>10.4</v>
      </c>
      <c r="CC106" s="19" t="s">
        <v>311</v>
      </c>
    </row>
    <row r="107" spans="1:81" hidden="1">
      <c r="A107" s="9" t="s">
        <v>36</v>
      </c>
      <c r="B107" s="9" t="s">
        <v>363</v>
      </c>
      <c r="C107" s="9">
        <v>44.576799999999999</v>
      </c>
      <c r="D107" s="9">
        <v>-0.2823</v>
      </c>
      <c r="E107" s="26" t="s">
        <v>368</v>
      </c>
      <c r="F107" s="14" t="s">
        <v>369</v>
      </c>
      <c r="G107" s="10">
        <v>42468</v>
      </c>
      <c r="H107" s="9" t="s">
        <v>37</v>
      </c>
      <c r="I107" s="16" t="s">
        <v>175</v>
      </c>
      <c r="J107" s="26" t="s">
        <v>333</v>
      </c>
      <c r="K107" s="9" t="s">
        <v>155</v>
      </c>
      <c r="L107" s="14">
        <v>4</v>
      </c>
      <c r="M107" s="14" t="s">
        <v>40</v>
      </c>
      <c r="N107" s="9">
        <v>25</v>
      </c>
      <c r="O107" s="9" t="s">
        <v>41</v>
      </c>
      <c r="P107" s="9" t="s">
        <v>42</v>
      </c>
      <c r="Q107" s="15">
        <v>0.25</v>
      </c>
      <c r="R107" s="11">
        <v>61.51</v>
      </c>
      <c r="S107" s="13">
        <v>400</v>
      </c>
      <c r="T107" s="13">
        <v>5</v>
      </c>
      <c r="U107" s="13">
        <v>0.31424268651549242</v>
      </c>
      <c r="V107" s="12">
        <f t="shared" si="7"/>
        <v>304.35779031081165</v>
      </c>
      <c r="W107" s="12">
        <f t="shared" si="8"/>
        <v>307.55</v>
      </c>
      <c r="X107" s="12">
        <f t="shared" si="13"/>
        <v>0.98962051799971273</v>
      </c>
      <c r="Y107" s="12">
        <f t="shared" si="9"/>
        <v>0.62655829509444794</v>
      </c>
      <c r="Z107" s="12">
        <f t="shared" si="10"/>
        <v>0.31098101020708296</v>
      </c>
      <c r="AA107" s="12">
        <f t="shared" si="11"/>
        <v>0.31557728488736497</v>
      </c>
      <c r="AB107" s="12">
        <f t="shared" si="12"/>
        <v>0.49633212526570319</v>
      </c>
      <c r="AC107" s="13">
        <v>8.09</v>
      </c>
      <c r="AD107" s="13" t="s">
        <v>311</v>
      </c>
      <c r="AE107" s="13">
        <v>172</v>
      </c>
      <c r="AF107">
        <v>-0.441</v>
      </c>
      <c r="AG107">
        <v>6.9000000000000006E-2</v>
      </c>
      <c r="AH107">
        <v>1024.9000000000001</v>
      </c>
      <c r="AI107">
        <v>1.175</v>
      </c>
      <c r="AJ107">
        <v>1039.4760000000001</v>
      </c>
      <c r="AK107">
        <v>1.103</v>
      </c>
      <c r="AL107">
        <v>0.98299999999999998</v>
      </c>
      <c r="AM107">
        <v>1E-3</v>
      </c>
      <c r="AN107">
        <v>470.63499999999999</v>
      </c>
      <c r="AO107">
        <v>8.0000000000000002E-3</v>
      </c>
      <c r="AP107">
        <v>438.13</v>
      </c>
      <c r="AQ107">
        <v>1.0999999999999999E-2</v>
      </c>
      <c r="AR107" s="13" t="s">
        <v>311</v>
      </c>
      <c r="AS107" s="13" t="s">
        <v>311</v>
      </c>
      <c r="AT107" s="33">
        <v>1.09E-2</v>
      </c>
      <c r="AU107" s="33">
        <v>7.3999999999999996E-2</v>
      </c>
      <c r="AV107" s="34">
        <v>0.7</v>
      </c>
      <c r="AW107" s="33">
        <v>1.6000000000000001E-3</v>
      </c>
      <c r="AX107">
        <v>0.95599999999999996</v>
      </c>
      <c r="AY107">
        <v>3.0000000000000001E-3</v>
      </c>
      <c r="AZ107">
        <v>471.87299999999999</v>
      </c>
      <c r="BA107">
        <v>5.1999999999999998E-2</v>
      </c>
      <c r="BB107">
        <v>440.25900000000001</v>
      </c>
      <c r="BC107">
        <v>5.0999999999999997E-2</v>
      </c>
      <c r="BD107">
        <v>-7.2619999999999996</v>
      </c>
      <c r="BE107">
        <v>5.0720000000000001</v>
      </c>
      <c r="BF107">
        <v>-37.893999999999998</v>
      </c>
      <c r="BG107">
        <v>0.159</v>
      </c>
      <c r="BH107">
        <v>-40.094000000000001</v>
      </c>
      <c r="BI107">
        <v>0.19400000000000001</v>
      </c>
      <c r="BJ107">
        <v>10.38</v>
      </c>
      <c r="BK107">
        <v>4.2060000000000004</v>
      </c>
      <c r="BL107">
        <v>-24.338000000000001</v>
      </c>
      <c r="BM107">
        <v>0.151</v>
      </c>
      <c r="BN107">
        <v>-26.83</v>
      </c>
      <c r="BO107">
        <v>0.13900000000000001</v>
      </c>
      <c r="BP107" s="37">
        <v>3.9133000000000001E-2</v>
      </c>
      <c r="BQ107" s="39">
        <v>55340.443169999999</v>
      </c>
      <c r="BR107" s="19">
        <v>10441130700.719942</v>
      </c>
      <c r="BS107" s="14">
        <v>97033281.749991596</v>
      </c>
      <c r="BT107" s="14">
        <v>84473818.900813505</v>
      </c>
      <c r="BU107" s="19" t="s">
        <v>311</v>
      </c>
      <c r="BV107" s="19" t="s">
        <v>311</v>
      </c>
      <c r="BW107" s="19" t="s">
        <v>311</v>
      </c>
      <c r="BX107" s="19" t="s">
        <v>311</v>
      </c>
      <c r="BY107" s="12">
        <v>31</v>
      </c>
      <c r="BZ107" s="12">
        <v>52.3</v>
      </c>
      <c r="CA107" s="12">
        <v>16.7</v>
      </c>
      <c r="CB107" s="19">
        <v>10.4</v>
      </c>
      <c r="CC107" s="19" t="s">
        <v>311</v>
      </c>
    </row>
    <row r="108" spans="1:81" hidden="1">
      <c r="A108" s="9" t="s">
        <v>36</v>
      </c>
      <c r="B108" s="9" t="s">
        <v>363</v>
      </c>
      <c r="C108" s="9">
        <v>44.576799999999999</v>
      </c>
      <c r="D108" s="9">
        <v>-0.2823</v>
      </c>
      <c r="E108" s="26" t="s">
        <v>368</v>
      </c>
      <c r="F108" s="14" t="s">
        <v>369</v>
      </c>
      <c r="G108" s="10">
        <v>42468</v>
      </c>
      <c r="H108" s="9" t="s">
        <v>37</v>
      </c>
      <c r="I108" s="16" t="s">
        <v>178</v>
      </c>
      <c r="J108" s="26" t="s">
        <v>336</v>
      </c>
      <c r="K108" s="9" t="s">
        <v>155</v>
      </c>
      <c r="L108" s="14">
        <v>5</v>
      </c>
      <c r="M108" s="14" t="s">
        <v>46</v>
      </c>
      <c r="N108" s="9">
        <v>25</v>
      </c>
      <c r="O108" s="9" t="s">
        <v>41</v>
      </c>
      <c r="P108" s="9" t="s">
        <v>42</v>
      </c>
      <c r="Q108" s="15">
        <v>0.25</v>
      </c>
      <c r="R108" s="11">
        <v>61.51</v>
      </c>
      <c r="S108" s="13">
        <v>400</v>
      </c>
      <c r="T108" s="13">
        <v>5.5</v>
      </c>
      <c r="U108" s="13">
        <v>0.29554069119286508</v>
      </c>
      <c r="V108" s="12">
        <f t="shared" si="7"/>
        <v>308.75139833060837</v>
      </c>
      <c r="W108" s="12">
        <f t="shared" si="8"/>
        <v>338.30500000000001</v>
      </c>
      <c r="X108" s="12">
        <f t="shared" si="13"/>
        <v>0.91264213751085077</v>
      </c>
      <c r="Y108" s="12">
        <f t="shared" si="9"/>
        <v>0.65560674056194301</v>
      </c>
      <c r="Z108" s="12">
        <f t="shared" si="10"/>
        <v>0.26972288813169065</v>
      </c>
      <c r="AA108" s="12">
        <f t="shared" si="11"/>
        <v>0.38588385243025236</v>
      </c>
      <c r="AB108" s="12">
        <f t="shared" si="12"/>
        <v>0.4114095713849768</v>
      </c>
      <c r="AC108" s="13">
        <v>8.01</v>
      </c>
      <c r="AD108" s="13" t="s">
        <v>311</v>
      </c>
      <c r="AE108" s="13">
        <v>151</v>
      </c>
      <c r="AF108">
        <v>-3.4180000000000001</v>
      </c>
      <c r="AG108">
        <v>6.8000000000000005E-2</v>
      </c>
      <c r="AH108">
        <v>927.70399999999995</v>
      </c>
      <c r="AI108">
        <v>1.127</v>
      </c>
      <c r="AJ108">
        <v>1040.771</v>
      </c>
      <c r="AK108">
        <v>1.1160000000000001</v>
      </c>
      <c r="AL108">
        <v>-0.79800000000000004</v>
      </c>
      <c r="AM108">
        <v>1E-3</v>
      </c>
      <c r="AN108">
        <v>411.70499999999998</v>
      </c>
      <c r="AO108">
        <v>1.2999999999999999E-2</v>
      </c>
      <c r="AP108">
        <v>438.096</v>
      </c>
      <c r="AQ108">
        <v>0.01</v>
      </c>
      <c r="AR108" s="13" t="s">
        <v>311</v>
      </c>
      <c r="AS108" s="13" t="s">
        <v>311</v>
      </c>
      <c r="AT108" s="33">
        <v>8.4400000000000003E-2</v>
      </c>
      <c r="AU108" s="33">
        <v>2.4799999999999999E-2</v>
      </c>
      <c r="AV108" s="34">
        <v>12.1</v>
      </c>
      <c r="AW108" s="33">
        <v>2.5100000000000001E-2</v>
      </c>
      <c r="AX108">
        <v>-0.85699999999999998</v>
      </c>
      <c r="AY108">
        <v>4.0000000000000001E-3</v>
      </c>
      <c r="AZ108">
        <v>412.10500000000002</v>
      </c>
      <c r="BA108">
        <v>6.4000000000000001E-2</v>
      </c>
      <c r="BB108">
        <v>440.46100000000001</v>
      </c>
      <c r="BC108">
        <v>6.7000000000000004E-2</v>
      </c>
      <c r="BD108">
        <v>-102.983</v>
      </c>
      <c r="BE108">
        <v>6.39</v>
      </c>
      <c r="BF108">
        <v>-35.816000000000003</v>
      </c>
      <c r="BG108">
        <v>0.217</v>
      </c>
      <c r="BH108">
        <v>-40.145000000000003</v>
      </c>
      <c r="BI108">
        <v>0.20799999999999999</v>
      </c>
      <c r="BJ108">
        <v>-146.30199999999999</v>
      </c>
      <c r="BK108">
        <v>4.9240000000000004</v>
      </c>
      <c r="BL108">
        <v>-19.623000000000001</v>
      </c>
      <c r="BM108">
        <v>0.17499999999999999</v>
      </c>
      <c r="BN108">
        <v>-27.783000000000001</v>
      </c>
      <c r="BO108">
        <v>0.154</v>
      </c>
      <c r="BP108" s="37">
        <v>0.32538624999999999</v>
      </c>
      <c r="BQ108" s="39">
        <v>31510.003939999999</v>
      </c>
      <c r="BR108" s="19">
        <v>11446546571.166334</v>
      </c>
      <c r="BS108" s="14">
        <v>266980871.47320479</v>
      </c>
      <c r="BT108" s="14">
        <v>16878599266.655649</v>
      </c>
      <c r="BU108" s="19" t="s">
        <v>311</v>
      </c>
      <c r="BV108" s="19" t="s">
        <v>311</v>
      </c>
      <c r="BW108" s="19" t="s">
        <v>311</v>
      </c>
      <c r="BX108" s="19" t="s">
        <v>311</v>
      </c>
      <c r="BY108" s="12">
        <v>31</v>
      </c>
      <c r="BZ108" s="12">
        <v>52.3</v>
      </c>
      <c r="CA108" s="12">
        <v>16.7</v>
      </c>
      <c r="CB108" s="19">
        <v>10.4</v>
      </c>
      <c r="CC108" s="19" t="s">
        <v>311</v>
      </c>
    </row>
    <row r="109" spans="1:81" hidden="1">
      <c r="A109" s="9" t="s">
        <v>36</v>
      </c>
      <c r="B109" s="9" t="s">
        <v>363</v>
      </c>
      <c r="C109" s="9">
        <v>44.576799999999999</v>
      </c>
      <c r="D109" s="9">
        <v>-0.2823</v>
      </c>
      <c r="E109" s="26" t="s">
        <v>368</v>
      </c>
      <c r="F109" s="14" t="s">
        <v>369</v>
      </c>
      <c r="G109" s="10">
        <v>42468</v>
      </c>
      <c r="H109" s="9" t="s">
        <v>37</v>
      </c>
      <c r="I109" s="16" t="s">
        <v>176</v>
      </c>
      <c r="J109" s="26" t="s">
        <v>334</v>
      </c>
      <c r="K109" s="9" t="s">
        <v>155</v>
      </c>
      <c r="L109" s="14">
        <v>6</v>
      </c>
      <c r="M109" s="14" t="s">
        <v>40</v>
      </c>
      <c r="N109" s="9">
        <v>25</v>
      </c>
      <c r="O109" s="9" t="s">
        <v>41</v>
      </c>
      <c r="P109" s="9" t="s">
        <v>42</v>
      </c>
      <c r="Q109" s="15">
        <v>0.25</v>
      </c>
      <c r="R109" s="11">
        <v>61.51</v>
      </c>
      <c r="S109" s="13">
        <v>400</v>
      </c>
      <c r="T109" s="13">
        <v>5.4</v>
      </c>
      <c r="U109" s="13">
        <v>0.30559440559440554</v>
      </c>
      <c r="V109" s="12">
        <f t="shared" si="7"/>
        <v>306.37386181039102</v>
      </c>
      <c r="W109" s="12">
        <f t="shared" si="8"/>
        <v>332.154</v>
      </c>
      <c r="X109" s="12">
        <f t="shared" si="13"/>
        <v>0.92238498350280596</v>
      </c>
      <c r="Y109" s="12">
        <f t="shared" si="9"/>
        <v>0.65193019490460147</v>
      </c>
      <c r="Z109" s="12">
        <f t="shared" si="10"/>
        <v>0.28187569076274555</v>
      </c>
      <c r="AA109" s="12">
        <f t="shared" si="11"/>
        <v>0.37005450414185592</v>
      </c>
      <c r="AB109" s="12">
        <f t="shared" si="12"/>
        <v>0.43237097002999392</v>
      </c>
      <c r="AC109" s="13">
        <v>8.2100000000000009</v>
      </c>
      <c r="AD109" s="13" t="s">
        <v>311</v>
      </c>
      <c r="AE109" s="13">
        <v>153</v>
      </c>
      <c r="AF109">
        <v>-0.629</v>
      </c>
      <c r="AG109">
        <v>7.4999999999999997E-2</v>
      </c>
      <c r="AH109">
        <v>1018.472</v>
      </c>
      <c r="AI109">
        <v>1.24</v>
      </c>
      <c r="AJ109">
        <v>1039.28</v>
      </c>
      <c r="AK109">
        <v>1.236</v>
      </c>
      <c r="AL109">
        <v>1.3939999999999999</v>
      </c>
      <c r="AM109">
        <v>1E-3</v>
      </c>
      <c r="AN109">
        <v>485.911</v>
      </c>
      <c r="AO109">
        <v>0.01</v>
      </c>
      <c r="AP109">
        <v>439.78699999999998</v>
      </c>
      <c r="AQ109">
        <v>8.9999999999999993E-3</v>
      </c>
      <c r="AR109" s="13" t="s">
        <v>311</v>
      </c>
      <c r="AS109" s="13" t="s">
        <v>311</v>
      </c>
      <c r="AT109" s="33">
        <v>1.7299999999999999E-2</v>
      </c>
      <c r="AU109" s="33">
        <v>7.0900000000000005E-2</v>
      </c>
      <c r="AV109" s="34">
        <v>1.2</v>
      </c>
      <c r="AW109" s="33">
        <v>2.5999999999999999E-3</v>
      </c>
      <c r="AX109">
        <v>1.6990000000000001</v>
      </c>
      <c r="AY109">
        <v>4.0000000000000001E-3</v>
      </c>
      <c r="AZ109">
        <v>496.40899999999999</v>
      </c>
      <c r="BA109">
        <v>8.8999999999999996E-2</v>
      </c>
      <c r="BB109">
        <v>440.19099999999997</v>
      </c>
      <c r="BC109">
        <v>5.1999999999999998E-2</v>
      </c>
      <c r="BD109">
        <v>-15.47</v>
      </c>
      <c r="BE109">
        <v>3.3220000000000001</v>
      </c>
      <c r="BF109">
        <v>-37.277000000000001</v>
      </c>
      <c r="BG109">
        <v>0.21099999999999999</v>
      </c>
      <c r="BH109">
        <v>-40.057000000000002</v>
      </c>
      <c r="BI109">
        <v>0.186</v>
      </c>
      <c r="BJ109">
        <v>5.0209999999999999</v>
      </c>
      <c r="BK109">
        <v>2.6150000000000002</v>
      </c>
      <c r="BL109">
        <v>-23.785</v>
      </c>
      <c r="BM109">
        <v>0.153</v>
      </c>
      <c r="BN109">
        <v>-27.462</v>
      </c>
      <c r="BO109">
        <v>0.16200000000000001</v>
      </c>
      <c r="BP109" s="37">
        <v>1.6025749999999998E-2</v>
      </c>
      <c r="BQ109" s="39">
        <v>23133.773140000001</v>
      </c>
      <c r="BR109" s="19">
        <v>3797747192.0896363</v>
      </c>
      <c r="BS109" s="14">
        <v>149304453.83626187</v>
      </c>
      <c r="BT109" s="14">
        <v>36577355.255714931</v>
      </c>
      <c r="BU109" s="19" t="s">
        <v>311</v>
      </c>
      <c r="BV109" s="19" t="s">
        <v>311</v>
      </c>
      <c r="BW109" s="19" t="s">
        <v>311</v>
      </c>
      <c r="BX109" s="19" t="s">
        <v>311</v>
      </c>
      <c r="BY109" s="12">
        <v>31</v>
      </c>
      <c r="BZ109" s="12">
        <v>52.3</v>
      </c>
      <c r="CA109" s="12">
        <v>16.7</v>
      </c>
      <c r="CB109" s="19">
        <v>10.4</v>
      </c>
      <c r="CC109" s="19" t="s">
        <v>311</v>
      </c>
    </row>
    <row r="110" spans="1:81" hidden="1">
      <c r="A110" s="9" t="s">
        <v>36</v>
      </c>
      <c r="B110" s="9" t="s">
        <v>363</v>
      </c>
      <c r="C110" s="9">
        <v>44.576799999999999</v>
      </c>
      <c r="D110" s="9">
        <v>-0.2823</v>
      </c>
      <c r="E110" s="26" t="s">
        <v>368</v>
      </c>
      <c r="F110" s="14" t="s">
        <v>369</v>
      </c>
      <c r="G110" s="10">
        <v>42468</v>
      </c>
      <c r="H110" s="9" t="s">
        <v>37</v>
      </c>
      <c r="I110" s="16" t="s">
        <v>177</v>
      </c>
      <c r="J110" s="26" t="s">
        <v>335</v>
      </c>
      <c r="K110" s="9" t="s">
        <v>155</v>
      </c>
      <c r="L110" s="14">
        <v>7</v>
      </c>
      <c r="M110" s="14" t="s">
        <v>46</v>
      </c>
      <c r="N110" s="9">
        <v>25</v>
      </c>
      <c r="O110" s="9" t="s">
        <v>41</v>
      </c>
      <c r="P110" s="9" t="s">
        <v>42</v>
      </c>
      <c r="Q110" s="15">
        <v>0.25</v>
      </c>
      <c r="R110" s="11">
        <v>61.51</v>
      </c>
      <c r="S110" s="13">
        <v>400</v>
      </c>
      <c r="T110" s="13">
        <v>5.4</v>
      </c>
      <c r="U110" s="13">
        <v>0.2824964867417698</v>
      </c>
      <c r="V110" s="12">
        <f t="shared" si="7"/>
        <v>311.89169259731455</v>
      </c>
      <c r="W110" s="12">
        <f t="shared" si="8"/>
        <v>332.154</v>
      </c>
      <c r="X110" s="12">
        <f t="shared" si="13"/>
        <v>0.93899725006266532</v>
      </c>
      <c r="Y110" s="12">
        <f t="shared" si="9"/>
        <v>0.6456614150706923</v>
      </c>
      <c r="Z110" s="12">
        <f t="shared" si="10"/>
        <v>0.26526342420288607</v>
      </c>
      <c r="AA110" s="12">
        <f t="shared" si="11"/>
        <v>0.38039799086780623</v>
      </c>
      <c r="AB110" s="12">
        <f t="shared" si="12"/>
        <v>0.41083982720857315</v>
      </c>
      <c r="AC110" s="13">
        <v>8.23</v>
      </c>
      <c r="AD110" s="13" t="s">
        <v>311</v>
      </c>
      <c r="AE110" s="13">
        <v>151</v>
      </c>
      <c r="AF110">
        <v>-3.508</v>
      </c>
      <c r="AG110">
        <v>7.0999999999999994E-2</v>
      </c>
      <c r="AH110">
        <v>918.90200000000004</v>
      </c>
      <c r="AI110">
        <v>1.071</v>
      </c>
      <c r="AJ110">
        <v>1034.9559999999999</v>
      </c>
      <c r="AK110">
        <v>1.2769999999999999</v>
      </c>
      <c r="AL110">
        <v>-0.85299999999999998</v>
      </c>
      <c r="AM110">
        <v>1E-3</v>
      </c>
      <c r="AN110">
        <v>410.21100000000001</v>
      </c>
      <c r="AO110">
        <v>1.2999999999999999E-2</v>
      </c>
      <c r="AP110">
        <v>438.44099999999997</v>
      </c>
      <c r="AQ110">
        <v>1.0999999999999999E-2</v>
      </c>
      <c r="AR110" s="13" t="s">
        <v>311</v>
      </c>
      <c r="AS110" s="13" t="s">
        <v>311</v>
      </c>
      <c r="AT110" s="33">
        <v>8.6900000000000005E-2</v>
      </c>
      <c r="AU110" s="33">
        <v>2.3E-2</v>
      </c>
      <c r="AV110" s="34">
        <v>13.2</v>
      </c>
      <c r="AW110" s="33">
        <v>2.7699999999999999E-2</v>
      </c>
      <c r="AX110">
        <v>-0.85399999999999998</v>
      </c>
      <c r="AY110">
        <v>4.0000000000000001E-3</v>
      </c>
      <c r="AZ110">
        <v>412.11599999999999</v>
      </c>
      <c r="BA110">
        <v>5.6000000000000001E-2</v>
      </c>
      <c r="BB110">
        <v>440.38</v>
      </c>
      <c r="BC110">
        <v>7.3999999999999996E-2</v>
      </c>
      <c r="BD110">
        <v>-99.305999999999997</v>
      </c>
      <c r="BE110">
        <v>5.55</v>
      </c>
      <c r="BF110">
        <v>-36.329000000000001</v>
      </c>
      <c r="BG110">
        <v>0.19500000000000001</v>
      </c>
      <c r="BH110">
        <v>-40.372999999999998</v>
      </c>
      <c r="BI110">
        <v>0.17399999999999999</v>
      </c>
      <c r="BJ110">
        <v>-144.34399999999999</v>
      </c>
      <c r="BK110">
        <v>5.8760000000000003</v>
      </c>
      <c r="BL110">
        <v>-19.875</v>
      </c>
      <c r="BM110">
        <v>0.20799999999999999</v>
      </c>
      <c r="BN110">
        <v>-27.870999999999999</v>
      </c>
      <c r="BO110">
        <v>0.183</v>
      </c>
      <c r="BP110" s="37">
        <v>0.65485499999999996</v>
      </c>
      <c r="BQ110" s="39">
        <v>40888.357340000002</v>
      </c>
      <c r="BR110" s="19">
        <v>11014321702.177212</v>
      </c>
      <c r="BS110" s="14">
        <v>209384143.27424356</v>
      </c>
      <c r="BT110" s="14">
        <v>5115371746.6497498</v>
      </c>
      <c r="BU110" s="19" t="s">
        <v>311</v>
      </c>
      <c r="BV110" s="19" t="s">
        <v>311</v>
      </c>
      <c r="BW110" s="19" t="s">
        <v>311</v>
      </c>
      <c r="BX110" s="19" t="s">
        <v>311</v>
      </c>
      <c r="BY110" s="12">
        <v>31</v>
      </c>
      <c r="BZ110" s="12">
        <v>52.3</v>
      </c>
      <c r="CA110" s="12">
        <v>16.7</v>
      </c>
      <c r="CB110" s="19">
        <v>10.4</v>
      </c>
      <c r="CC110" s="19" t="s">
        <v>311</v>
      </c>
    </row>
    <row r="111" spans="1:81" hidden="1">
      <c r="A111" s="9" t="s">
        <v>36</v>
      </c>
      <c r="B111" s="9" t="s">
        <v>363</v>
      </c>
      <c r="C111" s="9">
        <v>44.576799999999999</v>
      </c>
      <c r="D111" s="9">
        <v>-0.2823</v>
      </c>
      <c r="E111" s="26" t="s">
        <v>368</v>
      </c>
      <c r="F111" s="14" t="s">
        <v>369</v>
      </c>
      <c r="G111" s="10">
        <v>42468</v>
      </c>
      <c r="H111" s="9" t="s">
        <v>37</v>
      </c>
      <c r="I111" s="9" t="s">
        <v>180</v>
      </c>
      <c r="J111" s="9" t="s">
        <v>332</v>
      </c>
      <c r="K111" s="9" t="s">
        <v>155</v>
      </c>
      <c r="L111" s="14">
        <v>2</v>
      </c>
      <c r="M111" s="14" t="s">
        <v>40</v>
      </c>
      <c r="N111" s="9">
        <v>25</v>
      </c>
      <c r="O111" s="9" t="s">
        <v>68</v>
      </c>
      <c r="P111" s="9" t="s">
        <v>42</v>
      </c>
      <c r="Q111" s="15">
        <v>0.25</v>
      </c>
      <c r="R111" s="11">
        <v>61.51</v>
      </c>
      <c r="S111" s="13">
        <v>400</v>
      </c>
      <c r="T111" s="13">
        <v>5.0999999999999996</v>
      </c>
      <c r="U111" s="13">
        <v>0.31843373016546939</v>
      </c>
      <c r="V111" s="12">
        <f t="shared" si="7"/>
        <v>303.39029626449121</v>
      </c>
      <c r="W111" s="12">
        <f t="shared" si="8"/>
        <v>313.70099999999996</v>
      </c>
      <c r="X111" s="12">
        <f t="shared" si="13"/>
        <v>0.96713206608997504</v>
      </c>
      <c r="Y111" s="12">
        <f t="shared" si="9"/>
        <v>0.63504450336227358</v>
      </c>
      <c r="Z111" s="12">
        <f t="shared" si="10"/>
        <v>0.307967471367668</v>
      </c>
      <c r="AA111" s="12">
        <f t="shared" si="11"/>
        <v>0.32707703199460558</v>
      </c>
      <c r="AB111" s="12">
        <f t="shared" si="12"/>
        <v>0.48495415634198774</v>
      </c>
      <c r="AC111" s="13">
        <v>8.09</v>
      </c>
      <c r="AD111" s="13" t="s">
        <v>311</v>
      </c>
      <c r="AE111" s="13">
        <v>161</v>
      </c>
      <c r="AF111">
        <v>-0.93200000000000005</v>
      </c>
      <c r="AG111">
        <v>7.9000000000000001E-2</v>
      </c>
      <c r="AH111">
        <v>1004.6660000000001</v>
      </c>
      <c r="AI111">
        <v>1.232</v>
      </c>
      <c r="AJ111">
        <v>1035.5070000000001</v>
      </c>
      <c r="AK111">
        <v>1.367</v>
      </c>
      <c r="AL111">
        <v>0.94299999999999995</v>
      </c>
      <c r="AM111">
        <v>7.0000000000000001E-3</v>
      </c>
      <c r="AN111">
        <v>469.27499999999998</v>
      </c>
      <c r="AO111">
        <v>0.20799999999999999</v>
      </c>
      <c r="AP111">
        <v>438.08100000000002</v>
      </c>
      <c r="AQ111">
        <v>1.2E-2</v>
      </c>
      <c r="AR111" s="13" t="s">
        <v>311</v>
      </c>
      <c r="AS111" s="13" t="s">
        <v>311</v>
      </c>
      <c r="AT111" s="33">
        <v>2.0299999999999999E-2</v>
      </c>
      <c r="AU111" s="33">
        <v>5.3199999999999997E-2</v>
      </c>
      <c r="AV111" s="34">
        <v>1.53</v>
      </c>
      <c r="AW111" s="33">
        <v>3.2000000000000002E-3</v>
      </c>
      <c r="AX111">
        <v>0.89200000000000002</v>
      </c>
      <c r="AY111">
        <v>1.0999999999999999E-2</v>
      </c>
      <c r="AZ111">
        <v>470.24799999999999</v>
      </c>
      <c r="BA111">
        <v>0.29799999999999999</v>
      </c>
      <c r="BB111">
        <v>440.75299999999999</v>
      </c>
      <c r="BC111">
        <v>5.8999999999999997E-2</v>
      </c>
      <c r="BD111">
        <v>-13.164</v>
      </c>
      <c r="BE111">
        <v>5.3979999999999997</v>
      </c>
      <c r="BF111">
        <v>-38.402000000000001</v>
      </c>
      <c r="BG111">
        <v>0.16200000000000001</v>
      </c>
      <c r="BH111">
        <v>-40.091999999999999</v>
      </c>
      <c r="BI111">
        <v>0.188</v>
      </c>
      <c r="BJ111">
        <v>11.962999999999999</v>
      </c>
      <c r="BK111">
        <v>7.3840000000000003</v>
      </c>
      <c r="BL111">
        <v>-24.981999999999999</v>
      </c>
      <c r="BM111">
        <v>0.20100000000000001</v>
      </c>
      <c r="BN111">
        <v>-27.454999999999998</v>
      </c>
      <c r="BO111">
        <v>0.28000000000000003</v>
      </c>
      <c r="BP111" s="37">
        <v>1.3917000000000001E-2</v>
      </c>
      <c r="BQ111" s="39">
        <v>28368.428540000001</v>
      </c>
      <c r="BR111" s="19">
        <v>5226814696.3478079</v>
      </c>
      <c r="BS111" s="14">
        <v>73458331.40164502</v>
      </c>
      <c r="BT111" s="14">
        <v>89247619.620005608</v>
      </c>
      <c r="BU111" s="19" t="s">
        <v>311</v>
      </c>
      <c r="BV111" s="19" t="s">
        <v>311</v>
      </c>
      <c r="BW111" s="19" t="s">
        <v>311</v>
      </c>
      <c r="BX111" s="19" t="s">
        <v>311</v>
      </c>
      <c r="BY111" s="12">
        <v>31</v>
      </c>
      <c r="BZ111" s="12">
        <v>52.3</v>
      </c>
      <c r="CA111" s="12">
        <v>16.7</v>
      </c>
      <c r="CB111" s="19">
        <v>10.4</v>
      </c>
      <c r="CC111" s="19" t="s">
        <v>311</v>
      </c>
    </row>
    <row r="112" spans="1:81" hidden="1">
      <c r="A112" s="9" t="s">
        <v>36</v>
      </c>
      <c r="B112" s="9" t="s">
        <v>363</v>
      </c>
      <c r="C112" s="9">
        <v>44.576799999999999</v>
      </c>
      <c r="D112" s="9">
        <v>-0.2823</v>
      </c>
      <c r="E112" s="26" t="s">
        <v>368</v>
      </c>
      <c r="F112" s="14" t="s">
        <v>369</v>
      </c>
      <c r="G112" s="10">
        <v>42468</v>
      </c>
      <c r="H112" s="9" t="s">
        <v>37</v>
      </c>
      <c r="I112" s="9" t="s">
        <v>185</v>
      </c>
      <c r="J112" s="9" t="s">
        <v>337</v>
      </c>
      <c r="K112" s="9" t="s">
        <v>155</v>
      </c>
      <c r="L112" s="14">
        <v>3</v>
      </c>
      <c r="M112" s="14" t="s">
        <v>46</v>
      </c>
      <c r="N112" s="9">
        <v>25</v>
      </c>
      <c r="O112" s="9" t="s">
        <v>68</v>
      </c>
      <c r="P112" s="9" t="s">
        <v>42</v>
      </c>
      <c r="Q112" s="15">
        <v>0.25</v>
      </c>
      <c r="R112" s="11">
        <v>61.51</v>
      </c>
      <c r="S112" s="13">
        <v>400</v>
      </c>
      <c r="T112" s="13">
        <v>5.2</v>
      </c>
      <c r="U112" s="13">
        <v>0.29756559954579753</v>
      </c>
      <c r="V112" s="12">
        <f t="shared" si="7"/>
        <v>308.26957815467426</v>
      </c>
      <c r="W112" s="12">
        <f t="shared" si="8"/>
        <v>319.85199999999998</v>
      </c>
      <c r="X112" s="12">
        <f t="shared" si="13"/>
        <v>0.96378818376834996</v>
      </c>
      <c r="Y112" s="12">
        <f t="shared" si="9"/>
        <v>0.63630634574779243</v>
      </c>
      <c r="Z112" s="12">
        <f t="shared" si="10"/>
        <v>0.28679020873818434</v>
      </c>
      <c r="AA112" s="12">
        <f t="shared" si="11"/>
        <v>0.3495161370096081</v>
      </c>
      <c r="AB112" s="12">
        <f t="shared" si="12"/>
        <v>0.45071090466832631</v>
      </c>
      <c r="AC112" s="13">
        <v>7.97</v>
      </c>
      <c r="AD112" s="13" t="s">
        <v>311</v>
      </c>
      <c r="AE112" s="13">
        <v>143</v>
      </c>
      <c r="AF112">
        <v>-3.3780000000000001</v>
      </c>
      <c r="AG112">
        <v>7.9000000000000001E-2</v>
      </c>
      <c r="AH112">
        <v>924.03800000000001</v>
      </c>
      <c r="AI112">
        <v>1.179</v>
      </c>
      <c r="AJ112">
        <v>1035.7809999999999</v>
      </c>
      <c r="AK112">
        <v>1.4239999999999999</v>
      </c>
      <c r="AL112">
        <v>1.024</v>
      </c>
      <c r="AM112">
        <v>1E-3</v>
      </c>
      <c r="AN112">
        <v>471.49700000000001</v>
      </c>
      <c r="AO112">
        <v>8.0000000000000002E-3</v>
      </c>
      <c r="AP112">
        <v>437.61700000000002</v>
      </c>
      <c r="AQ112">
        <v>0.01</v>
      </c>
      <c r="AR112" s="13" t="s">
        <v>311</v>
      </c>
      <c r="AS112" s="13" t="s">
        <v>311</v>
      </c>
      <c r="AT112" s="33">
        <v>8.1299999999999997E-2</v>
      </c>
      <c r="AU112" s="33">
        <v>2.0500000000000001E-2</v>
      </c>
      <c r="AV112" s="34">
        <v>13.08</v>
      </c>
      <c r="AW112" s="33">
        <v>2.7E-2</v>
      </c>
      <c r="AX112">
        <v>0.95699999999999996</v>
      </c>
      <c r="AY112">
        <v>4.0000000000000001E-3</v>
      </c>
      <c r="AZ112">
        <v>472.22300000000001</v>
      </c>
      <c r="BA112">
        <v>5.6000000000000001E-2</v>
      </c>
      <c r="BB112">
        <v>440.572</v>
      </c>
      <c r="BC112">
        <v>6.7000000000000004E-2</v>
      </c>
      <c r="BD112">
        <v>-5.5250000000000004</v>
      </c>
      <c r="BE112">
        <v>5.2779999999999996</v>
      </c>
      <c r="BF112">
        <v>-37.841000000000001</v>
      </c>
      <c r="BG112">
        <v>0.19</v>
      </c>
      <c r="BH112">
        <v>-40.158999999999999</v>
      </c>
      <c r="BI112">
        <v>0.17599999999999999</v>
      </c>
      <c r="BJ112">
        <v>123.688</v>
      </c>
      <c r="BK112">
        <v>6.8940000000000001</v>
      </c>
      <c r="BL112">
        <v>-17.004000000000001</v>
      </c>
      <c r="BM112">
        <v>0.22</v>
      </c>
      <c r="BN112">
        <v>-27.103999999999999</v>
      </c>
      <c r="BO112">
        <v>0.25800000000000001</v>
      </c>
      <c r="BP112" s="37">
        <v>0.83132974999999998</v>
      </c>
      <c r="BQ112" s="39">
        <v>52858.705439999998</v>
      </c>
      <c r="BR112" s="19">
        <v>9439234238.733551</v>
      </c>
      <c r="BS112" s="14">
        <v>174524284.896117</v>
      </c>
      <c r="BT112" s="14">
        <v>7345861647.4667292</v>
      </c>
      <c r="BU112" s="19" t="s">
        <v>311</v>
      </c>
      <c r="BV112" s="19" t="s">
        <v>311</v>
      </c>
      <c r="BW112" s="19" t="s">
        <v>311</v>
      </c>
      <c r="BX112" s="19" t="s">
        <v>311</v>
      </c>
      <c r="BY112" s="12">
        <v>31</v>
      </c>
      <c r="BZ112" s="12">
        <v>52.3</v>
      </c>
      <c r="CA112" s="12">
        <v>16.7</v>
      </c>
      <c r="CB112" s="19">
        <v>10.4</v>
      </c>
      <c r="CC112" s="19" t="s">
        <v>311</v>
      </c>
    </row>
    <row r="113" spans="1:81" hidden="1">
      <c r="A113" s="9" t="s">
        <v>36</v>
      </c>
      <c r="B113" s="9" t="s">
        <v>363</v>
      </c>
      <c r="C113" s="9">
        <v>44.576799999999999</v>
      </c>
      <c r="D113" s="9">
        <v>-0.2823</v>
      </c>
      <c r="E113" s="26" t="s">
        <v>368</v>
      </c>
      <c r="F113" s="14" t="s">
        <v>369</v>
      </c>
      <c r="G113" s="10">
        <v>42468</v>
      </c>
      <c r="H113" s="9" t="s">
        <v>37</v>
      </c>
      <c r="I113" s="9" t="s">
        <v>181</v>
      </c>
      <c r="J113" s="26" t="s">
        <v>333</v>
      </c>
      <c r="K113" s="9" t="s">
        <v>155</v>
      </c>
      <c r="L113" s="14">
        <v>4</v>
      </c>
      <c r="M113" s="14" t="s">
        <v>40</v>
      </c>
      <c r="N113" s="9">
        <v>25</v>
      </c>
      <c r="O113" s="9" t="s">
        <v>68</v>
      </c>
      <c r="P113" s="9" t="s">
        <v>42</v>
      </c>
      <c r="Q113" s="15">
        <v>0.25</v>
      </c>
      <c r="R113" s="11">
        <v>61.51</v>
      </c>
      <c r="S113" s="13">
        <v>400</v>
      </c>
      <c r="T113" s="13">
        <v>5</v>
      </c>
      <c r="U113" s="13">
        <v>0.31424268651549242</v>
      </c>
      <c r="V113" s="12">
        <f t="shared" si="7"/>
        <v>304.35779031081165</v>
      </c>
      <c r="W113" s="12">
        <f t="shared" si="8"/>
        <v>307.55</v>
      </c>
      <c r="X113" s="12">
        <f t="shared" si="13"/>
        <v>0.98962051799971273</v>
      </c>
      <c r="Y113" s="12">
        <f t="shared" si="9"/>
        <v>0.62655829509444794</v>
      </c>
      <c r="Z113" s="12">
        <f t="shared" si="10"/>
        <v>0.31098101020708296</v>
      </c>
      <c r="AA113" s="12">
        <f t="shared" si="11"/>
        <v>0.31557728488736497</v>
      </c>
      <c r="AB113" s="12">
        <f t="shared" si="12"/>
        <v>0.49633212526570319</v>
      </c>
      <c r="AC113" s="13">
        <v>8.09</v>
      </c>
      <c r="AD113" s="13" t="s">
        <v>311</v>
      </c>
      <c r="AE113" s="13">
        <v>172</v>
      </c>
      <c r="AF113">
        <v>-1.032</v>
      </c>
      <c r="AG113">
        <v>7.4999999999999997E-2</v>
      </c>
      <c r="AH113">
        <v>1005.611</v>
      </c>
      <c r="AI113">
        <v>1.3149999999999999</v>
      </c>
      <c r="AJ113">
        <v>1039.7460000000001</v>
      </c>
      <c r="AK113">
        <v>1.1599999999999999</v>
      </c>
      <c r="AL113">
        <v>0.84899999999999998</v>
      </c>
      <c r="AM113">
        <v>2E-3</v>
      </c>
      <c r="AN113">
        <v>466.21899999999999</v>
      </c>
      <c r="AO113">
        <v>4.8000000000000001E-2</v>
      </c>
      <c r="AP113">
        <v>438.12400000000002</v>
      </c>
      <c r="AQ113">
        <v>8.9999999999999993E-3</v>
      </c>
      <c r="AR113" s="13" t="s">
        <v>311</v>
      </c>
      <c r="AS113" s="13" t="s">
        <v>311</v>
      </c>
      <c r="AT113" s="33">
        <v>2.2700000000000001E-2</v>
      </c>
      <c r="AU113" s="33">
        <v>4.7300000000000002E-2</v>
      </c>
      <c r="AV113" s="34">
        <v>1.83</v>
      </c>
      <c r="AW113" s="33">
        <v>3.8E-3</v>
      </c>
      <c r="AX113">
        <v>0.80500000000000005</v>
      </c>
      <c r="AY113">
        <v>4.0000000000000001E-3</v>
      </c>
      <c r="AZ113">
        <v>466.97899999999998</v>
      </c>
      <c r="BA113">
        <v>6.8000000000000005E-2</v>
      </c>
      <c r="BB113">
        <v>440.339</v>
      </c>
      <c r="BC113">
        <v>5.5E-2</v>
      </c>
      <c r="BD113">
        <v>-11.779</v>
      </c>
      <c r="BE113">
        <v>6.4020000000000001</v>
      </c>
      <c r="BF113">
        <v>-38.741</v>
      </c>
      <c r="BG113">
        <v>0.19900000000000001</v>
      </c>
      <c r="BH113">
        <v>-40.372999999999998</v>
      </c>
      <c r="BI113">
        <v>0.17499999999999999</v>
      </c>
      <c r="BJ113">
        <v>22.599</v>
      </c>
      <c r="BK113">
        <v>7.5540000000000003</v>
      </c>
      <c r="BL113">
        <v>-24.992999999999999</v>
      </c>
      <c r="BM113">
        <v>0.251</v>
      </c>
      <c r="BN113">
        <v>-27.867000000000001</v>
      </c>
      <c r="BO113">
        <v>0.189</v>
      </c>
      <c r="BP113" s="37">
        <v>5.8964750000000003E-2</v>
      </c>
      <c r="BQ113" s="39">
        <v>55340.443169999999</v>
      </c>
      <c r="BR113" s="19">
        <v>10441130700.719942</v>
      </c>
      <c r="BS113" s="14">
        <v>97033281.749991596</v>
      </c>
      <c r="BT113" s="14">
        <v>84473818.900813505</v>
      </c>
      <c r="BU113" s="19" t="s">
        <v>311</v>
      </c>
      <c r="BV113" s="19" t="s">
        <v>311</v>
      </c>
      <c r="BW113" s="19" t="s">
        <v>311</v>
      </c>
      <c r="BX113" s="19" t="s">
        <v>311</v>
      </c>
      <c r="BY113" s="12">
        <v>31</v>
      </c>
      <c r="BZ113" s="12">
        <v>52.3</v>
      </c>
      <c r="CA113" s="12">
        <v>16.7</v>
      </c>
      <c r="CB113" s="19">
        <v>10.4</v>
      </c>
      <c r="CC113" s="19" t="s">
        <v>311</v>
      </c>
    </row>
    <row r="114" spans="1:81" hidden="1">
      <c r="A114" s="9" t="s">
        <v>36</v>
      </c>
      <c r="B114" s="9" t="s">
        <v>363</v>
      </c>
      <c r="C114" s="9">
        <v>44.576799999999999</v>
      </c>
      <c r="D114" s="9">
        <v>-0.2823</v>
      </c>
      <c r="E114" s="26" t="s">
        <v>368</v>
      </c>
      <c r="F114" s="14" t="s">
        <v>369</v>
      </c>
      <c r="G114" s="10">
        <v>42468</v>
      </c>
      <c r="H114" s="9" t="s">
        <v>37</v>
      </c>
      <c r="I114" s="9" t="s">
        <v>184</v>
      </c>
      <c r="J114" s="26" t="s">
        <v>336</v>
      </c>
      <c r="K114" s="9" t="s">
        <v>155</v>
      </c>
      <c r="L114" s="14">
        <v>5</v>
      </c>
      <c r="M114" s="14" t="s">
        <v>46</v>
      </c>
      <c r="N114" s="9">
        <v>25</v>
      </c>
      <c r="O114" s="9" t="s">
        <v>68</v>
      </c>
      <c r="P114" s="9" t="s">
        <v>42</v>
      </c>
      <c r="Q114" s="15">
        <v>0.25</v>
      </c>
      <c r="R114" s="11">
        <v>61.51</v>
      </c>
      <c r="S114" s="13">
        <v>400</v>
      </c>
      <c r="T114" s="13">
        <v>5.5</v>
      </c>
      <c r="U114" s="13">
        <v>0.29554069119286508</v>
      </c>
      <c r="V114" s="12">
        <f t="shared" si="7"/>
        <v>308.75139833060837</v>
      </c>
      <c r="W114" s="12">
        <f t="shared" si="8"/>
        <v>338.30500000000001</v>
      </c>
      <c r="X114" s="12">
        <f t="shared" si="13"/>
        <v>0.91264213751085077</v>
      </c>
      <c r="Y114" s="12">
        <f t="shared" si="9"/>
        <v>0.65560674056194301</v>
      </c>
      <c r="Z114" s="12">
        <f t="shared" si="10"/>
        <v>0.26972288813169065</v>
      </c>
      <c r="AA114" s="12">
        <f t="shared" si="11"/>
        <v>0.38588385243025236</v>
      </c>
      <c r="AB114" s="12">
        <f t="shared" si="12"/>
        <v>0.4114095713849768</v>
      </c>
      <c r="AC114" s="13">
        <v>8.01</v>
      </c>
      <c r="AD114" s="13" t="s">
        <v>311</v>
      </c>
      <c r="AE114" s="13">
        <v>151</v>
      </c>
      <c r="AF114">
        <v>-3.65</v>
      </c>
      <c r="AG114">
        <v>6.3E-2</v>
      </c>
      <c r="AH114">
        <v>918.55600000000004</v>
      </c>
      <c r="AI114">
        <v>1.004</v>
      </c>
      <c r="AJ114">
        <v>1039.3030000000001</v>
      </c>
      <c r="AK114">
        <v>1.073</v>
      </c>
      <c r="AL114">
        <v>1.054</v>
      </c>
      <c r="AM114">
        <v>1E-3</v>
      </c>
      <c r="AN114">
        <v>473.30399999999997</v>
      </c>
      <c r="AO114">
        <v>8.0000000000000002E-3</v>
      </c>
      <c r="AP114">
        <v>438.44299999999998</v>
      </c>
      <c r="AQ114">
        <v>1.0999999999999999E-2</v>
      </c>
      <c r="AR114" s="13" t="s">
        <v>311</v>
      </c>
      <c r="AS114" s="13" t="s">
        <v>311</v>
      </c>
      <c r="AT114" s="33">
        <v>9.06E-2</v>
      </c>
      <c r="AU114" s="33">
        <v>2.2200000000000001E-2</v>
      </c>
      <c r="AV114" s="34">
        <v>14.24</v>
      </c>
      <c r="AW114" s="33">
        <v>2.9899999999999999E-2</v>
      </c>
      <c r="AX114">
        <v>0.97299999999999998</v>
      </c>
      <c r="AY114">
        <v>4.0000000000000001E-3</v>
      </c>
      <c r="AZ114">
        <v>472.39800000000002</v>
      </c>
      <c r="BA114">
        <v>6.6000000000000003E-2</v>
      </c>
      <c r="BB114">
        <v>440.197</v>
      </c>
      <c r="BC114">
        <v>5.2999999999999999E-2</v>
      </c>
      <c r="BD114">
        <v>-11.401</v>
      </c>
      <c r="BE114">
        <v>5.0789999999999997</v>
      </c>
      <c r="BF114">
        <v>-38.316000000000003</v>
      </c>
      <c r="BG114">
        <v>0.16600000000000001</v>
      </c>
      <c r="BH114">
        <v>-40.283000000000001</v>
      </c>
      <c r="BI114">
        <v>0.193</v>
      </c>
      <c r="BJ114">
        <v>116.31100000000001</v>
      </c>
      <c r="BK114">
        <v>6.4180000000000001</v>
      </c>
      <c r="BL114">
        <v>-17.295000000000002</v>
      </c>
      <c r="BM114">
        <v>0.22900000000000001</v>
      </c>
      <c r="BN114">
        <v>-27.047000000000001</v>
      </c>
      <c r="BO114">
        <v>0.222</v>
      </c>
      <c r="BP114" s="37">
        <v>0.50831775000000001</v>
      </c>
      <c r="BQ114" s="39">
        <v>31510.003939999999</v>
      </c>
      <c r="BR114" s="19">
        <v>11446546571.166334</v>
      </c>
      <c r="BS114" s="14">
        <v>266980871.47320479</v>
      </c>
      <c r="BT114" s="14">
        <v>16878599266.655649</v>
      </c>
      <c r="BU114" s="19" t="s">
        <v>311</v>
      </c>
      <c r="BV114" s="19" t="s">
        <v>311</v>
      </c>
      <c r="BW114" s="19" t="s">
        <v>311</v>
      </c>
      <c r="BX114" s="19" t="s">
        <v>311</v>
      </c>
      <c r="BY114" s="12">
        <v>31</v>
      </c>
      <c r="BZ114" s="12">
        <v>52.3</v>
      </c>
      <c r="CA114" s="12">
        <v>16.7</v>
      </c>
      <c r="CB114" s="19">
        <v>10.4</v>
      </c>
      <c r="CC114" s="19" t="s">
        <v>311</v>
      </c>
    </row>
    <row r="115" spans="1:81" hidden="1">
      <c r="A115" s="9" t="s">
        <v>36</v>
      </c>
      <c r="B115" s="9" t="s">
        <v>363</v>
      </c>
      <c r="C115" s="9">
        <v>44.576799999999999</v>
      </c>
      <c r="D115" s="9">
        <v>-0.2823</v>
      </c>
      <c r="E115" s="26" t="s">
        <v>368</v>
      </c>
      <c r="F115" s="14" t="s">
        <v>369</v>
      </c>
      <c r="G115" s="10">
        <v>42468</v>
      </c>
      <c r="H115" s="9" t="s">
        <v>37</v>
      </c>
      <c r="I115" s="9" t="s">
        <v>182</v>
      </c>
      <c r="J115" s="26" t="s">
        <v>334</v>
      </c>
      <c r="K115" s="9" t="s">
        <v>155</v>
      </c>
      <c r="L115" s="14">
        <v>6</v>
      </c>
      <c r="M115" s="14" t="s">
        <v>40</v>
      </c>
      <c r="N115" s="9">
        <v>25</v>
      </c>
      <c r="O115" s="9" t="s">
        <v>68</v>
      </c>
      <c r="P115" s="9" t="s">
        <v>42</v>
      </c>
      <c r="Q115" s="15">
        <v>0.25</v>
      </c>
      <c r="R115" s="11">
        <v>61.51</v>
      </c>
      <c r="S115" s="13">
        <v>400</v>
      </c>
      <c r="T115" s="13">
        <v>5.4</v>
      </c>
      <c r="U115" s="13">
        <v>0.30559440559440554</v>
      </c>
      <c r="V115" s="12">
        <f t="shared" si="7"/>
        <v>306.37386181039102</v>
      </c>
      <c r="W115" s="12">
        <f t="shared" si="8"/>
        <v>332.154</v>
      </c>
      <c r="X115" s="12">
        <f t="shared" si="13"/>
        <v>0.92238498350280596</v>
      </c>
      <c r="Y115" s="12">
        <f t="shared" si="9"/>
        <v>0.65193019490460147</v>
      </c>
      <c r="Z115" s="12">
        <f t="shared" si="10"/>
        <v>0.28187569076274555</v>
      </c>
      <c r="AA115" s="12">
        <f t="shared" si="11"/>
        <v>0.37005450414185592</v>
      </c>
      <c r="AB115" s="12">
        <f t="shared" si="12"/>
        <v>0.43237097002999392</v>
      </c>
      <c r="AC115" s="13">
        <v>8.2100000000000009</v>
      </c>
      <c r="AD115" s="13" t="s">
        <v>311</v>
      </c>
      <c r="AE115" s="13">
        <v>153</v>
      </c>
      <c r="AF115">
        <v>-1.1919999999999999</v>
      </c>
      <c r="AG115">
        <v>8.1000000000000003E-2</v>
      </c>
      <c r="AH115">
        <v>997.83600000000001</v>
      </c>
      <c r="AI115">
        <v>1.2549999999999999</v>
      </c>
      <c r="AJ115">
        <v>1037.2809999999999</v>
      </c>
      <c r="AK115">
        <v>1.419</v>
      </c>
      <c r="AL115">
        <v>1.52</v>
      </c>
      <c r="AM115">
        <v>1E-3</v>
      </c>
      <c r="AN115">
        <v>490.041</v>
      </c>
      <c r="AO115">
        <v>8.0000000000000002E-3</v>
      </c>
      <c r="AP115">
        <v>439.75299999999999</v>
      </c>
      <c r="AQ115">
        <v>1.7999999999999999E-2</v>
      </c>
      <c r="AR115" s="13" t="s">
        <v>311</v>
      </c>
      <c r="AS115" s="13" t="s">
        <v>311</v>
      </c>
      <c r="AT115" s="33">
        <v>2.81E-2</v>
      </c>
      <c r="AU115" s="33">
        <v>5.2499999999999998E-2</v>
      </c>
      <c r="AV115" s="34">
        <v>2.27</v>
      </c>
      <c r="AW115" s="33">
        <v>4.7999999999999996E-3</v>
      </c>
      <c r="AX115">
        <v>1.4239999999999999</v>
      </c>
      <c r="AY115">
        <v>5.0000000000000001E-3</v>
      </c>
      <c r="AZ115">
        <v>487.30900000000003</v>
      </c>
      <c r="BA115">
        <v>0.11899999999999999</v>
      </c>
      <c r="BB115">
        <v>440.20100000000002</v>
      </c>
      <c r="BC115">
        <v>4.9000000000000002E-2</v>
      </c>
      <c r="BD115">
        <v>-18.122</v>
      </c>
      <c r="BE115">
        <v>3.6349999999999998</v>
      </c>
      <c r="BF115">
        <v>-38.049999999999997</v>
      </c>
      <c r="BG115">
        <v>0.214</v>
      </c>
      <c r="BH115">
        <v>-40.180999999999997</v>
      </c>
      <c r="BI115">
        <v>0.151</v>
      </c>
      <c r="BJ115">
        <v>5.5140000000000002</v>
      </c>
      <c r="BK115">
        <v>4.7990000000000004</v>
      </c>
      <c r="BL115">
        <v>-24.303999999999998</v>
      </c>
      <c r="BM115">
        <v>0.20200000000000001</v>
      </c>
      <c r="BN115">
        <v>-27.495000000000001</v>
      </c>
      <c r="BO115">
        <v>0.28899999999999998</v>
      </c>
      <c r="BP115" s="37">
        <v>1.2572750000000001E-2</v>
      </c>
      <c r="BQ115" s="39">
        <v>23133.773140000001</v>
      </c>
      <c r="BR115" s="19">
        <v>3797747192.0896363</v>
      </c>
      <c r="BS115" s="14">
        <v>149304453.83626187</v>
      </c>
      <c r="BT115" s="14">
        <v>36577355.255714931</v>
      </c>
      <c r="BU115" s="19" t="s">
        <v>311</v>
      </c>
      <c r="BV115" s="19" t="s">
        <v>311</v>
      </c>
      <c r="BW115" s="19" t="s">
        <v>311</v>
      </c>
      <c r="BX115" s="19" t="s">
        <v>311</v>
      </c>
      <c r="BY115" s="12">
        <v>31</v>
      </c>
      <c r="BZ115" s="12">
        <v>52.3</v>
      </c>
      <c r="CA115" s="12">
        <v>16.7</v>
      </c>
      <c r="CB115" s="19">
        <v>10.4</v>
      </c>
      <c r="CC115" s="19" t="s">
        <v>311</v>
      </c>
    </row>
    <row r="116" spans="1:81" hidden="1">
      <c r="A116" s="9" t="s">
        <v>36</v>
      </c>
      <c r="B116" s="9" t="s">
        <v>363</v>
      </c>
      <c r="C116" s="9">
        <v>44.576799999999999</v>
      </c>
      <c r="D116" s="9">
        <v>-0.2823</v>
      </c>
      <c r="E116" s="26" t="s">
        <v>368</v>
      </c>
      <c r="F116" s="14" t="s">
        <v>369</v>
      </c>
      <c r="G116" s="10">
        <v>42468</v>
      </c>
      <c r="H116" s="9" t="s">
        <v>37</v>
      </c>
      <c r="I116" s="9" t="s">
        <v>183</v>
      </c>
      <c r="J116" s="26" t="s">
        <v>335</v>
      </c>
      <c r="K116" s="9" t="s">
        <v>155</v>
      </c>
      <c r="L116" s="14">
        <v>7</v>
      </c>
      <c r="M116" s="14" t="s">
        <v>46</v>
      </c>
      <c r="N116" s="9">
        <v>25</v>
      </c>
      <c r="O116" s="9" t="s">
        <v>68</v>
      </c>
      <c r="P116" s="9" t="s">
        <v>42</v>
      </c>
      <c r="Q116" s="15">
        <v>0.25</v>
      </c>
      <c r="R116" s="11">
        <v>61.51</v>
      </c>
      <c r="S116" s="13">
        <v>400</v>
      </c>
      <c r="T116" s="13">
        <v>5.4</v>
      </c>
      <c r="U116" s="13">
        <v>0.2824964867417698</v>
      </c>
      <c r="V116" s="12">
        <f t="shared" si="7"/>
        <v>311.89169259731455</v>
      </c>
      <c r="W116" s="12">
        <f t="shared" si="8"/>
        <v>332.154</v>
      </c>
      <c r="X116" s="12">
        <f t="shared" si="13"/>
        <v>0.93899725006266532</v>
      </c>
      <c r="Y116" s="12">
        <f t="shared" si="9"/>
        <v>0.6456614150706923</v>
      </c>
      <c r="Z116" s="12">
        <f t="shared" si="10"/>
        <v>0.26526342420288607</v>
      </c>
      <c r="AA116" s="12">
        <f t="shared" si="11"/>
        <v>0.38039799086780623</v>
      </c>
      <c r="AB116" s="12">
        <f t="shared" si="12"/>
        <v>0.41083982720857315</v>
      </c>
      <c r="AC116" s="13">
        <v>8.23</v>
      </c>
      <c r="AD116" s="13" t="s">
        <v>311</v>
      </c>
      <c r="AE116" s="13">
        <v>151</v>
      </c>
      <c r="AF116">
        <v>-6.6310000000000002</v>
      </c>
      <c r="AG116">
        <v>7.5999999999999998E-2</v>
      </c>
      <c r="AH116">
        <v>821.64</v>
      </c>
      <c r="AI116">
        <v>1.2350000000000001</v>
      </c>
      <c r="AJ116">
        <v>1041.011</v>
      </c>
      <c r="AK116">
        <v>1.296</v>
      </c>
      <c r="AL116">
        <v>2.1629999999999998</v>
      </c>
      <c r="AM116">
        <v>3.0000000000000001E-3</v>
      </c>
      <c r="AN116">
        <v>509.80799999999999</v>
      </c>
      <c r="AO116">
        <v>8.2000000000000003E-2</v>
      </c>
      <c r="AP116">
        <v>438.24400000000003</v>
      </c>
      <c r="AQ116">
        <v>1.2E-2</v>
      </c>
      <c r="AR116" s="13" t="s">
        <v>311</v>
      </c>
      <c r="AS116" s="13" t="s">
        <v>311</v>
      </c>
      <c r="AT116" s="33">
        <v>8.7800000000000003E-2</v>
      </c>
      <c r="AU116" s="33">
        <v>2.3900000000000001E-2</v>
      </c>
      <c r="AV116" s="34">
        <v>13.06</v>
      </c>
      <c r="AW116" s="33">
        <v>2.7E-2</v>
      </c>
      <c r="AX116">
        <v>0.74</v>
      </c>
      <c r="AY116">
        <v>3.0000000000000001E-3</v>
      </c>
      <c r="AZ116">
        <v>465.03399999999999</v>
      </c>
      <c r="BA116">
        <v>5.8999999999999997E-2</v>
      </c>
      <c r="BB116">
        <v>440.56700000000001</v>
      </c>
      <c r="BC116">
        <v>5.5E-2</v>
      </c>
      <c r="BD116">
        <v>-10.452</v>
      </c>
      <c r="BE116">
        <v>7.6689999999999996</v>
      </c>
      <c r="BF116">
        <v>-38.725000000000001</v>
      </c>
      <c r="BG116">
        <v>0.21199999999999999</v>
      </c>
      <c r="BH116">
        <v>-40.311</v>
      </c>
      <c r="BI116">
        <v>0.2</v>
      </c>
      <c r="BJ116">
        <v>163.68100000000001</v>
      </c>
      <c r="BK116">
        <v>8.8550000000000004</v>
      </c>
      <c r="BL116">
        <v>-17.356000000000002</v>
      </c>
      <c r="BM116">
        <v>0.22900000000000001</v>
      </c>
      <c r="BN116">
        <v>-27.372</v>
      </c>
      <c r="BO116">
        <v>0.249</v>
      </c>
      <c r="BP116" s="37">
        <v>1.04503375</v>
      </c>
      <c r="BQ116" s="39">
        <v>40888.357340000002</v>
      </c>
      <c r="BR116" s="19">
        <v>11014321702.177212</v>
      </c>
      <c r="BS116" s="14">
        <v>209384143.27424356</v>
      </c>
      <c r="BT116" s="14">
        <v>5115371746.6497498</v>
      </c>
      <c r="BU116" s="19" t="s">
        <v>311</v>
      </c>
      <c r="BV116" s="19" t="s">
        <v>311</v>
      </c>
      <c r="BW116" s="19" t="s">
        <v>311</v>
      </c>
      <c r="BX116" s="19" t="s">
        <v>311</v>
      </c>
      <c r="BY116" s="12">
        <v>31</v>
      </c>
      <c r="BZ116" s="12">
        <v>52.3</v>
      </c>
      <c r="CA116" s="12">
        <v>16.7</v>
      </c>
      <c r="CB116" s="19">
        <v>10.4</v>
      </c>
      <c r="CC116" s="19" t="s">
        <v>311</v>
      </c>
    </row>
    <row r="117" spans="1:81" hidden="1">
      <c r="A117" s="9" t="s">
        <v>36</v>
      </c>
      <c r="B117" s="9" t="s">
        <v>363</v>
      </c>
      <c r="C117" s="9">
        <v>44.576799999999999</v>
      </c>
      <c r="D117" s="9">
        <v>-0.2823</v>
      </c>
      <c r="E117" s="26" t="s">
        <v>368</v>
      </c>
      <c r="F117" s="14" t="s">
        <v>369</v>
      </c>
      <c r="G117" s="10">
        <v>42468</v>
      </c>
      <c r="H117" s="9" t="s">
        <v>37</v>
      </c>
      <c r="I117" s="9" t="s">
        <v>186</v>
      </c>
      <c r="J117" s="9" t="s">
        <v>332</v>
      </c>
      <c r="K117" s="9" t="s">
        <v>155</v>
      </c>
      <c r="L117" s="14">
        <v>2</v>
      </c>
      <c r="M117" s="14" t="s">
        <v>40</v>
      </c>
      <c r="N117" s="9">
        <v>25</v>
      </c>
      <c r="O117" s="9" t="s">
        <v>68</v>
      </c>
      <c r="P117" s="9" t="s">
        <v>42</v>
      </c>
      <c r="Q117" s="15">
        <v>0.25</v>
      </c>
      <c r="R117" s="11">
        <v>61.51</v>
      </c>
      <c r="S117" s="13">
        <v>400</v>
      </c>
      <c r="T117" s="13">
        <v>5.0999999999999996</v>
      </c>
      <c r="U117" s="13">
        <v>0.31843373016546939</v>
      </c>
      <c r="V117" s="12">
        <f t="shared" si="7"/>
        <v>303.39029626449121</v>
      </c>
      <c r="W117" s="12">
        <f t="shared" si="8"/>
        <v>313.70099999999996</v>
      </c>
      <c r="X117" s="12">
        <f t="shared" si="13"/>
        <v>0.96713206608997504</v>
      </c>
      <c r="Y117" s="12">
        <f t="shared" si="9"/>
        <v>0.63504450336227358</v>
      </c>
      <c r="Z117" s="12">
        <f t="shared" si="10"/>
        <v>0.307967471367668</v>
      </c>
      <c r="AA117" s="12">
        <f t="shared" si="11"/>
        <v>0.32707703199460558</v>
      </c>
      <c r="AB117" s="12">
        <f t="shared" si="12"/>
        <v>0.48495415634198774</v>
      </c>
      <c r="AC117" s="13">
        <v>8.09</v>
      </c>
      <c r="AD117" s="13" t="s">
        <v>311</v>
      </c>
      <c r="AE117" s="13">
        <v>161</v>
      </c>
      <c r="AF117">
        <v>-0.83099999999999996</v>
      </c>
      <c r="AG117">
        <v>8.1000000000000003E-2</v>
      </c>
      <c r="AH117">
        <v>1008.686</v>
      </c>
      <c r="AI117">
        <v>1.569</v>
      </c>
      <c r="AJ117">
        <v>1036.165</v>
      </c>
      <c r="AK117">
        <v>1.127</v>
      </c>
      <c r="AL117">
        <v>0.998</v>
      </c>
      <c r="AM117">
        <v>1E-3</v>
      </c>
      <c r="AN117">
        <v>469.863</v>
      </c>
      <c r="AO117">
        <v>1.4999999999999999E-2</v>
      </c>
      <c r="AP117">
        <v>436.84199999999998</v>
      </c>
      <c r="AQ117">
        <v>1.4999999999999999E-2</v>
      </c>
      <c r="AR117" s="13" t="s">
        <v>311</v>
      </c>
      <c r="AS117" s="13" t="s">
        <v>311</v>
      </c>
      <c r="AT117" s="33">
        <v>2.0299999999999999E-2</v>
      </c>
      <c r="AU117" s="33">
        <v>5.3199999999999997E-2</v>
      </c>
      <c r="AV117" s="34">
        <v>1.53</v>
      </c>
      <c r="AW117" s="33">
        <v>3.2000000000000002E-3</v>
      </c>
      <c r="AX117">
        <v>0.95199999999999996</v>
      </c>
      <c r="AY117">
        <v>3.0000000000000001E-3</v>
      </c>
      <c r="AZ117">
        <v>470.87900000000002</v>
      </c>
      <c r="BA117">
        <v>5.0999999999999997E-2</v>
      </c>
      <c r="BB117">
        <v>439.37599999999998</v>
      </c>
      <c r="BC117">
        <v>0.04</v>
      </c>
      <c r="BD117">
        <v>-44.982999999999997</v>
      </c>
      <c r="BE117">
        <v>5.4329999999999998</v>
      </c>
      <c r="BF117">
        <v>-6.1349999999999998</v>
      </c>
      <c r="BG117">
        <v>0.189</v>
      </c>
      <c r="BH117">
        <v>-3.351</v>
      </c>
      <c r="BI117">
        <v>0.188</v>
      </c>
      <c r="BJ117">
        <v>-2.23</v>
      </c>
      <c r="BK117">
        <v>6.5659999999999998</v>
      </c>
      <c r="BL117">
        <v>-13.196</v>
      </c>
      <c r="BM117">
        <v>0.27600000000000002</v>
      </c>
      <c r="BN117">
        <v>-13.981999999999999</v>
      </c>
      <c r="BO117">
        <v>0.17599999999999999</v>
      </c>
      <c r="BP117" s="37">
        <v>1.3917000000000001E-2</v>
      </c>
      <c r="BQ117" s="39">
        <v>28368.428540000001</v>
      </c>
      <c r="BR117" s="19">
        <v>5226814696.3478079</v>
      </c>
      <c r="BS117" s="14">
        <v>73458331.40164502</v>
      </c>
      <c r="BT117" s="14">
        <v>89247619.620005608</v>
      </c>
      <c r="BU117" s="19" t="s">
        <v>311</v>
      </c>
      <c r="BV117" s="19" t="s">
        <v>311</v>
      </c>
      <c r="BW117" s="19" t="s">
        <v>311</v>
      </c>
      <c r="BX117" s="19" t="s">
        <v>311</v>
      </c>
      <c r="BY117" s="12">
        <v>31</v>
      </c>
      <c r="BZ117" s="12">
        <v>52.3</v>
      </c>
      <c r="CA117" s="12">
        <v>16.7</v>
      </c>
      <c r="CB117" s="19">
        <v>10.4</v>
      </c>
      <c r="CC117" s="19" t="s">
        <v>311</v>
      </c>
    </row>
    <row r="118" spans="1:81" hidden="1">
      <c r="A118" s="9" t="s">
        <v>36</v>
      </c>
      <c r="B118" s="9" t="s">
        <v>363</v>
      </c>
      <c r="C118" s="9">
        <v>44.576799999999999</v>
      </c>
      <c r="D118" s="9">
        <v>-0.2823</v>
      </c>
      <c r="E118" s="26" t="s">
        <v>368</v>
      </c>
      <c r="F118" s="14" t="s">
        <v>369</v>
      </c>
      <c r="G118" s="10">
        <v>42468</v>
      </c>
      <c r="H118" s="9" t="s">
        <v>37</v>
      </c>
      <c r="I118" s="9" t="s">
        <v>191</v>
      </c>
      <c r="J118" s="9" t="s">
        <v>337</v>
      </c>
      <c r="K118" s="9" t="s">
        <v>155</v>
      </c>
      <c r="L118" s="14">
        <v>3</v>
      </c>
      <c r="M118" s="14" t="s">
        <v>46</v>
      </c>
      <c r="N118" s="9">
        <v>25</v>
      </c>
      <c r="O118" s="9" t="s">
        <v>68</v>
      </c>
      <c r="P118" s="9" t="s">
        <v>42</v>
      </c>
      <c r="Q118" s="15">
        <v>0.25</v>
      </c>
      <c r="R118" s="11">
        <v>61.51</v>
      </c>
      <c r="S118" s="13">
        <v>400</v>
      </c>
      <c r="T118" s="13">
        <v>5.2</v>
      </c>
      <c r="U118" s="13">
        <v>0.29756559954579753</v>
      </c>
      <c r="V118" s="12">
        <f t="shared" si="7"/>
        <v>308.26957815467426</v>
      </c>
      <c r="W118" s="12">
        <f t="shared" si="8"/>
        <v>319.85199999999998</v>
      </c>
      <c r="X118" s="12">
        <f t="shared" si="13"/>
        <v>0.96378818376834996</v>
      </c>
      <c r="Y118" s="12">
        <f t="shared" si="9"/>
        <v>0.63630634574779243</v>
      </c>
      <c r="Z118" s="12">
        <f t="shared" si="10"/>
        <v>0.28679020873818434</v>
      </c>
      <c r="AA118" s="12">
        <f t="shared" si="11"/>
        <v>0.3495161370096081</v>
      </c>
      <c r="AB118" s="12">
        <f t="shared" si="12"/>
        <v>0.45071090466832631</v>
      </c>
      <c r="AC118" s="13">
        <v>7.97</v>
      </c>
      <c r="AD118" s="13" t="s">
        <v>311</v>
      </c>
      <c r="AE118" s="13">
        <v>143</v>
      </c>
      <c r="AF118">
        <v>-3.3109999999999999</v>
      </c>
      <c r="AG118">
        <v>7.9000000000000001E-2</v>
      </c>
      <c r="AH118">
        <v>925.83299999999997</v>
      </c>
      <c r="AI118">
        <v>1.2509999999999999</v>
      </c>
      <c r="AJ118">
        <v>1035.3589999999999</v>
      </c>
      <c r="AK118">
        <v>1.377</v>
      </c>
      <c r="AL118">
        <v>1.137</v>
      </c>
      <c r="AM118">
        <v>1E-3</v>
      </c>
      <c r="AN118">
        <v>474.31200000000001</v>
      </c>
      <c r="AO118">
        <v>1.2999999999999999E-2</v>
      </c>
      <c r="AP118">
        <v>436.702</v>
      </c>
      <c r="AQ118">
        <v>0.02</v>
      </c>
      <c r="AR118" s="13" t="s">
        <v>311</v>
      </c>
      <c r="AS118" s="13" t="s">
        <v>311</v>
      </c>
      <c r="AT118" s="33">
        <v>8.1299999999999997E-2</v>
      </c>
      <c r="AU118" s="33">
        <v>2.0500000000000001E-2</v>
      </c>
      <c r="AV118" s="34">
        <v>13.08</v>
      </c>
      <c r="AW118" s="33">
        <v>2.7E-2</v>
      </c>
      <c r="AX118">
        <v>1.0860000000000001</v>
      </c>
      <c r="AY118">
        <v>3.0000000000000001E-3</v>
      </c>
      <c r="AZ118">
        <v>475.36500000000001</v>
      </c>
      <c r="BA118">
        <v>0.05</v>
      </c>
      <c r="BB118">
        <v>439.44600000000003</v>
      </c>
      <c r="BC118">
        <v>4.3999999999999997E-2</v>
      </c>
      <c r="BD118">
        <v>-54.572000000000003</v>
      </c>
      <c r="BE118">
        <v>4.718</v>
      </c>
      <c r="BF118">
        <v>-7.21</v>
      </c>
      <c r="BG118">
        <v>0.16900000000000001</v>
      </c>
      <c r="BH118">
        <v>-3.339</v>
      </c>
      <c r="BI118">
        <v>0.20300000000000001</v>
      </c>
      <c r="BJ118">
        <v>55.625999999999998</v>
      </c>
      <c r="BK118">
        <v>6.0819999999999999</v>
      </c>
      <c r="BL118">
        <v>-8.5269999999999992</v>
      </c>
      <c r="BM118">
        <v>0.22800000000000001</v>
      </c>
      <c r="BN118">
        <v>-13.773999999999999</v>
      </c>
      <c r="BO118">
        <v>0.251</v>
      </c>
      <c r="BP118" s="37">
        <v>0.83132974999999998</v>
      </c>
      <c r="BQ118" s="39">
        <v>52858.705439999998</v>
      </c>
      <c r="BR118" s="19">
        <v>9439234238.733551</v>
      </c>
      <c r="BS118" s="14">
        <v>174524284.896117</v>
      </c>
      <c r="BT118" s="14">
        <v>7345861647.4667292</v>
      </c>
      <c r="BU118" s="19" t="s">
        <v>311</v>
      </c>
      <c r="BV118" s="19" t="s">
        <v>311</v>
      </c>
      <c r="BW118" s="19" t="s">
        <v>311</v>
      </c>
      <c r="BX118" s="19" t="s">
        <v>311</v>
      </c>
      <c r="BY118" s="12">
        <v>31</v>
      </c>
      <c r="BZ118" s="12">
        <v>52.3</v>
      </c>
      <c r="CA118" s="12">
        <v>16.7</v>
      </c>
      <c r="CB118" s="19">
        <v>10.4</v>
      </c>
      <c r="CC118" s="19" t="s">
        <v>311</v>
      </c>
    </row>
    <row r="119" spans="1:81" hidden="1">
      <c r="A119" s="9" t="s">
        <v>36</v>
      </c>
      <c r="B119" s="9" t="s">
        <v>363</v>
      </c>
      <c r="C119" s="9">
        <v>44.576799999999999</v>
      </c>
      <c r="D119" s="9">
        <v>-0.2823</v>
      </c>
      <c r="E119" s="26" t="s">
        <v>368</v>
      </c>
      <c r="F119" s="14" t="s">
        <v>369</v>
      </c>
      <c r="G119" s="10">
        <v>42468</v>
      </c>
      <c r="H119" s="9" t="s">
        <v>37</v>
      </c>
      <c r="I119" s="9" t="s">
        <v>187</v>
      </c>
      <c r="J119" s="26" t="s">
        <v>333</v>
      </c>
      <c r="K119" s="9" t="s">
        <v>155</v>
      </c>
      <c r="L119" s="14">
        <v>4</v>
      </c>
      <c r="M119" s="14" t="s">
        <v>40</v>
      </c>
      <c r="N119" s="9">
        <v>25</v>
      </c>
      <c r="O119" s="9" t="s">
        <v>68</v>
      </c>
      <c r="P119" s="9" t="s">
        <v>42</v>
      </c>
      <c r="Q119" s="15">
        <v>0.25</v>
      </c>
      <c r="R119" s="11">
        <v>61.51</v>
      </c>
      <c r="S119" s="13">
        <v>400</v>
      </c>
      <c r="T119" s="13">
        <v>5</v>
      </c>
      <c r="U119" s="13">
        <v>0.31424268651549242</v>
      </c>
      <c r="V119" s="12">
        <f t="shared" si="7"/>
        <v>304.35779031081165</v>
      </c>
      <c r="W119" s="12">
        <f t="shared" si="8"/>
        <v>307.55</v>
      </c>
      <c r="X119" s="12">
        <f t="shared" si="13"/>
        <v>0.98962051799971273</v>
      </c>
      <c r="Y119" s="12">
        <f t="shared" si="9"/>
        <v>0.62655829509444794</v>
      </c>
      <c r="Z119" s="12">
        <f t="shared" si="10"/>
        <v>0.31098101020708296</v>
      </c>
      <c r="AA119" s="12">
        <f t="shared" si="11"/>
        <v>0.31557728488736497</v>
      </c>
      <c r="AB119" s="12">
        <f t="shared" si="12"/>
        <v>0.49633212526570319</v>
      </c>
      <c r="AC119" s="13">
        <v>8.09</v>
      </c>
      <c r="AD119" s="13" t="s">
        <v>311</v>
      </c>
      <c r="AE119" s="13">
        <v>172</v>
      </c>
      <c r="AF119">
        <v>-1.0129999999999999</v>
      </c>
      <c r="AG119">
        <v>0.1</v>
      </c>
      <c r="AH119">
        <v>1009.221</v>
      </c>
      <c r="AI119">
        <v>1.7330000000000001</v>
      </c>
      <c r="AJ119">
        <v>1042.7270000000001</v>
      </c>
      <c r="AK119">
        <v>1.579</v>
      </c>
      <c r="AL119">
        <v>0.96899999999999997</v>
      </c>
      <c r="AM119">
        <v>1E-3</v>
      </c>
      <c r="AN119">
        <v>468.98399999999998</v>
      </c>
      <c r="AO119">
        <v>1.2999999999999999E-2</v>
      </c>
      <c r="AP119">
        <v>436.91199999999998</v>
      </c>
      <c r="AQ119">
        <v>1.7999999999999999E-2</v>
      </c>
      <c r="AR119" s="13" t="s">
        <v>311</v>
      </c>
      <c r="AS119" s="13" t="s">
        <v>311</v>
      </c>
      <c r="AT119" s="33">
        <v>2.2700000000000001E-2</v>
      </c>
      <c r="AU119" s="33">
        <v>4.7300000000000002E-2</v>
      </c>
      <c r="AV119" s="34">
        <v>1.83</v>
      </c>
      <c r="AW119" s="33">
        <v>3.8E-3</v>
      </c>
      <c r="AX119">
        <v>0.90300000000000002</v>
      </c>
      <c r="AY119">
        <v>3.0000000000000001E-3</v>
      </c>
      <c r="AZ119">
        <v>469.50200000000001</v>
      </c>
      <c r="BA119">
        <v>5.7000000000000002E-2</v>
      </c>
      <c r="BB119">
        <v>439.61399999999998</v>
      </c>
      <c r="BC119">
        <v>5.5E-2</v>
      </c>
      <c r="BD119">
        <v>-40.521000000000001</v>
      </c>
      <c r="BE119">
        <v>6.0860000000000003</v>
      </c>
      <c r="BF119">
        <v>-5.7939999999999996</v>
      </c>
      <c r="BG119">
        <v>0.20100000000000001</v>
      </c>
      <c r="BH119">
        <v>-3.4390000000000001</v>
      </c>
      <c r="BI119">
        <v>0.2</v>
      </c>
      <c r="BJ119">
        <v>2.5070000000000001</v>
      </c>
      <c r="BK119">
        <v>7.931</v>
      </c>
      <c r="BL119">
        <v>-13.821</v>
      </c>
      <c r="BM119">
        <v>0.26900000000000002</v>
      </c>
      <c r="BN119">
        <v>-14.939</v>
      </c>
      <c r="BO119">
        <v>0.248</v>
      </c>
      <c r="BP119" s="37">
        <v>5.8964750000000003E-2</v>
      </c>
      <c r="BQ119" s="39">
        <v>55340.443169999999</v>
      </c>
      <c r="BR119" s="19">
        <v>10441130700.719942</v>
      </c>
      <c r="BS119" s="14">
        <v>97033281.749991596</v>
      </c>
      <c r="BT119" s="14">
        <v>84473818.900813505</v>
      </c>
      <c r="BU119" s="19" t="s">
        <v>311</v>
      </c>
      <c r="BV119" s="19" t="s">
        <v>311</v>
      </c>
      <c r="BW119" s="19" t="s">
        <v>311</v>
      </c>
      <c r="BX119" s="19" t="s">
        <v>311</v>
      </c>
      <c r="BY119" s="12">
        <v>31</v>
      </c>
      <c r="BZ119" s="12">
        <v>52.3</v>
      </c>
      <c r="CA119" s="12">
        <v>16.7</v>
      </c>
      <c r="CB119" s="19">
        <v>10.4</v>
      </c>
      <c r="CC119" s="19" t="s">
        <v>311</v>
      </c>
    </row>
    <row r="120" spans="1:81" hidden="1">
      <c r="A120" s="9" t="s">
        <v>36</v>
      </c>
      <c r="B120" s="9" t="s">
        <v>363</v>
      </c>
      <c r="C120" s="9">
        <v>44.576799999999999</v>
      </c>
      <c r="D120" s="9">
        <v>-0.2823</v>
      </c>
      <c r="E120" s="26" t="s">
        <v>368</v>
      </c>
      <c r="F120" s="14" t="s">
        <v>369</v>
      </c>
      <c r="G120" s="10">
        <v>42468</v>
      </c>
      <c r="H120" s="9" t="s">
        <v>37</v>
      </c>
      <c r="I120" s="9" t="s">
        <v>190</v>
      </c>
      <c r="J120" s="26" t="s">
        <v>336</v>
      </c>
      <c r="K120" s="9" t="s">
        <v>155</v>
      </c>
      <c r="L120" s="14">
        <v>5</v>
      </c>
      <c r="M120" s="14" t="s">
        <v>46</v>
      </c>
      <c r="N120" s="9">
        <v>25</v>
      </c>
      <c r="O120" s="9" t="s">
        <v>68</v>
      </c>
      <c r="P120" s="9" t="s">
        <v>42</v>
      </c>
      <c r="Q120" s="15">
        <v>0.25</v>
      </c>
      <c r="R120" s="11">
        <v>61.51</v>
      </c>
      <c r="S120" s="13">
        <v>400</v>
      </c>
      <c r="T120" s="13">
        <v>5.5</v>
      </c>
      <c r="U120" s="13">
        <v>0.29554069119286508</v>
      </c>
      <c r="V120" s="12">
        <f t="shared" si="7"/>
        <v>308.75139833060837</v>
      </c>
      <c r="W120" s="12">
        <f t="shared" si="8"/>
        <v>338.30500000000001</v>
      </c>
      <c r="X120" s="12">
        <f t="shared" si="13"/>
        <v>0.91264213751085077</v>
      </c>
      <c r="Y120" s="12">
        <f t="shared" si="9"/>
        <v>0.65560674056194301</v>
      </c>
      <c r="Z120" s="12">
        <f t="shared" si="10"/>
        <v>0.26972288813169065</v>
      </c>
      <c r="AA120" s="12">
        <f t="shared" si="11"/>
        <v>0.38588385243025236</v>
      </c>
      <c r="AB120" s="12">
        <f t="shared" si="12"/>
        <v>0.4114095713849768</v>
      </c>
      <c r="AC120" s="13">
        <v>8.01</v>
      </c>
      <c r="AD120" s="13" t="s">
        <v>311</v>
      </c>
      <c r="AE120" s="13">
        <v>151</v>
      </c>
      <c r="AF120">
        <v>-3.5710000000000002</v>
      </c>
      <c r="AG120">
        <v>8.6999999999999994E-2</v>
      </c>
      <c r="AH120">
        <v>920.529</v>
      </c>
      <c r="AI120">
        <v>1.52</v>
      </c>
      <c r="AJ120">
        <v>1038.6669999999999</v>
      </c>
      <c r="AK120">
        <v>1.3420000000000001</v>
      </c>
      <c r="AL120">
        <v>1.1579999999999999</v>
      </c>
      <c r="AM120">
        <v>1E-3</v>
      </c>
      <c r="AN120">
        <v>474.84500000000003</v>
      </c>
      <c r="AO120">
        <v>1.4E-2</v>
      </c>
      <c r="AP120">
        <v>436.54500000000002</v>
      </c>
      <c r="AQ120">
        <v>1.7999999999999999E-2</v>
      </c>
      <c r="AR120" s="13" t="s">
        <v>311</v>
      </c>
      <c r="AS120" s="13" t="s">
        <v>311</v>
      </c>
      <c r="AT120" s="33">
        <v>9.06E-2</v>
      </c>
      <c r="AU120" s="33">
        <v>2.2200000000000001E-2</v>
      </c>
      <c r="AV120" s="34">
        <v>14.24</v>
      </c>
      <c r="AW120" s="33">
        <v>2.9899999999999999E-2</v>
      </c>
      <c r="AX120">
        <v>1.0660000000000001</v>
      </c>
      <c r="AY120">
        <v>3.0000000000000001E-3</v>
      </c>
      <c r="AZ120">
        <v>474.68200000000002</v>
      </c>
      <c r="BA120">
        <v>5.0999999999999997E-2</v>
      </c>
      <c r="BB120">
        <v>439.41500000000002</v>
      </c>
      <c r="BC120">
        <v>5.3999999999999999E-2</v>
      </c>
      <c r="BD120">
        <v>-50.491999999999997</v>
      </c>
      <c r="BE120">
        <v>4.1079999999999997</v>
      </c>
      <c r="BF120">
        <v>-6.8710000000000004</v>
      </c>
      <c r="BG120">
        <v>0.16500000000000001</v>
      </c>
      <c r="BH120">
        <v>-3.3740000000000001</v>
      </c>
      <c r="BI120">
        <v>0.152</v>
      </c>
      <c r="BJ120">
        <v>59.634</v>
      </c>
      <c r="BK120">
        <v>5.8390000000000004</v>
      </c>
      <c r="BL120">
        <v>-8.6199999999999992</v>
      </c>
      <c r="BM120">
        <v>0.217</v>
      </c>
      <c r="BN120">
        <v>-14.103</v>
      </c>
      <c r="BO120">
        <v>0.23400000000000001</v>
      </c>
      <c r="BP120" s="37">
        <v>0.50831775000000001</v>
      </c>
      <c r="BQ120" s="39">
        <v>31510.003939999999</v>
      </c>
      <c r="BR120" s="19">
        <v>11446546571.166334</v>
      </c>
      <c r="BS120" s="14">
        <v>266980871.47320479</v>
      </c>
      <c r="BT120" s="14">
        <v>16878599266.655649</v>
      </c>
      <c r="BU120" s="19" t="s">
        <v>311</v>
      </c>
      <c r="BV120" s="19" t="s">
        <v>311</v>
      </c>
      <c r="BW120" s="19" t="s">
        <v>311</v>
      </c>
      <c r="BX120" s="19" t="s">
        <v>311</v>
      </c>
      <c r="BY120" s="12">
        <v>31</v>
      </c>
      <c r="BZ120" s="12">
        <v>52.3</v>
      </c>
      <c r="CA120" s="12">
        <v>16.7</v>
      </c>
      <c r="CB120" s="19">
        <v>10.4</v>
      </c>
      <c r="CC120" s="19" t="s">
        <v>311</v>
      </c>
    </row>
    <row r="121" spans="1:81" hidden="1">
      <c r="A121" s="9" t="s">
        <v>36</v>
      </c>
      <c r="B121" s="9" t="s">
        <v>363</v>
      </c>
      <c r="C121" s="9">
        <v>44.576799999999999</v>
      </c>
      <c r="D121" s="9">
        <v>-0.2823</v>
      </c>
      <c r="E121" s="26" t="s">
        <v>368</v>
      </c>
      <c r="F121" s="14" t="s">
        <v>369</v>
      </c>
      <c r="G121" s="10">
        <v>42468</v>
      </c>
      <c r="H121" s="9" t="s">
        <v>37</v>
      </c>
      <c r="I121" s="9" t="s">
        <v>188</v>
      </c>
      <c r="J121" s="26" t="s">
        <v>334</v>
      </c>
      <c r="K121" s="9" t="s">
        <v>155</v>
      </c>
      <c r="L121" s="14">
        <v>6</v>
      </c>
      <c r="M121" s="14" t="s">
        <v>40</v>
      </c>
      <c r="N121" s="9">
        <v>25</v>
      </c>
      <c r="O121" s="9" t="s">
        <v>68</v>
      </c>
      <c r="P121" s="9" t="s">
        <v>42</v>
      </c>
      <c r="Q121" s="15">
        <v>0.25</v>
      </c>
      <c r="R121" s="11">
        <v>61.51</v>
      </c>
      <c r="S121" s="13">
        <v>400</v>
      </c>
      <c r="T121" s="13">
        <v>5.4</v>
      </c>
      <c r="U121" s="13">
        <v>0.30559440559440554</v>
      </c>
      <c r="V121" s="12">
        <f t="shared" si="7"/>
        <v>306.37386181039102</v>
      </c>
      <c r="W121" s="12">
        <f t="shared" si="8"/>
        <v>332.154</v>
      </c>
      <c r="X121" s="12">
        <f t="shared" si="13"/>
        <v>0.92238498350280596</v>
      </c>
      <c r="Y121" s="12">
        <f t="shared" si="9"/>
        <v>0.65193019490460147</v>
      </c>
      <c r="Z121" s="12">
        <f t="shared" si="10"/>
        <v>0.28187569076274555</v>
      </c>
      <c r="AA121" s="12">
        <f t="shared" si="11"/>
        <v>0.37005450414185592</v>
      </c>
      <c r="AB121" s="12">
        <f t="shared" si="12"/>
        <v>0.43237097002999392</v>
      </c>
      <c r="AC121" s="13">
        <v>8.2100000000000009</v>
      </c>
      <c r="AD121" s="13" t="s">
        <v>311</v>
      </c>
      <c r="AE121" s="13">
        <v>153</v>
      </c>
      <c r="AF121">
        <v>-1.2290000000000001</v>
      </c>
      <c r="AG121">
        <v>7.9000000000000001E-2</v>
      </c>
      <c r="AH121">
        <v>992.90300000000002</v>
      </c>
      <c r="AI121">
        <v>1.1419999999999999</v>
      </c>
      <c r="AJ121">
        <v>1033.5540000000001</v>
      </c>
      <c r="AK121">
        <v>1.4590000000000001</v>
      </c>
      <c r="AL121">
        <v>1.5109999999999999</v>
      </c>
      <c r="AM121">
        <v>1E-3</v>
      </c>
      <c r="AN121">
        <v>487.44200000000001</v>
      </c>
      <c r="AO121">
        <v>2.5000000000000001E-2</v>
      </c>
      <c r="AP121">
        <v>437.464</v>
      </c>
      <c r="AQ121">
        <v>0.02</v>
      </c>
      <c r="AR121" s="13" t="s">
        <v>311</v>
      </c>
      <c r="AS121" s="13" t="s">
        <v>311</v>
      </c>
      <c r="AT121" s="33">
        <v>2.81E-2</v>
      </c>
      <c r="AU121" s="33">
        <v>5.2499999999999998E-2</v>
      </c>
      <c r="AV121" s="34">
        <v>2.27</v>
      </c>
      <c r="AW121" s="33">
        <v>4.7999999999999996E-3</v>
      </c>
      <c r="AX121">
        <v>1.48</v>
      </c>
      <c r="AY121">
        <v>4.0000000000000001E-3</v>
      </c>
      <c r="AZ121">
        <v>488.14299999999997</v>
      </c>
      <c r="BA121">
        <v>0.09</v>
      </c>
      <c r="BB121">
        <v>439.19200000000001</v>
      </c>
      <c r="BC121">
        <v>4.4999999999999998E-2</v>
      </c>
      <c r="BD121">
        <v>-37.984999999999999</v>
      </c>
      <c r="BE121">
        <v>3.153</v>
      </c>
      <c r="BF121">
        <v>-7.0679999999999996</v>
      </c>
      <c r="BG121">
        <v>0.17299999999999999</v>
      </c>
      <c r="BH121">
        <v>-3.6259999999999999</v>
      </c>
      <c r="BI121">
        <v>0.159</v>
      </c>
      <c r="BJ121">
        <v>-1.6830000000000001</v>
      </c>
      <c r="BK121">
        <v>3.952</v>
      </c>
      <c r="BL121">
        <v>-12.691000000000001</v>
      </c>
      <c r="BM121">
        <v>0.20300000000000001</v>
      </c>
      <c r="BN121">
        <v>-13.914</v>
      </c>
      <c r="BO121">
        <v>0.216</v>
      </c>
      <c r="BP121" s="37">
        <v>1.2572750000000001E-2</v>
      </c>
      <c r="BQ121" s="39">
        <v>23133.773140000001</v>
      </c>
      <c r="BR121" s="19">
        <v>3797747192.0896363</v>
      </c>
      <c r="BS121" s="14">
        <v>149304453.83626187</v>
      </c>
      <c r="BT121" s="14">
        <v>36577355.255714931</v>
      </c>
      <c r="BU121" s="19" t="s">
        <v>311</v>
      </c>
      <c r="BV121" s="19" t="s">
        <v>311</v>
      </c>
      <c r="BW121" s="19" t="s">
        <v>311</v>
      </c>
      <c r="BX121" s="19" t="s">
        <v>311</v>
      </c>
      <c r="BY121" s="12">
        <v>31</v>
      </c>
      <c r="BZ121" s="12">
        <v>52.3</v>
      </c>
      <c r="CA121" s="12">
        <v>16.7</v>
      </c>
      <c r="CB121" s="19">
        <v>10.4</v>
      </c>
      <c r="CC121" s="19" t="s">
        <v>311</v>
      </c>
    </row>
    <row r="122" spans="1:81" hidden="1">
      <c r="A122" s="9" t="s">
        <v>36</v>
      </c>
      <c r="B122" s="9" t="s">
        <v>363</v>
      </c>
      <c r="C122" s="9">
        <v>44.576799999999999</v>
      </c>
      <c r="D122" s="9">
        <v>-0.2823</v>
      </c>
      <c r="E122" s="26" t="s">
        <v>368</v>
      </c>
      <c r="F122" s="14" t="s">
        <v>369</v>
      </c>
      <c r="G122" s="10">
        <v>42468</v>
      </c>
      <c r="H122" s="9" t="s">
        <v>37</v>
      </c>
      <c r="I122" s="9" t="s">
        <v>189</v>
      </c>
      <c r="J122" s="26" t="s">
        <v>335</v>
      </c>
      <c r="K122" s="9" t="s">
        <v>155</v>
      </c>
      <c r="L122" s="14">
        <v>7</v>
      </c>
      <c r="M122" s="14" t="s">
        <v>46</v>
      </c>
      <c r="N122" s="9">
        <v>25</v>
      </c>
      <c r="O122" s="9" t="s">
        <v>68</v>
      </c>
      <c r="P122" s="9" t="s">
        <v>42</v>
      </c>
      <c r="Q122" s="15">
        <v>0.25</v>
      </c>
      <c r="R122" s="11">
        <v>61.51</v>
      </c>
      <c r="S122" s="13">
        <v>400</v>
      </c>
      <c r="T122" s="13">
        <v>5.4</v>
      </c>
      <c r="U122" s="13">
        <v>0.2824964867417698</v>
      </c>
      <c r="V122" s="12">
        <f t="shared" si="7"/>
        <v>311.89169259731455</v>
      </c>
      <c r="W122" s="12">
        <f t="shared" si="8"/>
        <v>332.154</v>
      </c>
      <c r="X122" s="12">
        <f t="shared" si="13"/>
        <v>0.93899725006266532</v>
      </c>
      <c r="Y122" s="12">
        <f t="shared" si="9"/>
        <v>0.6456614150706923</v>
      </c>
      <c r="Z122" s="12">
        <f t="shared" si="10"/>
        <v>0.26526342420288607</v>
      </c>
      <c r="AA122" s="12">
        <f t="shared" si="11"/>
        <v>0.38039799086780623</v>
      </c>
      <c r="AB122" s="12">
        <f t="shared" si="12"/>
        <v>0.41083982720857315</v>
      </c>
      <c r="AC122" s="13">
        <v>8.23</v>
      </c>
      <c r="AD122" s="13" t="s">
        <v>311</v>
      </c>
      <c r="AE122" s="13">
        <v>151</v>
      </c>
      <c r="AF122">
        <v>-3.7170000000000001</v>
      </c>
      <c r="AG122">
        <v>8.8999999999999996E-2</v>
      </c>
      <c r="AH122">
        <v>909.72699999999998</v>
      </c>
      <c r="AI122">
        <v>1.5669999999999999</v>
      </c>
      <c r="AJ122">
        <v>1032.711</v>
      </c>
      <c r="AK122">
        <v>1.3879999999999999</v>
      </c>
      <c r="AL122">
        <v>1.04</v>
      </c>
      <c r="AM122">
        <v>6.0000000000000001E-3</v>
      </c>
      <c r="AN122">
        <v>470.84199999999998</v>
      </c>
      <c r="AO122">
        <v>0.16700000000000001</v>
      </c>
      <c r="AP122">
        <v>436.44099999999997</v>
      </c>
      <c r="AQ122">
        <v>2.4E-2</v>
      </c>
      <c r="AR122" s="13" t="s">
        <v>311</v>
      </c>
      <c r="AS122" s="13" t="s">
        <v>311</v>
      </c>
      <c r="AT122" s="33">
        <v>8.7800000000000003E-2</v>
      </c>
      <c r="AU122" s="33">
        <v>2.3900000000000001E-2</v>
      </c>
      <c r="AV122" s="34">
        <v>13.06</v>
      </c>
      <c r="AW122" s="33">
        <v>2.7E-2</v>
      </c>
      <c r="AX122">
        <v>1.23</v>
      </c>
      <c r="AY122">
        <v>5.0000000000000001E-3</v>
      </c>
      <c r="AZ122">
        <v>479.51299999999998</v>
      </c>
      <c r="BA122">
        <v>9.4E-2</v>
      </c>
      <c r="BB122">
        <v>438.80500000000001</v>
      </c>
      <c r="BC122">
        <v>6.3E-2</v>
      </c>
      <c r="BD122">
        <v>-47.515000000000001</v>
      </c>
      <c r="BE122">
        <v>4.8230000000000004</v>
      </c>
      <c r="BF122">
        <v>-7.0970000000000004</v>
      </c>
      <c r="BG122">
        <v>0.19500000000000001</v>
      </c>
      <c r="BH122">
        <v>-3.347</v>
      </c>
      <c r="BI122">
        <v>0.23599999999999999</v>
      </c>
      <c r="BJ122">
        <v>51.618000000000002</v>
      </c>
      <c r="BK122">
        <v>6.1429999999999998</v>
      </c>
      <c r="BL122">
        <v>-8.3840000000000003</v>
      </c>
      <c r="BM122">
        <v>0.23200000000000001</v>
      </c>
      <c r="BN122">
        <v>-13.951000000000001</v>
      </c>
      <c r="BO122">
        <v>0.317</v>
      </c>
      <c r="BP122" s="37">
        <v>1.04503375</v>
      </c>
      <c r="BQ122" s="39">
        <v>40888.357340000002</v>
      </c>
      <c r="BR122" s="19">
        <v>11014321702.177212</v>
      </c>
      <c r="BS122" s="14">
        <v>209384143.27424356</v>
      </c>
      <c r="BT122" s="14">
        <v>5115371746.6497498</v>
      </c>
      <c r="BU122" s="19" t="s">
        <v>311</v>
      </c>
      <c r="BV122" s="19" t="s">
        <v>311</v>
      </c>
      <c r="BW122" s="19" t="s">
        <v>311</v>
      </c>
      <c r="BX122" s="19" t="s">
        <v>311</v>
      </c>
      <c r="BY122" s="12">
        <v>31</v>
      </c>
      <c r="BZ122" s="12">
        <v>52.3</v>
      </c>
      <c r="CA122" s="12">
        <v>16.7</v>
      </c>
      <c r="CB122" s="19">
        <v>10.4</v>
      </c>
      <c r="CC122" s="19" t="s">
        <v>311</v>
      </c>
    </row>
    <row r="123" spans="1:81" hidden="1">
      <c r="A123" s="9" t="s">
        <v>36</v>
      </c>
      <c r="B123" s="9" t="s">
        <v>363</v>
      </c>
      <c r="C123" s="9">
        <v>44.576799999999999</v>
      </c>
      <c r="D123" s="9">
        <v>-0.2823</v>
      </c>
      <c r="E123" s="26" t="s">
        <v>368</v>
      </c>
      <c r="F123" s="14" t="s">
        <v>369</v>
      </c>
      <c r="G123" s="10">
        <v>42468</v>
      </c>
      <c r="H123" s="9" t="s">
        <v>37</v>
      </c>
      <c r="I123" s="16" t="s">
        <v>192</v>
      </c>
      <c r="J123" s="9" t="s">
        <v>332</v>
      </c>
      <c r="K123" s="9" t="s">
        <v>155</v>
      </c>
      <c r="L123" s="14">
        <v>2</v>
      </c>
      <c r="M123" s="14" t="s">
        <v>40</v>
      </c>
      <c r="N123" s="9">
        <v>25</v>
      </c>
      <c r="O123" s="9" t="s">
        <v>68</v>
      </c>
      <c r="P123" s="9" t="s">
        <v>42</v>
      </c>
      <c r="Q123" s="15">
        <v>0.25</v>
      </c>
      <c r="R123" s="11">
        <v>61.51</v>
      </c>
      <c r="S123" s="13">
        <v>400</v>
      </c>
      <c r="T123" s="13">
        <v>5.0999999999999996</v>
      </c>
      <c r="U123" s="13">
        <v>0.31843373016546939</v>
      </c>
      <c r="V123" s="12">
        <f t="shared" si="7"/>
        <v>303.39029626449121</v>
      </c>
      <c r="W123" s="12">
        <f t="shared" si="8"/>
        <v>313.70099999999996</v>
      </c>
      <c r="X123" s="12">
        <f t="shared" si="13"/>
        <v>0.96713206608997504</v>
      </c>
      <c r="Y123" s="12">
        <f t="shared" si="9"/>
        <v>0.63504450336227358</v>
      </c>
      <c r="Z123" s="12">
        <f t="shared" si="10"/>
        <v>0.307967471367668</v>
      </c>
      <c r="AA123" s="12">
        <f t="shared" si="11"/>
        <v>0.32707703199460558</v>
      </c>
      <c r="AB123" s="12">
        <f t="shared" si="12"/>
        <v>0.48495415634198774</v>
      </c>
      <c r="AC123" s="13">
        <v>8.09</v>
      </c>
      <c r="AD123" s="13" t="s">
        <v>311</v>
      </c>
      <c r="AE123" s="13">
        <v>161</v>
      </c>
      <c r="AF123">
        <v>-0.95399999999999996</v>
      </c>
      <c r="AG123">
        <v>7.4999999999999997E-2</v>
      </c>
      <c r="AH123">
        <v>1013.817</v>
      </c>
      <c r="AI123">
        <v>1.129</v>
      </c>
      <c r="AJ123">
        <v>1045.3710000000001</v>
      </c>
      <c r="AK123">
        <v>1.3560000000000001</v>
      </c>
      <c r="AL123">
        <v>1.052</v>
      </c>
      <c r="AM123">
        <v>1E-3</v>
      </c>
      <c r="AN123">
        <v>471.71600000000001</v>
      </c>
      <c r="AO123">
        <v>1.4E-2</v>
      </c>
      <c r="AP123">
        <v>436.92899999999997</v>
      </c>
      <c r="AQ123">
        <v>2.1000000000000001E-2</v>
      </c>
      <c r="AR123" s="13" t="s">
        <v>311</v>
      </c>
      <c r="AS123" s="13" t="s">
        <v>311</v>
      </c>
      <c r="AT123" s="33">
        <v>2.0299999999999999E-2</v>
      </c>
      <c r="AU123" s="33">
        <v>5.3199999999999997E-2</v>
      </c>
      <c r="AV123" s="34">
        <v>1.53</v>
      </c>
      <c r="AW123" s="33">
        <v>3.2000000000000002E-3</v>
      </c>
      <c r="AX123">
        <v>1.008</v>
      </c>
      <c r="AY123">
        <v>3.0000000000000001E-3</v>
      </c>
      <c r="AZ123">
        <v>472.71600000000001</v>
      </c>
      <c r="BA123">
        <v>5.6000000000000001E-2</v>
      </c>
      <c r="BB123">
        <v>439.38200000000001</v>
      </c>
      <c r="BC123">
        <v>4.2999999999999997E-2</v>
      </c>
      <c r="BD123">
        <v>-36.859000000000002</v>
      </c>
      <c r="BE123">
        <v>4.5970000000000004</v>
      </c>
      <c r="BF123">
        <v>-5.4690000000000003</v>
      </c>
      <c r="BG123">
        <v>0.19500000000000001</v>
      </c>
      <c r="BH123">
        <v>-3.085</v>
      </c>
      <c r="BI123">
        <v>0.13900000000000001</v>
      </c>
      <c r="BJ123">
        <v>-0.97299999999999998</v>
      </c>
      <c r="BK123">
        <v>6.3159999999999998</v>
      </c>
      <c r="BL123">
        <v>-13.177</v>
      </c>
      <c r="BM123">
        <v>0.20799999999999999</v>
      </c>
      <c r="BN123">
        <v>-14.099</v>
      </c>
      <c r="BO123">
        <v>0.25600000000000001</v>
      </c>
      <c r="BP123" s="37">
        <v>1.3917000000000001E-2</v>
      </c>
      <c r="BQ123" s="39">
        <v>28368.428540000001</v>
      </c>
      <c r="BR123" s="19">
        <v>5226814696.3478079</v>
      </c>
      <c r="BS123" s="14">
        <v>73458331.40164502</v>
      </c>
      <c r="BT123" s="14">
        <v>89247619.620005608</v>
      </c>
      <c r="BU123" s="19" t="s">
        <v>311</v>
      </c>
      <c r="BV123" s="19" t="s">
        <v>311</v>
      </c>
      <c r="BW123" s="19" t="s">
        <v>311</v>
      </c>
      <c r="BX123" s="19" t="s">
        <v>311</v>
      </c>
      <c r="BY123" s="12">
        <v>31</v>
      </c>
      <c r="BZ123" s="12">
        <v>52.3</v>
      </c>
      <c r="CA123" s="12">
        <v>16.7</v>
      </c>
      <c r="CB123" s="19">
        <v>10.4</v>
      </c>
      <c r="CC123" s="19" t="s">
        <v>311</v>
      </c>
    </row>
    <row r="124" spans="1:81" hidden="1">
      <c r="A124" s="9" t="s">
        <v>36</v>
      </c>
      <c r="B124" s="9" t="s">
        <v>363</v>
      </c>
      <c r="C124" s="9">
        <v>44.576799999999999</v>
      </c>
      <c r="D124" s="9">
        <v>-0.2823</v>
      </c>
      <c r="E124" s="26" t="s">
        <v>368</v>
      </c>
      <c r="F124" s="14" t="s">
        <v>369</v>
      </c>
      <c r="G124" s="10">
        <v>42468</v>
      </c>
      <c r="H124" s="9" t="s">
        <v>37</v>
      </c>
      <c r="I124" s="16" t="s">
        <v>197</v>
      </c>
      <c r="J124" s="9" t="s">
        <v>337</v>
      </c>
      <c r="K124" s="9" t="s">
        <v>155</v>
      </c>
      <c r="L124" s="14">
        <v>3</v>
      </c>
      <c r="M124" s="14" t="s">
        <v>46</v>
      </c>
      <c r="N124" s="9">
        <v>25</v>
      </c>
      <c r="O124" s="9" t="s">
        <v>68</v>
      </c>
      <c r="P124" s="9" t="s">
        <v>42</v>
      </c>
      <c r="Q124" s="15">
        <v>0.25</v>
      </c>
      <c r="R124" s="11">
        <v>61.51</v>
      </c>
      <c r="S124" s="13">
        <v>400</v>
      </c>
      <c r="T124" s="13">
        <v>5.2</v>
      </c>
      <c r="U124" s="13">
        <v>0.29756559954579753</v>
      </c>
      <c r="V124" s="12">
        <f t="shared" si="7"/>
        <v>308.26957815467426</v>
      </c>
      <c r="W124" s="12">
        <f t="shared" si="8"/>
        <v>319.85199999999998</v>
      </c>
      <c r="X124" s="12">
        <f t="shared" si="13"/>
        <v>0.96378818376834996</v>
      </c>
      <c r="Y124" s="12">
        <f t="shared" si="9"/>
        <v>0.63630634574779243</v>
      </c>
      <c r="Z124" s="12">
        <f t="shared" si="10"/>
        <v>0.28679020873818434</v>
      </c>
      <c r="AA124" s="12">
        <f t="shared" si="11"/>
        <v>0.3495161370096081</v>
      </c>
      <c r="AB124" s="12">
        <f t="shared" si="12"/>
        <v>0.45071090466832631</v>
      </c>
      <c r="AC124" s="13">
        <v>7.97</v>
      </c>
      <c r="AD124" s="13" t="s">
        <v>311</v>
      </c>
      <c r="AE124" s="13">
        <v>143</v>
      </c>
      <c r="AF124">
        <v>-3.37</v>
      </c>
      <c r="AG124">
        <v>7.9000000000000001E-2</v>
      </c>
      <c r="AH124">
        <v>924.40200000000004</v>
      </c>
      <c r="AI124">
        <v>1.2849999999999999</v>
      </c>
      <c r="AJ124">
        <v>1035.894</v>
      </c>
      <c r="AK124">
        <v>1.337</v>
      </c>
      <c r="AL124">
        <v>1.1930000000000001</v>
      </c>
      <c r="AM124">
        <v>1E-3</v>
      </c>
      <c r="AN124">
        <v>476.18400000000003</v>
      </c>
      <c r="AO124">
        <v>1.2E-2</v>
      </c>
      <c r="AP124">
        <v>436.702</v>
      </c>
      <c r="AQ124">
        <v>1.7000000000000001E-2</v>
      </c>
      <c r="AR124" s="13" t="s">
        <v>311</v>
      </c>
      <c r="AS124" s="13" t="s">
        <v>311</v>
      </c>
      <c r="AT124" s="33">
        <v>8.1299999999999997E-2</v>
      </c>
      <c r="AU124" s="33">
        <v>2.0500000000000001E-2</v>
      </c>
      <c r="AV124" s="34">
        <v>13.08</v>
      </c>
      <c r="AW124" s="33">
        <v>2.7E-2</v>
      </c>
      <c r="AX124">
        <v>1.1539999999999999</v>
      </c>
      <c r="AY124">
        <v>3.0000000000000001E-3</v>
      </c>
      <c r="AZ124">
        <v>477.88799999999998</v>
      </c>
      <c r="BA124">
        <v>0.05</v>
      </c>
      <c r="BB124">
        <v>439.70499999999998</v>
      </c>
      <c r="BC124">
        <v>5.6000000000000001E-2</v>
      </c>
      <c r="BD124">
        <v>-46.985999999999997</v>
      </c>
      <c r="BE124">
        <v>3.7770000000000001</v>
      </c>
      <c r="BF124">
        <v>-6.78</v>
      </c>
      <c r="BG124">
        <v>0.14499999999999999</v>
      </c>
      <c r="BH124">
        <v>-3.2879999999999998</v>
      </c>
      <c r="BI124">
        <v>0.17100000000000001</v>
      </c>
      <c r="BJ124">
        <v>55.292000000000002</v>
      </c>
      <c r="BK124">
        <v>5.1630000000000003</v>
      </c>
      <c r="BL124">
        <v>-8.6329999999999991</v>
      </c>
      <c r="BM124">
        <v>0.188</v>
      </c>
      <c r="BN124">
        <v>-14.185</v>
      </c>
      <c r="BO124">
        <v>0.245</v>
      </c>
      <c r="BP124" s="37">
        <v>0.83132974999999998</v>
      </c>
      <c r="BQ124" s="39">
        <v>52858.705439999998</v>
      </c>
      <c r="BR124" s="19">
        <v>9439234238.733551</v>
      </c>
      <c r="BS124" s="14">
        <v>174524284.896117</v>
      </c>
      <c r="BT124" s="14">
        <v>7345861647.4667292</v>
      </c>
      <c r="BU124" s="19" t="s">
        <v>311</v>
      </c>
      <c r="BV124" s="19" t="s">
        <v>311</v>
      </c>
      <c r="BW124" s="19" t="s">
        <v>311</v>
      </c>
      <c r="BX124" s="19" t="s">
        <v>311</v>
      </c>
      <c r="BY124" s="12">
        <v>31</v>
      </c>
      <c r="BZ124" s="12">
        <v>52.3</v>
      </c>
      <c r="CA124" s="12">
        <v>16.7</v>
      </c>
      <c r="CB124" s="19">
        <v>10.4</v>
      </c>
      <c r="CC124" s="19" t="s">
        <v>311</v>
      </c>
    </row>
    <row r="125" spans="1:81" hidden="1">
      <c r="A125" s="9" t="s">
        <v>36</v>
      </c>
      <c r="B125" s="9" t="s">
        <v>363</v>
      </c>
      <c r="C125" s="9">
        <v>44.576799999999999</v>
      </c>
      <c r="D125" s="9">
        <v>-0.2823</v>
      </c>
      <c r="E125" s="26" t="s">
        <v>368</v>
      </c>
      <c r="F125" s="14" t="s">
        <v>369</v>
      </c>
      <c r="G125" s="10">
        <v>42468</v>
      </c>
      <c r="H125" s="9" t="s">
        <v>37</v>
      </c>
      <c r="I125" s="16" t="s">
        <v>193</v>
      </c>
      <c r="J125" s="26" t="s">
        <v>333</v>
      </c>
      <c r="K125" s="9" t="s">
        <v>155</v>
      </c>
      <c r="L125" s="14">
        <v>4</v>
      </c>
      <c r="M125" s="14" t="s">
        <v>40</v>
      </c>
      <c r="N125" s="9">
        <v>25</v>
      </c>
      <c r="O125" s="9" t="s">
        <v>68</v>
      </c>
      <c r="P125" s="9" t="s">
        <v>42</v>
      </c>
      <c r="Q125" s="15">
        <v>0.25</v>
      </c>
      <c r="R125" s="11">
        <v>61.51</v>
      </c>
      <c r="S125" s="13">
        <v>400</v>
      </c>
      <c r="T125" s="13">
        <v>5</v>
      </c>
      <c r="U125" s="13">
        <v>0.31424268651549242</v>
      </c>
      <c r="V125" s="12">
        <f t="shared" si="7"/>
        <v>304.35779031081165</v>
      </c>
      <c r="W125" s="12">
        <f t="shared" si="8"/>
        <v>307.55</v>
      </c>
      <c r="X125" s="12">
        <f t="shared" si="13"/>
        <v>0.98962051799971273</v>
      </c>
      <c r="Y125" s="12">
        <f t="shared" si="9"/>
        <v>0.62655829509444794</v>
      </c>
      <c r="Z125" s="12">
        <f t="shared" si="10"/>
        <v>0.31098101020708296</v>
      </c>
      <c r="AA125" s="12">
        <f t="shared" si="11"/>
        <v>0.31557728488736497</v>
      </c>
      <c r="AB125" s="12">
        <f t="shared" si="12"/>
        <v>0.49633212526570319</v>
      </c>
      <c r="AC125" s="13">
        <v>8.09</v>
      </c>
      <c r="AD125" s="13" t="s">
        <v>311</v>
      </c>
      <c r="AE125" s="13">
        <v>172</v>
      </c>
      <c r="AF125">
        <v>-1.0089999999999999</v>
      </c>
      <c r="AG125">
        <v>8.2000000000000003E-2</v>
      </c>
      <c r="AH125">
        <v>1005.6660000000001</v>
      </c>
      <c r="AI125">
        <v>1.4390000000000001</v>
      </c>
      <c r="AJ125">
        <v>1039.0419999999999</v>
      </c>
      <c r="AK125">
        <v>1.258</v>
      </c>
      <c r="AL125">
        <v>1.018</v>
      </c>
      <c r="AM125">
        <v>1E-3</v>
      </c>
      <c r="AN125">
        <v>470.38</v>
      </c>
      <c r="AO125">
        <v>1.4E-2</v>
      </c>
      <c r="AP125">
        <v>436.71</v>
      </c>
      <c r="AQ125">
        <v>1.7000000000000001E-2</v>
      </c>
      <c r="AR125" s="13" t="s">
        <v>311</v>
      </c>
      <c r="AS125" s="13" t="s">
        <v>311</v>
      </c>
      <c r="AT125" s="33">
        <v>2.2700000000000001E-2</v>
      </c>
      <c r="AU125" s="33">
        <v>4.7300000000000002E-2</v>
      </c>
      <c r="AV125" s="34">
        <v>1.83</v>
      </c>
      <c r="AW125" s="33">
        <v>3.8E-3</v>
      </c>
      <c r="AX125">
        <v>0.97699999999999998</v>
      </c>
      <c r="AY125">
        <v>3.0000000000000001E-3</v>
      </c>
      <c r="AZ125">
        <v>471.935</v>
      </c>
      <c r="BA125">
        <v>5.2999999999999999E-2</v>
      </c>
      <c r="BB125">
        <v>439.60300000000001</v>
      </c>
      <c r="BC125">
        <v>0.05</v>
      </c>
      <c r="BD125">
        <v>-38.908000000000001</v>
      </c>
      <c r="BE125">
        <v>4.79</v>
      </c>
      <c r="BF125">
        <v>-6.0579999999999998</v>
      </c>
      <c r="BG125">
        <v>0.161</v>
      </c>
      <c r="BH125">
        <v>-3.637</v>
      </c>
      <c r="BI125">
        <v>0.18</v>
      </c>
      <c r="BJ125">
        <v>-0.61899999999999999</v>
      </c>
      <c r="BK125">
        <v>5.2089999999999996</v>
      </c>
      <c r="BL125">
        <v>-13.19</v>
      </c>
      <c r="BM125">
        <v>0.16900000000000001</v>
      </c>
      <c r="BN125">
        <v>-14.119</v>
      </c>
      <c r="BO125">
        <v>0.20300000000000001</v>
      </c>
      <c r="BP125" s="37">
        <v>5.8964750000000003E-2</v>
      </c>
      <c r="BQ125" s="39">
        <v>55340.443169999999</v>
      </c>
      <c r="BR125" s="19">
        <v>10441130700.719942</v>
      </c>
      <c r="BS125" s="14">
        <v>97033281.749991596</v>
      </c>
      <c r="BT125" s="14">
        <v>84473818.900813505</v>
      </c>
      <c r="BU125" s="19" t="s">
        <v>311</v>
      </c>
      <c r="BV125" s="19" t="s">
        <v>311</v>
      </c>
      <c r="BW125" s="19" t="s">
        <v>311</v>
      </c>
      <c r="BX125" s="19" t="s">
        <v>311</v>
      </c>
      <c r="BY125" s="12">
        <v>31</v>
      </c>
      <c r="BZ125" s="12">
        <v>52.3</v>
      </c>
      <c r="CA125" s="12">
        <v>16.7</v>
      </c>
      <c r="CB125" s="19">
        <v>10.4</v>
      </c>
      <c r="CC125" s="19" t="s">
        <v>311</v>
      </c>
    </row>
    <row r="126" spans="1:81" hidden="1">
      <c r="A126" s="9" t="s">
        <v>36</v>
      </c>
      <c r="B126" s="9" t="s">
        <v>363</v>
      </c>
      <c r="C126" s="9">
        <v>44.576799999999999</v>
      </c>
      <c r="D126" s="9">
        <v>-0.2823</v>
      </c>
      <c r="E126" s="26" t="s">
        <v>368</v>
      </c>
      <c r="F126" s="14" t="s">
        <v>369</v>
      </c>
      <c r="G126" s="10">
        <v>42468</v>
      </c>
      <c r="H126" s="9" t="s">
        <v>37</v>
      </c>
      <c r="I126" s="16" t="s">
        <v>196</v>
      </c>
      <c r="J126" s="26" t="s">
        <v>336</v>
      </c>
      <c r="K126" s="9" t="s">
        <v>155</v>
      </c>
      <c r="L126" s="14">
        <v>5</v>
      </c>
      <c r="M126" s="14" t="s">
        <v>46</v>
      </c>
      <c r="N126" s="9">
        <v>25</v>
      </c>
      <c r="O126" s="9" t="s">
        <v>68</v>
      </c>
      <c r="P126" s="9" t="s">
        <v>42</v>
      </c>
      <c r="Q126" s="15">
        <v>0.25</v>
      </c>
      <c r="R126" s="11">
        <v>61.51</v>
      </c>
      <c r="S126" s="13">
        <v>400</v>
      </c>
      <c r="T126" s="13">
        <v>5.5</v>
      </c>
      <c r="U126" s="13">
        <v>0.29554069119286508</v>
      </c>
      <c r="V126" s="12">
        <f t="shared" si="7"/>
        <v>308.75139833060837</v>
      </c>
      <c r="W126" s="12">
        <f t="shared" si="8"/>
        <v>338.30500000000001</v>
      </c>
      <c r="X126" s="12">
        <f t="shared" si="13"/>
        <v>0.91264213751085077</v>
      </c>
      <c r="Y126" s="12">
        <f t="shared" si="9"/>
        <v>0.65560674056194301</v>
      </c>
      <c r="Z126" s="12">
        <f t="shared" si="10"/>
        <v>0.26972288813169065</v>
      </c>
      <c r="AA126" s="12">
        <f t="shared" si="11"/>
        <v>0.38588385243025236</v>
      </c>
      <c r="AB126" s="12">
        <f t="shared" si="12"/>
        <v>0.4114095713849768</v>
      </c>
      <c r="AC126" s="13">
        <v>8.01</v>
      </c>
      <c r="AD126" s="13" t="s">
        <v>311</v>
      </c>
      <c r="AE126" s="13">
        <v>151</v>
      </c>
      <c r="AF126">
        <v>-3.64</v>
      </c>
      <c r="AG126">
        <v>9.0999999999999998E-2</v>
      </c>
      <c r="AH126">
        <v>913.44600000000003</v>
      </c>
      <c r="AI126">
        <v>1.768</v>
      </c>
      <c r="AJ126">
        <v>1033.864</v>
      </c>
      <c r="AK126">
        <v>1.24</v>
      </c>
      <c r="AL126">
        <v>1.196</v>
      </c>
      <c r="AM126">
        <v>1E-3</v>
      </c>
      <c r="AN126">
        <v>476.44799999999998</v>
      </c>
      <c r="AO126">
        <v>1.6E-2</v>
      </c>
      <c r="AP126">
        <v>436.86900000000003</v>
      </c>
      <c r="AQ126">
        <v>1.6E-2</v>
      </c>
      <c r="AR126" s="13" t="s">
        <v>311</v>
      </c>
      <c r="AS126" s="13" t="s">
        <v>311</v>
      </c>
      <c r="AT126" s="33">
        <v>9.06E-2</v>
      </c>
      <c r="AU126" s="33">
        <v>2.2200000000000001E-2</v>
      </c>
      <c r="AV126" s="34">
        <v>14.24</v>
      </c>
      <c r="AW126" s="33">
        <v>2.9899999999999999E-2</v>
      </c>
      <c r="AX126">
        <v>1.129</v>
      </c>
      <c r="AY126">
        <v>3.0000000000000001E-3</v>
      </c>
      <c r="AZ126">
        <v>476.928</v>
      </c>
      <c r="BA126">
        <v>6.2E-2</v>
      </c>
      <c r="BB126">
        <v>439.577</v>
      </c>
      <c r="BC126">
        <v>4.8000000000000001E-2</v>
      </c>
      <c r="BD126">
        <v>-40.975000000000001</v>
      </c>
      <c r="BE126">
        <v>4.4109999999999996</v>
      </c>
      <c r="BF126">
        <v>-6.6050000000000004</v>
      </c>
      <c r="BG126">
        <v>0.191</v>
      </c>
      <c r="BH126">
        <v>-3.6869999999999998</v>
      </c>
      <c r="BI126">
        <v>0.16800000000000001</v>
      </c>
      <c r="BJ126">
        <v>57.475000000000001</v>
      </c>
      <c r="BK126">
        <v>3.8420000000000001</v>
      </c>
      <c r="BL126">
        <v>-8.61</v>
      </c>
      <c r="BM126">
        <v>0.16</v>
      </c>
      <c r="BN126">
        <v>-14.218999999999999</v>
      </c>
      <c r="BO126">
        <v>0.152</v>
      </c>
      <c r="BP126" s="37">
        <v>0.50831775000000001</v>
      </c>
      <c r="BQ126" s="39">
        <v>31510.003939999999</v>
      </c>
      <c r="BR126" s="19">
        <v>11446546571.166334</v>
      </c>
      <c r="BS126" s="14">
        <v>266980871.47320479</v>
      </c>
      <c r="BT126" s="14">
        <v>16878599266.655649</v>
      </c>
      <c r="BU126" s="19" t="s">
        <v>311</v>
      </c>
      <c r="BV126" s="19" t="s">
        <v>311</v>
      </c>
      <c r="BW126" s="19" t="s">
        <v>311</v>
      </c>
      <c r="BX126" s="19" t="s">
        <v>311</v>
      </c>
      <c r="BY126" s="12">
        <v>31</v>
      </c>
      <c r="BZ126" s="12">
        <v>52.3</v>
      </c>
      <c r="CA126" s="12">
        <v>16.7</v>
      </c>
      <c r="CB126" s="19">
        <v>10.4</v>
      </c>
      <c r="CC126" s="19" t="s">
        <v>311</v>
      </c>
    </row>
    <row r="127" spans="1:81" hidden="1">
      <c r="A127" s="9" t="s">
        <v>36</v>
      </c>
      <c r="B127" s="9" t="s">
        <v>363</v>
      </c>
      <c r="C127" s="9">
        <v>44.576799999999999</v>
      </c>
      <c r="D127" s="9">
        <v>-0.2823</v>
      </c>
      <c r="E127" s="26" t="s">
        <v>368</v>
      </c>
      <c r="F127" s="14" t="s">
        <v>369</v>
      </c>
      <c r="G127" s="10">
        <v>42468</v>
      </c>
      <c r="H127" s="9" t="s">
        <v>37</v>
      </c>
      <c r="I127" s="16" t="s">
        <v>194</v>
      </c>
      <c r="J127" s="26" t="s">
        <v>334</v>
      </c>
      <c r="K127" s="9" t="s">
        <v>155</v>
      </c>
      <c r="L127" s="14">
        <v>6</v>
      </c>
      <c r="M127" s="14" t="s">
        <v>40</v>
      </c>
      <c r="N127" s="9">
        <v>25</v>
      </c>
      <c r="O127" s="9" t="s">
        <v>68</v>
      </c>
      <c r="P127" s="9" t="s">
        <v>42</v>
      </c>
      <c r="Q127" s="15">
        <v>0.25</v>
      </c>
      <c r="R127" s="11">
        <v>61.51</v>
      </c>
      <c r="S127" s="13">
        <v>400</v>
      </c>
      <c r="T127" s="13">
        <v>5.4</v>
      </c>
      <c r="U127" s="13">
        <v>0.30559440559440554</v>
      </c>
      <c r="V127" s="12">
        <f t="shared" si="7"/>
        <v>306.37386181039102</v>
      </c>
      <c r="W127" s="12">
        <f t="shared" si="8"/>
        <v>332.154</v>
      </c>
      <c r="X127" s="12">
        <f t="shared" si="13"/>
        <v>0.92238498350280596</v>
      </c>
      <c r="Y127" s="12">
        <f t="shared" si="9"/>
        <v>0.65193019490460147</v>
      </c>
      <c r="Z127" s="12">
        <f t="shared" si="10"/>
        <v>0.28187569076274555</v>
      </c>
      <c r="AA127" s="12">
        <f t="shared" si="11"/>
        <v>0.37005450414185592</v>
      </c>
      <c r="AB127" s="12">
        <f t="shared" si="12"/>
        <v>0.43237097002999392</v>
      </c>
      <c r="AC127" s="13">
        <v>8.2100000000000009</v>
      </c>
      <c r="AD127" s="13" t="s">
        <v>311</v>
      </c>
      <c r="AE127" s="13">
        <v>153</v>
      </c>
      <c r="AF127">
        <v>-1.25</v>
      </c>
      <c r="AG127">
        <v>9.2999999999999999E-2</v>
      </c>
      <c r="AH127">
        <v>997.673</v>
      </c>
      <c r="AI127">
        <v>1.419</v>
      </c>
      <c r="AJ127">
        <v>1039.027</v>
      </c>
      <c r="AK127">
        <v>1.663</v>
      </c>
      <c r="AL127">
        <v>1.5309999999999999</v>
      </c>
      <c r="AM127">
        <v>2E-3</v>
      </c>
      <c r="AN127">
        <v>487.46499999999997</v>
      </c>
      <c r="AO127">
        <v>2.3E-2</v>
      </c>
      <c r="AP127">
        <v>436.81900000000002</v>
      </c>
      <c r="AQ127">
        <v>3.2000000000000001E-2</v>
      </c>
      <c r="AR127" s="13" t="s">
        <v>311</v>
      </c>
      <c r="AS127" s="13" t="s">
        <v>311</v>
      </c>
      <c r="AT127" s="33">
        <v>2.81E-2</v>
      </c>
      <c r="AU127" s="33">
        <v>5.2499999999999998E-2</v>
      </c>
      <c r="AV127" s="34">
        <v>2.27</v>
      </c>
      <c r="AW127" s="33">
        <v>4.7999999999999996E-3</v>
      </c>
      <c r="AX127">
        <v>1.526</v>
      </c>
      <c r="AY127">
        <v>4.0000000000000001E-3</v>
      </c>
      <c r="AZ127">
        <v>489.52600000000001</v>
      </c>
      <c r="BA127">
        <v>0.08</v>
      </c>
      <c r="BB127">
        <v>439.03800000000001</v>
      </c>
      <c r="BC127">
        <v>5.8000000000000003E-2</v>
      </c>
      <c r="BD127">
        <v>-36.322000000000003</v>
      </c>
      <c r="BE127">
        <v>3.117</v>
      </c>
      <c r="BF127">
        <v>-6.58</v>
      </c>
      <c r="BG127">
        <v>0.154</v>
      </c>
      <c r="BH127">
        <v>-3.1549999999999998</v>
      </c>
      <c r="BI127">
        <v>0.187</v>
      </c>
      <c r="BJ127">
        <v>-4.4370000000000003</v>
      </c>
      <c r="BK127">
        <v>3.2090000000000001</v>
      </c>
      <c r="BL127">
        <v>-13.385</v>
      </c>
      <c r="BM127">
        <v>0.184</v>
      </c>
      <c r="BN127">
        <v>-14.417</v>
      </c>
      <c r="BO127">
        <v>0.16400000000000001</v>
      </c>
      <c r="BP127" s="37">
        <v>1.2572750000000001E-2</v>
      </c>
      <c r="BQ127" s="39">
        <v>23133.773140000001</v>
      </c>
      <c r="BR127" s="19">
        <v>3797747192.0896363</v>
      </c>
      <c r="BS127" s="14">
        <v>149304453.83626187</v>
      </c>
      <c r="BT127" s="14">
        <v>36577355.255714931</v>
      </c>
      <c r="BU127" s="19" t="s">
        <v>311</v>
      </c>
      <c r="BV127" s="19" t="s">
        <v>311</v>
      </c>
      <c r="BW127" s="19" t="s">
        <v>311</v>
      </c>
      <c r="BX127" s="19" t="s">
        <v>311</v>
      </c>
      <c r="BY127" s="12">
        <v>31</v>
      </c>
      <c r="BZ127" s="12">
        <v>52.3</v>
      </c>
      <c r="CA127" s="12">
        <v>16.7</v>
      </c>
      <c r="CB127" s="19">
        <v>10.4</v>
      </c>
      <c r="CC127" s="19" t="s">
        <v>311</v>
      </c>
    </row>
    <row r="128" spans="1:81" hidden="1">
      <c r="A128" s="9" t="s">
        <v>36</v>
      </c>
      <c r="B128" s="9" t="s">
        <v>363</v>
      </c>
      <c r="C128" s="9">
        <v>44.576799999999999</v>
      </c>
      <c r="D128" s="9">
        <v>-0.2823</v>
      </c>
      <c r="E128" s="26" t="s">
        <v>368</v>
      </c>
      <c r="F128" s="14" t="s">
        <v>369</v>
      </c>
      <c r="G128" s="10">
        <v>42468</v>
      </c>
      <c r="H128" s="9" t="s">
        <v>37</v>
      </c>
      <c r="I128" s="16" t="s">
        <v>195</v>
      </c>
      <c r="J128" s="26" t="s">
        <v>335</v>
      </c>
      <c r="K128" s="9" t="s">
        <v>155</v>
      </c>
      <c r="L128" s="14">
        <v>7</v>
      </c>
      <c r="M128" s="14" t="s">
        <v>46</v>
      </c>
      <c r="N128" s="9">
        <v>25</v>
      </c>
      <c r="O128" s="9" t="s">
        <v>68</v>
      </c>
      <c r="P128" s="9" t="s">
        <v>42</v>
      </c>
      <c r="Q128" s="15">
        <v>0.25</v>
      </c>
      <c r="R128" s="11">
        <v>61.51</v>
      </c>
      <c r="S128" s="13">
        <v>400</v>
      </c>
      <c r="T128" s="13">
        <v>5.4</v>
      </c>
      <c r="U128" s="13">
        <v>0.2824964867417698</v>
      </c>
      <c r="V128" s="12">
        <f t="shared" si="7"/>
        <v>311.89169259731455</v>
      </c>
      <c r="W128" s="12">
        <f t="shared" si="8"/>
        <v>332.154</v>
      </c>
      <c r="X128" s="12">
        <f t="shared" si="13"/>
        <v>0.93899725006266532</v>
      </c>
      <c r="Y128" s="12">
        <f t="shared" si="9"/>
        <v>0.6456614150706923</v>
      </c>
      <c r="Z128" s="12">
        <f t="shared" si="10"/>
        <v>0.26526342420288607</v>
      </c>
      <c r="AA128" s="12">
        <f t="shared" si="11"/>
        <v>0.38039799086780623</v>
      </c>
      <c r="AB128" s="12">
        <f t="shared" si="12"/>
        <v>0.41083982720857315</v>
      </c>
      <c r="AC128" s="13">
        <v>8.23</v>
      </c>
      <c r="AD128" s="13" t="s">
        <v>311</v>
      </c>
      <c r="AE128" s="13">
        <v>151</v>
      </c>
      <c r="AF128">
        <v>-3.657</v>
      </c>
      <c r="AG128">
        <v>0.114</v>
      </c>
      <c r="AH128">
        <v>911.66700000000003</v>
      </c>
      <c r="AI128">
        <v>2.028</v>
      </c>
      <c r="AJ128">
        <v>1032.6559999999999</v>
      </c>
      <c r="AK128">
        <v>1.73</v>
      </c>
      <c r="AL128">
        <v>1.2949999999999999</v>
      </c>
      <c r="AM128">
        <v>7.0000000000000001E-3</v>
      </c>
      <c r="AN128">
        <v>479.88299999999998</v>
      </c>
      <c r="AO128">
        <v>0.20200000000000001</v>
      </c>
      <c r="AP128">
        <v>437.05200000000002</v>
      </c>
      <c r="AQ128">
        <v>1.7999999999999999E-2</v>
      </c>
      <c r="AR128" s="13" t="s">
        <v>311</v>
      </c>
      <c r="AS128" s="13" t="s">
        <v>311</v>
      </c>
      <c r="AT128" s="33">
        <v>8.7800000000000003E-2</v>
      </c>
      <c r="AU128" s="33">
        <v>2.3900000000000001E-2</v>
      </c>
      <c r="AV128" s="34">
        <v>13.06</v>
      </c>
      <c r="AW128" s="33">
        <v>2.7E-2</v>
      </c>
      <c r="AX128">
        <v>1.3959999999999999</v>
      </c>
      <c r="AY128">
        <v>5.0000000000000001E-3</v>
      </c>
      <c r="AZ128">
        <v>485.46300000000002</v>
      </c>
      <c r="BA128">
        <v>0.10199999999999999</v>
      </c>
      <c r="BB128">
        <v>439.291</v>
      </c>
      <c r="BC128">
        <v>5.6000000000000001E-2</v>
      </c>
      <c r="BD128">
        <v>-41.173000000000002</v>
      </c>
      <c r="BE128">
        <v>3.8420000000000001</v>
      </c>
      <c r="BF128">
        <v>-6.8470000000000004</v>
      </c>
      <c r="BG128">
        <v>0.161</v>
      </c>
      <c r="BH128">
        <v>-3.2370000000000001</v>
      </c>
      <c r="BI128">
        <v>0.22600000000000001</v>
      </c>
      <c r="BJ128">
        <v>46.414000000000001</v>
      </c>
      <c r="BK128">
        <v>3.1269999999999998</v>
      </c>
      <c r="BL128">
        <v>-8.3699999999999992</v>
      </c>
      <c r="BM128">
        <v>0.16300000000000001</v>
      </c>
      <c r="BN128">
        <v>-14.128</v>
      </c>
      <c r="BO128">
        <v>0.14899999999999999</v>
      </c>
      <c r="BP128" s="37">
        <v>1.04503375</v>
      </c>
      <c r="BQ128" s="39">
        <v>40888.357340000002</v>
      </c>
      <c r="BR128" s="19">
        <v>11014321702.177212</v>
      </c>
      <c r="BS128" s="14">
        <v>209384143.27424356</v>
      </c>
      <c r="BT128" s="14">
        <v>5115371746.6497498</v>
      </c>
      <c r="BU128" s="19" t="s">
        <v>311</v>
      </c>
      <c r="BV128" s="19" t="s">
        <v>311</v>
      </c>
      <c r="BW128" s="19" t="s">
        <v>311</v>
      </c>
      <c r="BX128" s="19" t="s">
        <v>311</v>
      </c>
      <c r="BY128" s="12">
        <v>31</v>
      </c>
      <c r="BZ128" s="12">
        <v>52.3</v>
      </c>
      <c r="CA128" s="12">
        <v>16.7</v>
      </c>
      <c r="CB128" s="19">
        <v>10.4</v>
      </c>
      <c r="CC128" s="19" t="s">
        <v>311</v>
      </c>
    </row>
    <row r="129" spans="1:81" hidden="1">
      <c r="A129" s="9" t="s">
        <v>36</v>
      </c>
      <c r="B129" s="9" t="s">
        <v>363</v>
      </c>
      <c r="C129" s="9">
        <v>44.576799999999999</v>
      </c>
      <c r="D129" s="9">
        <v>-0.2823</v>
      </c>
      <c r="E129" s="26" t="s">
        <v>368</v>
      </c>
      <c r="F129" s="14" t="s">
        <v>369</v>
      </c>
      <c r="G129" s="10">
        <v>42468</v>
      </c>
      <c r="H129" s="9" t="s">
        <v>37</v>
      </c>
      <c r="I129" s="16" t="s">
        <v>198</v>
      </c>
      <c r="J129" s="9" t="s">
        <v>332</v>
      </c>
      <c r="K129" s="9" t="s">
        <v>155</v>
      </c>
      <c r="L129" s="14">
        <v>2</v>
      </c>
      <c r="M129" s="14" t="s">
        <v>40</v>
      </c>
      <c r="N129" s="9">
        <v>25</v>
      </c>
      <c r="O129" s="9" t="s">
        <v>68</v>
      </c>
      <c r="P129" s="9" t="s">
        <v>42</v>
      </c>
      <c r="Q129" s="15">
        <v>0.25</v>
      </c>
      <c r="R129" s="11">
        <v>61.51</v>
      </c>
      <c r="S129" s="13">
        <v>400</v>
      </c>
      <c r="T129" s="13">
        <v>5.0999999999999996</v>
      </c>
      <c r="U129" s="13">
        <v>0.31843373016546939</v>
      </c>
      <c r="V129" s="12">
        <f t="shared" si="7"/>
        <v>303.39029626449121</v>
      </c>
      <c r="W129" s="12">
        <f t="shared" si="8"/>
        <v>313.70099999999996</v>
      </c>
      <c r="X129" s="12">
        <f t="shared" si="13"/>
        <v>0.96713206608997504</v>
      </c>
      <c r="Y129" s="12">
        <f t="shared" si="9"/>
        <v>0.63504450336227358</v>
      </c>
      <c r="Z129" s="12">
        <f t="shared" si="10"/>
        <v>0.307967471367668</v>
      </c>
      <c r="AA129" s="12">
        <f t="shared" si="11"/>
        <v>0.32707703199460558</v>
      </c>
      <c r="AB129" s="12">
        <f t="shared" si="12"/>
        <v>0.48495415634198774</v>
      </c>
      <c r="AC129" s="13">
        <v>8.09</v>
      </c>
      <c r="AD129" s="13" t="s">
        <v>311</v>
      </c>
      <c r="AE129" s="13">
        <v>161</v>
      </c>
      <c r="AF129">
        <v>-0.94499999999999995</v>
      </c>
      <c r="AG129">
        <v>0.106</v>
      </c>
      <c r="AH129">
        <v>1007.865</v>
      </c>
      <c r="AI129">
        <v>1.829</v>
      </c>
      <c r="AJ129">
        <v>1039.136</v>
      </c>
      <c r="AK129">
        <v>1.6739999999999999</v>
      </c>
      <c r="AL129">
        <v>1.1020000000000001</v>
      </c>
      <c r="AM129">
        <v>1E-3</v>
      </c>
      <c r="AN129">
        <v>475.55500000000001</v>
      </c>
      <c r="AO129">
        <v>1.0999999999999999E-2</v>
      </c>
      <c r="AP129">
        <v>439.1</v>
      </c>
      <c r="AQ129">
        <v>1.4E-2</v>
      </c>
      <c r="AR129" s="13" t="s">
        <v>311</v>
      </c>
      <c r="AS129" s="13" t="s">
        <v>311</v>
      </c>
      <c r="AT129" s="33">
        <v>2.0299999999999999E-2</v>
      </c>
      <c r="AU129" s="33">
        <v>5.3199999999999997E-2</v>
      </c>
      <c r="AV129" s="34">
        <v>1.53</v>
      </c>
      <c r="AW129" s="33">
        <v>3.2000000000000002E-3</v>
      </c>
      <c r="AX129">
        <v>1.0580000000000001</v>
      </c>
      <c r="AY129">
        <v>3.0000000000000001E-3</v>
      </c>
      <c r="AZ129">
        <v>476.08</v>
      </c>
      <c r="BA129">
        <v>5.7000000000000002E-2</v>
      </c>
      <c r="BB129">
        <v>441.07499999999999</v>
      </c>
      <c r="BC129">
        <v>5.1999999999999998E-2</v>
      </c>
      <c r="BD129">
        <v>-6.0860000000000003</v>
      </c>
      <c r="BE129">
        <v>4.3659999999999997</v>
      </c>
      <c r="BF129">
        <v>-37.859000000000002</v>
      </c>
      <c r="BG129">
        <v>0.193</v>
      </c>
      <c r="BH129">
        <v>-40.380000000000003</v>
      </c>
      <c r="BI129">
        <v>0.13700000000000001</v>
      </c>
      <c r="BJ129">
        <v>9.7240000000000002</v>
      </c>
      <c r="BK129">
        <v>4.3259999999999996</v>
      </c>
      <c r="BL129">
        <v>-24.565999999999999</v>
      </c>
      <c r="BM129">
        <v>0.14499999999999999</v>
      </c>
      <c r="BN129">
        <v>-27.283999999999999</v>
      </c>
      <c r="BO129">
        <v>0.186</v>
      </c>
      <c r="BP129" s="37">
        <v>1.3917000000000001E-2</v>
      </c>
      <c r="BQ129" s="39">
        <v>28368.428540000001</v>
      </c>
      <c r="BR129" s="19">
        <v>5226814696.3478079</v>
      </c>
      <c r="BS129" s="14">
        <v>73458331.40164502</v>
      </c>
      <c r="BT129" s="14">
        <v>89247619.620005608</v>
      </c>
      <c r="BU129" s="19" t="s">
        <v>311</v>
      </c>
      <c r="BV129" s="19" t="s">
        <v>311</v>
      </c>
      <c r="BW129" s="19" t="s">
        <v>311</v>
      </c>
      <c r="BX129" s="19" t="s">
        <v>311</v>
      </c>
      <c r="BY129" s="12">
        <v>31</v>
      </c>
      <c r="BZ129" s="12">
        <v>52.3</v>
      </c>
      <c r="CA129" s="12">
        <v>16.7</v>
      </c>
      <c r="CB129" s="19">
        <v>10.4</v>
      </c>
      <c r="CC129" s="19" t="s">
        <v>311</v>
      </c>
    </row>
    <row r="130" spans="1:81" hidden="1">
      <c r="A130" s="9" t="s">
        <v>36</v>
      </c>
      <c r="B130" s="9" t="s">
        <v>363</v>
      </c>
      <c r="C130" s="9">
        <v>44.576799999999999</v>
      </c>
      <c r="D130" s="9">
        <v>-0.2823</v>
      </c>
      <c r="E130" s="26" t="s">
        <v>368</v>
      </c>
      <c r="F130" s="14" t="s">
        <v>369</v>
      </c>
      <c r="G130" s="10">
        <v>42468</v>
      </c>
      <c r="H130" s="9" t="s">
        <v>37</v>
      </c>
      <c r="I130" s="16" t="s">
        <v>203</v>
      </c>
      <c r="J130" s="9" t="s">
        <v>337</v>
      </c>
      <c r="K130" s="9" t="s">
        <v>155</v>
      </c>
      <c r="L130" s="14">
        <v>3</v>
      </c>
      <c r="M130" s="14" t="s">
        <v>46</v>
      </c>
      <c r="N130" s="9">
        <v>25</v>
      </c>
      <c r="O130" s="9" t="s">
        <v>68</v>
      </c>
      <c r="P130" s="9" t="s">
        <v>42</v>
      </c>
      <c r="Q130" s="15">
        <v>0.25</v>
      </c>
      <c r="R130" s="11">
        <v>61.51</v>
      </c>
      <c r="S130" s="13">
        <v>400</v>
      </c>
      <c r="T130" s="13">
        <v>5.2</v>
      </c>
      <c r="U130" s="13">
        <v>0.29756559954579753</v>
      </c>
      <c r="V130" s="12">
        <f t="shared" si="7"/>
        <v>308.26957815467426</v>
      </c>
      <c r="W130" s="12">
        <f t="shared" si="8"/>
        <v>319.85199999999998</v>
      </c>
      <c r="X130" s="12">
        <f t="shared" si="13"/>
        <v>0.96378818376834996</v>
      </c>
      <c r="Y130" s="12">
        <f t="shared" si="9"/>
        <v>0.63630634574779243</v>
      </c>
      <c r="Z130" s="12">
        <f t="shared" si="10"/>
        <v>0.28679020873818434</v>
      </c>
      <c r="AA130" s="12">
        <f t="shared" si="11"/>
        <v>0.3495161370096081</v>
      </c>
      <c r="AB130" s="12">
        <f t="shared" si="12"/>
        <v>0.45071090466832631</v>
      </c>
      <c r="AC130" s="13">
        <v>7.97</v>
      </c>
      <c r="AD130" s="13" t="s">
        <v>311</v>
      </c>
      <c r="AE130" s="13">
        <v>143</v>
      </c>
      <c r="AF130">
        <v>-3.3730000000000002</v>
      </c>
      <c r="AG130">
        <v>8.6999999999999994E-2</v>
      </c>
      <c r="AH130">
        <v>925.149</v>
      </c>
      <c r="AI130">
        <v>1.5229999999999999</v>
      </c>
      <c r="AJ130">
        <v>1036.7460000000001</v>
      </c>
      <c r="AK130">
        <v>1.3680000000000001</v>
      </c>
      <c r="AL130">
        <v>1.2330000000000001</v>
      </c>
      <c r="AM130">
        <v>1E-3</v>
      </c>
      <c r="AN130">
        <v>479.41300000000001</v>
      </c>
      <c r="AO130">
        <v>1.2999999999999999E-2</v>
      </c>
      <c r="AP130">
        <v>438.637</v>
      </c>
      <c r="AQ130">
        <v>1.4E-2</v>
      </c>
      <c r="AR130" s="13" t="s">
        <v>311</v>
      </c>
      <c r="AS130" s="13" t="s">
        <v>311</v>
      </c>
      <c r="AT130" s="33">
        <v>8.1299999999999997E-2</v>
      </c>
      <c r="AU130" s="33">
        <v>2.0500000000000001E-2</v>
      </c>
      <c r="AV130" s="34">
        <v>13.08</v>
      </c>
      <c r="AW130" s="33">
        <v>2.7E-2</v>
      </c>
      <c r="AX130">
        <v>1.2</v>
      </c>
      <c r="AY130">
        <v>4.0000000000000001E-3</v>
      </c>
      <c r="AZ130">
        <v>481.02499999999998</v>
      </c>
      <c r="BA130">
        <v>6.4000000000000001E-2</v>
      </c>
      <c r="BB130">
        <v>441.31599999999997</v>
      </c>
      <c r="BC130">
        <v>5.5E-2</v>
      </c>
      <c r="BD130">
        <v>1</v>
      </c>
      <c r="BE130">
        <v>4.3390000000000004</v>
      </c>
      <c r="BF130">
        <v>-36.96</v>
      </c>
      <c r="BG130">
        <v>0.16400000000000001</v>
      </c>
      <c r="BH130">
        <v>-40.372</v>
      </c>
      <c r="BI130">
        <v>0.21199999999999999</v>
      </c>
      <c r="BJ130">
        <v>96.698999999999998</v>
      </c>
      <c r="BK130">
        <v>3.754</v>
      </c>
      <c r="BL130">
        <v>-16.937999999999999</v>
      </c>
      <c r="BM130">
        <v>0.16400000000000001</v>
      </c>
      <c r="BN130">
        <v>-27.152999999999999</v>
      </c>
      <c r="BO130">
        <v>0.159</v>
      </c>
      <c r="BP130" s="37">
        <v>0.83132974999999998</v>
      </c>
      <c r="BQ130" s="39">
        <v>52858.705439999998</v>
      </c>
      <c r="BR130" s="19">
        <v>9439234238.733551</v>
      </c>
      <c r="BS130" s="14">
        <v>174524284.896117</v>
      </c>
      <c r="BT130" s="14">
        <v>7345861647.4667292</v>
      </c>
      <c r="BU130" s="19" t="s">
        <v>311</v>
      </c>
      <c r="BV130" s="19" t="s">
        <v>311</v>
      </c>
      <c r="BW130" s="19" t="s">
        <v>311</v>
      </c>
      <c r="BX130" s="19" t="s">
        <v>311</v>
      </c>
      <c r="BY130" s="12">
        <v>31</v>
      </c>
      <c r="BZ130" s="12">
        <v>52.3</v>
      </c>
      <c r="CA130" s="12">
        <v>16.7</v>
      </c>
      <c r="CB130" s="19">
        <v>10.4</v>
      </c>
      <c r="CC130" s="19" t="s">
        <v>311</v>
      </c>
    </row>
    <row r="131" spans="1:81" hidden="1">
      <c r="A131" s="9" t="s">
        <v>36</v>
      </c>
      <c r="B131" s="9" t="s">
        <v>363</v>
      </c>
      <c r="C131" s="9">
        <v>44.576799999999999</v>
      </c>
      <c r="D131" s="9">
        <v>-0.2823</v>
      </c>
      <c r="E131" s="26" t="s">
        <v>368</v>
      </c>
      <c r="F131" s="14" t="s">
        <v>369</v>
      </c>
      <c r="G131" s="10">
        <v>42468</v>
      </c>
      <c r="H131" s="9" t="s">
        <v>37</v>
      </c>
      <c r="I131" s="16" t="s">
        <v>199</v>
      </c>
      <c r="J131" s="26" t="s">
        <v>333</v>
      </c>
      <c r="K131" s="9" t="s">
        <v>155</v>
      </c>
      <c r="L131" s="14">
        <v>4</v>
      </c>
      <c r="M131" s="14" t="s">
        <v>40</v>
      </c>
      <c r="N131" s="9">
        <v>25</v>
      </c>
      <c r="O131" s="9" t="s">
        <v>68</v>
      </c>
      <c r="P131" s="9" t="s">
        <v>42</v>
      </c>
      <c r="Q131" s="15">
        <v>0.25</v>
      </c>
      <c r="R131" s="11">
        <v>61.51</v>
      </c>
      <c r="S131" s="13">
        <v>400</v>
      </c>
      <c r="T131" s="13">
        <v>5</v>
      </c>
      <c r="U131" s="13">
        <v>0.31424268651549242</v>
      </c>
      <c r="V131" s="12">
        <f t="shared" ref="V131:V194" si="14">S131/(1+U131)</f>
        <v>304.35779031081165</v>
      </c>
      <c r="W131" s="12">
        <f t="shared" ref="W131:W194" si="15">R131*T131</f>
        <v>307.55</v>
      </c>
      <c r="X131" s="12">
        <f t="shared" si="13"/>
        <v>0.98962051799971273</v>
      </c>
      <c r="Y131" s="12">
        <f t="shared" ref="Y131:Y194" si="16">(1-(X131/2.65))</f>
        <v>0.62655829509444794</v>
      </c>
      <c r="Z131" s="12">
        <f t="shared" ref="Z131:Z194" si="17">U131*X131</f>
        <v>0.31098101020708296</v>
      </c>
      <c r="AA131" s="12">
        <f t="shared" ref="AA131:AA194" si="18">((1-(X131/2.65)-Z131)*1)</f>
        <v>0.31557728488736497</v>
      </c>
      <c r="AB131" s="12">
        <f t="shared" ref="AB131:AB194" si="19">(Z131/Y131)*1</f>
        <v>0.49633212526570319</v>
      </c>
      <c r="AC131" s="13">
        <v>8.09</v>
      </c>
      <c r="AD131" s="13" t="s">
        <v>311</v>
      </c>
      <c r="AE131" s="13">
        <v>172</v>
      </c>
      <c r="AF131">
        <v>-1.0149999999999999</v>
      </c>
      <c r="AG131">
        <v>8.2000000000000003E-2</v>
      </c>
      <c r="AH131">
        <v>998.47199999999998</v>
      </c>
      <c r="AI131">
        <v>1.2250000000000001</v>
      </c>
      <c r="AJ131">
        <v>1032.047</v>
      </c>
      <c r="AK131">
        <v>1.5029999999999999</v>
      </c>
      <c r="AL131">
        <v>1.044</v>
      </c>
      <c r="AM131">
        <v>1E-3</v>
      </c>
      <c r="AN131">
        <v>473.16</v>
      </c>
      <c r="AO131">
        <v>1.0999999999999999E-2</v>
      </c>
      <c r="AP131">
        <v>438.61599999999999</v>
      </c>
      <c r="AQ131">
        <v>1.2E-2</v>
      </c>
      <c r="AR131" s="13" t="s">
        <v>311</v>
      </c>
      <c r="AS131" s="13" t="s">
        <v>311</v>
      </c>
      <c r="AT131" s="33">
        <v>2.2700000000000001E-2</v>
      </c>
      <c r="AU131" s="33">
        <v>4.7300000000000002E-2</v>
      </c>
      <c r="AV131" s="34">
        <v>1.83</v>
      </c>
      <c r="AW131" s="33">
        <v>3.8E-3</v>
      </c>
      <c r="AX131">
        <v>1</v>
      </c>
      <c r="AY131">
        <v>3.0000000000000001E-3</v>
      </c>
      <c r="AZ131">
        <v>474.34300000000002</v>
      </c>
      <c r="BA131">
        <v>6.4000000000000001E-2</v>
      </c>
      <c r="BB131">
        <v>441.24900000000002</v>
      </c>
      <c r="BC131">
        <v>0.04</v>
      </c>
      <c r="BD131">
        <v>-8.234</v>
      </c>
      <c r="BE131">
        <v>4.9539999999999997</v>
      </c>
      <c r="BF131">
        <v>-37.988999999999997</v>
      </c>
      <c r="BG131">
        <v>0.20300000000000001</v>
      </c>
      <c r="BH131">
        <v>-40.218000000000004</v>
      </c>
      <c r="BI131">
        <v>0.154</v>
      </c>
      <c r="BJ131">
        <v>11.731999999999999</v>
      </c>
      <c r="BK131">
        <v>3.7970000000000002</v>
      </c>
      <c r="BL131">
        <v>-24.184999999999999</v>
      </c>
      <c r="BM131">
        <v>0.128</v>
      </c>
      <c r="BN131">
        <v>-26.876999999999999</v>
      </c>
      <c r="BO131">
        <v>0.14699999999999999</v>
      </c>
      <c r="BP131" s="37">
        <v>5.8964750000000003E-2</v>
      </c>
      <c r="BQ131" s="39">
        <v>55340.443169999999</v>
      </c>
      <c r="BR131" s="19">
        <v>10441130700.719942</v>
      </c>
      <c r="BS131" s="14">
        <v>97033281.749991596</v>
      </c>
      <c r="BT131" s="14">
        <v>84473818.900813505</v>
      </c>
      <c r="BU131" s="19" t="s">
        <v>311</v>
      </c>
      <c r="BV131" s="19" t="s">
        <v>311</v>
      </c>
      <c r="BW131" s="19" t="s">
        <v>311</v>
      </c>
      <c r="BX131" s="19" t="s">
        <v>311</v>
      </c>
      <c r="BY131" s="12">
        <v>31</v>
      </c>
      <c r="BZ131" s="12">
        <v>52.3</v>
      </c>
      <c r="CA131" s="12">
        <v>16.7</v>
      </c>
      <c r="CB131" s="19">
        <v>10.4</v>
      </c>
      <c r="CC131" s="19" t="s">
        <v>311</v>
      </c>
    </row>
    <row r="132" spans="1:81" hidden="1">
      <c r="A132" s="9" t="s">
        <v>36</v>
      </c>
      <c r="B132" s="9" t="s">
        <v>363</v>
      </c>
      <c r="C132" s="9">
        <v>44.576799999999999</v>
      </c>
      <c r="D132" s="9">
        <v>-0.2823</v>
      </c>
      <c r="E132" s="26" t="s">
        <v>368</v>
      </c>
      <c r="F132" s="14" t="s">
        <v>369</v>
      </c>
      <c r="G132" s="10">
        <v>42468</v>
      </c>
      <c r="H132" s="9" t="s">
        <v>37</v>
      </c>
      <c r="I132" s="16" t="s">
        <v>202</v>
      </c>
      <c r="J132" s="26" t="s">
        <v>336</v>
      </c>
      <c r="K132" s="9" t="s">
        <v>155</v>
      </c>
      <c r="L132" s="14">
        <v>5</v>
      </c>
      <c r="M132" s="14" t="s">
        <v>46</v>
      </c>
      <c r="N132" s="9">
        <v>25</v>
      </c>
      <c r="O132" s="9" t="s">
        <v>68</v>
      </c>
      <c r="P132" s="9" t="s">
        <v>42</v>
      </c>
      <c r="Q132" s="15">
        <v>0.25</v>
      </c>
      <c r="R132" s="11">
        <v>61.51</v>
      </c>
      <c r="S132" s="13">
        <v>400</v>
      </c>
      <c r="T132" s="13">
        <v>5.5</v>
      </c>
      <c r="U132" s="13">
        <v>0.29554069119286508</v>
      </c>
      <c r="V132" s="12">
        <f t="shared" si="14"/>
        <v>308.75139833060837</v>
      </c>
      <c r="W132" s="12">
        <f t="shared" si="15"/>
        <v>338.30500000000001</v>
      </c>
      <c r="X132" s="12">
        <f t="shared" ref="X132:X195" si="20">V132/W132</f>
        <v>0.91264213751085077</v>
      </c>
      <c r="Y132" s="12">
        <f t="shared" si="16"/>
        <v>0.65560674056194301</v>
      </c>
      <c r="Z132" s="12">
        <f t="shared" si="17"/>
        <v>0.26972288813169065</v>
      </c>
      <c r="AA132" s="12">
        <f t="shared" si="18"/>
        <v>0.38588385243025236</v>
      </c>
      <c r="AB132" s="12">
        <f t="shared" si="19"/>
        <v>0.4114095713849768</v>
      </c>
      <c r="AC132" s="13">
        <v>8.01</v>
      </c>
      <c r="AD132" s="13" t="s">
        <v>311</v>
      </c>
      <c r="AE132" s="13">
        <v>151</v>
      </c>
      <c r="AF132">
        <v>-3.524</v>
      </c>
      <c r="AG132">
        <v>0.104</v>
      </c>
      <c r="AH132">
        <v>917.54499999999996</v>
      </c>
      <c r="AI132">
        <v>1.583</v>
      </c>
      <c r="AJ132">
        <v>1034.145</v>
      </c>
      <c r="AK132">
        <v>1.8640000000000001</v>
      </c>
      <c r="AL132">
        <v>1.238</v>
      </c>
      <c r="AM132">
        <v>1E-3</v>
      </c>
      <c r="AN132">
        <v>479.67700000000002</v>
      </c>
      <c r="AO132">
        <v>1.2E-2</v>
      </c>
      <c r="AP132">
        <v>438.72199999999998</v>
      </c>
      <c r="AQ132">
        <v>1.2E-2</v>
      </c>
      <c r="AR132" s="13" t="s">
        <v>311</v>
      </c>
      <c r="AS132" s="13" t="s">
        <v>311</v>
      </c>
      <c r="AT132" s="33">
        <v>9.06E-2</v>
      </c>
      <c r="AU132" s="33">
        <v>2.2200000000000001E-2</v>
      </c>
      <c r="AV132" s="34">
        <v>14.24</v>
      </c>
      <c r="AW132" s="33">
        <v>2.9899999999999999E-2</v>
      </c>
      <c r="AX132">
        <v>1.1830000000000001</v>
      </c>
      <c r="AY132">
        <v>4.0000000000000001E-3</v>
      </c>
      <c r="AZ132">
        <v>480.20600000000002</v>
      </c>
      <c r="BA132">
        <v>6.6000000000000003E-2</v>
      </c>
      <c r="BB132">
        <v>441.05900000000003</v>
      </c>
      <c r="BC132">
        <v>0.05</v>
      </c>
      <c r="BD132">
        <v>-7.1360000000000001</v>
      </c>
      <c r="BE132">
        <v>4.7359999999999998</v>
      </c>
      <c r="BF132">
        <v>-37.28</v>
      </c>
      <c r="BG132">
        <v>0.16700000000000001</v>
      </c>
      <c r="BH132">
        <v>-39.942999999999998</v>
      </c>
      <c r="BI132">
        <v>0.23899999999999999</v>
      </c>
      <c r="BJ132">
        <v>97.697999999999993</v>
      </c>
      <c r="BK132">
        <v>4.2320000000000002</v>
      </c>
      <c r="BL132">
        <v>-17.518000000000001</v>
      </c>
      <c r="BM132">
        <v>0.161</v>
      </c>
      <c r="BN132">
        <v>-27.739000000000001</v>
      </c>
      <c r="BO132">
        <v>0.2</v>
      </c>
      <c r="BP132" s="37">
        <v>0.50831775000000001</v>
      </c>
      <c r="BQ132" s="39">
        <v>31510.003939999999</v>
      </c>
      <c r="BR132" s="19">
        <v>11446546571.166334</v>
      </c>
      <c r="BS132" s="14">
        <v>266980871.47320479</v>
      </c>
      <c r="BT132" s="14">
        <v>16878599266.655649</v>
      </c>
      <c r="BU132" s="19" t="s">
        <v>311</v>
      </c>
      <c r="BV132" s="19" t="s">
        <v>311</v>
      </c>
      <c r="BW132" s="19" t="s">
        <v>311</v>
      </c>
      <c r="BX132" s="19" t="s">
        <v>311</v>
      </c>
      <c r="BY132" s="12">
        <v>31</v>
      </c>
      <c r="BZ132" s="12">
        <v>52.3</v>
      </c>
      <c r="CA132" s="12">
        <v>16.7</v>
      </c>
      <c r="CB132" s="19">
        <v>10.4</v>
      </c>
      <c r="CC132" s="19" t="s">
        <v>311</v>
      </c>
    </row>
    <row r="133" spans="1:81" hidden="1">
      <c r="A133" s="9" t="s">
        <v>36</v>
      </c>
      <c r="B133" s="9" t="s">
        <v>363</v>
      </c>
      <c r="C133" s="9">
        <v>44.576799999999999</v>
      </c>
      <c r="D133" s="9">
        <v>-0.2823</v>
      </c>
      <c r="E133" s="26" t="s">
        <v>368</v>
      </c>
      <c r="F133" s="14" t="s">
        <v>369</v>
      </c>
      <c r="G133" s="10">
        <v>42468</v>
      </c>
      <c r="H133" s="9" t="s">
        <v>37</v>
      </c>
      <c r="I133" s="16" t="s">
        <v>200</v>
      </c>
      <c r="J133" s="26" t="s">
        <v>334</v>
      </c>
      <c r="K133" s="9" t="s">
        <v>155</v>
      </c>
      <c r="L133" s="14">
        <v>6</v>
      </c>
      <c r="M133" s="14" t="s">
        <v>40</v>
      </c>
      <c r="N133" s="9">
        <v>25</v>
      </c>
      <c r="O133" s="9" t="s">
        <v>68</v>
      </c>
      <c r="P133" s="9" t="s">
        <v>42</v>
      </c>
      <c r="Q133" s="15">
        <v>0.25</v>
      </c>
      <c r="R133" s="11">
        <v>61.51</v>
      </c>
      <c r="S133" s="13">
        <v>400</v>
      </c>
      <c r="T133" s="13">
        <v>5.4</v>
      </c>
      <c r="U133" s="13">
        <v>0.30559440559440554</v>
      </c>
      <c r="V133" s="12">
        <f t="shared" si="14"/>
        <v>306.37386181039102</v>
      </c>
      <c r="W133" s="12">
        <f t="shared" si="15"/>
        <v>332.154</v>
      </c>
      <c r="X133" s="12">
        <f t="shared" si="20"/>
        <v>0.92238498350280596</v>
      </c>
      <c r="Y133" s="12">
        <f t="shared" si="16"/>
        <v>0.65193019490460147</v>
      </c>
      <c r="Z133" s="12">
        <f t="shared" si="17"/>
        <v>0.28187569076274555</v>
      </c>
      <c r="AA133" s="12">
        <f t="shared" si="18"/>
        <v>0.37005450414185592</v>
      </c>
      <c r="AB133" s="12">
        <f t="shared" si="19"/>
        <v>0.43237097002999392</v>
      </c>
      <c r="AC133" s="13">
        <v>8.2100000000000009</v>
      </c>
      <c r="AD133" s="13" t="s">
        <v>311</v>
      </c>
      <c r="AE133" s="13">
        <v>153</v>
      </c>
      <c r="AF133">
        <v>-1.304</v>
      </c>
      <c r="AG133">
        <v>8.7999999999999995E-2</v>
      </c>
      <c r="AH133">
        <v>996.53200000000004</v>
      </c>
      <c r="AI133">
        <v>1.341</v>
      </c>
      <c r="AJ133">
        <v>1039.6669999999999</v>
      </c>
      <c r="AK133">
        <v>1.5780000000000001</v>
      </c>
      <c r="AL133">
        <v>1.5569999999999999</v>
      </c>
      <c r="AM133">
        <v>1E-3</v>
      </c>
      <c r="AN133">
        <v>491.15499999999997</v>
      </c>
      <c r="AO133">
        <v>2.4E-2</v>
      </c>
      <c r="AP133">
        <v>439.65899999999999</v>
      </c>
      <c r="AQ133">
        <v>1.2E-2</v>
      </c>
      <c r="AR133" s="13" t="s">
        <v>311</v>
      </c>
      <c r="AS133" s="13" t="s">
        <v>311</v>
      </c>
      <c r="AT133" s="33">
        <v>2.81E-2</v>
      </c>
      <c r="AU133" s="33">
        <v>5.2499999999999998E-2</v>
      </c>
      <c r="AV133" s="34">
        <v>2.27</v>
      </c>
      <c r="AW133" s="33">
        <v>4.7999999999999996E-3</v>
      </c>
      <c r="AX133">
        <v>1.54</v>
      </c>
      <c r="AY133">
        <v>5.0000000000000001E-3</v>
      </c>
      <c r="AZ133">
        <v>491.76400000000001</v>
      </c>
      <c r="BA133">
        <v>0.11899999999999999</v>
      </c>
      <c r="BB133">
        <v>440.80399999999997</v>
      </c>
      <c r="BC133">
        <v>5.3999999999999999E-2</v>
      </c>
      <c r="BD133">
        <v>-12.5</v>
      </c>
      <c r="BE133">
        <v>3.5539999999999998</v>
      </c>
      <c r="BF133">
        <v>-37.319000000000003</v>
      </c>
      <c r="BG133">
        <v>0.17899999999999999</v>
      </c>
      <c r="BH133">
        <v>-40.189</v>
      </c>
      <c r="BI133">
        <v>0.21099999999999999</v>
      </c>
      <c r="BJ133">
        <v>10.497999999999999</v>
      </c>
      <c r="BK133">
        <v>3.02</v>
      </c>
      <c r="BL133">
        <v>-24.001999999999999</v>
      </c>
      <c r="BM133">
        <v>0.17100000000000001</v>
      </c>
      <c r="BN133">
        <v>-27.986999999999998</v>
      </c>
      <c r="BO133">
        <v>0.158</v>
      </c>
      <c r="BP133" s="37">
        <v>1.2572750000000001E-2</v>
      </c>
      <c r="BQ133" s="39">
        <v>23133.773140000001</v>
      </c>
      <c r="BR133" s="19">
        <v>3797747192.0896363</v>
      </c>
      <c r="BS133" s="14">
        <v>149304453.83626187</v>
      </c>
      <c r="BT133" s="14">
        <v>36577355.255714931</v>
      </c>
      <c r="BU133" s="19" t="s">
        <v>311</v>
      </c>
      <c r="BV133" s="19" t="s">
        <v>311</v>
      </c>
      <c r="BW133" s="19" t="s">
        <v>311</v>
      </c>
      <c r="BX133" s="19" t="s">
        <v>311</v>
      </c>
      <c r="BY133" s="12">
        <v>31</v>
      </c>
      <c r="BZ133" s="12">
        <v>52.3</v>
      </c>
      <c r="CA133" s="12">
        <v>16.7</v>
      </c>
      <c r="CB133" s="19">
        <v>10.4</v>
      </c>
      <c r="CC133" s="19" t="s">
        <v>311</v>
      </c>
    </row>
    <row r="134" spans="1:81" hidden="1">
      <c r="A134" s="9" t="s">
        <v>36</v>
      </c>
      <c r="B134" s="9" t="s">
        <v>363</v>
      </c>
      <c r="C134" s="9">
        <v>44.576799999999999</v>
      </c>
      <c r="D134" s="9">
        <v>-0.2823</v>
      </c>
      <c r="E134" s="26" t="s">
        <v>368</v>
      </c>
      <c r="F134" s="14" t="s">
        <v>369</v>
      </c>
      <c r="G134" s="10">
        <v>42468</v>
      </c>
      <c r="H134" s="9" t="s">
        <v>37</v>
      </c>
      <c r="I134" s="16" t="s">
        <v>201</v>
      </c>
      <c r="J134" s="26" t="s">
        <v>335</v>
      </c>
      <c r="K134" s="9" t="s">
        <v>155</v>
      </c>
      <c r="L134" s="14">
        <v>7</v>
      </c>
      <c r="M134" s="14" t="s">
        <v>46</v>
      </c>
      <c r="N134" s="9">
        <v>25</v>
      </c>
      <c r="O134" s="9" t="s">
        <v>68</v>
      </c>
      <c r="P134" s="9" t="s">
        <v>42</v>
      </c>
      <c r="Q134" s="15">
        <v>0.25</v>
      </c>
      <c r="R134" s="11">
        <v>61.51</v>
      </c>
      <c r="S134" s="13">
        <v>400</v>
      </c>
      <c r="T134" s="13">
        <v>5.4</v>
      </c>
      <c r="U134" s="13">
        <v>0.2824964867417698</v>
      </c>
      <c r="V134" s="12">
        <f t="shared" si="14"/>
        <v>311.89169259731455</v>
      </c>
      <c r="W134" s="12">
        <f t="shared" si="15"/>
        <v>332.154</v>
      </c>
      <c r="X134" s="12">
        <f t="shared" si="20"/>
        <v>0.93899725006266532</v>
      </c>
      <c r="Y134" s="12">
        <f t="shared" si="16"/>
        <v>0.6456614150706923</v>
      </c>
      <c r="Z134" s="12">
        <f t="shared" si="17"/>
        <v>0.26526342420288607</v>
      </c>
      <c r="AA134" s="12">
        <f t="shared" si="18"/>
        <v>0.38039799086780623</v>
      </c>
      <c r="AB134" s="12">
        <f t="shared" si="19"/>
        <v>0.41083982720857315</v>
      </c>
      <c r="AC134" s="13">
        <v>8.23</v>
      </c>
      <c r="AD134" s="13" t="s">
        <v>311</v>
      </c>
      <c r="AE134" s="13">
        <v>151</v>
      </c>
      <c r="AF134">
        <v>-3.7029999999999998</v>
      </c>
      <c r="AG134">
        <v>0.104</v>
      </c>
      <c r="AH134">
        <v>918.27099999999996</v>
      </c>
      <c r="AI134">
        <v>1.7969999999999999</v>
      </c>
      <c r="AJ134">
        <v>1040.787</v>
      </c>
      <c r="AK134">
        <v>1.6419999999999999</v>
      </c>
      <c r="AL134">
        <v>1.47</v>
      </c>
      <c r="AM134">
        <v>8.0000000000000002E-3</v>
      </c>
      <c r="AN134">
        <v>487.262</v>
      </c>
      <c r="AO134">
        <v>0.23799999999999999</v>
      </c>
      <c r="AP134">
        <v>438.61700000000002</v>
      </c>
      <c r="AQ134">
        <v>1.2999999999999999E-2</v>
      </c>
      <c r="AR134" s="13" t="s">
        <v>311</v>
      </c>
      <c r="AS134" s="13" t="s">
        <v>311</v>
      </c>
      <c r="AT134" s="33">
        <v>8.7800000000000003E-2</v>
      </c>
      <c r="AU134" s="33">
        <v>2.3900000000000001E-2</v>
      </c>
      <c r="AV134" s="34">
        <v>13.06</v>
      </c>
      <c r="AW134" s="33">
        <v>2.7E-2</v>
      </c>
      <c r="AX134">
        <v>1.54</v>
      </c>
      <c r="AY134">
        <v>5.0000000000000001E-3</v>
      </c>
      <c r="AZ134">
        <v>491.84800000000001</v>
      </c>
      <c r="BA134">
        <v>0.109</v>
      </c>
      <c r="BB134">
        <v>440.887</v>
      </c>
      <c r="BC134">
        <v>5.2999999999999999E-2</v>
      </c>
      <c r="BD134">
        <v>-12.497</v>
      </c>
      <c r="BE134">
        <v>3.4209999999999998</v>
      </c>
      <c r="BF134">
        <v>-37.079000000000001</v>
      </c>
      <c r="BG134">
        <v>0.191</v>
      </c>
      <c r="BH134">
        <v>-39.921999999999997</v>
      </c>
      <c r="BI134">
        <v>0.182</v>
      </c>
      <c r="BJ134">
        <v>75.587999999999994</v>
      </c>
      <c r="BK134">
        <v>2.8180000000000001</v>
      </c>
      <c r="BL134">
        <v>-16.463999999999999</v>
      </c>
      <c r="BM134">
        <v>0.16300000000000001</v>
      </c>
      <c r="BN134">
        <v>-27.099</v>
      </c>
      <c r="BO134">
        <v>0.14299999999999999</v>
      </c>
      <c r="BP134" s="37">
        <v>1.04503375</v>
      </c>
      <c r="BQ134" s="39">
        <v>40888.357340000002</v>
      </c>
      <c r="BR134" s="19">
        <v>11014321702.177212</v>
      </c>
      <c r="BS134" s="14">
        <v>209384143.27424356</v>
      </c>
      <c r="BT134" s="14">
        <v>5115371746.6497498</v>
      </c>
      <c r="BU134" s="19" t="s">
        <v>311</v>
      </c>
      <c r="BV134" s="19" t="s">
        <v>311</v>
      </c>
      <c r="BW134" s="19" t="s">
        <v>311</v>
      </c>
      <c r="BX134" s="19" t="s">
        <v>311</v>
      </c>
      <c r="BY134" s="12">
        <v>31</v>
      </c>
      <c r="BZ134" s="12">
        <v>52.3</v>
      </c>
      <c r="CA134" s="12">
        <v>16.7</v>
      </c>
      <c r="CB134" s="19">
        <v>10.4</v>
      </c>
      <c r="CC134" s="19" t="s">
        <v>311</v>
      </c>
    </row>
    <row r="135" spans="1:81" hidden="1">
      <c r="A135" s="9" t="s">
        <v>36</v>
      </c>
      <c r="B135" s="9" t="s">
        <v>363</v>
      </c>
      <c r="C135" s="9">
        <v>44.576799999999999</v>
      </c>
      <c r="D135" s="9">
        <v>-0.2823</v>
      </c>
      <c r="E135" s="26" t="s">
        <v>368</v>
      </c>
      <c r="F135" s="14" t="s">
        <v>369</v>
      </c>
      <c r="G135" s="10">
        <v>42468</v>
      </c>
      <c r="H135" s="9" t="s">
        <v>37</v>
      </c>
      <c r="I135" s="9" t="s">
        <v>204</v>
      </c>
      <c r="J135" s="9" t="s">
        <v>332</v>
      </c>
      <c r="K135" s="9" t="s">
        <v>155</v>
      </c>
      <c r="L135" s="14">
        <v>2</v>
      </c>
      <c r="M135" s="14" t="s">
        <v>40</v>
      </c>
      <c r="N135" s="9">
        <v>25</v>
      </c>
      <c r="O135" s="9" t="s">
        <v>41</v>
      </c>
      <c r="P135" s="9" t="s">
        <v>42</v>
      </c>
      <c r="Q135" s="15">
        <v>0.25</v>
      </c>
      <c r="R135" s="11">
        <v>61.51</v>
      </c>
      <c r="S135" s="13">
        <v>400</v>
      </c>
      <c r="T135" s="13">
        <v>5.0999999999999996</v>
      </c>
      <c r="U135" s="13">
        <v>0.31843373016546939</v>
      </c>
      <c r="V135" s="12">
        <f t="shared" si="14"/>
        <v>303.39029626449121</v>
      </c>
      <c r="W135" s="12">
        <f t="shared" si="15"/>
        <v>313.70099999999996</v>
      </c>
      <c r="X135" s="12">
        <f t="shared" si="20"/>
        <v>0.96713206608997504</v>
      </c>
      <c r="Y135" s="12">
        <f t="shared" si="16"/>
        <v>0.63504450336227358</v>
      </c>
      <c r="Z135" s="12">
        <f t="shared" si="17"/>
        <v>0.307967471367668</v>
      </c>
      <c r="AA135" s="12">
        <f t="shared" si="18"/>
        <v>0.32707703199460558</v>
      </c>
      <c r="AB135" s="12">
        <f t="shared" si="19"/>
        <v>0.48495415634198774</v>
      </c>
      <c r="AC135" s="13">
        <v>8.09</v>
      </c>
      <c r="AD135" s="13" t="s">
        <v>311</v>
      </c>
      <c r="AE135" s="13">
        <v>161</v>
      </c>
      <c r="AF135">
        <v>-0.42599999999999999</v>
      </c>
      <c r="AG135">
        <v>8.5999999999999993E-2</v>
      </c>
      <c r="AH135">
        <v>1017.9690000000001</v>
      </c>
      <c r="AI135">
        <v>1.3440000000000001</v>
      </c>
      <c r="AJ135">
        <v>1032.068</v>
      </c>
      <c r="AK135">
        <v>1.4870000000000001</v>
      </c>
      <c r="AL135">
        <v>1.5069999999999999</v>
      </c>
      <c r="AM135">
        <v>1E-3</v>
      </c>
      <c r="AN135">
        <v>486.93900000000002</v>
      </c>
      <c r="AO135">
        <v>1.0999999999999999E-2</v>
      </c>
      <c r="AP135">
        <v>437.09</v>
      </c>
      <c r="AQ135">
        <v>8.9999999999999993E-3</v>
      </c>
      <c r="AR135" s="13" t="s">
        <v>311</v>
      </c>
      <c r="AS135" s="13" t="s">
        <v>311</v>
      </c>
      <c r="AT135" s="33">
        <v>8.8000000000000005E-3</v>
      </c>
      <c r="AU135" s="33">
        <v>8.7099999999999997E-2</v>
      </c>
      <c r="AV135" s="34">
        <v>0.6</v>
      </c>
      <c r="AW135" s="33">
        <v>1.1999999999999999E-3</v>
      </c>
      <c r="AX135">
        <v>1.4279999999999999</v>
      </c>
      <c r="AY135">
        <v>3.0000000000000001E-3</v>
      </c>
      <c r="AZ135">
        <v>486.36700000000002</v>
      </c>
      <c r="BA135">
        <v>5.0999999999999997E-2</v>
      </c>
      <c r="BB135">
        <v>439.10899999999998</v>
      </c>
      <c r="BC135">
        <v>5.8999999999999997E-2</v>
      </c>
      <c r="BD135">
        <v>-16.902999999999999</v>
      </c>
      <c r="BE135">
        <v>3.5470000000000002</v>
      </c>
      <c r="BF135">
        <v>-37.976999999999997</v>
      </c>
      <c r="BG135">
        <v>0.16300000000000001</v>
      </c>
      <c r="BH135">
        <v>-40.241999999999997</v>
      </c>
      <c r="BI135">
        <v>0.2</v>
      </c>
      <c r="BJ135">
        <v>5.5229999999999997</v>
      </c>
      <c r="BK135">
        <v>3.2109999999999999</v>
      </c>
      <c r="BL135">
        <v>-23.466000000000001</v>
      </c>
      <c r="BM135">
        <v>0.16800000000000001</v>
      </c>
      <c r="BN135">
        <v>-26.582999999999998</v>
      </c>
      <c r="BO135">
        <v>0.16</v>
      </c>
      <c r="BP135" s="37">
        <v>1.5288E-2</v>
      </c>
      <c r="BQ135" s="39">
        <v>28368.428540000001</v>
      </c>
      <c r="BR135" s="19">
        <v>5226814696.3478079</v>
      </c>
      <c r="BS135" s="14">
        <v>73458331.40164502</v>
      </c>
      <c r="BT135" s="14">
        <v>89247619.620005608</v>
      </c>
      <c r="BU135" s="19" t="s">
        <v>311</v>
      </c>
      <c r="BV135" s="19" t="s">
        <v>311</v>
      </c>
      <c r="BW135" s="19" t="s">
        <v>311</v>
      </c>
      <c r="BX135" s="19" t="s">
        <v>311</v>
      </c>
      <c r="BY135" s="12">
        <v>31</v>
      </c>
      <c r="BZ135" s="12">
        <v>52.3</v>
      </c>
      <c r="CA135" s="12">
        <v>16.7</v>
      </c>
      <c r="CB135" s="19">
        <v>10.4</v>
      </c>
      <c r="CC135" s="19" t="s">
        <v>311</v>
      </c>
    </row>
    <row r="136" spans="1:81" hidden="1">
      <c r="A136" s="9" t="s">
        <v>36</v>
      </c>
      <c r="B136" s="9" t="s">
        <v>363</v>
      </c>
      <c r="C136" s="9">
        <v>44.576799999999999</v>
      </c>
      <c r="D136" s="9">
        <v>-0.2823</v>
      </c>
      <c r="E136" s="26" t="s">
        <v>368</v>
      </c>
      <c r="F136" s="14" t="s">
        <v>369</v>
      </c>
      <c r="G136" s="10">
        <v>42468</v>
      </c>
      <c r="H136" s="9" t="s">
        <v>37</v>
      </c>
      <c r="I136" s="9" t="s">
        <v>209</v>
      </c>
      <c r="J136" s="9" t="s">
        <v>337</v>
      </c>
      <c r="K136" s="9" t="s">
        <v>155</v>
      </c>
      <c r="L136" s="14">
        <v>3</v>
      </c>
      <c r="M136" s="14" t="s">
        <v>46</v>
      </c>
      <c r="N136" s="9">
        <v>25</v>
      </c>
      <c r="O136" s="9" t="s">
        <v>41</v>
      </c>
      <c r="P136" s="9" t="s">
        <v>42</v>
      </c>
      <c r="Q136" s="15">
        <v>0.25</v>
      </c>
      <c r="R136" s="11">
        <v>61.51</v>
      </c>
      <c r="S136" s="13">
        <v>400</v>
      </c>
      <c r="T136" s="13">
        <v>5.2</v>
      </c>
      <c r="U136" s="13">
        <v>0.29756559954579753</v>
      </c>
      <c r="V136" s="12">
        <f t="shared" si="14"/>
        <v>308.26957815467426</v>
      </c>
      <c r="W136" s="12">
        <f t="shared" si="15"/>
        <v>319.85199999999998</v>
      </c>
      <c r="X136" s="12">
        <f t="shared" si="20"/>
        <v>0.96378818376834996</v>
      </c>
      <c r="Y136" s="12">
        <f t="shared" si="16"/>
        <v>0.63630634574779243</v>
      </c>
      <c r="Z136" s="12">
        <f t="shared" si="17"/>
        <v>0.28679020873818434</v>
      </c>
      <c r="AA136" s="12">
        <f t="shared" si="18"/>
        <v>0.3495161370096081</v>
      </c>
      <c r="AB136" s="12">
        <f t="shared" si="19"/>
        <v>0.45071090466832631</v>
      </c>
      <c r="AC136" s="13">
        <v>7.97</v>
      </c>
      <c r="AD136" s="13" t="s">
        <v>311</v>
      </c>
      <c r="AE136" s="13">
        <v>143</v>
      </c>
      <c r="AF136">
        <v>-3.194</v>
      </c>
      <c r="AG136">
        <v>7.2999999999999995E-2</v>
      </c>
      <c r="AH136">
        <v>926.03499999999997</v>
      </c>
      <c r="AI136">
        <v>1.3029999999999999</v>
      </c>
      <c r="AJ136">
        <v>1031.6959999999999</v>
      </c>
      <c r="AK136">
        <v>1.101</v>
      </c>
      <c r="AL136">
        <v>-0.76</v>
      </c>
      <c r="AM136">
        <v>1E-3</v>
      </c>
      <c r="AN136">
        <v>411.48500000000001</v>
      </c>
      <c r="AO136">
        <v>0.01</v>
      </c>
      <c r="AP136">
        <v>436.63600000000002</v>
      </c>
      <c r="AQ136">
        <v>1.2E-2</v>
      </c>
      <c r="AR136" s="13" t="s">
        <v>311</v>
      </c>
      <c r="AS136" s="13" t="s">
        <v>311</v>
      </c>
      <c r="AT136" s="33">
        <v>7.5999999999999998E-2</v>
      </c>
      <c r="AU136" s="33">
        <v>2.18E-2</v>
      </c>
      <c r="AV136" s="34">
        <v>11.5</v>
      </c>
      <c r="AW136" s="33">
        <v>2.3800000000000002E-2</v>
      </c>
      <c r="AX136">
        <v>-0.76400000000000001</v>
      </c>
      <c r="AY136">
        <v>3.0000000000000001E-3</v>
      </c>
      <c r="AZ136">
        <v>413.99200000000002</v>
      </c>
      <c r="BA136">
        <v>4.2999999999999997E-2</v>
      </c>
      <c r="BB136">
        <v>439.27100000000002</v>
      </c>
      <c r="BC136">
        <v>5.3999999999999999E-2</v>
      </c>
      <c r="BD136">
        <v>-99.959000000000003</v>
      </c>
      <c r="BE136">
        <v>5.3840000000000003</v>
      </c>
      <c r="BF136">
        <v>-36.945</v>
      </c>
      <c r="BG136">
        <v>0.153</v>
      </c>
      <c r="BH136">
        <v>-40.573</v>
      </c>
      <c r="BI136">
        <v>0.16600000000000001</v>
      </c>
      <c r="BJ136">
        <v>-156.90600000000001</v>
      </c>
      <c r="BK136">
        <v>5.2629999999999999</v>
      </c>
      <c r="BL136">
        <v>-18.277999999999999</v>
      </c>
      <c r="BM136">
        <v>0.16200000000000001</v>
      </c>
      <c r="BN136">
        <v>-26.260999999999999</v>
      </c>
      <c r="BO136">
        <v>0.151</v>
      </c>
      <c r="BP136" s="37">
        <v>0.77352374999999995</v>
      </c>
      <c r="BQ136" s="39">
        <v>52858.705439999998</v>
      </c>
      <c r="BR136" s="19">
        <v>9439234238.733551</v>
      </c>
      <c r="BS136" s="14">
        <v>174524284.896117</v>
      </c>
      <c r="BT136" s="14">
        <v>7345861647.4667292</v>
      </c>
      <c r="BU136" s="19" t="s">
        <v>311</v>
      </c>
      <c r="BV136" s="19" t="s">
        <v>311</v>
      </c>
      <c r="BW136" s="19" t="s">
        <v>311</v>
      </c>
      <c r="BX136" s="19" t="s">
        <v>311</v>
      </c>
      <c r="BY136" s="12">
        <v>31</v>
      </c>
      <c r="BZ136" s="12">
        <v>52.3</v>
      </c>
      <c r="CA136" s="12">
        <v>16.7</v>
      </c>
      <c r="CB136" s="19">
        <v>10.4</v>
      </c>
      <c r="CC136" s="19" t="s">
        <v>311</v>
      </c>
    </row>
    <row r="137" spans="1:81" hidden="1">
      <c r="A137" s="9" t="s">
        <v>36</v>
      </c>
      <c r="B137" s="9" t="s">
        <v>363</v>
      </c>
      <c r="C137" s="9">
        <v>44.576799999999999</v>
      </c>
      <c r="D137" s="9">
        <v>-0.2823</v>
      </c>
      <c r="E137" s="26" t="s">
        <v>368</v>
      </c>
      <c r="F137" s="14" t="s">
        <v>369</v>
      </c>
      <c r="G137" s="10">
        <v>42468</v>
      </c>
      <c r="H137" s="9" t="s">
        <v>37</v>
      </c>
      <c r="I137" s="9" t="s">
        <v>205</v>
      </c>
      <c r="J137" s="26" t="s">
        <v>333</v>
      </c>
      <c r="K137" s="9" t="s">
        <v>155</v>
      </c>
      <c r="L137" s="14">
        <v>4</v>
      </c>
      <c r="M137" s="14" t="s">
        <v>40</v>
      </c>
      <c r="N137" s="9">
        <v>25</v>
      </c>
      <c r="O137" s="9" t="s">
        <v>41</v>
      </c>
      <c r="P137" s="9" t="s">
        <v>42</v>
      </c>
      <c r="Q137" s="15">
        <v>0.25</v>
      </c>
      <c r="R137" s="11">
        <v>61.51</v>
      </c>
      <c r="S137" s="13">
        <v>400</v>
      </c>
      <c r="T137" s="13">
        <v>5</v>
      </c>
      <c r="U137" s="13">
        <v>0.31424268651549242</v>
      </c>
      <c r="V137" s="12">
        <f t="shared" si="14"/>
        <v>304.35779031081165</v>
      </c>
      <c r="W137" s="12">
        <f t="shared" si="15"/>
        <v>307.55</v>
      </c>
      <c r="X137" s="12">
        <f t="shared" si="20"/>
        <v>0.98962051799971273</v>
      </c>
      <c r="Y137" s="12">
        <f t="shared" si="16"/>
        <v>0.62655829509444794</v>
      </c>
      <c r="Z137" s="12">
        <f t="shared" si="17"/>
        <v>0.31098101020708296</v>
      </c>
      <c r="AA137" s="12">
        <f t="shared" si="18"/>
        <v>0.31557728488736497</v>
      </c>
      <c r="AB137" s="12">
        <f t="shared" si="19"/>
        <v>0.49633212526570319</v>
      </c>
      <c r="AC137" s="13">
        <v>8.09</v>
      </c>
      <c r="AD137" s="13" t="s">
        <v>311</v>
      </c>
      <c r="AE137" s="13">
        <v>172</v>
      </c>
      <c r="AF137">
        <v>-0.443</v>
      </c>
      <c r="AG137">
        <v>7.0000000000000007E-2</v>
      </c>
      <c r="AH137">
        <v>1016.746</v>
      </c>
      <c r="AI137">
        <v>1.2609999999999999</v>
      </c>
      <c r="AJ137">
        <v>1031.4110000000001</v>
      </c>
      <c r="AK137">
        <v>1.071</v>
      </c>
      <c r="AL137">
        <v>1.367</v>
      </c>
      <c r="AM137">
        <v>1E-3</v>
      </c>
      <c r="AN137">
        <v>482.49</v>
      </c>
      <c r="AO137">
        <v>8.9999999999999993E-3</v>
      </c>
      <c r="AP137">
        <v>437.26600000000002</v>
      </c>
      <c r="AQ137">
        <v>1.6E-2</v>
      </c>
      <c r="AR137" s="13" t="s">
        <v>311</v>
      </c>
      <c r="AS137" s="13" t="s">
        <v>311</v>
      </c>
      <c r="AT137" s="33">
        <v>1.09E-2</v>
      </c>
      <c r="AU137" s="33">
        <v>7.3999999999999996E-2</v>
      </c>
      <c r="AV137" s="34">
        <v>0.7</v>
      </c>
      <c r="AW137" s="33">
        <v>1.6000000000000001E-3</v>
      </c>
      <c r="AX137">
        <v>1.3169999999999999</v>
      </c>
      <c r="AY137">
        <v>3.0000000000000001E-3</v>
      </c>
      <c r="AZ137">
        <v>482.91800000000001</v>
      </c>
      <c r="BA137">
        <v>0.05</v>
      </c>
      <c r="BB137">
        <v>439.35500000000002</v>
      </c>
      <c r="BC137">
        <v>5.7000000000000002E-2</v>
      </c>
      <c r="BD137">
        <v>-19.468</v>
      </c>
      <c r="BE137">
        <v>3.8170000000000002</v>
      </c>
      <c r="BF137">
        <v>-38.237000000000002</v>
      </c>
      <c r="BG137">
        <v>0.19</v>
      </c>
      <c r="BH137">
        <v>-40.098999999999997</v>
      </c>
      <c r="BI137">
        <v>0.17</v>
      </c>
      <c r="BJ137">
        <v>9.0589999999999993</v>
      </c>
      <c r="BK137">
        <v>3.5920000000000001</v>
      </c>
      <c r="BL137">
        <v>-24.256</v>
      </c>
      <c r="BM137">
        <v>0.154</v>
      </c>
      <c r="BN137">
        <v>-27.558</v>
      </c>
      <c r="BO137">
        <v>0.187</v>
      </c>
      <c r="BP137" s="37">
        <v>6.4951999999999996E-2</v>
      </c>
      <c r="BQ137" s="39">
        <v>55340.443169999999</v>
      </c>
      <c r="BR137" s="19">
        <v>10441130700.719942</v>
      </c>
      <c r="BS137" s="14">
        <v>97033281.749991596</v>
      </c>
      <c r="BT137" s="14">
        <v>84473818.900813505</v>
      </c>
      <c r="BU137" s="19" t="s">
        <v>311</v>
      </c>
      <c r="BV137" s="19" t="s">
        <v>311</v>
      </c>
      <c r="BW137" s="19" t="s">
        <v>311</v>
      </c>
      <c r="BX137" s="19" t="s">
        <v>311</v>
      </c>
      <c r="BY137" s="12">
        <v>31</v>
      </c>
      <c r="BZ137" s="12">
        <v>52.3</v>
      </c>
      <c r="CA137" s="12">
        <v>16.7</v>
      </c>
      <c r="CB137" s="19">
        <v>10.4</v>
      </c>
      <c r="CC137" s="19" t="s">
        <v>311</v>
      </c>
    </row>
    <row r="138" spans="1:81" hidden="1">
      <c r="A138" s="9" t="s">
        <v>36</v>
      </c>
      <c r="B138" s="9" t="s">
        <v>363</v>
      </c>
      <c r="C138" s="9">
        <v>44.576799999999999</v>
      </c>
      <c r="D138" s="9">
        <v>-0.2823</v>
      </c>
      <c r="E138" s="26" t="s">
        <v>368</v>
      </c>
      <c r="F138" s="14" t="s">
        <v>369</v>
      </c>
      <c r="G138" s="10">
        <v>42468</v>
      </c>
      <c r="H138" s="9" t="s">
        <v>37</v>
      </c>
      <c r="I138" s="9" t="s">
        <v>208</v>
      </c>
      <c r="J138" s="26" t="s">
        <v>336</v>
      </c>
      <c r="K138" s="9" t="s">
        <v>155</v>
      </c>
      <c r="L138" s="14">
        <v>5</v>
      </c>
      <c r="M138" s="14" t="s">
        <v>46</v>
      </c>
      <c r="N138" s="9">
        <v>25</v>
      </c>
      <c r="O138" s="9" t="s">
        <v>41</v>
      </c>
      <c r="P138" s="9" t="s">
        <v>42</v>
      </c>
      <c r="Q138" s="15">
        <v>0.25</v>
      </c>
      <c r="R138" s="11">
        <v>61.51</v>
      </c>
      <c r="S138" s="13">
        <v>400</v>
      </c>
      <c r="T138" s="13">
        <v>5.5</v>
      </c>
      <c r="U138" s="13">
        <v>0.29554069119286508</v>
      </c>
      <c r="V138" s="12">
        <f t="shared" si="14"/>
        <v>308.75139833060837</v>
      </c>
      <c r="W138" s="12">
        <f t="shared" si="15"/>
        <v>338.30500000000001</v>
      </c>
      <c r="X138" s="12">
        <f t="shared" si="20"/>
        <v>0.91264213751085077</v>
      </c>
      <c r="Y138" s="12">
        <f t="shared" si="16"/>
        <v>0.65560674056194301</v>
      </c>
      <c r="Z138" s="12">
        <f t="shared" si="17"/>
        <v>0.26972288813169065</v>
      </c>
      <c r="AA138" s="12">
        <f t="shared" si="18"/>
        <v>0.38588385243025236</v>
      </c>
      <c r="AB138" s="12">
        <f t="shared" si="19"/>
        <v>0.4114095713849768</v>
      </c>
      <c r="AC138" s="13">
        <v>8.01</v>
      </c>
      <c r="AD138" s="13" t="s">
        <v>311</v>
      </c>
      <c r="AE138" s="13">
        <v>151</v>
      </c>
      <c r="AF138">
        <v>-3.472</v>
      </c>
      <c r="AG138">
        <v>7.8E-2</v>
      </c>
      <c r="AH138">
        <v>919.00099999999998</v>
      </c>
      <c r="AI138">
        <v>1.2310000000000001</v>
      </c>
      <c r="AJ138">
        <v>1033.856</v>
      </c>
      <c r="AK138">
        <v>1.3380000000000001</v>
      </c>
      <c r="AL138">
        <v>-0.83199999999999996</v>
      </c>
      <c r="AM138">
        <v>1E-3</v>
      </c>
      <c r="AN138">
        <v>409.48</v>
      </c>
      <c r="AO138">
        <v>1.2999999999999999E-2</v>
      </c>
      <c r="AP138">
        <v>437.01</v>
      </c>
      <c r="AQ138">
        <v>1.2E-2</v>
      </c>
      <c r="AR138" s="13" t="s">
        <v>311</v>
      </c>
      <c r="AS138" s="13" t="s">
        <v>311</v>
      </c>
      <c r="AT138" s="33">
        <v>8.4400000000000003E-2</v>
      </c>
      <c r="AU138" s="33">
        <v>2.4799999999999999E-2</v>
      </c>
      <c r="AV138" s="34">
        <v>12.1</v>
      </c>
      <c r="AW138" s="33">
        <v>2.5100000000000001E-2</v>
      </c>
      <c r="AX138">
        <v>-0.875</v>
      </c>
      <c r="AY138">
        <v>3.0000000000000001E-3</v>
      </c>
      <c r="AZ138">
        <v>410.30700000000002</v>
      </c>
      <c r="BA138">
        <v>5.5E-2</v>
      </c>
      <c r="BB138">
        <v>439.25400000000002</v>
      </c>
      <c r="BC138">
        <v>5.7000000000000002E-2</v>
      </c>
      <c r="BD138">
        <v>-91.691000000000003</v>
      </c>
      <c r="BE138">
        <v>5.7409999999999997</v>
      </c>
      <c r="BF138">
        <v>-36.673000000000002</v>
      </c>
      <c r="BG138">
        <v>0.16500000000000001</v>
      </c>
      <c r="BH138">
        <v>-40.307000000000002</v>
      </c>
      <c r="BI138">
        <v>0.22500000000000001</v>
      </c>
      <c r="BJ138">
        <v>-136.136</v>
      </c>
      <c r="BK138">
        <v>6.415</v>
      </c>
      <c r="BL138">
        <v>-19.256</v>
      </c>
      <c r="BM138">
        <v>0.19800000000000001</v>
      </c>
      <c r="BN138">
        <v>-26.963999999999999</v>
      </c>
      <c r="BO138">
        <v>0.23899999999999999</v>
      </c>
      <c r="BP138" s="37">
        <v>0.44282700000000003</v>
      </c>
      <c r="BQ138" s="39">
        <v>31510.003939999999</v>
      </c>
      <c r="BR138" s="19">
        <v>11446546571.166334</v>
      </c>
      <c r="BS138" s="14">
        <v>266980871.47320479</v>
      </c>
      <c r="BT138" s="14">
        <v>16878599266.655649</v>
      </c>
      <c r="BU138" s="19" t="s">
        <v>311</v>
      </c>
      <c r="BV138" s="19" t="s">
        <v>311</v>
      </c>
      <c r="BW138" s="19" t="s">
        <v>311</v>
      </c>
      <c r="BX138" s="19" t="s">
        <v>311</v>
      </c>
      <c r="BY138" s="12">
        <v>31</v>
      </c>
      <c r="BZ138" s="12">
        <v>52.3</v>
      </c>
      <c r="CA138" s="12">
        <v>16.7</v>
      </c>
      <c r="CB138" s="19">
        <v>10.4</v>
      </c>
      <c r="CC138" s="19" t="s">
        <v>311</v>
      </c>
    </row>
    <row r="139" spans="1:81" hidden="1">
      <c r="A139" s="9" t="s">
        <v>36</v>
      </c>
      <c r="B139" s="9" t="s">
        <v>363</v>
      </c>
      <c r="C139" s="9">
        <v>44.576799999999999</v>
      </c>
      <c r="D139" s="9">
        <v>-0.2823</v>
      </c>
      <c r="E139" s="26" t="s">
        <v>368</v>
      </c>
      <c r="F139" s="14" t="s">
        <v>369</v>
      </c>
      <c r="G139" s="10">
        <v>42468</v>
      </c>
      <c r="H139" s="9" t="s">
        <v>37</v>
      </c>
      <c r="I139" s="9" t="s">
        <v>206</v>
      </c>
      <c r="J139" s="26" t="s">
        <v>334</v>
      </c>
      <c r="K139" s="9" t="s">
        <v>155</v>
      </c>
      <c r="L139" s="14">
        <v>6</v>
      </c>
      <c r="M139" s="14" t="s">
        <v>40</v>
      </c>
      <c r="N139" s="9">
        <v>25</v>
      </c>
      <c r="O139" s="9" t="s">
        <v>41</v>
      </c>
      <c r="P139" s="9" t="s">
        <v>42</v>
      </c>
      <c r="Q139" s="15">
        <v>0.25</v>
      </c>
      <c r="R139" s="11">
        <v>61.51</v>
      </c>
      <c r="S139" s="13">
        <v>400</v>
      </c>
      <c r="T139" s="13">
        <v>5.4</v>
      </c>
      <c r="U139" s="13">
        <v>0.30559440559440554</v>
      </c>
      <c r="V139" s="12">
        <f t="shared" si="14"/>
        <v>306.37386181039102</v>
      </c>
      <c r="W139" s="12">
        <f t="shared" si="15"/>
        <v>332.154</v>
      </c>
      <c r="X139" s="12">
        <f t="shared" si="20"/>
        <v>0.92238498350280596</v>
      </c>
      <c r="Y139" s="12">
        <f t="shared" si="16"/>
        <v>0.65193019490460147</v>
      </c>
      <c r="Z139" s="12">
        <f t="shared" si="17"/>
        <v>0.28187569076274555</v>
      </c>
      <c r="AA139" s="12">
        <f t="shared" si="18"/>
        <v>0.37005450414185592</v>
      </c>
      <c r="AB139" s="12">
        <f t="shared" si="19"/>
        <v>0.43237097002999392</v>
      </c>
      <c r="AC139" s="13">
        <v>8.2100000000000009</v>
      </c>
      <c r="AD139" s="13" t="s">
        <v>311</v>
      </c>
      <c r="AE139" s="13">
        <v>153</v>
      </c>
      <c r="AF139">
        <v>-0.81899999999999995</v>
      </c>
      <c r="AG139">
        <v>7.8E-2</v>
      </c>
      <c r="AH139">
        <v>1005.472</v>
      </c>
      <c r="AI139">
        <v>1.3120000000000001</v>
      </c>
      <c r="AJ139">
        <v>1032.5640000000001</v>
      </c>
      <c r="AK139">
        <v>1.2809999999999999</v>
      </c>
      <c r="AL139">
        <v>1.8169999999999999</v>
      </c>
      <c r="AM139">
        <v>1E-3</v>
      </c>
      <c r="AN139">
        <v>498.60300000000001</v>
      </c>
      <c r="AO139">
        <v>1.0999999999999999E-2</v>
      </c>
      <c r="AP139">
        <v>438.48700000000002</v>
      </c>
      <c r="AQ139">
        <v>1.2999999999999999E-2</v>
      </c>
      <c r="AR139" s="13" t="s">
        <v>311</v>
      </c>
      <c r="AS139" s="13" t="s">
        <v>311</v>
      </c>
      <c r="AT139" s="33">
        <v>1.7299999999999999E-2</v>
      </c>
      <c r="AU139" s="33">
        <v>7.0900000000000005E-2</v>
      </c>
      <c r="AV139" s="34">
        <v>1.2</v>
      </c>
      <c r="AW139" s="33">
        <v>2.5999999999999999E-3</v>
      </c>
      <c r="AX139">
        <v>1.821</v>
      </c>
      <c r="AY139">
        <v>3.0000000000000001E-3</v>
      </c>
      <c r="AZ139">
        <v>499.64100000000002</v>
      </c>
      <c r="BA139">
        <v>6.3E-2</v>
      </c>
      <c r="BB139">
        <v>439.40499999999997</v>
      </c>
      <c r="BC139">
        <v>4.9000000000000002E-2</v>
      </c>
      <c r="BD139">
        <v>-17.370999999999999</v>
      </c>
      <c r="BE139">
        <v>2.851</v>
      </c>
      <c r="BF139">
        <v>-37.584000000000003</v>
      </c>
      <c r="BG139">
        <v>0.16300000000000001</v>
      </c>
      <c r="BH139">
        <v>-40.354999999999997</v>
      </c>
      <c r="BI139">
        <v>0.20499999999999999</v>
      </c>
      <c r="BJ139">
        <v>6.2190000000000003</v>
      </c>
      <c r="BK139">
        <v>3.2109999999999999</v>
      </c>
      <c r="BL139">
        <v>-23.152000000000001</v>
      </c>
      <c r="BM139">
        <v>0.19700000000000001</v>
      </c>
      <c r="BN139">
        <v>-27.173999999999999</v>
      </c>
      <c r="BO139">
        <v>0.216</v>
      </c>
      <c r="BP139" s="37">
        <v>9.9740000000000002E-3</v>
      </c>
      <c r="BQ139" s="39">
        <v>23133.773140000001</v>
      </c>
      <c r="BR139" s="19">
        <v>3797747192.0896363</v>
      </c>
      <c r="BS139" s="14">
        <v>149304453.83626187</v>
      </c>
      <c r="BT139" s="14">
        <v>36577355.255714931</v>
      </c>
      <c r="BU139" s="19" t="s">
        <v>311</v>
      </c>
      <c r="BV139" s="19" t="s">
        <v>311</v>
      </c>
      <c r="BW139" s="19" t="s">
        <v>311</v>
      </c>
      <c r="BX139" s="19" t="s">
        <v>311</v>
      </c>
      <c r="BY139" s="12">
        <v>31</v>
      </c>
      <c r="BZ139" s="12">
        <v>52.3</v>
      </c>
      <c r="CA139" s="12">
        <v>16.7</v>
      </c>
      <c r="CB139" s="19">
        <v>10.4</v>
      </c>
      <c r="CC139" s="19" t="s">
        <v>311</v>
      </c>
    </row>
    <row r="140" spans="1:81" hidden="1">
      <c r="A140" s="9" t="s">
        <v>36</v>
      </c>
      <c r="B140" s="9" t="s">
        <v>363</v>
      </c>
      <c r="C140" s="9">
        <v>44.576799999999999</v>
      </c>
      <c r="D140" s="9">
        <v>-0.2823</v>
      </c>
      <c r="E140" s="26" t="s">
        <v>368</v>
      </c>
      <c r="F140" s="14" t="s">
        <v>369</v>
      </c>
      <c r="G140" s="10">
        <v>42468</v>
      </c>
      <c r="H140" s="9" t="s">
        <v>37</v>
      </c>
      <c r="I140" s="9" t="s">
        <v>207</v>
      </c>
      <c r="J140" s="26" t="s">
        <v>335</v>
      </c>
      <c r="K140" s="9" t="s">
        <v>155</v>
      </c>
      <c r="L140" s="14">
        <v>7</v>
      </c>
      <c r="M140" s="14" t="s">
        <v>46</v>
      </c>
      <c r="N140" s="9">
        <v>25</v>
      </c>
      <c r="O140" s="9" t="s">
        <v>41</v>
      </c>
      <c r="P140" s="9" t="s">
        <v>42</v>
      </c>
      <c r="Q140" s="15">
        <v>0.25</v>
      </c>
      <c r="R140" s="11">
        <v>61.51</v>
      </c>
      <c r="S140" s="13">
        <v>400</v>
      </c>
      <c r="T140" s="13">
        <v>5.4</v>
      </c>
      <c r="U140" s="13">
        <v>0.2824964867417698</v>
      </c>
      <c r="V140" s="12">
        <f t="shared" si="14"/>
        <v>311.89169259731455</v>
      </c>
      <c r="W140" s="12">
        <f t="shared" si="15"/>
        <v>332.154</v>
      </c>
      <c r="X140" s="12">
        <f t="shared" si="20"/>
        <v>0.93899725006266532</v>
      </c>
      <c r="Y140" s="12">
        <f t="shared" si="16"/>
        <v>0.6456614150706923</v>
      </c>
      <c r="Z140" s="12">
        <f t="shared" si="17"/>
        <v>0.26526342420288607</v>
      </c>
      <c r="AA140" s="12">
        <f t="shared" si="18"/>
        <v>0.38039799086780623</v>
      </c>
      <c r="AB140" s="12">
        <f t="shared" si="19"/>
        <v>0.41083982720857315</v>
      </c>
      <c r="AC140" s="13">
        <v>8.23</v>
      </c>
      <c r="AD140" s="13" t="s">
        <v>311</v>
      </c>
      <c r="AE140" s="13">
        <v>151</v>
      </c>
      <c r="AF140">
        <v>-3.5369999999999999</v>
      </c>
      <c r="AG140">
        <v>7.4999999999999997E-2</v>
      </c>
      <c r="AH140">
        <v>920.21</v>
      </c>
      <c r="AI140">
        <v>1.258</v>
      </c>
      <c r="AJ140">
        <v>1037.2080000000001</v>
      </c>
      <c r="AK140">
        <v>1.22</v>
      </c>
      <c r="AL140">
        <v>-0.38700000000000001</v>
      </c>
      <c r="AM140">
        <v>1E-3</v>
      </c>
      <c r="AN140">
        <v>423.76100000000002</v>
      </c>
      <c r="AO140">
        <v>1.2E-2</v>
      </c>
      <c r="AP140">
        <v>436.56400000000002</v>
      </c>
      <c r="AQ140">
        <v>0.01</v>
      </c>
      <c r="AR140" s="13" t="s">
        <v>311</v>
      </c>
      <c r="AS140" s="13" t="s">
        <v>311</v>
      </c>
      <c r="AT140" s="33">
        <v>8.6900000000000005E-2</v>
      </c>
      <c r="AU140" s="33">
        <v>2.3E-2</v>
      </c>
      <c r="AV140" s="34">
        <v>13.2</v>
      </c>
      <c r="AW140" s="33">
        <v>2.7699999999999999E-2</v>
      </c>
      <c r="AX140">
        <v>-0.46899999999999997</v>
      </c>
      <c r="AY140">
        <v>3.0000000000000001E-3</v>
      </c>
      <c r="AZ140">
        <v>423.94</v>
      </c>
      <c r="BA140">
        <v>0.06</v>
      </c>
      <c r="BB140">
        <v>439.46499999999997</v>
      </c>
      <c r="BC140">
        <v>5.2999999999999999E-2</v>
      </c>
      <c r="BD140">
        <v>-148.19800000000001</v>
      </c>
      <c r="BE140">
        <v>10.005000000000001</v>
      </c>
      <c r="BF140">
        <v>-36.594000000000001</v>
      </c>
      <c r="BG140">
        <v>0.193</v>
      </c>
      <c r="BH140">
        <v>-40.543999999999997</v>
      </c>
      <c r="BI140">
        <v>0.16700000000000001</v>
      </c>
      <c r="BJ140">
        <v>-268.52499999999998</v>
      </c>
      <c r="BK140">
        <v>10.689</v>
      </c>
      <c r="BL140">
        <v>-18.262</v>
      </c>
      <c r="BM140">
        <v>0.20399999999999999</v>
      </c>
      <c r="BN140">
        <v>-27.125</v>
      </c>
      <c r="BO140">
        <v>0.182</v>
      </c>
      <c r="BP140" s="37">
        <v>0.89276524999999995</v>
      </c>
      <c r="BQ140" s="39">
        <v>40888.357340000002</v>
      </c>
      <c r="BR140" s="19">
        <v>11014321702.177212</v>
      </c>
      <c r="BS140" s="14">
        <v>209384143.27424356</v>
      </c>
      <c r="BT140" s="14">
        <v>5115371746.6497498</v>
      </c>
      <c r="BU140" s="19" t="s">
        <v>311</v>
      </c>
      <c r="BV140" s="19" t="s">
        <v>311</v>
      </c>
      <c r="BW140" s="19" t="s">
        <v>311</v>
      </c>
      <c r="BX140" s="19" t="s">
        <v>311</v>
      </c>
      <c r="BY140" s="12">
        <v>31</v>
      </c>
      <c r="BZ140" s="12">
        <v>52.3</v>
      </c>
      <c r="CA140" s="12">
        <v>16.7</v>
      </c>
      <c r="CB140" s="19">
        <v>10.4</v>
      </c>
      <c r="CC140" s="19" t="s">
        <v>311</v>
      </c>
    </row>
    <row r="141" spans="1:81" hidden="1">
      <c r="A141" s="9" t="s">
        <v>36</v>
      </c>
      <c r="B141" s="9" t="s">
        <v>363</v>
      </c>
      <c r="C141" s="9">
        <v>44.576799999999999</v>
      </c>
      <c r="D141" s="9">
        <v>-0.2823</v>
      </c>
      <c r="E141" s="26" t="s">
        <v>368</v>
      </c>
      <c r="F141" s="14" t="s">
        <v>369</v>
      </c>
      <c r="G141" s="10">
        <v>42468</v>
      </c>
      <c r="H141" s="9" t="s">
        <v>37</v>
      </c>
      <c r="I141" s="9" t="s">
        <v>210</v>
      </c>
      <c r="J141" s="9" t="s">
        <v>332</v>
      </c>
      <c r="K141" s="9" t="s">
        <v>155</v>
      </c>
      <c r="L141" s="14">
        <v>2</v>
      </c>
      <c r="M141" s="14" t="s">
        <v>40</v>
      </c>
      <c r="N141" s="9">
        <v>25</v>
      </c>
      <c r="O141" s="9" t="s">
        <v>41</v>
      </c>
      <c r="P141" s="9" t="s">
        <v>42</v>
      </c>
      <c r="Q141" s="15">
        <v>0.25</v>
      </c>
      <c r="R141" s="11">
        <v>61.51</v>
      </c>
      <c r="S141" s="13">
        <v>400</v>
      </c>
      <c r="T141" s="13">
        <v>5.0999999999999996</v>
      </c>
      <c r="U141" s="13">
        <v>0.31843373016546939</v>
      </c>
      <c r="V141" s="12">
        <f t="shared" si="14"/>
        <v>303.39029626449121</v>
      </c>
      <c r="W141" s="12">
        <f t="shared" si="15"/>
        <v>313.70099999999996</v>
      </c>
      <c r="X141" s="12">
        <f t="shared" si="20"/>
        <v>0.96713206608997504</v>
      </c>
      <c r="Y141" s="12">
        <f t="shared" si="16"/>
        <v>0.63504450336227358</v>
      </c>
      <c r="Z141" s="12">
        <f t="shared" si="17"/>
        <v>0.307967471367668</v>
      </c>
      <c r="AA141" s="12">
        <f t="shared" si="18"/>
        <v>0.32707703199460558</v>
      </c>
      <c r="AB141" s="12">
        <f t="shared" si="19"/>
        <v>0.48495415634198774</v>
      </c>
      <c r="AC141" s="13">
        <v>8.09</v>
      </c>
      <c r="AD141" s="13" t="s">
        <v>311</v>
      </c>
      <c r="AE141" s="13">
        <v>161</v>
      </c>
      <c r="AF141">
        <v>-0.503</v>
      </c>
      <c r="AG141">
        <v>9.6000000000000002E-2</v>
      </c>
      <c r="AH141">
        <v>1013.427</v>
      </c>
      <c r="AI141">
        <v>1.599</v>
      </c>
      <c r="AJ141">
        <v>1030.079</v>
      </c>
      <c r="AK141">
        <v>1.5660000000000001</v>
      </c>
      <c r="AL141">
        <v>1.554</v>
      </c>
      <c r="AM141">
        <v>1E-3</v>
      </c>
      <c r="AN141">
        <v>484.40199999999999</v>
      </c>
      <c r="AO141">
        <v>0.01</v>
      </c>
      <c r="AP141">
        <v>433.00099999999998</v>
      </c>
      <c r="AQ141">
        <v>1.6E-2</v>
      </c>
      <c r="AR141" s="13" t="s">
        <v>311</v>
      </c>
      <c r="AS141" s="13" t="s">
        <v>311</v>
      </c>
      <c r="AT141" s="33">
        <v>8.8000000000000005E-3</v>
      </c>
      <c r="AU141" s="33">
        <v>8.7099999999999997E-2</v>
      </c>
      <c r="AV141" s="34">
        <v>0.6</v>
      </c>
      <c r="AW141" s="33">
        <v>1.1999999999999999E-3</v>
      </c>
      <c r="AX141">
        <v>1.506</v>
      </c>
      <c r="AY141">
        <v>3.0000000000000001E-3</v>
      </c>
      <c r="AZ141">
        <v>485.42</v>
      </c>
      <c r="BA141">
        <v>5.8000000000000003E-2</v>
      </c>
      <c r="BB141">
        <v>435.60399999999998</v>
      </c>
      <c r="BC141">
        <v>4.8000000000000001E-2</v>
      </c>
      <c r="BD141">
        <v>-39.261000000000003</v>
      </c>
      <c r="BE141">
        <v>3.056</v>
      </c>
      <c r="BF141">
        <v>-7.1950000000000003</v>
      </c>
      <c r="BG141">
        <v>0.16500000000000001</v>
      </c>
      <c r="BH141">
        <v>-3.5270000000000001</v>
      </c>
      <c r="BI141">
        <v>0.16500000000000001</v>
      </c>
      <c r="BJ141">
        <v>-6.7309999999999999</v>
      </c>
      <c r="BK141">
        <v>4.28</v>
      </c>
      <c r="BL141">
        <v>-13.135999999999999</v>
      </c>
      <c r="BM141">
        <v>0.23200000000000001</v>
      </c>
      <c r="BN141">
        <v>-13.866</v>
      </c>
      <c r="BO141">
        <v>0.23100000000000001</v>
      </c>
      <c r="BP141" s="37">
        <v>1.5288E-2</v>
      </c>
      <c r="BQ141" s="39">
        <v>28368.428540000001</v>
      </c>
      <c r="BR141" s="19">
        <v>5226814696.3478079</v>
      </c>
      <c r="BS141" s="14">
        <v>73458331.40164502</v>
      </c>
      <c r="BT141" s="14">
        <v>89247619.620005608</v>
      </c>
      <c r="BU141" s="19" t="s">
        <v>311</v>
      </c>
      <c r="BV141" s="19" t="s">
        <v>311</v>
      </c>
      <c r="BW141" s="19" t="s">
        <v>311</v>
      </c>
      <c r="BX141" s="19" t="s">
        <v>311</v>
      </c>
      <c r="BY141" s="12">
        <v>31</v>
      </c>
      <c r="BZ141" s="12">
        <v>52.3</v>
      </c>
      <c r="CA141" s="12">
        <v>16.7</v>
      </c>
      <c r="CB141" s="19">
        <v>10.4</v>
      </c>
      <c r="CC141" s="19" t="s">
        <v>311</v>
      </c>
    </row>
    <row r="142" spans="1:81" hidden="1">
      <c r="A142" s="9" t="s">
        <v>36</v>
      </c>
      <c r="B142" s="9" t="s">
        <v>363</v>
      </c>
      <c r="C142" s="9">
        <v>44.576799999999999</v>
      </c>
      <c r="D142" s="9">
        <v>-0.2823</v>
      </c>
      <c r="E142" s="26" t="s">
        <v>368</v>
      </c>
      <c r="F142" s="14" t="s">
        <v>369</v>
      </c>
      <c r="G142" s="10">
        <v>42468</v>
      </c>
      <c r="H142" s="9" t="s">
        <v>37</v>
      </c>
      <c r="I142" s="9" t="s">
        <v>215</v>
      </c>
      <c r="J142" s="9" t="s">
        <v>337</v>
      </c>
      <c r="K142" s="9" t="s">
        <v>155</v>
      </c>
      <c r="L142" s="14">
        <v>3</v>
      </c>
      <c r="M142" s="14" t="s">
        <v>46</v>
      </c>
      <c r="N142" s="9">
        <v>25</v>
      </c>
      <c r="O142" s="9" t="s">
        <v>41</v>
      </c>
      <c r="P142" s="9" t="s">
        <v>42</v>
      </c>
      <c r="Q142" s="15">
        <v>0.25</v>
      </c>
      <c r="R142" s="11">
        <v>61.51</v>
      </c>
      <c r="S142" s="13">
        <v>400</v>
      </c>
      <c r="T142" s="13">
        <v>5.2</v>
      </c>
      <c r="U142" s="13">
        <v>0.29756559954579753</v>
      </c>
      <c r="V142" s="12">
        <f t="shared" si="14"/>
        <v>308.26957815467426</v>
      </c>
      <c r="W142" s="12">
        <f t="shared" si="15"/>
        <v>319.85199999999998</v>
      </c>
      <c r="X142" s="12">
        <f t="shared" si="20"/>
        <v>0.96378818376834996</v>
      </c>
      <c r="Y142" s="12">
        <f t="shared" si="16"/>
        <v>0.63630634574779243</v>
      </c>
      <c r="Z142" s="12">
        <f t="shared" si="17"/>
        <v>0.28679020873818434</v>
      </c>
      <c r="AA142" s="12">
        <f t="shared" si="18"/>
        <v>0.3495161370096081</v>
      </c>
      <c r="AB142" s="12">
        <f t="shared" si="19"/>
        <v>0.45071090466832631</v>
      </c>
      <c r="AC142" s="13">
        <v>7.97</v>
      </c>
      <c r="AD142" s="13" t="s">
        <v>311</v>
      </c>
      <c r="AE142" s="13">
        <v>143</v>
      </c>
      <c r="AF142">
        <v>-3.16</v>
      </c>
      <c r="AG142">
        <v>0.1</v>
      </c>
      <c r="AH142">
        <v>916.3</v>
      </c>
      <c r="AI142">
        <v>1.8160000000000001</v>
      </c>
      <c r="AJ142">
        <v>1020.837</v>
      </c>
      <c r="AK142">
        <v>1.4950000000000001</v>
      </c>
      <c r="AL142">
        <v>-0.73499999999999999</v>
      </c>
      <c r="AM142">
        <v>1E-3</v>
      </c>
      <c r="AN142">
        <v>407.60599999999999</v>
      </c>
      <c r="AO142">
        <v>1.2E-2</v>
      </c>
      <c r="AP142">
        <v>431.90899999999999</v>
      </c>
      <c r="AQ142">
        <v>3.6999999999999998E-2</v>
      </c>
      <c r="AR142" s="13" t="s">
        <v>311</v>
      </c>
      <c r="AS142" s="13" t="s">
        <v>311</v>
      </c>
      <c r="AT142" s="33">
        <v>7.5999999999999998E-2</v>
      </c>
      <c r="AU142" s="33">
        <v>2.18E-2</v>
      </c>
      <c r="AV142" s="34">
        <v>11.5</v>
      </c>
      <c r="AW142" s="33">
        <v>2.3800000000000002E-2</v>
      </c>
      <c r="AX142">
        <v>-0.79400000000000004</v>
      </c>
      <c r="AY142">
        <v>3.0000000000000001E-3</v>
      </c>
      <c r="AZ142">
        <v>410.26400000000001</v>
      </c>
      <c r="BA142">
        <v>5.1999999999999998E-2</v>
      </c>
      <c r="BB142">
        <v>436.54300000000001</v>
      </c>
      <c r="BC142">
        <v>6.2E-2</v>
      </c>
      <c r="BD142">
        <v>12.23</v>
      </c>
      <c r="BE142">
        <v>6.6779999999999999</v>
      </c>
      <c r="BF142">
        <v>-4.4550000000000001</v>
      </c>
      <c r="BG142">
        <v>0.20799999999999999</v>
      </c>
      <c r="BH142">
        <v>-3.4510000000000001</v>
      </c>
      <c r="BI142">
        <v>0.20599999999999999</v>
      </c>
      <c r="BJ142">
        <v>-83.897999999999996</v>
      </c>
      <c r="BK142">
        <v>9.0760000000000005</v>
      </c>
      <c r="BL142">
        <v>-8.5399999999999991</v>
      </c>
      <c r="BM142">
        <v>0.28899999999999998</v>
      </c>
      <c r="BN142">
        <v>-13.08</v>
      </c>
      <c r="BO142">
        <v>0.27400000000000002</v>
      </c>
      <c r="BP142" s="37">
        <v>0.77352374999999995</v>
      </c>
      <c r="BQ142" s="39">
        <v>52858.705439999998</v>
      </c>
      <c r="BR142" s="19">
        <v>9439234238.733551</v>
      </c>
      <c r="BS142" s="14">
        <v>174524284.896117</v>
      </c>
      <c r="BT142" s="14">
        <v>7345861647.4667292</v>
      </c>
      <c r="BU142" s="19" t="s">
        <v>311</v>
      </c>
      <c r="BV142" s="19" t="s">
        <v>311</v>
      </c>
      <c r="BW142" s="19" t="s">
        <v>311</v>
      </c>
      <c r="BX142" s="19" t="s">
        <v>311</v>
      </c>
      <c r="BY142" s="12">
        <v>31</v>
      </c>
      <c r="BZ142" s="12">
        <v>52.3</v>
      </c>
      <c r="CA142" s="12">
        <v>16.7</v>
      </c>
      <c r="CB142" s="19">
        <v>10.4</v>
      </c>
      <c r="CC142" s="19" t="s">
        <v>311</v>
      </c>
    </row>
    <row r="143" spans="1:81" hidden="1">
      <c r="A143" s="9" t="s">
        <v>36</v>
      </c>
      <c r="B143" s="9" t="s">
        <v>363</v>
      </c>
      <c r="C143" s="9">
        <v>44.576799999999999</v>
      </c>
      <c r="D143" s="9">
        <v>-0.2823</v>
      </c>
      <c r="E143" s="26" t="s">
        <v>368</v>
      </c>
      <c r="F143" s="14" t="s">
        <v>369</v>
      </c>
      <c r="G143" s="10">
        <v>42468</v>
      </c>
      <c r="H143" s="9" t="s">
        <v>37</v>
      </c>
      <c r="I143" s="9" t="s">
        <v>211</v>
      </c>
      <c r="J143" s="26" t="s">
        <v>333</v>
      </c>
      <c r="K143" s="9" t="s">
        <v>155</v>
      </c>
      <c r="L143" s="14">
        <v>4</v>
      </c>
      <c r="M143" s="14" t="s">
        <v>40</v>
      </c>
      <c r="N143" s="9">
        <v>25</v>
      </c>
      <c r="O143" s="9" t="s">
        <v>41</v>
      </c>
      <c r="P143" s="9" t="s">
        <v>42</v>
      </c>
      <c r="Q143" s="15">
        <v>0.25</v>
      </c>
      <c r="R143" s="11">
        <v>61.51</v>
      </c>
      <c r="S143" s="13">
        <v>400</v>
      </c>
      <c r="T143" s="13">
        <v>5</v>
      </c>
      <c r="U143" s="13">
        <v>0.31424268651549242</v>
      </c>
      <c r="V143" s="12">
        <f t="shared" si="14"/>
        <v>304.35779031081165</v>
      </c>
      <c r="W143" s="12">
        <f t="shared" si="15"/>
        <v>307.55</v>
      </c>
      <c r="X143" s="12">
        <f t="shared" si="20"/>
        <v>0.98962051799971273</v>
      </c>
      <c r="Y143" s="12">
        <f t="shared" si="16"/>
        <v>0.62655829509444794</v>
      </c>
      <c r="Z143" s="12">
        <f t="shared" si="17"/>
        <v>0.31098101020708296</v>
      </c>
      <c r="AA143" s="12">
        <f t="shared" si="18"/>
        <v>0.31557728488736497</v>
      </c>
      <c r="AB143" s="12">
        <f t="shared" si="19"/>
        <v>0.49633212526570319</v>
      </c>
      <c r="AC143" s="13">
        <v>8.09</v>
      </c>
      <c r="AD143" s="13" t="s">
        <v>311</v>
      </c>
      <c r="AE143" s="13">
        <v>172</v>
      </c>
      <c r="AF143">
        <v>-0.47099999999999997</v>
      </c>
      <c r="AG143">
        <v>0.105</v>
      </c>
      <c r="AH143">
        <v>1016.527</v>
      </c>
      <c r="AI143">
        <v>1.5009999999999999</v>
      </c>
      <c r="AJ143">
        <v>1032.0930000000001</v>
      </c>
      <c r="AK143">
        <v>1.9690000000000001</v>
      </c>
      <c r="AL143">
        <v>1.3720000000000001</v>
      </c>
      <c r="AM143">
        <v>1E-3</v>
      </c>
      <c r="AN143">
        <v>479.68200000000002</v>
      </c>
      <c r="AO143">
        <v>0.01</v>
      </c>
      <c r="AP143">
        <v>434.29899999999998</v>
      </c>
      <c r="AQ143">
        <v>1.7000000000000001E-2</v>
      </c>
      <c r="AR143" s="13" t="s">
        <v>311</v>
      </c>
      <c r="AS143" s="13" t="s">
        <v>311</v>
      </c>
      <c r="AT143" s="33">
        <v>1.09E-2</v>
      </c>
      <c r="AU143" s="33">
        <v>7.3999999999999996E-2</v>
      </c>
      <c r="AV143" s="34">
        <v>0.7</v>
      </c>
      <c r="AW143" s="33">
        <v>1.6000000000000001E-3</v>
      </c>
      <c r="AX143">
        <v>1.343</v>
      </c>
      <c r="AY143">
        <v>3.0000000000000001E-3</v>
      </c>
      <c r="AZ143">
        <v>479.875</v>
      </c>
      <c r="BA143">
        <v>6.7000000000000004E-2</v>
      </c>
      <c r="BB143">
        <v>435.435</v>
      </c>
      <c r="BC143">
        <v>4.7E-2</v>
      </c>
      <c r="BD143">
        <v>-39.6</v>
      </c>
      <c r="BE143">
        <v>3.6280000000000001</v>
      </c>
      <c r="BF143">
        <v>-6.649</v>
      </c>
      <c r="BG143">
        <v>0.161</v>
      </c>
      <c r="BH143">
        <v>-3.2839999999999998</v>
      </c>
      <c r="BI143">
        <v>0.193</v>
      </c>
      <c r="BJ143">
        <v>-1.8620000000000001</v>
      </c>
      <c r="BK143">
        <v>5.3869999999999996</v>
      </c>
      <c r="BL143">
        <v>-13.215</v>
      </c>
      <c r="BM143">
        <v>0.27400000000000002</v>
      </c>
      <c r="BN143">
        <v>-14.369</v>
      </c>
      <c r="BO143">
        <v>0.247</v>
      </c>
      <c r="BP143" s="37">
        <v>6.4951999999999996E-2</v>
      </c>
      <c r="BQ143" s="39">
        <v>55340.443169999999</v>
      </c>
      <c r="BR143" s="19">
        <v>10441130700.719942</v>
      </c>
      <c r="BS143" s="14">
        <v>97033281.749991596</v>
      </c>
      <c r="BT143" s="14">
        <v>84473818.900813505</v>
      </c>
      <c r="BU143" s="19" t="s">
        <v>311</v>
      </c>
      <c r="BV143" s="19" t="s">
        <v>311</v>
      </c>
      <c r="BW143" s="19" t="s">
        <v>311</v>
      </c>
      <c r="BX143" s="19" t="s">
        <v>311</v>
      </c>
      <c r="BY143" s="12">
        <v>31</v>
      </c>
      <c r="BZ143" s="12">
        <v>52.3</v>
      </c>
      <c r="CA143" s="12">
        <v>16.7</v>
      </c>
      <c r="CB143" s="19">
        <v>10.4</v>
      </c>
      <c r="CC143" s="19" t="s">
        <v>311</v>
      </c>
    </row>
    <row r="144" spans="1:81" hidden="1">
      <c r="A144" s="9" t="s">
        <v>36</v>
      </c>
      <c r="B144" s="9" t="s">
        <v>363</v>
      </c>
      <c r="C144" s="9">
        <v>44.576799999999999</v>
      </c>
      <c r="D144" s="9">
        <v>-0.2823</v>
      </c>
      <c r="E144" s="26" t="s">
        <v>368</v>
      </c>
      <c r="F144" s="14" t="s">
        <v>369</v>
      </c>
      <c r="G144" s="10">
        <v>42468</v>
      </c>
      <c r="H144" s="9" t="s">
        <v>37</v>
      </c>
      <c r="I144" s="9" t="s">
        <v>214</v>
      </c>
      <c r="J144" s="26" t="s">
        <v>336</v>
      </c>
      <c r="K144" s="9" t="s">
        <v>155</v>
      </c>
      <c r="L144" s="14">
        <v>5</v>
      </c>
      <c r="M144" s="14" t="s">
        <v>46</v>
      </c>
      <c r="N144" s="9">
        <v>25</v>
      </c>
      <c r="O144" s="9" t="s">
        <v>41</v>
      </c>
      <c r="P144" s="9" t="s">
        <v>42</v>
      </c>
      <c r="Q144" s="15">
        <v>0.25</v>
      </c>
      <c r="R144" s="11">
        <v>61.51</v>
      </c>
      <c r="S144" s="13">
        <v>400</v>
      </c>
      <c r="T144" s="13">
        <v>5.5</v>
      </c>
      <c r="U144" s="13">
        <v>0.29554069119286508</v>
      </c>
      <c r="V144" s="12">
        <f t="shared" si="14"/>
        <v>308.75139833060837</v>
      </c>
      <c r="W144" s="12">
        <f t="shared" si="15"/>
        <v>338.30500000000001</v>
      </c>
      <c r="X144" s="12">
        <f t="shared" si="20"/>
        <v>0.91264213751085077</v>
      </c>
      <c r="Y144" s="12">
        <f t="shared" si="16"/>
        <v>0.65560674056194301</v>
      </c>
      <c r="Z144" s="12">
        <f t="shared" si="17"/>
        <v>0.26972288813169065</v>
      </c>
      <c r="AA144" s="12">
        <f t="shared" si="18"/>
        <v>0.38588385243025236</v>
      </c>
      <c r="AB144" s="12">
        <f t="shared" si="19"/>
        <v>0.4114095713849768</v>
      </c>
      <c r="AC144" s="13">
        <v>8.01</v>
      </c>
      <c r="AD144" s="13" t="s">
        <v>311</v>
      </c>
      <c r="AE144" s="13">
        <v>151</v>
      </c>
      <c r="AF144">
        <v>-3.536</v>
      </c>
      <c r="AG144">
        <v>7.8E-2</v>
      </c>
      <c r="AH144">
        <v>921.07500000000005</v>
      </c>
      <c r="AI144">
        <v>1.1559999999999999</v>
      </c>
      <c r="AJ144">
        <v>1038.046</v>
      </c>
      <c r="AK144">
        <v>1.4319999999999999</v>
      </c>
      <c r="AL144">
        <v>-0.86799999999999999</v>
      </c>
      <c r="AM144">
        <v>1E-3</v>
      </c>
      <c r="AN144">
        <v>405.435</v>
      </c>
      <c r="AO144">
        <v>8.9999999999999993E-3</v>
      </c>
      <c r="AP144">
        <v>434.16399999999999</v>
      </c>
      <c r="AQ144">
        <v>1.9E-2</v>
      </c>
      <c r="AR144" s="13" t="s">
        <v>311</v>
      </c>
      <c r="AS144" s="13" t="s">
        <v>311</v>
      </c>
      <c r="AT144" s="33">
        <v>8.4400000000000003E-2</v>
      </c>
      <c r="AU144" s="33">
        <v>2.4799999999999999E-2</v>
      </c>
      <c r="AV144" s="34">
        <v>12.1</v>
      </c>
      <c r="AW144" s="33">
        <v>2.5100000000000001E-2</v>
      </c>
      <c r="AX144">
        <v>-0.91900000000000004</v>
      </c>
      <c r="AY144">
        <v>3.0000000000000001E-3</v>
      </c>
      <c r="AZ144">
        <v>405.08600000000001</v>
      </c>
      <c r="BA144">
        <v>4.9000000000000002E-2</v>
      </c>
      <c r="BB144">
        <v>435.49</v>
      </c>
      <c r="BC144">
        <v>6.3E-2</v>
      </c>
      <c r="BD144">
        <v>3.222</v>
      </c>
      <c r="BE144">
        <v>5.5990000000000002</v>
      </c>
      <c r="BF144">
        <v>-4.234</v>
      </c>
      <c r="BG144">
        <v>0.193</v>
      </c>
      <c r="BH144">
        <v>-3.7149999999999999</v>
      </c>
      <c r="BI144">
        <v>0.21099999999999999</v>
      </c>
      <c r="BJ144">
        <v>-77.27</v>
      </c>
      <c r="BK144">
        <v>8.5749999999999993</v>
      </c>
      <c r="BL144">
        <v>-9.7089999999999996</v>
      </c>
      <c r="BM144">
        <v>0.28399999999999997</v>
      </c>
      <c r="BN144">
        <v>-14.426</v>
      </c>
      <c r="BO144">
        <v>0.33600000000000002</v>
      </c>
      <c r="BP144" s="37">
        <v>0.44282700000000003</v>
      </c>
      <c r="BQ144" s="39">
        <v>31510.003939999999</v>
      </c>
      <c r="BR144" s="19">
        <v>11446546571.166334</v>
      </c>
      <c r="BS144" s="14">
        <v>266980871.47320479</v>
      </c>
      <c r="BT144" s="14">
        <v>16878599266.655649</v>
      </c>
      <c r="BU144" s="19" t="s">
        <v>311</v>
      </c>
      <c r="BV144" s="19" t="s">
        <v>311</v>
      </c>
      <c r="BW144" s="19" t="s">
        <v>311</v>
      </c>
      <c r="BX144" s="19" t="s">
        <v>311</v>
      </c>
      <c r="BY144" s="12">
        <v>31</v>
      </c>
      <c r="BZ144" s="12">
        <v>52.3</v>
      </c>
      <c r="CA144" s="12">
        <v>16.7</v>
      </c>
      <c r="CB144" s="19">
        <v>10.4</v>
      </c>
      <c r="CC144" s="19" t="s">
        <v>311</v>
      </c>
    </row>
    <row r="145" spans="1:81" hidden="1">
      <c r="A145" s="9" t="s">
        <v>36</v>
      </c>
      <c r="B145" s="9" t="s">
        <v>363</v>
      </c>
      <c r="C145" s="9">
        <v>44.576799999999999</v>
      </c>
      <c r="D145" s="9">
        <v>-0.2823</v>
      </c>
      <c r="E145" s="26" t="s">
        <v>368</v>
      </c>
      <c r="F145" s="14" t="s">
        <v>369</v>
      </c>
      <c r="G145" s="10">
        <v>42468</v>
      </c>
      <c r="H145" s="9" t="s">
        <v>37</v>
      </c>
      <c r="I145" s="9" t="s">
        <v>212</v>
      </c>
      <c r="J145" s="26" t="s">
        <v>334</v>
      </c>
      <c r="K145" s="9" t="s">
        <v>155</v>
      </c>
      <c r="L145" s="14">
        <v>6</v>
      </c>
      <c r="M145" s="14" t="s">
        <v>40</v>
      </c>
      <c r="N145" s="9">
        <v>25</v>
      </c>
      <c r="O145" s="9" t="s">
        <v>41</v>
      </c>
      <c r="P145" s="9" t="s">
        <v>42</v>
      </c>
      <c r="Q145" s="15">
        <v>0.25</v>
      </c>
      <c r="R145" s="11">
        <v>61.51</v>
      </c>
      <c r="S145" s="13">
        <v>400</v>
      </c>
      <c r="T145" s="13">
        <v>5.4</v>
      </c>
      <c r="U145" s="13">
        <v>0.30559440559440554</v>
      </c>
      <c r="V145" s="12">
        <f t="shared" si="14"/>
        <v>306.37386181039102</v>
      </c>
      <c r="W145" s="12">
        <f t="shared" si="15"/>
        <v>332.154</v>
      </c>
      <c r="X145" s="12">
        <f t="shared" si="20"/>
        <v>0.92238498350280596</v>
      </c>
      <c r="Y145" s="12">
        <f t="shared" si="16"/>
        <v>0.65193019490460147</v>
      </c>
      <c r="Z145" s="12">
        <f t="shared" si="17"/>
        <v>0.28187569076274555</v>
      </c>
      <c r="AA145" s="12">
        <f t="shared" si="18"/>
        <v>0.37005450414185592</v>
      </c>
      <c r="AB145" s="12">
        <f t="shared" si="19"/>
        <v>0.43237097002999392</v>
      </c>
      <c r="AC145" s="13">
        <v>8.2100000000000009</v>
      </c>
      <c r="AD145" s="13" t="s">
        <v>311</v>
      </c>
      <c r="AE145" s="13">
        <v>153</v>
      </c>
      <c r="AF145">
        <v>-0.84699999999999998</v>
      </c>
      <c r="AG145">
        <v>7.0000000000000007E-2</v>
      </c>
      <c r="AH145">
        <v>1013.773</v>
      </c>
      <c r="AI145">
        <v>1.1639999999999999</v>
      </c>
      <c r="AJ145">
        <v>1041.7940000000001</v>
      </c>
      <c r="AK145">
        <v>1.1399999999999999</v>
      </c>
      <c r="AL145">
        <v>1.89</v>
      </c>
      <c r="AM145">
        <v>1E-3</v>
      </c>
      <c r="AN145">
        <v>498.39100000000002</v>
      </c>
      <c r="AO145">
        <v>8.9999999999999993E-3</v>
      </c>
      <c r="AP145">
        <v>435.85599999999999</v>
      </c>
      <c r="AQ145">
        <v>2.5999999999999999E-2</v>
      </c>
      <c r="AR145" s="13" t="s">
        <v>311</v>
      </c>
      <c r="AS145" s="13" t="s">
        <v>311</v>
      </c>
      <c r="AT145" s="33">
        <v>1.7299999999999999E-2</v>
      </c>
      <c r="AU145" s="33">
        <v>7.0900000000000005E-2</v>
      </c>
      <c r="AV145" s="34">
        <v>1.2</v>
      </c>
      <c r="AW145" s="33">
        <v>2.5999999999999999E-3</v>
      </c>
      <c r="AX145">
        <v>1.429</v>
      </c>
      <c r="AY145">
        <v>7.0000000000000001E-3</v>
      </c>
      <c r="AZ145">
        <v>483.89400000000001</v>
      </c>
      <c r="BA145">
        <v>0.186</v>
      </c>
      <c r="BB145">
        <v>436.62700000000001</v>
      </c>
      <c r="BC145">
        <v>5.3999999999999999E-2</v>
      </c>
      <c r="BD145">
        <v>-38.484999999999999</v>
      </c>
      <c r="BE145">
        <v>4.0819999999999999</v>
      </c>
      <c r="BF145">
        <v>-6.8550000000000004</v>
      </c>
      <c r="BG145">
        <v>0.20399999999999999</v>
      </c>
      <c r="BH145">
        <v>-3.4540000000000002</v>
      </c>
      <c r="BI145">
        <v>0.20599999999999999</v>
      </c>
      <c r="BJ145">
        <v>-5.31</v>
      </c>
      <c r="BK145">
        <v>4.3940000000000001</v>
      </c>
      <c r="BL145">
        <v>-13.19</v>
      </c>
      <c r="BM145">
        <v>0.25700000000000001</v>
      </c>
      <c r="BN145">
        <v>-14.045999999999999</v>
      </c>
      <c r="BO145">
        <v>0.188</v>
      </c>
      <c r="BP145" s="37">
        <v>9.9740000000000002E-3</v>
      </c>
      <c r="BQ145" s="39">
        <v>23133.773140000001</v>
      </c>
      <c r="BR145" s="19">
        <v>3797747192.0896363</v>
      </c>
      <c r="BS145" s="14">
        <v>149304453.83626187</v>
      </c>
      <c r="BT145" s="14">
        <v>36577355.255714931</v>
      </c>
      <c r="BU145" s="19" t="s">
        <v>311</v>
      </c>
      <c r="BV145" s="19" t="s">
        <v>311</v>
      </c>
      <c r="BW145" s="19" t="s">
        <v>311</v>
      </c>
      <c r="BX145" s="19" t="s">
        <v>311</v>
      </c>
      <c r="BY145" s="12">
        <v>31</v>
      </c>
      <c r="BZ145" s="12">
        <v>52.3</v>
      </c>
      <c r="CA145" s="12">
        <v>16.7</v>
      </c>
      <c r="CB145" s="19">
        <v>10.4</v>
      </c>
      <c r="CC145" s="19" t="s">
        <v>311</v>
      </c>
    </row>
    <row r="146" spans="1:81" hidden="1">
      <c r="A146" s="9" t="s">
        <v>36</v>
      </c>
      <c r="B146" s="9" t="s">
        <v>363</v>
      </c>
      <c r="C146" s="9">
        <v>44.576799999999999</v>
      </c>
      <c r="D146" s="9">
        <v>-0.2823</v>
      </c>
      <c r="E146" s="26" t="s">
        <v>368</v>
      </c>
      <c r="F146" s="14" t="s">
        <v>369</v>
      </c>
      <c r="G146" s="10">
        <v>42468</v>
      </c>
      <c r="H146" s="9" t="s">
        <v>37</v>
      </c>
      <c r="I146" s="9" t="s">
        <v>213</v>
      </c>
      <c r="J146" s="26" t="s">
        <v>335</v>
      </c>
      <c r="K146" s="9" t="s">
        <v>155</v>
      </c>
      <c r="L146" s="14">
        <v>7</v>
      </c>
      <c r="M146" s="14" t="s">
        <v>46</v>
      </c>
      <c r="N146" s="9">
        <v>25</v>
      </c>
      <c r="O146" s="9" t="s">
        <v>41</v>
      </c>
      <c r="P146" s="9" t="s">
        <v>42</v>
      </c>
      <c r="Q146" s="15">
        <v>0.25</v>
      </c>
      <c r="R146" s="11">
        <v>61.51</v>
      </c>
      <c r="S146" s="13">
        <v>400</v>
      </c>
      <c r="T146" s="13">
        <v>5.4</v>
      </c>
      <c r="U146" s="13">
        <v>0.2824964867417698</v>
      </c>
      <c r="V146" s="12">
        <f t="shared" si="14"/>
        <v>311.89169259731455</v>
      </c>
      <c r="W146" s="12">
        <f t="shared" si="15"/>
        <v>332.154</v>
      </c>
      <c r="X146" s="12">
        <f t="shared" si="20"/>
        <v>0.93899725006266532</v>
      </c>
      <c r="Y146" s="12">
        <f t="shared" si="16"/>
        <v>0.6456614150706923</v>
      </c>
      <c r="Z146" s="12">
        <f t="shared" si="17"/>
        <v>0.26526342420288607</v>
      </c>
      <c r="AA146" s="12">
        <f t="shared" si="18"/>
        <v>0.38039799086780623</v>
      </c>
      <c r="AB146" s="12">
        <f t="shared" si="19"/>
        <v>0.41083982720857315</v>
      </c>
      <c r="AC146" s="13">
        <v>8.23</v>
      </c>
      <c r="AD146" s="13" t="s">
        <v>311</v>
      </c>
      <c r="AE146" s="13">
        <v>151</v>
      </c>
      <c r="AF146">
        <v>-3.577</v>
      </c>
      <c r="AG146">
        <v>7.4999999999999997E-2</v>
      </c>
      <c r="AH146">
        <v>917.4</v>
      </c>
      <c r="AI146">
        <v>1.1719999999999999</v>
      </c>
      <c r="AJ146">
        <v>1035.7460000000001</v>
      </c>
      <c r="AK146">
        <v>1.3</v>
      </c>
      <c r="AL146">
        <v>-0.46</v>
      </c>
      <c r="AM146">
        <v>1E-3</v>
      </c>
      <c r="AN146">
        <v>417.64</v>
      </c>
      <c r="AO146">
        <v>1.7000000000000001E-2</v>
      </c>
      <c r="AP146">
        <v>432.875</v>
      </c>
      <c r="AQ146">
        <v>1.2999999999999999E-2</v>
      </c>
      <c r="AR146" s="13" t="s">
        <v>311</v>
      </c>
      <c r="AS146" s="13" t="s">
        <v>311</v>
      </c>
      <c r="AT146" s="33">
        <v>8.6900000000000005E-2</v>
      </c>
      <c r="AU146" s="33">
        <v>2.3E-2</v>
      </c>
      <c r="AV146" s="34">
        <v>13.2</v>
      </c>
      <c r="AW146" s="33">
        <v>2.7699999999999999E-2</v>
      </c>
      <c r="AX146">
        <v>-0.51300000000000001</v>
      </c>
      <c r="AY146">
        <v>4.0000000000000001E-3</v>
      </c>
      <c r="AZ146">
        <v>419.61799999999999</v>
      </c>
      <c r="BA146">
        <v>6.5000000000000002E-2</v>
      </c>
      <c r="BB146">
        <v>436.601</v>
      </c>
      <c r="BC146">
        <v>6.0999999999999999E-2</v>
      </c>
      <c r="BD146">
        <v>13.398</v>
      </c>
      <c r="BE146">
        <v>10.912000000000001</v>
      </c>
      <c r="BF146">
        <v>-3.988</v>
      </c>
      <c r="BG146">
        <v>0.19900000000000001</v>
      </c>
      <c r="BH146">
        <v>-3.3170000000000002</v>
      </c>
      <c r="BI146">
        <v>0.23200000000000001</v>
      </c>
      <c r="BJ146">
        <v>-122.664</v>
      </c>
      <c r="BK146">
        <v>12.974</v>
      </c>
      <c r="BL146">
        <v>-9.6479999999999997</v>
      </c>
      <c r="BM146">
        <v>0.30499999999999999</v>
      </c>
      <c r="BN146">
        <v>-14.052</v>
      </c>
      <c r="BO146">
        <v>0.21299999999999999</v>
      </c>
      <c r="BP146" s="37">
        <v>0.89276524999999995</v>
      </c>
      <c r="BQ146" s="39">
        <v>40888.357340000002</v>
      </c>
      <c r="BR146" s="19">
        <v>11014321702.177212</v>
      </c>
      <c r="BS146" s="14">
        <v>209384143.27424356</v>
      </c>
      <c r="BT146" s="14">
        <v>5115371746.6497498</v>
      </c>
      <c r="BU146" s="19" t="s">
        <v>311</v>
      </c>
      <c r="BV146" s="19" t="s">
        <v>311</v>
      </c>
      <c r="BW146" s="19" t="s">
        <v>311</v>
      </c>
      <c r="BX146" s="19" t="s">
        <v>311</v>
      </c>
      <c r="BY146" s="12">
        <v>31</v>
      </c>
      <c r="BZ146" s="12">
        <v>52.3</v>
      </c>
      <c r="CA146" s="12">
        <v>16.7</v>
      </c>
      <c r="CB146" s="19">
        <v>10.4</v>
      </c>
      <c r="CC146" s="19" t="s">
        <v>311</v>
      </c>
    </row>
    <row r="147" spans="1:81" hidden="1">
      <c r="A147" s="9" t="s">
        <v>36</v>
      </c>
      <c r="B147" s="9" t="s">
        <v>363</v>
      </c>
      <c r="C147" s="9">
        <v>44.576799999999999</v>
      </c>
      <c r="D147" s="9">
        <v>-0.2823</v>
      </c>
      <c r="E147" s="26" t="s">
        <v>368</v>
      </c>
      <c r="F147" s="14" t="s">
        <v>369</v>
      </c>
      <c r="G147" s="10">
        <v>42468</v>
      </c>
      <c r="H147" s="9" t="s">
        <v>37</v>
      </c>
      <c r="I147" s="16" t="s">
        <v>216</v>
      </c>
      <c r="J147" s="9" t="s">
        <v>332</v>
      </c>
      <c r="K147" s="9" t="s">
        <v>155</v>
      </c>
      <c r="L147" s="14">
        <v>2</v>
      </c>
      <c r="M147" s="14" t="s">
        <v>40</v>
      </c>
      <c r="N147" s="9">
        <v>25</v>
      </c>
      <c r="O147" s="9" t="s">
        <v>41</v>
      </c>
      <c r="P147" s="9" t="s">
        <v>42</v>
      </c>
      <c r="Q147" s="15">
        <v>0.25</v>
      </c>
      <c r="R147" s="11">
        <v>61.51</v>
      </c>
      <c r="S147" s="13">
        <v>400</v>
      </c>
      <c r="T147" s="13">
        <v>5.0999999999999996</v>
      </c>
      <c r="U147" s="13">
        <v>0.31843373016546939</v>
      </c>
      <c r="V147" s="12">
        <f t="shared" si="14"/>
        <v>303.39029626449121</v>
      </c>
      <c r="W147" s="12">
        <f t="shared" si="15"/>
        <v>313.70099999999996</v>
      </c>
      <c r="X147" s="12">
        <f t="shared" si="20"/>
        <v>0.96713206608997504</v>
      </c>
      <c r="Y147" s="12">
        <f t="shared" si="16"/>
        <v>0.63504450336227358</v>
      </c>
      <c r="Z147" s="12">
        <f t="shared" si="17"/>
        <v>0.307967471367668</v>
      </c>
      <c r="AA147" s="12">
        <f t="shared" si="18"/>
        <v>0.32707703199460558</v>
      </c>
      <c r="AB147" s="12">
        <f t="shared" si="19"/>
        <v>0.48495415634198774</v>
      </c>
      <c r="AC147" s="13">
        <v>8.09</v>
      </c>
      <c r="AD147" s="13" t="s">
        <v>311</v>
      </c>
      <c r="AE147" s="13">
        <v>161</v>
      </c>
      <c r="AF147">
        <v>-0.46300000000000002</v>
      </c>
      <c r="AG147">
        <v>8.3000000000000004E-2</v>
      </c>
      <c r="AH147">
        <v>1014.782</v>
      </c>
      <c r="AI147">
        <v>1.286</v>
      </c>
      <c r="AJ147">
        <v>1030.0940000000001</v>
      </c>
      <c r="AK147">
        <v>1.45</v>
      </c>
      <c r="AL147">
        <v>1.581</v>
      </c>
      <c r="AM147">
        <v>1E-3</v>
      </c>
      <c r="AN147">
        <v>486.90300000000002</v>
      </c>
      <c r="AO147">
        <v>1.2E-2</v>
      </c>
      <c r="AP147">
        <v>434.58699999999999</v>
      </c>
      <c r="AQ147">
        <v>1.0999999999999999E-2</v>
      </c>
      <c r="AR147" s="13" t="s">
        <v>311</v>
      </c>
      <c r="AS147" s="13" t="s">
        <v>311</v>
      </c>
      <c r="AT147" s="33">
        <v>8.8000000000000005E-3</v>
      </c>
      <c r="AU147" s="33">
        <v>8.7099999999999997E-2</v>
      </c>
      <c r="AV147" s="34">
        <v>0.6</v>
      </c>
      <c r="AW147" s="33">
        <v>1.1999999999999999E-3</v>
      </c>
      <c r="AX147">
        <v>1.528</v>
      </c>
      <c r="AY147">
        <v>3.0000000000000001E-3</v>
      </c>
      <c r="AZ147">
        <v>487.79300000000001</v>
      </c>
      <c r="BA147">
        <v>5.6000000000000001E-2</v>
      </c>
      <c r="BB147">
        <v>437.23099999999999</v>
      </c>
      <c r="BC147">
        <v>5.3999999999999999E-2</v>
      </c>
      <c r="BD147">
        <v>-35.027000000000001</v>
      </c>
      <c r="BE147">
        <v>3.411</v>
      </c>
      <c r="BF147">
        <v>-6.649</v>
      </c>
      <c r="BG147">
        <v>0.16700000000000001</v>
      </c>
      <c r="BH147">
        <v>-3.3660000000000001</v>
      </c>
      <c r="BI147">
        <v>0.20799999999999999</v>
      </c>
      <c r="BJ147">
        <v>-3.4940000000000002</v>
      </c>
      <c r="BK147">
        <v>3.7519999999999998</v>
      </c>
      <c r="BL147">
        <v>-13.199</v>
      </c>
      <c r="BM147">
        <v>0.219</v>
      </c>
      <c r="BN147">
        <v>-14.32</v>
      </c>
      <c r="BO147">
        <v>0.19</v>
      </c>
      <c r="BP147" s="37">
        <v>1.5288E-2</v>
      </c>
      <c r="BQ147" s="39">
        <v>28368.428540000001</v>
      </c>
      <c r="BR147" s="19">
        <v>5226814696.3478079</v>
      </c>
      <c r="BS147" s="14">
        <v>73458331.40164502</v>
      </c>
      <c r="BT147" s="14">
        <v>89247619.620005608</v>
      </c>
      <c r="BU147" s="19" t="s">
        <v>311</v>
      </c>
      <c r="BV147" s="19" t="s">
        <v>311</v>
      </c>
      <c r="BW147" s="19" t="s">
        <v>311</v>
      </c>
      <c r="BX147" s="19" t="s">
        <v>311</v>
      </c>
      <c r="BY147" s="12">
        <v>31</v>
      </c>
      <c r="BZ147" s="12">
        <v>52.3</v>
      </c>
      <c r="CA147" s="12">
        <v>16.7</v>
      </c>
      <c r="CB147" s="19">
        <v>10.4</v>
      </c>
      <c r="CC147" s="19" t="s">
        <v>311</v>
      </c>
    </row>
    <row r="148" spans="1:81" hidden="1">
      <c r="A148" s="9" t="s">
        <v>36</v>
      </c>
      <c r="B148" s="9" t="s">
        <v>363</v>
      </c>
      <c r="C148" s="9">
        <v>44.576799999999999</v>
      </c>
      <c r="D148" s="9">
        <v>-0.2823</v>
      </c>
      <c r="E148" s="26" t="s">
        <v>368</v>
      </c>
      <c r="F148" s="14" t="s">
        <v>369</v>
      </c>
      <c r="G148" s="10">
        <v>42468</v>
      </c>
      <c r="H148" s="9" t="s">
        <v>37</v>
      </c>
      <c r="I148" s="16" t="s">
        <v>221</v>
      </c>
      <c r="J148" s="9" t="s">
        <v>337</v>
      </c>
      <c r="K148" s="9" t="s">
        <v>155</v>
      </c>
      <c r="L148" s="14">
        <v>3</v>
      </c>
      <c r="M148" s="14" t="s">
        <v>46</v>
      </c>
      <c r="N148" s="9">
        <v>25</v>
      </c>
      <c r="O148" s="9" t="s">
        <v>41</v>
      </c>
      <c r="P148" s="9" t="s">
        <v>42</v>
      </c>
      <c r="Q148" s="15">
        <v>0.25</v>
      </c>
      <c r="R148" s="11">
        <v>61.51</v>
      </c>
      <c r="S148" s="13">
        <v>400</v>
      </c>
      <c r="T148" s="13">
        <v>5.2</v>
      </c>
      <c r="U148" s="13">
        <v>0.29756559954579753</v>
      </c>
      <c r="V148" s="12">
        <f t="shared" si="14"/>
        <v>308.26957815467426</v>
      </c>
      <c r="W148" s="12">
        <f t="shared" si="15"/>
        <v>319.85199999999998</v>
      </c>
      <c r="X148" s="12">
        <f t="shared" si="20"/>
        <v>0.96378818376834996</v>
      </c>
      <c r="Y148" s="12">
        <f t="shared" si="16"/>
        <v>0.63630634574779243</v>
      </c>
      <c r="Z148" s="12">
        <f t="shared" si="17"/>
        <v>0.28679020873818434</v>
      </c>
      <c r="AA148" s="12">
        <f t="shared" si="18"/>
        <v>0.3495161370096081</v>
      </c>
      <c r="AB148" s="12">
        <f t="shared" si="19"/>
        <v>0.45071090466832631</v>
      </c>
      <c r="AC148" s="13">
        <v>7.97</v>
      </c>
      <c r="AD148" s="13" t="s">
        <v>311</v>
      </c>
      <c r="AE148" s="13">
        <v>143</v>
      </c>
      <c r="AF148">
        <v>-3.165</v>
      </c>
      <c r="AG148">
        <v>8.5000000000000006E-2</v>
      </c>
      <c r="AH148">
        <v>927.34500000000003</v>
      </c>
      <c r="AI148">
        <v>1.296</v>
      </c>
      <c r="AJ148">
        <v>1032.0509999999999</v>
      </c>
      <c r="AK148">
        <v>1.502</v>
      </c>
      <c r="AL148">
        <v>-0.69399999999999995</v>
      </c>
      <c r="AM148">
        <v>1E-3</v>
      </c>
      <c r="AN148">
        <v>411.589</v>
      </c>
      <c r="AO148">
        <v>1.2E-2</v>
      </c>
      <c r="AP148">
        <v>434.53500000000003</v>
      </c>
      <c r="AQ148">
        <v>1.2999999999999999E-2</v>
      </c>
      <c r="AR148" s="13" t="s">
        <v>311</v>
      </c>
      <c r="AS148" s="13" t="s">
        <v>311</v>
      </c>
      <c r="AT148" s="33">
        <v>7.5999999999999998E-2</v>
      </c>
      <c r="AU148" s="33">
        <v>2.18E-2</v>
      </c>
      <c r="AV148" s="34">
        <v>11.5</v>
      </c>
      <c r="AW148" s="33">
        <v>2.3800000000000002E-2</v>
      </c>
      <c r="AX148">
        <v>-0.74399999999999999</v>
      </c>
      <c r="AY148">
        <v>3.0000000000000001E-3</v>
      </c>
      <c r="AZ148">
        <v>412.096</v>
      </c>
      <c r="BA148">
        <v>0.05</v>
      </c>
      <c r="BB148">
        <v>436.697</v>
      </c>
      <c r="BC148">
        <v>5.7000000000000002E-2</v>
      </c>
      <c r="BD148">
        <v>2.258</v>
      </c>
      <c r="BE148">
        <v>6.2240000000000002</v>
      </c>
      <c r="BF148">
        <v>-3.9569999999999999</v>
      </c>
      <c r="BG148">
        <v>0.20899999999999999</v>
      </c>
      <c r="BH148">
        <v>-3.6019999999999999</v>
      </c>
      <c r="BI148">
        <v>0.153</v>
      </c>
      <c r="BJ148">
        <v>-94.335999999999999</v>
      </c>
      <c r="BK148">
        <v>8.42</v>
      </c>
      <c r="BL148">
        <v>-8.9719999999999995</v>
      </c>
      <c r="BM148">
        <v>0.184</v>
      </c>
      <c r="BN148">
        <v>-13.785</v>
      </c>
      <c r="BO148">
        <v>0.30099999999999999</v>
      </c>
      <c r="BP148" s="37">
        <v>0.77352374999999995</v>
      </c>
      <c r="BQ148" s="39">
        <v>52858.705439999998</v>
      </c>
      <c r="BR148" s="19">
        <v>9439234238.733551</v>
      </c>
      <c r="BS148" s="14">
        <v>174524284.896117</v>
      </c>
      <c r="BT148" s="14">
        <v>7345861647.4667292</v>
      </c>
      <c r="BU148" s="19" t="s">
        <v>311</v>
      </c>
      <c r="BV148" s="19" t="s">
        <v>311</v>
      </c>
      <c r="BW148" s="19" t="s">
        <v>311</v>
      </c>
      <c r="BX148" s="19" t="s">
        <v>311</v>
      </c>
      <c r="BY148" s="12">
        <v>31</v>
      </c>
      <c r="BZ148" s="12">
        <v>52.3</v>
      </c>
      <c r="CA148" s="12">
        <v>16.7</v>
      </c>
      <c r="CB148" s="19">
        <v>10.4</v>
      </c>
      <c r="CC148" s="19" t="s">
        <v>311</v>
      </c>
    </row>
    <row r="149" spans="1:81" hidden="1">
      <c r="A149" s="9" t="s">
        <v>36</v>
      </c>
      <c r="B149" s="9" t="s">
        <v>363</v>
      </c>
      <c r="C149" s="9">
        <v>44.576799999999999</v>
      </c>
      <c r="D149" s="9">
        <v>-0.2823</v>
      </c>
      <c r="E149" s="26" t="s">
        <v>368</v>
      </c>
      <c r="F149" s="14" t="s">
        <v>369</v>
      </c>
      <c r="G149" s="10">
        <v>42468</v>
      </c>
      <c r="H149" s="9" t="s">
        <v>37</v>
      </c>
      <c r="I149" s="16" t="s">
        <v>217</v>
      </c>
      <c r="J149" s="26" t="s">
        <v>333</v>
      </c>
      <c r="K149" s="9" t="s">
        <v>155</v>
      </c>
      <c r="L149" s="14">
        <v>4</v>
      </c>
      <c r="M149" s="14" t="s">
        <v>40</v>
      </c>
      <c r="N149" s="9">
        <v>25</v>
      </c>
      <c r="O149" s="9" t="s">
        <v>41</v>
      </c>
      <c r="P149" s="9" t="s">
        <v>42</v>
      </c>
      <c r="Q149" s="15">
        <v>0.25</v>
      </c>
      <c r="R149" s="11">
        <v>61.51</v>
      </c>
      <c r="S149" s="13">
        <v>400</v>
      </c>
      <c r="T149" s="13">
        <v>5</v>
      </c>
      <c r="U149" s="13">
        <v>0.31424268651549242</v>
      </c>
      <c r="V149" s="12">
        <f t="shared" si="14"/>
        <v>304.35779031081165</v>
      </c>
      <c r="W149" s="12">
        <f t="shared" si="15"/>
        <v>307.55</v>
      </c>
      <c r="X149" s="12">
        <f t="shared" si="20"/>
        <v>0.98962051799971273</v>
      </c>
      <c r="Y149" s="12">
        <f t="shared" si="16"/>
        <v>0.62655829509444794</v>
      </c>
      <c r="Z149" s="12">
        <f t="shared" si="17"/>
        <v>0.31098101020708296</v>
      </c>
      <c r="AA149" s="12">
        <f t="shared" si="18"/>
        <v>0.31557728488736497</v>
      </c>
      <c r="AB149" s="12">
        <f t="shared" si="19"/>
        <v>0.49633212526570319</v>
      </c>
      <c r="AC149" s="13">
        <v>8.09</v>
      </c>
      <c r="AD149" s="13" t="s">
        <v>311</v>
      </c>
      <c r="AE149" s="13">
        <v>172</v>
      </c>
      <c r="AF149">
        <v>-0.58199999999999996</v>
      </c>
      <c r="AG149">
        <v>8.3000000000000004E-2</v>
      </c>
      <c r="AH149">
        <v>1024.8109999999999</v>
      </c>
      <c r="AI149">
        <v>1.395</v>
      </c>
      <c r="AJ149">
        <v>1044.066</v>
      </c>
      <c r="AK149">
        <v>1.351</v>
      </c>
      <c r="AL149">
        <v>1.3779999999999999</v>
      </c>
      <c r="AM149">
        <v>1E-3</v>
      </c>
      <c r="AN149">
        <v>480.62200000000001</v>
      </c>
      <c r="AO149">
        <v>0.01</v>
      </c>
      <c r="AP149">
        <v>435.04</v>
      </c>
      <c r="AQ149">
        <v>1.4999999999999999E-2</v>
      </c>
      <c r="AR149" s="13" t="s">
        <v>311</v>
      </c>
      <c r="AS149" s="13" t="s">
        <v>311</v>
      </c>
      <c r="AT149" s="33">
        <v>1.09E-2</v>
      </c>
      <c r="AU149" s="33">
        <v>7.3999999999999996E-2</v>
      </c>
      <c r="AV149" s="34">
        <v>0.7</v>
      </c>
      <c r="AW149" s="33">
        <v>1.6000000000000001E-3</v>
      </c>
      <c r="AX149">
        <v>1.3580000000000001</v>
      </c>
      <c r="AY149">
        <v>4.0000000000000001E-3</v>
      </c>
      <c r="AZ149">
        <v>482.012</v>
      </c>
      <c r="BA149">
        <v>6.4000000000000001E-2</v>
      </c>
      <c r="BB149">
        <v>437.077</v>
      </c>
      <c r="BC149">
        <v>6.0999999999999999E-2</v>
      </c>
      <c r="BD149">
        <v>-36.488999999999997</v>
      </c>
      <c r="BE149">
        <v>3.7189999999999999</v>
      </c>
      <c r="BF149">
        <v>-6.6859999999999999</v>
      </c>
      <c r="BG149">
        <v>0.155</v>
      </c>
      <c r="BH149">
        <v>-3.62</v>
      </c>
      <c r="BI149">
        <v>0.21199999999999999</v>
      </c>
      <c r="BJ149">
        <v>-4.7919999999999998</v>
      </c>
      <c r="BK149">
        <v>3.742</v>
      </c>
      <c r="BL149">
        <v>-12.685</v>
      </c>
      <c r="BM149">
        <v>0.17599999999999999</v>
      </c>
      <c r="BN149">
        <v>-13.493</v>
      </c>
      <c r="BO149">
        <v>0.191</v>
      </c>
      <c r="BP149" s="37">
        <v>6.4951999999999996E-2</v>
      </c>
      <c r="BQ149" s="39">
        <v>55340.443169999999</v>
      </c>
      <c r="BR149" s="19">
        <v>10441130700.719942</v>
      </c>
      <c r="BS149" s="14">
        <v>97033281.749991596</v>
      </c>
      <c r="BT149" s="14">
        <v>84473818.900813505</v>
      </c>
      <c r="BU149" s="19" t="s">
        <v>311</v>
      </c>
      <c r="BV149" s="19" t="s">
        <v>311</v>
      </c>
      <c r="BW149" s="19" t="s">
        <v>311</v>
      </c>
      <c r="BX149" s="19" t="s">
        <v>311</v>
      </c>
      <c r="BY149" s="12">
        <v>31</v>
      </c>
      <c r="BZ149" s="12">
        <v>52.3</v>
      </c>
      <c r="CA149" s="12">
        <v>16.7</v>
      </c>
      <c r="CB149" s="19">
        <v>10.4</v>
      </c>
      <c r="CC149" s="19" t="s">
        <v>311</v>
      </c>
    </row>
    <row r="150" spans="1:81" hidden="1">
      <c r="A150" s="9" t="s">
        <v>36</v>
      </c>
      <c r="B150" s="9" t="s">
        <v>363</v>
      </c>
      <c r="C150" s="9">
        <v>44.576799999999999</v>
      </c>
      <c r="D150" s="9">
        <v>-0.2823</v>
      </c>
      <c r="E150" s="26" t="s">
        <v>368</v>
      </c>
      <c r="F150" s="14" t="s">
        <v>369</v>
      </c>
      <c r="G150" s="10">
        <v>42468</v>
      </c>
      <c r="H150" s="9" t="s">
        <v>37</v>
      </c>
      <c r="I150" s="16" t="s">
        <v>220</v>
      </c>
      <c r="J150" s="26" t="s">
        <v>336</v>
      </c>
      <c r="K150" s="9" t="s">
        <v>155</v>
      </c>
      <c r="L150" s="14">
        <v>5</v>
      </c>
      <c r="M150" s="14" t="s">
        <v>46</v>
      </c>
      <c r="N150" s="9">
        <v>25</v>
      </c>
      <c r="O150" s="9" t="s">
        <v>41</v>
      </c>
      <c r="P150" s="9" t="s">
        <v>42</v>
      </c>
      <c r="Q150" s="15">
        <v>0.25</v>
      </c>
      <c r="R150" s="11">
        <v>61.51</v>
      </c>
      <c r="S150" s="13">
        <v>400</v>
      </c>
      <c r="T150" s="13">
        <v>5.5</v>
      </c>
      <c r="U150" s="13">
        <v>0.29554069119286508</v>
      </c>
      <c r="V150" s="12">
        <f t="shared" si="14"/>
        <v>308.75139833060837</v>
      </c>
      <c r="W150" s="12">
        <f t="shared" si="15"/>
        <v>338.30500000000001</v>
      </c>
      <c r="X150" s="12">
        <f t="shared" si="20"/>
        <v>0.91264213751085077</v>
      </c>
      <c r="Y150" s="12">
        <f t="shared" si="16"/>
        <v>0.65560674056194301</v>
      </c>
      <c r="Z150" s="12">
        <f t="shared" si="17"/>
        <v>0.26972288813169065</v>
      </c>
      <c r="AA150" s="12">
        <f t="shared" si="18"/>
        <v>0.38588385243025236</v>
      </c>
      <c r="AB150" s="12">
        <f t="shared" si="19"/>
        <v>0.4114095713849768</v>
      </c>
      <c r="AC150" s="13">
        <v>8.01</v>
      </c>
      <c r="AD150" s="13" t="s">
        <v>311</v>
      </c>
      <c r="AE150" s="13">
        <v>151</v>
      </c>
      <c r="AF150">
        <v>-3.5920000000000001</v>
      </c>
      <c r="AG150">
        <v>7.1999999999999995E-2</v>
      </c>
      <c r="AH150">
        <v>920.548</v>
      </c>
      <c r="AI150">
        <v>1.0820000000000001</v>
      </c>
      <c r="AJ150">
        <v>1039.3869999999999</v>
      </c>
      <c r="AK150">
        <v>1.2969999999999999</v>
      </c>
      <c r="AL150">
        <v>-0.85599999999999998</v>
      </c>
      <c r="AM150">
        <v>1E-3</v>
      </c>
      <c r="AN150">
        <v>406.75400000000002</v>
      </c>
      <c r="AO150">
        <v>1.2999999999999999E-2</v>
      </c>
      <c r="AP150">
        <v>435.06099999999998</v>
      </c>
      <c r="AQ150">
        <v>1.9E-2</v>
      </c>
      <c r="AR150" s="13" t="s">
        <v>311</v>
      </c>
      <c r="AS150" s="13" t="s">
        <v>311</v>
      </c>
      <c r="AT150" s="33">
        <v>8.4400000000000003E-2</v>
      </c>
      <c r="AU150" s="33">
        <v>2.4799999999999999E-2</v>
      </c>
      <c r="AV150" s="34">
        <v>12.1</v>
      </c>
      <c r="AW150" s="33">
        <v>2.5100000000000001E-2</v>
      </c>
      <c r="AX150">
        <v>-0.92500000000000004</v>
      </c>
      <c r="AY150">
        <v>4.0000000000000001E-3</v>
      </c>
      <c r="AZ150">
        <v>406.779</v>
      </c>
      <c r="BA150">
        <v>5.8000000000000003E-2</v>
      </c>
      <c r="BB150">
        <v>437.37900000000002</v>
      </c>
      <c r="BC150">
        <v>6.8000000000000005E-2</v>
      </c>
      <c r="BD150">
        <v>-4.1989999999999998</v>
      </c>
      <c r="BE150">
        <v>5.6820000000000004</v>
      </c>
      <c r="BF150">
        <v>-3.45</v>
      </c>
      <c r="BG150">
        <v>0.21099999999999999</v>
      </c>
      <c r="BH150">
        <v>-3.5070000000000001</v>
      </c>
      <c r="BI150">
        <v>0.20200000000000001</v>
      </c>
      <c r="BJ150">
        <v>-74.328000000000003</v>
      </c>
      <c r="BK150">
        <v>5.2229999999999999</v>
      </c>
      <c r="BL150">
        <v>-9.5229999999999997</v>
      </c>
      <c r="BM150">
        <v>0.20799999999999999</v>
      </c>
      <c r="BN150">
        <v>-14.054</v>
      </c>
      <c r="BO150">
        <v>0.17199999999999999</v>
      </c>
      <c r="BP150" s="37">
        <v>0.44282700000000003</v>
      </c>
      <c r="BQ150" s="39">
        <v>31510.003939999999</v>
      </c>
      <c r="BR150" s="19">
        <v>11446546571.166334</v>
      </c>
      <c r="BS150" s="14">
        <v>266980871.47320479</v>
      </c>
      <c r="BT150" s="14">
        <v>16878599266.655649</v>
      </c>
      <c r="BU150" s="19" t="s">
        <v>311</v>
      </c>
      <c r="BV150" s="19" t="s">
        <v>311</v>
      </c>
      <c r="BW150" s="19" t="s">
        <v>311</v>
      </c>
      <c r="BX150" s="19" t="s">
        <v>311</v>
      </c>
      <c r="BY150" s="12">
        <v>31</v>
      </c>
      <c r="BZ150" s="12">
        <v>52.3</v>
      </c>
      <c r="CA150" s="12">
        <v>16.7</v>
      </c>
      <c r="CB150" s="19">
        <v>10.4</v>
      </c>
      <c r="CC150" s="19" t="s">
        <v>311</v>
      </c>
    </row>
    <row r="151" spans="1:81" hidden="1">
      <c r="A151" s="9" t="s">
        <v>36</v>
      </c>
      <c r="B151" s="9" t="s">
        <v>363</v>
      </c>
      <c r="C151" s="9">
        <v>44.576799999999999</v>
      </c>
      <c r="D151" s="9">
        <v>-0.2823</v>
      </c>
      <c r="E151" s="26" t="s">
        <v>368</v>
      </c>
      <c r="F151" s="14" t="s">
        <v>369</v>
      </c>
      <c r="G151" s="10">
        <v>42468</v>
      </c>
      <c r="H151" s="9" t="s">
        <v>37</v>
      </c>
      <c r="I151" s="16" t="s">
        <v>218</v>
      </c>
      <c r="J151" s="26" t="s">
        <v>334</v>
      </c>
      <c r="K151" s="9" t="s">
        <v>155</v>
      </c>
      <c r="L151" s="14">
        <v>6</v>
      </c>
      <c r="M151" s="14" t="s">
        <v>40</v>
      </c>
      <c r="N151" s="9">
        <v>25</v>
      </c>
      <c r="O151" s="9" t="s">
        <v>41</v>
      </c>
      <c r="P151" s="9" t="s">
        <v>42</v>
      </c>
      <c r="Q151" s="15">
        <v>0.25</v>
      </c>
      <c r="R151" s="11">
        <v>61.51</v>
      </c>
      <c r="S151" s="13">
        <v>400</v>
      </c>
      <c r="T151" s="13">
        <v>5.4</v>
      </c>
      <c r="U151" s="13">
        <v>0.30559440559440554</v>
      </c>
      <c r="V151" s="12">
        <f t="shared" si="14"/>
        <v>306.37386181039102</v>
      </c>
      <c r="W151" s="12">
        <f t="shared" si="15"/>
        <v>332.154</v>
      </c>
      <c r="X151" s="12">
        <f t="shared" si="20"/>
        <v>0.92238498350280596</v>
      </c>
      <c r="Y151" s="12">
        <f t="shared" si="16"/>
        <v>0.65193019490460147</v>
      </c>
      <c r="Z151" s="12">
        <f t="shared" si="17"/>
        <v>0.28187569076274555</v>
      </c>
      <c r="AA151" s="12">
        <f t="shared" si="18"/>
        <v>0.37005450414185592</v>
      </c>
      <c r="AB151" s="12">
        <f t="shared" si="19"/>
        <v>0.43237097002999392</v>
      </c>
      <c r="AC151" s="13">
        <v>8.2100000000000009</v>
      </c>
      <c r="AD151" s="13" t="s">
        <v>311</v>
      </c>
      <c r="AE151" s="13">
        <v>153</v>
      </c>
      <c r="AF151">
        <v>-0.76500000000000001</v>
      </c>
      <c r="AG151">
        <v>7.9000000000000001E-2</v>
      </c>
      <c r="AH151">
        <v>1011.301</v>
      </c>
      <c r="AI151">
        <v>1.389</v>
      </c>
      <c r="AJ151">
        <v>1036.617</v>
      </c>
      <c r="AK151">
        <v>1.2230000000000001</v>
      </c>
      <c r="AL151">
        <v>1.712</v>
      </c>
      <c r="AM151">
        <v>1E-3</v>
      </c>
      <c r="AN151">
        <v>490.96499999999997</v>
      </c>
      <c r="AO151">
        <v>8.9999999999999993E-3</v>
      </c>
      <c r="AP151">
        <v>434.32900000000001</v>
      </c>
      <c r="AQ151">
        <v>2.4E-2</v>
      </c>
      <c r="AR151" s="13" t="s">
        <v>311</v>
      </c>
      <c r="AS151" s="13" t="s">
        <v>311</v>
      </c>
      <c r="AT151" s="33">
        <v>1.7299999999999999E-2</v>
      </c>
      <c r="AU151" s="33">
        <v>7.0900000000000005E-2</v>
      </c>
      <c r="AV151" s="34">
        <v>1.2</v>
      </c>
      <c r="AW151" s="33">
        <v>2.5999999999999999E-3</v>
      </c>
      <c r="AX151">
        <v>1.125</v>
      </c>
      <c r="AY151">
        <v>7.0000000000000001E-3</v>
      </c>
      <c r="AZ151">
        <v>474.45299999999997</v>
      </c>
      <c r="BA151">
        <v>0.17599999999999999</v>
      </c>
      <c r="BB151">
        <v>437.23399999999998</v>
      </c>
      <c r="BC151">
        <v>5.2999999999999999E-2</v>
      </c>
      <c r="BD151">
        <v>-37.116999999999997</v>
      </c>
      <c r="BE151">
        <v>4.8079999999999998</v>
      </c>
      <c r="BF151">
        <v>-6.1669999999999998</v>
      </c>
      <c r="BG151">
        <v>0.184</v>
      </c>
      <c r="BH151">
        <v>-3.5920000000000001</v>
      </c>
      <c r="BI151">
        <v>0.18099999999999999</v>
      </c>
      <c r="BJ151">
        <v>-0.53800000000000003</v>
      </c>
      <c r="BK151">
        <v>5.3159999999999998</v>
      </c>
      <c r="BL151">
        <v>-12.331</v>
      </c>
      <c r="BM151">
        <v>0.191</v>
      </c>
      <c r="BN151">
        <v>-13.45</v>
      </c>
      <c r="BO151">
        <v>0.20300000000000001</v>
      </c>
      <c r="BP151" s="37">
        <v>9.9740000000000002E-3</v>
      </c>
      <c r="BQ151" s="39">
        <v>23133.773140000001</v>
      </c>
      <c r="BR151" s="19">
        <v>3797747192.0896363</v>
      </c>
      <c r="BS151" s="14">
        <v>149304453.83626187</v>
      </c>
      <c r="BT151" s="14">
        <v>36577355.255714931</v>
      </c>
      <c r="BU151" s="19" t="s">
        <v>311</v>
      </c>
      <c r="BV151" s="19" t="s">
        <v>311</v>
      </c>
      <c r="BW151" s="19" t="s">
        <v>311</v>
      </c>
      <c r="BX151" s="19" t="s">
        <v>311</v>
      </c>
      <c r="BY151" s="12">
        <v>31</v>
      </c>
      <c r="BZ151" s="12">
        <v>52.3</v>
      </c>
      <c r="CA151" s="12">
        <v>16.7</v>
      </c>
      <c r="CB151" s="19">
        <v>10.4</v>
      </c>
      <c r="CC151" s="19" t="s">
        <v>311</v>
      </c>
    </row>
    <row r="152" spans="1:81" hidden="1">
      <c r="A152" s="9" t="s">
        <v>36</v>
      </c>
      <c r="B152" s="9" t="s">
        <v>363</v>
      </c>
      <c r="C152" s="9">
        <v>44.576799999999999</v>
      </c>
      <c r="D152" s="9">
        <v>-0.2823</v>
      </c>
      <c r="E152" s="26" t="s">
        <v>368</v>
      </c>
      <c r="F152" s="14" t="s">
        <v>369</v>
      </c>
      <c r="G152" s="10">
        <v>42468</v>
      </c>
      <c r="H152" s="9" t="s">
        <v>37</v>
      </c>
      <c r="I152" s="16" t="s">
        <v>219</v>
      </c>
      <c r="J152" s="26" t="s">
        <v>335</v>
      </c>
      <c r="K152" s="9" t="s">
        <v>155</v>
      </c>
      <c r="L152" s="14">
        <v>7</v>
      </c>
      <c r="M152" s="14" t="s">
        <v>46</v>
      </c>
      <c r="N152" s="9">
        <v>25</v>
      </c>
      <c r="O152" s="9" t="s">
        <v>41</v>
      </c>
      <c r="P152" s="9" t="s">
        <v>42</v>
      </c>
      <c r="Q152" s="15">
        <v>0.25</v>
      </c>
      <c r="R152" s="11">
        <v>61.51</v>
      </c>
      <c r="S152" s="13">
        <v>400</v>
      </c>
      <c r="T152" s="13">
        <v>5.4</v>
      </c>
      <c r="U152" s="13">
        <v>0.2824964867417698</v>
      </c>
      <c r="V152" s="12">
        <f t="shared" si="14"/>
        <v>311.89169259731455</v>
      </c>
      <c r="W152" s="12">
        <f t="shared" si="15"/>
        <v>332.154</v>
      </c>
      <c r="X152" s="12">
        <f t="shared" si="20"/>
        <v>0.93899725006266532</v>
      </c>
      <c r="Y152" s="12">
        <f t="shared" si="16"/>
        <v>0.6456614150706923</v>
      </c>
      <c r="Z152" s="12">
        <f t="shared" si="17"/>
        <v>0.26526342420288607</v>
      </c>
      <c r="AA152" s="12">
        <f t="shared" si="18"/>
        <v>0.38039799086780623</v>
      </c>
      <c r="AB152" s="12">
        <f t="shared" si="19"/>
        <v>0.41083982720857315</v>
      </c>
      <c r="AC152" s="13">
        <v>8.23</v>
      </c>
      <c r="AD152" s="13" t="s">
        <v>311</v>
      </c>
      <c r="AE152" s="13">
        <v>151</v>
      </c>
      <c r="AF152">
        <v>-3.6160000000000001</v>
      </c>
      <c r="AG152">
        <v>0.10100000000000001</v>
      </c>
      <c r="AH152">
        <v>915.88699999999994</v>
      </c>
      <c r="AI152">
        <v>1.849</v>
      </c>
      <c r="AJ152">
        <v>1035.509</v>
      </c>
      <c r="AK152">
        <v>1.4790000000000001</v>
      </c>
      <c r="AL152">
        <v>-0.48199999999999998</v>
      </c>
      <c r="AM152">
        <v>1E-3</v>
      </c>
      <c r="AN152">
        <v>418.80799999999999</v>
      </c>
      <c r="AO152">
        <v>1.2E-2</v>
      </c>
      <c r="AP152">
        <v>434.75799999999998</v>
      </c>
      <c r="AQ152">
        <v>1.4E-2</v>
      </c>
      <c r="AR152" s="13" t="s">
        <v>311</v>
      </c>
      <c r="AS152" s="13" t="s">
        <v>311</v>
      </c>
      <c r="AT152" s="33">
        <v>8.6900000000000005E-2</v>
      </c>
      <c r="AU152" s="33">
        <v>2.3E-2</v>
      </c>
      <c r="AV152" s="34">
        <v>13.2</v>
      </c>
      <c r="AW152" s="33">
        <v>2.7699999999999999E-2</v>
      </c>
      <c r="AX152">
        <v>-0.49299999999999999</v>
      </c>
      <c r="AY152">
        <v>3.0000000000000001E-3</v>
      </c>
      <c r="AZ152">
        <v>421.22199999999998</v>
      </c>
      <c r="BA152">
        <v>6.2E-2</v>
      </c>
      <c r="BB152">
        <v>437.53</v>
      </c>
      <c r="BC152">
        <v>5.3999999999999999E-2</v>
      </c>
      <c r="BD152">
        <v>-0.93200000000000005</v>
      </c>
      <c r="BE152">
        <v>8.7889999999999997</v>
      </c>
      <c r="BF152">
        <v>-3.6549999999999998</v>
      </c>
      <c r="BG152">
        <v>0.159</v>
      </c>
      <c r="BH152">
        <v>-3.5640000000000001</v>
      </c>
      <c r="BI152">
        <v>0.17299999999999999</v>
      </c>
      <c r="BJ152">
        <v>-134.965</v>
      </c>
      <c r="BK152">
        <v>9.4019999999999992</v>
      </c>
      <c r="BL152">
        <v>-9.766</v>
      </c>
      <c r="BM152">
        <v>0.16700000000000001</v>
      </c>
      <c r="BN152">
        <v>-14.430999999999999</v>
      </c>
      <c r="BO152">
        <v>0.19</v>
      </c>
      <c r="BP152" s="37">
        <v>0.89276524999999995</v>
      </c>
      <c r="BQ152" s="39">
        <v>40888.357340000002</v>
      </c>
      <c r="BR152" s="19">
        <v>11014321702.177212</v>
      </c>
      <c r="BS152" s="14">
        <v>209384143.27424356</v>
      </c>
      <c r="BT152" s="14">
        <v>5115371746.6497498</v>
      </c>
      <c r="BU152" s="19" t="s">
        <v>311</v>
      </c>
      <c r="BV152" s="19" t="s">
        <v>311</v>
      </c>
      <c r="BW152" s="19" t="s">
        <v>311</v>
      </c>
      <c r="BX152" s="19" t="s">
        <v>311</v>
      </c>
      <c r="BY152" s="12">
        <v>31</v>
      </c>
      <c r="BZ152" s="12">
        <v>52.3</v>
      </c>
      <c r="CA152" s="12">
        <v>16.7</v>
      </c>
      <c r="CB152" s="19">
        <v>10.4</v>
      </c>
      <c r="CC152" s="19" t="s">
        <v>311</v>
      </c>
    </row>
    <row r="153" spans="1:81" hidden="1">
      <c r="A153" s="9" t="s">
        <v>36</v>
      </c>
      <c r="B153" s="9" t="s">
        <v>363</v>
      </c>
      <c r="C153" s="9">
        <v>44.576799999999999</v>
      </c>
      <c r="D153" s="9">
        <v>-0.2823</v>
      </c>
      <c r="E153" s="26" t="s">
        <v>368</v>
      </c>
      <c r="F153" s="14" t="s">
        <v>369</v>
      </c>
      <c r="G153" s="10">
        <v>42468</v>
      </c>
      <c r="H153" s="9" t="s">
        <v>37</v>
      </c>
      <c r="I153" s="16" t="s">
        <v>222</v>
      </c>
      <c r="J153" s="9" t="s">
        <v>332</v>
      </c>
      <c r="K153" s="9" t="s">
        <v>155</v>
      </c>
      <c r="L153" s="14">
        <v>2</v>
      </c>
      <c r="M153" s="14" t="s">
        <v>40</v>
      </c>
      <c r="N153" s="9">
        <v>25</v>
      </c>
      <c r="O153" s="9" t="s">
        <v>41</v>
      </c>
      <c r="P153" s="9" t="s">
        <v>42</v>
      </c>
      <c r="Q153" s="15">
        <v>0.25</v>
      </c>
      <c r="R153" s="11">
        <v>61.51</v>
      </c>
      <c r="S153" s="13">
        <v>400</v>
      </c>
      <c r="T153" s="13">
        <v>5.0999999999999996</v>
      </c>
      <c r="U153" s="13">
        <v>0.31843373016546939</v>
      </c>
      <c r="V153" s="12">
        <f t="shared" si="14"/>
        <v>303.39029626449121</v>
      </c>
      <c r="W153" s="12">
        <f t="shared" si="15"/>
        <v>313.70099999999996</v>
      </c>
      <c r="X153" s="12">
        <f t="shared" si="20"/>
        <v>0.96713206608997504</v>
      </c>
      <c r="Y153" s="12">
        <f t="shared" si="16"/>
        <v>0.63504450336227358</v>
      </c>
      <c r="Z153" s="12">
        <f t="shared" si="17"/>
        <v>0.307967471367668</v>
      </c>
      <c r="AA153" s="12">
        <f t="shared" si="18"/>
        <v>0.32707703199460558</v>
      </c>
      <c r="AB153" s="12">
        <f t="shared" si="19"/>
        <v>0.48495415634198774</v>
      </c>
      <c r="AC153" s="13">
        <v>8.09</v>
      </c>
      <c r="AD153" s="13" t="s">
        <v>311</v>
      </c>
      <c r="AE153" s="13">
        <v>161</v>
      </c>
      <c r="AF153">
        <v>-0.443</v>
      </c>
      <c r="AG153">
        <v>0.11700000000000001</v>
      </c>
      <c r="AH153">
        <v>1026.463</v>
      </c>
      <c r="AI153">
        <v>1.581</v>
      </c>
      <c r="AJ153">
        <v>1041.1089999999999</v>
      </c>
      <c r="AK153">
        <v>2.2879999999999998</v>
      </c>
      <c r="AL153">
        <v>1.645</v>
      </c>
      <c r="AM153">
        <v>1E-3</v>
      </c>
      <c r="AN153">
        <v>488.11399999999998</v>
      </c>
      <c r="AO153">
        <v>8.9999999999999993E-3</v>
      </c>
      <c r="AP153">
        <v>433.69600000000003</v>
      </c>
      <c r="AQ153">
        <v>1.2E-2</v>
      </c>
      <c r="AR153" s="13" t="s">
        <v>311</v>
      </c>
      <c r="AS153" s="13" t="s">
        <v>311</v>
      </c>
      <c r="AT153" s="33">
        <v>8.8000000000000005E-3</v>
      </c>
      <c r="AU153" s="33">
        <v>8.7099999999999997E-2</v>
      </c>
      <c r="AV153" s="34">
        <v>0.6</v>
      </c>
      <c r="AW153" s="33">
        <v>1.1999999999999999E-3</v>
      </c>
      <c r="AX153">
        <v>1.583</v>
      </c>
      <c r="AY153">
        <v>3.0000000000000001E-3</v>
      </c>
      <c r="AZ153">
        <v>488.73500000000001</v>
      </c>
      <c r="BA153">
        <v>4.5999999999999999E-2</v>
      </c>
      <c r="BB153">
        <v>436.37900000000002</v>
      </c>
      <c r="BC153">
        <v>5.2999999999999999E-2</v>
      </c>
      <c r="BD153">
        <v>-11.333</v>
      </c>
      <c r="BE153">
        <v>3.2810000000000001</v>
      </c>
      <c r="BF153">
        <v>-37.002000000000002</v>
      </c>
      <c r="BG153">
        <v>0.192</v>
      </c>
      <c r="BH153">
        <v>-40.079000000000001</v>
      </c>
      <c r="BI153">
        <v>0.17899999999999999</v>
      </c>
      <c r="BJ153">
        <v>4.274</v>
      </c>
      <c r="BK153">
        <v>2.8039999999999998</v>
      </c>
      <c r="BL153">
        <v>-23.814</v>
      </c>
      <c r="BM153">
        <v>0.14099999999999999</v>
      </c>
      <c r="BN153">
        <v>-27.181999999999999</v>
      </c>
      <c r="BO153">
        <v>0.17899999999999999</v>
      </c>
      <c r="BP153" s="37">
        <v>1.5288E-2</v>
      </c>
      <c r="BQ153" s="39">
        <v>28368.428540000001</v>
      </c>
      <c r="BR153" s="19">
        <v>5226814696.3478079</v>
      </c>
      <c r="BS153" s="14">
        <v>73458331.40164502</v>
      </c>
      <c r="BT153" s="14">
        <v>89247619.620005608</v>
      </c>
      <c r="BU153" s="19" t="s">
        <v>311</v>
      </c>
      <c r="BV153" s="19" t="s">
        <v>311</v>
      </c>
      <c r="BW153" s="19" t="s">
        <v>311</v>
      </c>
      <c r="BX153" s="19" t="s">
        <v>311</v>
      </c>
      <c r="BY153" s="12">
        <v>31</v>
      </c>
      <c r="BZ153" s="12">
        <v>52.3</v>
      </c>
      <c r="CA153" s="12">
        <v>16.7</v>
      </c>
      <c r="CB153" s="19">
        <v>10.4</v>
      </c>
      <c r="CC153" s="19" t="s">
        <v>311</v>
      </c>
    </row>
    <row r="154" spans="1:81" hidden="1">
      <c r="A154" s="9" t="s">
        <v>36</v>
      </c>
      <c r="B154" s="9" t="s">
        <v>363</v>
      </c>
      <c r="C154" s="9">
        <v>44.576799999999999</v>
      </c>
      <c r="D154" s="9">
        <v>-0.2823</v>
      </c>
      <c r="E154" s="26" t="s">
        <v>368</v>
      </c>
      <c r="F154" s="14" t="s">
        <v>369</v>
      </c>
      <c r="G154" s="10">
        <v>42468</v>
      </c>
      <c r="H154" s="9" t="s">
        <v>37</v>
      </c>
      <c r="I154" s="16" t="s">
        <v>227</v>
      </c>
      <c r="J154" s="9" t="s">
        <v>337</v>
      </c>
      <c r="K154" s="9" t="s">
        <v>155</v>
      </c>
      <c r="L154" s="14">
        <v>3</v>
      </c>
      <c r="M154" s="14" t="s">
        <v>46</v>
      </c>
      <c r="N154" s="9">
        <v>25</v>
      </c>
      <c r="O154" s="9" t="s">
        <v>41</v>
      </c>
      <c r="P154" s="9" t="s">
        <v>42</v>
      </c>
      <c r="Q154" s="15">
        <v>0.25</v>
      </c>
      <c r="R154" s="11">
        <v>61.51</v>
      </c>
      <c r="S154" s="13">
        <v>400</v>
      </c>
      <c r="T154" s="13">
        <v>5.2</v>
      </c>
      <c r="U154" s="13">
        <v>0.29756559954579753</v>
      </c>
      <c r="V154" s="12">
        <f t="shared" si="14"/>
        <v>308.26957815467426</v>
      </c>
      <c r="W154" s="12">
        <f t="shared" si="15"/>
        <v>319.85199999999998</v>
      </c>
      <c r="X154" s="12">
        <f t="shared" si="20"/>
        <v>0.96378818376834996</v>
      </c>
      <c r="Y154" s="12">
        <f t="shared" si="16"/>
        <v>0.63630634574779243</v>
      </c>
      <c r="Z154" s="12">
        <f t="shared" si="17"/>
        <v>0.28679020873818434</v>
      </c>
      <c r="AA154" s="12">
        <f t="shared" si="18"/>
        <v>0.3495161370096081</v>
      </c>
      <c r="AB154" s="12">
        <f t="shared" si="19"/>
        <v>0.45071090466832631</v>
      </c>
      <c r="AC154" s="13">
        <v>7.97</v>
      </c>
      <c r="AD154" s="13" t="s">
        <v>311</v>
      </c>
      <c r="AE154" s="13">
        <v>143</v>
      </c>
      <c r="AF154">
        <v>-3.1859999999999999</v>
      </c>
      <c r="AG154">
        <v>9.6000000000000002E-2</v>
      </c>
      <c r="AH154">
        <v>931.45899999999995</v>
      </c>
      <c r="AI154">
        <v>1.5429999999999999</v>
      </c>
      <c r="AJ154">
        <v>1036.8499999999999</v>
      </c>
      <c r="AK154">
        <v>1.625</v>
      </c>
      <c r="AL154">
        <v>-0.56200000000000006</v>
      </c>
      <c r="AM154">
        <v>1E-3</v>
      </c>
      <c r="AN154">
        <v>417.04599999999999</v>
      </c>
      <c r="AO154">
        <v>1.0999999999999999E-2</v>
      </c>
      <c r="AP154">
        <v>435.63200000000001</v>
      </c>
      <c r="AQ154">
        <v>1.0999999999999999E-2</v>
      </c>
      <c r="AR154" s="13" t="s">
        <v>311</v>
      </c>
      <c r="AS154" s="13" t="s">
        <v>311</v>
      </c>
      <c r="AT154" s="33">
        <v>7.5999999999999998E-2</v>
      </c>
      <c r="AU154" s="33">
        <v>2.18E-2</v>
      </c>
      <c r="AV154" s="34">
        <v>11.5</v>
      </c>
      <c r="AW154" s="33">
        <v>2.3800000000000002E-2</v>
      </c>
      <c r="AX154">
        <v>-0.60199999999999998</v>
      </c>
      <c r="AY154">
        <v>3.0000000000000001E-3</v>
      </c>
      <c r="AZ154">
        <v>416.24</v>
      </c>
      <c r="BA154">
        <v>5.8000000000000003E-2</v>
      </c>
      <c r="BB154">
        <v>436.16199999999998</v>
      </c>
      <c r="BC154">
        <v>4.4999999999999998E-2</v>
      </c>
      <c r="BD154">
        <v>-130.517</v>
      </c>
      <c r="BE154">
        <v>8.7810000000000006</v>
      </c>
      <c r="BF154">
        <v>-35.558</v>
      </c>
      <c r="BG154">
        <v>0.222</v>
      </c>
      <c r="BH154">
        <v>-39.901000000000003</v>
      </c>
      <c r="BI154">
        <v>0.19</v>
      </c>
      <c r="BJ154">
        <v>-206.53200000000001</v>
      </c>
      <c r="BK154">
        <v>6.319</v>
      </c>
      <c r="BL154">
        <v>-18.494</v>
      </c>
      <c r="BM154">
        <v>0.13900000000000001</v>
      </c>
      <c r="BN154">
        <v>-27.091999999999999</v>
      </c>
      <c r="BO154">
        <v>0.156</v>
      </c>
      <c r="BP154" s="37">
        <v>0.77352374999999995</v>
      </c>
      <c r="BQ154" s="39">
        <v>52858.705439999998</v>
      </c>
      <c r="BR154" s="19">
        <v>9439234238.733551</v>
      </c>
      <c r="BS154" s="14">
        <v>174524284.896117</v>
      </c>
      <c r="BT154" s="14">
        <v>7345861647.4667292</v>
      </c>
      <c r="BU154" s="19" t="s">
        <v>311</v>
      </c>
      <c r="BV154" s="19" t="s">
        <v>311</v>
      </c>
      <c r="BW154" s="19" t="s">
        <v>311</v>
      </c>
      <c r="BX154" s="19" t="s">
        <v>311</v>
      </c>
      <c r="BY154" s="12">
        <v>31</v>
      </c>
      <c r="BZ154" s="12">
        <v>52.3</v>
      </c>
      <c r="CA154" s="12">
        <v>16.7</v>
      </c>
      <c r="CB154" s="19">
        <v>10.4</v>
      </c>
      <c r="CC154" s="19" t="s">
        <v>311</v>
      </c>
    </row>
    <row r="155" spans="1:81" hidden="1">
      <c r="A155" s="9" t="s">
        <v>36</v>
      </c>
      <c r="B155" s="9" t="s">
        <v>363</v>
      </c>
      <c r="C155" s="9">
        <v>44.576799999999999</v>
      </c>
      <c r="D155" s="9">
        <v>-0.2823</v>
      </c>
      <c r="E155" s="26" t="s">
        <v>368</v>
      </c>
      <c r="F155" s="14" t="s">
        <v>369</v>
      </c>
      <c r="G155" s="10">
        <v>42468</v>
      </c>
      <c r="H155" s="9" t="s">
        <v>37</v>
      </c>
      <c r="I155" s="16" t="s">
        <v>223</v>
      </c>
      <c r="J155" s="26" t="s">
        <v>333</v>
      </c>
      <c r="K155" s="9" t="s">
        <v>155</v>
      </c>
      <c r="L155" s="14">
        <v>4</v>
      </c>
      <c r="M155" s="14" t="s">
        <v>40</v>
      </c>
      <c r="N155" s="9">
        <v>25</v>
      </c>
      <c r="O155" s="9" t="s">
        <v>41</v>
      </c>
      <c r="P155" s="9" t="s">
        <v>42</v>
      </c>
      <c r="Q155" s="15">
        <v>0.25</v>
      </c>
      <c r="R155" s="11">
        <v>61.51</v>
      </c>
      <c r="S155" s="13">
        <v>400</v>
      </c>
      <c r="T155" s="13">
        <v>5</v>
      </c>
      <c r="U155" s="13">
        <v>0.31424268651549242</v>
      </c>
      <c r="V155" s="12">
        <f t="shared" si="14"/>
        <v>304.35779031081165</v>
      </c>
      <c r="W155" s="12">
        <f t="shared" si="15"/>
        <v>307.55</v>
      </c>
      <c r="X155" s="12">
        <f t="shared" si="20"/>
        <v>0.98962051799971273</v>
      </c>
      <c r="Y155" s="12">
        <f t="shared" si="16"/>
        <v>0.62655829509444794</v>
      </c>
      <c r="Z155" s="12">
        <f t="shared" si="17"/>
        <v>0.31098101020708296</v>
      </c>
      <c r="AA155" s="12">
        <f t="shared" si="18"/>
        <v>0.31557728488736497</v>
      </c>
      <c r="AB155" s="12">
        <f t="shared" si="19"/>
        <v>0.49633212526570319</v>
      </c>
      <c r="AC155" s="13">
        <v>8.09</v>
      </c>
      <c r="AD155" s="13" t="s">
        <v>311</v>
      </c>
      <c r="AE155" s="13">
        <v>172</v>
      </c>
      <c r="AF155">
        <v>-0.58699999999999997</v>
      </c>
      <c r="AG155">
        <v>0.11799999999999999</v>
      </c>
      <c r="AH155">
        <v>1005.664</v>
      </c>
      <c r="AI155">
        <v>1.9239999999999999</v>
      </c>
      <c r="AJ155">
        <v>1025.07</v>
      </c>
      <c r="AK155">
        <v>1.9930000000000001</v>
      </c>
      <c r="AL155">
        <v>1.431</v>
      </c>
      <c r="AM155">
        <v>1E-3</v>
      </c>
      <c r="AN155">
        <v>483.97800000000001</v>
      </c>
      <c r="AO155">
        <v>8.9999999999999993E-3</v>
      </c>
      <c r="AP155">
        <v>436.649</v>
      </c>
      <c r="AQ155">
        <v>1.4E-2</v>
      </c>
      <c r="AR155" s="13" t="s">
        <v>311</v>
      </c>
      <c r="AS155" s="13" t="s">
        <v>311</v>
      </c>
      <c r="AT155" s="33">
        <v>1.09E-2</v>
      </c>
      <c r="AU155" s="33">
        <v>7.3999999999999996E-2</v>
      </c>
      <c r="AV155" s="34">
        <v>0.7</v>
      </c>
      <c r="AW155" s="33">
        <v>1.6000000000000001E-3</v>
      </c>
      <c r="AX155">
        <v>1.403</v>
      </c>
      <c r="AY155">
        <v>3.0000000000000001E-3</v>
      </c>
      <c r="AZ155">
        <v>482.59500000000003</v>
      </c>
      <c r="BA155">
        <v>5.7000000000000002E-2</v>
      </c>
      <c r="BB155">
        <v>436.18099999999998</v>
      </c>
      <c r="BC155">
        <v>4.9000000000000002E-2</v>
      </c>
      <c r="BD155">
        <v>-13.327</v>
      </c>
      <c r="BE155">
        <v>3.3210000000000002</v>
      </c>
      <c r="BF155">
        <v>-37.790999999999997</v>
      </c>
      <c r="BG155">
        <v>0.16500000000000001</v>
      </c>
      <c r="BH155">
        <v>-40.396000000000001</v>
      </c>
      <c r="BI155">
        <v>0.17100000000000001</v>
      </c>
      <c r="BJ155">
        <v>5.6870000000000003</v>
      </c>
      <c r="BK155">
        <v>3.5489999999999999</v>
      </c>
      <c r="BL155">
        <v>-24.265000000000001</v>
      </c>
      <c r="BM155">
        <v>0.18099999999999999</v>
      </c>
      <c r="BN155">
        <v>-27.452999999999999</v>
      </c>
      <c r="BO155">
        <v>0.17799999999999999</v>
      </c>
      <c r="BP155" s="37">
        <v>6.4951999999999996E-2</v>
      </c>
      <c r="BQ155" s="39">
        <v>55340.443169999999</v>
      </c>
      <c r="BR155" s="19">
        <v>10441130700.719942</v>
      </c>
      <c r="BS155" s="14">
        <v>97033281.749991596</v>
      </c>
      <c r="BT155" s="14">
        <v>84473818.900813505</v>
      </c>
      <c r="BU155" s="19" t="s">
        <v>311</v>
      </c>
      <c r="BV155" s="19" t="s">
        <v>311</v>
      </c>
      <c r="BW155" s="19" t="s">
        <v>311</v>
      </c>
      <c r="BX155" s="19" t="s">
        <v>311</v>
      </c>
      <c r="BY155" s="12">
        <v>31</v>
      </c>
      <c r="BZ155" s="12">
        <v>52.3</v>
      </c>
      <c r="CA155" s="12">
        <v>16.7</v>
      </c>
      <c r="CB155" s="19">
        <v>10.4</v>
      </c>
      <c r="CC155" s="19" t="s">
        <v>311</v>
      </c>
    </row>
    <row r="156" spans="1:81" hidden="1">
      <c r="A156" s="9" t="s">
        <v>36</v>
      </c>
      <c r="B156" s="9" t="s">
        <v>363</v>
      </c>
      <c r="C156" s="9">
        <v>44.576799999999999</v>
      </c>
      <c r="D156" s="9">
        <v>-0.2823</v>
      </c>
      <c r="E156" s="26" t="s">
        <v>368</v>
      </c>
      <c r="F156" s="14" t="s">
        <v>369</v>
      </c>
      <c r="G156" s="10">
        <v>42468</v>
      </c>
      <c r="H156" s="9" t="s">
        <v>37</v>
      </c>
      <c r="I156" s="16" t="s">
        <v>226</v>
      </c>
      <c r="J156" s="26" t="s">
        <v>336</v>
      </c>
      <c r="K156" s="9" t="s">
        <v>155</v>
      </c>
      <c r="L156" s="14">
        <v>5</v>
      </c>
      <c r="M156" s="14" t="s">
        <v>46</v>
      </c>
      <c r="N156" s="9">
        <v>25</v>
      </c>
      <c r="O156" s="9" t="s">
        <v>41</v>
      </c>
      <c r="P156" s="9" t="s">
        <v>42</v>
      </c>
      <c r="Q156" s="15">
        <v>0.25</v>
      </c>
      <c r="R156" s="11">
        <v>61.51</v>
      </c>
      <c r="S156" s="13">
        <v>400</v>
      </c>
      <c r="T156" s="13">
        <v>5.5</v>
      </c>
      <c r="U156" s="13">
        <v>0.29554069119286508</v>
      </c>
      <c r="V156" s="12">
        <f t="shared" si="14"/>
        <v>308.75139833060837</v>
      </c>
      <c r="W156" s="12">
        <f t="shared" si="15"/>
        <v>338.30500000000001</v>
      </c>
      <c r="X156" s="12">
        <f t="shared" si="20"/>
        <v>0.91264213751085077</v>
      </c>
      <c r="Y156" s="12">
        <f t="shared" si="16"/>
        <v>0.65560674056194301</v>
      </c>
      <c r="Z156" s="12">
        <f t="shared" si="17"/>
        <v>0.26972288813169065</v>
      </c>
      <c r="AA156" s="12">
        <f t="shared" si="18"/>
        <v>0.38588385243025236</v>
      </c>
      <c r="AB156" s="12">
        <f t="shared" si="19"/>
        <v>0.4114095713849768</v>
      </c>
      <c r="AC156" s="13">
        <v>8.01</v>
      </c>
      <c r="AD156" s="13" t="s">
        <v>311</v>
      </c>
      <c r="AE156" s="13">
        <v>151</v>
      </c>
      <c r="AF156">
        <v>-3.456</v>
      </c>
      <c r="AG156">
        <v>0.14399999999999999</v>
      </c>
      <c r="AH156">
        <v>916.14800000000002</v>
      </c>
      <c r="AI156">
        <v>2.423</v>
      </c>
      <c r="AJ156">
        <v>1030.489</v>
      </c>
      <c r="AK156">
        <v>2.339</v>
      </c>
      <c r="AL156">
        <v>-0.73599999999999999</v>
      </c>
      <c r="AM156">
        <v>1E-3</v>
      </c>
      <c r="AN156">
        <v>412.358</v>
      </c>
      <c r="AO156">
        <v>1.4E-2</v>
      </c>
      <c r="AP156">
        <v>436.721</v>
      </c>
      <c r="AQ156">
        <v>1.2E-2</v>
      </c>
      <c r="AR156" s="13" t="s">
        <v>311</v>
      </c>
      <c r="AS156" s="13" t="s">
        <v>311</v>
      </c>
      <c r="AT156" s="33">
        <v>8.4400000000000003E-2</v>
      </c>
      <c r="AU156" s="33">
        <v>2.4799999999999999E-2</v>
      </c>
      <c r="AV156" s="34">
        <v>12.1</v>
      </c>
      <c r="AW156" s="33">
        <v>2.5100000000000001E-2</v>
      </c>
      <c r="AX156">
        <v>-0.85699999999999998</v>
      </c>
      <c r="AY156">
        <v>3.0000000000000001E-3</v>
      </c>
      <c r="AZ156">
        <v>409.97500000000002</v>
      </c>
      <c r="BA156">
        <v>5.6000000000000001E-2</v>
      </c>
      <c r="BB156">
        <v>438.31099999999998</v>
      </c>
      <c r="BC156">
        <v>5.2999999999999999E-2</v>
      </c>
      <c r="BD156">
        <v>-96.465999999999994</v>
      </c>
      <c r="BE156">
        <v>5.4690000000000003</v>
      </c>
      <c r="BF156">
        <v>-36.305</v>
      </c>
      <c r="BG156">
        <v>0.20699999999999999</v>
      </c>
      <c r="BH156">
        <v>-40.195999999999998</v>
      </c>
      <c r="BI156">
        <v>0.161</v>
      </c>
      <c r="BJ156">
        <v>-146.03399999999999</v>
      </c>
      <c r="BK156">
        <v>5.6349999999999998</v>
      </c>
      <c r="BL156">
        <v>-19.016999999999999</v>
      </c>
      <c r="BM156">
        <v>0.20499999999999999</v>
      </c>
      <c r="BN156">
        <v>-27.233000000000001</v>
      </c>
      <c r="BO156">
        <v>0.17499999999999999</v>
      </c>
      <c r="BP156" s="37">
        <v>0.44282700000000003</v>
      </c>
      <c r="BQ156" s="39">
        <v>31510.003939999999</v>
      </c>
      <c r="BR156" s="19">
        <v>11446546571.166334</v>
      </c>
      <c r="BS156" s="14">
        <v>266980871.47320479</v>
      </c>
      <c r="BT156" s="14">
        <v>16878599266.655649</v>
      </c>
      <c r="BU156" s="19" t="s">
        <v>311</v>
      </c>
      <c r="BV156" s="19" t="s">
        <v>311</v>
      </c>
      <c r="BW156" s="19" t="s">
        <v>311</v>
      </c>
      <c r="BX156" s="19" t="s">
        <v>311</v>
      </c>
      <c r="BY156" s="12">
        <v>31</v>
      </c>
      <c r="BZ156" s="12">
        <v>52.3</v>
      </c>
      <c r="CA156" s="12">
        <v>16.7</v>
      </c>
      <c r="CB156" s="19">
        <v>10.4</v>
      </c>
      <c r="CC156" s="19" t="s">
        <v>311</v>
      </c>
    </row>
    <row r="157" spans="1:81" hidden="1">
      <c r="A157" s="9" t="s">
        <v>36</v>
      </c>
      <c r="B157" s="9" t="s">
        <v>363</v>
      </c>
      <c r="C157" s="9">
        <v>44.576799999999999</v>
      </c>
      <c r="D157" s="9">
        <v>-0.2823</v>
      </c>
      <c r="E157" s="26" t="s">
        <v>368</v>
      </c>
      <c r="F157" s="14" t="s">
        <v>369</v>
      </c>
      <c r="G157" s="10">
        <v>42468</v>
      </c>
      <c r="H157" s="9" t="s">
        <v>37</v>
      </c>
      <c r="I157" s="16" t="s">
        <v>224</v>
      </c>
      <c r="J157" s="26" t="s">
        <v>334</v>
      </c>
      <c r="K157" s="9" t="s">
        <v>155</v>
      </c>
      <c r="L157" s="14">
        <v>6</v>
      </c>
      <c r="M157" s="14" t="s">
        <v>40</v>
      </c>
      <c r="N157" s="9">
        <v>25</v>
      </c>
      <c r="O157" s="9" t="s">
        <v>41</v>
      </c>
      <c r="P157" s="9" t="s">
        <v>42</v>
      </c>
      <c r="Q157" s="15">
        <v>0.25</v>
      </c>
      <c r="R157" s="11">
        <v>61.51</v>
      </c>
      <c r="S157" s="13">
        <v>400</v>
      </c>
      <c r="T157" s="13">
        <v>5.4</v>
      </c>
      <c r="U157" s="13">
        <v>0.30559440559440554</v>
      </c>
      <c r="V157" s="12">
        <f t="shared" si="14"/>
        <v>306.37386181039102</v>
      </c>
      <c r="W157" s="12">
        <f t="shared" si="15"/>
        <v>332.154</v>
      </c>
      <c r="X157" s="12">
        <f t="shared" si="20"/>
        <v>0.92238498350280596</v>
      </c>
      <c r="Y157" s="12">
        <f t="shared" si="16"/>
        <v>0.65193019490460147</v>
      </c>
      <c r="Z157" s="12">
        <f t="shared" si="17"/>
        <v>0.28187569076274555</v>
      </c>
      <c r="AA157" s="12">
        <f t="shared" si="18"/>
        <v>0.37005450414185592</v>
      </c>
      <c r="AB157" s="12">
        <f t="shared" si="19"/>
        <v>0.43237097002999392</v>
      </c>
      <c r="AC157" s="13">
        <v>8.2100000000000009</v>
      </c>
      <c r="AD157" s="13" t="s">
        <v>311</v>
      </c>
      <c r="AE157" s="13">
        <v>153</v>
      </c>
      <c r="AF157">
        <v>-5.69</v>
      </c>
      <c r="AG157">
        <v>0.126</v>
      </c>
      <c r="AH157">
        <v>833.67499999999995</v>
      </c>
      <c r="AI157">
        <v>2.0019999999999998</v>
      </c>
      <c r="AJ157">
        <v>1021.913</v>
      </c>
      <c r="AK157">
        <v>2.17</v>
      </c>
      <c r="AL157">
        <v>2.843</v>
      </c>
      <c r="AM157">
        <v>2E-3</v>
      </c>
      <c r="AN157">
        <v>528.99300000000005</v>
      </c>
      <c r="AO157">
        <v>5.0999999999999997E-2</v>
      </c>
      <c r="AP157">
        <v>434.94400000000002</v>
      </c>
      <c r="AQ157">
        <v>1.6E-2</v>
      </c>
      <c r="AR157" s="13" t="s">
        <v>311</v>
      </c>
      <c r="AS157" s="13" t="s">
        <v>311</v>
      </c>
      <c r="AT157" s="33">
        <v>1.7299999999999999E-2</v>
      </c>
      <c r="AU157" s="33">
        <v>7.0900000000000005E-2</v>
      </c>
      <c r="AV157" s="34">
        <v>1.2</v>
      </c>
      <c r="AW157" s="33">
        <v>2.5999999999999999E-3</v>
      </c>
      <c r="AX157">
        <v>0.29199999999999998</v>
      </c>
      <c r="AY157">
        <v>3.0000000000000001E-3</v>
      </c>
      <c r="AZ157">
        <v>448.351</v>
      </c>
      <c r="BA157">
        <v>6.3E-2</v>
      </c>
      <c r="BB157">
        <v>438.678</v>
      </c>
      <c r="BC157">
        <v>4.7E-2</v>
      </c>
      <c r="BD157">
        <v>-5.2430000000000003</v>
      </c>
      <c r="BE157">
        <v>16.434000000000001</v>
      </c>
      <c r="BF157">
        <v>-39.268000000000001</v>
      </c>
      <c r="BG157">
        <v>0.189</v>
      </c>
      <c r="BH157">
        <v>-40.023000000000003</v>
      </c>
      <c r="BI157">
        <v>0.16800000000000001</v>
      </c>
      <c r="BJ157">
        <v>37.424999999999997</v>
      </c>
      <c r="BK157">
        <v>17.324999999999999</v>
      </c>
      <c r="BL157">
        <v>-25.937999999999999</v>
      </c>
      <c r="BM157">
        <v>0.20499999999999999</v>
      </c>
      <c r="BN157">
        <v>-27.346</v>
      </c>
      <c r="BO157">
        <v>0.17299999999999999</v>
      </c>
      <c r="BP157" s="37">
        <v>9.9740000000000002E-3</v>
      </c>
      <c r="BQ157" s="39">
        <v>23133.773140000001</v>
      </c>
      <c r="BR157" s="19">
        <v>3797747192.0896363</v>
      </c>
      <c r="BS157" s="14">
        <v>149304453.83626187</v>
      </c>
      <c r="BT157" s="14">
        <v>36577355.255714931</v>
      </c>
      <c r="BU157" s="19" t="s">
        <v>311</v>
      </c>
      <c r="BV157" s="19" t="s">
        <v>311</v>
      </c>
      <c r="BW157" s="19" t="s">
        <v>311</v>
      </c>
      <c r="BX157" s="19" t="s">
        <v>311</v>
      </c>
      <c r="BY157" s="12">
        <v>31</v>
      </c>
      <c r="BZ157" s="12">
        <v>52.3</v>
      </c>
      <c r="CA157" s="12">
        <v>16.7</v>
      </c>
      <c r="CB157" s="19">
        <v>10.4</v>
      </c>
      <c r="CC157" s="19" t="s">
        <v>311</v>
      </c>
    </row>
    <row r="158" spans="1:81" hidden="1">
      <c r="A158" s="9" t="s">
        <v>36</v>
      </c>
      <c r="B158" s="9" t="s">
        <v>363</v>
      </c>
      <c r="C158" s="9">
        <v>44.576799999999999</v>
      </c>
      <c r="D158" s="9">
        <v>-0.2823</v>
      </c>
      <c r="E158" s="26" t="s">
        <v>368</v>
      </c>
      <c r="F158" s="14" t="s">
        <v>369</v>
      </c>
      <c r="G158" s="10">
        <v>42468</v>
      </c>
      <c r="H158" s="9" t="s">
        <v>37</v>
      </c>
      <c r="I158" s="16" t="s">
        <v>225</v>
      </c>
      <c r="J158" s="26" t="s">
        <v>335</v>
      </c>
      <c r="K158" s="9" t="s">
        <v>155</v>
      </c>
      <c r="L158" s="14">
        <v>7</v>
      </c>
      <c r="M158" s="14" t="s">
        <v>46</v>
      </c>
      <c r="N158" s="9">
        <v>25</v>
      </c>
      <c r="O158" s="9" t="s">
        <v>41</v>
      </c>
      <c r="P158" s="9" t="s">
        <v>42</v>
      </c>
      <c r="Q158" s="15">
        <v>0.25</v>
      </c>
      <c r="R158" s="11">
        <v>61.51</v>
      </c>
      <c r="S158" s="13">
        <v>400</v>
      </c>
      <c r="T158" s="13">
        <v>5.4</v>
      </c>
      <c r="U158" s="13">
        <v>0.2824964867417698</v>
      </c>
      <c r="V158" s="12">
        <f t="shared" si="14"/>
        <v>311.89169259731455</v>
      </c>
      <c r="W158" s="12">
        <f t="shared" si="15"/>
        <v>332.154</v>
      </c>
      <c r="X158" s="12">
        <f t="shared" si="20"/>
        <v>0.93899725006266532</v>
      </c>
      <c r="Y158" s="12">
        <f t="shared" si="16"/>
        <v>0.6456614150706923</v>
      </c>
      <c r="Z158" s="12">
        <f t="shared" si="17"/>
        <v>0.26526342420288607</v>
      </c>
      <c r="AA158" s="12">
        <f t="shared" si="18"/>
        <v>0.38039799086780623</v>
      </c>
      <c r="AB158" s="12">
        <f t="shared" si="19"/>
        <v>0.41083982720857315</v>
      </c>
      <c r="AC158" s="13">
        <v>8.23</v>
      </c>
      <c r="AD158" s="13" t="s">
        <v>311</v>
      </c>
      <c r="AE158" s="13">
        <v>151</v>
      </c>
      <c r="AF158">
        <v>-3.6030000000000002</v>
      </c>
      <c r="AG158">
        <v>0.17</v>
      </c>
      <c r="AH158">
        <v>912.02300000000002</v>
      </c>
      <c r="AI158">
        <v>2.895</v>
      </c>
      <c r="AJ158">
        <v>1031.2239999999999</v>
      </c>
      <c r="AK158">
        <v>2.7210000000000001</v>
      </c>
      <c r="AL158">
        <v>-0.40799999999999997</v>
      </c>
      <c r="AM158">
        <v>1E-3</v>
      </c>
      <c r="AN158">
        <v>420.28399999999999</v>
      </c>
      <c r="AO158">
        <v>1.7000000000000001E-2</v>
      </c>
      <c r="AP158">
        <v>433.78399999999999</v>
      </c>
      <c r="AQ158">
        <v>1.7000000000000001E-2</v>
      </c>
      <c r="AR158" s="13" t="s">
        <v>311</v>
      </c>
      <c r="AS158" s="13" t="s">
        <v>311</v>
      </c>
      <c r="AT158" s="33">
        <v>8.6900000000000005E-2</v>
      </c>
      <c r="AU158" s="33">
        <v>2.3E-2</v>
      </c>
      <c r="AV158" s="34">
        <v>13.2</v>
      </c>
      <c r="AW158" s="33">
        <v>2.7699999999999999E-2</v>
      </c>
      <c r="AX158">
        <v>-0.33100000000000002</v>
      </c>
      <c r="AY158">
        <v>3.0000000000000001E-3</v>
      </c>
      <c r="AZ158">
        <v>428.02499999999998</v>
      </c>
      <c r="BA158">
        <v>4.7E-2</v>
      </c>
      <c r="BB158">
        <v>438.97</v>
      </c>
      <c r="BC158">
        <v>6.2E-2</v>
      </c>
      <c r="BD158">
        <v>-247.24600000000001</v>
      </c>
      <c r="BE158">
        <v>17.321999999999999</v>
      </c>
      <c r="BF158">
        <v>-35.140999999999998</v>
      </c>
      <c r="BG158">
        <v>0.18</v>
      </c>
      <c r="BH158">
        <v>-39.901000000000003</v>
      </c>
      <c r="BI158">
        <v>0.188</v>
      </c>
      <c r="BJ158">
        <v>-445.36099999999999</v>
      </c>
      <c r="BK158">
        <v>19.722999999999999</v>
      </c>
      <c r="BL158">
        <v>-18.513000000000002</v>
      </c>
      <c r="BM158">
        <v>0.191</v>
      </c>
      <c r="BN158">
        <v>-27.631</v>
      </c>
      <c r="BO158">
        <v>0.221</v>
      </c>
      <c r="BP158" s="37">
        <v>0.89276524999999995</v>
      </c>
      <c r="BQ158" s="39">
        <v>40888.357340000002</v>
      </c>
      <c r="BR158" s="19">
        <v>11014321702.177212</v>
      </c>
      <c r="BS158" s="14">
        <v>209384143.27424356</v>
      </c>
      <c r="BT158" s="14">
        <v>5115371746.6497498</v>
      </c>
      <c r="BU158" s="19" t="s">
        <v>311</v>
      </c>
      <c r="BV158" s="19" t="s">
        <v>311</v>
      </c>
      <c r="BW158" s="19" t="s">
        <v>311</v>
      </c>
      <c r="BX158" s="19" t="s">
        <v>311</v>
      </c>
      <c r="BY158" s="12">
        <v>31</v>
      </c>
      <c r="BZ158" s="12">
        <v>52.3</v>
      </c>
      <c r="CA158" s="12">
        <v>16.7</v>
      </c>
      <c r="CB158" s="19">
        <v>10.4</v>
      </c>
      <c r="CC158" s="19" t="s">
        <v>311</v>
      </c>
    </row>
    <row r="159" spans="1:81" hidden="1">
      <c r="A159" s="9" t="s">
        <v>36</v>
      </c>
      <c r="B159" s="9" t="s">
        <v>364</v>
      </c>
      <c r="C159" s="9" t="s">
        <v>311</v>
      </c>
      <c r="D159" s="9" t="s">
        <v>311</v>
      </c>
      <c r="E159" s="26" t="s">
        <v>368</v>
      </c>
      <c r="F159" s="14" t="s">
        <v>369</v>
      </c>
      <c r="G159" s="10">
        <v>42439</v>
      </c>
      <c r="H159" s="9" t="s">
        <v>37</v>
      </c>
      <c r="I159" s="9" t="s">
        <v>228</v>
      </c>
      <c r="J159" s="9" t="s">
        <v>338</v>
      </c>
      <c r="K159" s="9" t="s">
        <v>229</v>
      </c>
      <c r="L159" s="9">
        <v>1</v>
      </c>
      <c r="M159" s="14" t="s">
        <v>40</v>
      </c>
      <c r="N159" s="9">
        <v>25</v>
      </c>
      <c r="O159" s="9" t="s">
        <v>41</v>
      </c>
      <c r="P159" s="9" t="s">
        <v>42</v>
      </c>
      <c r="Q159" s="15">
        <v>0.25</v>
      </c>
      <c r="R159" s="11">
        <v>61.51</v>
      </c>
      <c r="S159" s="28">
        <v>374.40000000000003</v>
      </c>
      <c r="T159" s="28">
        <v>4</v>
      </c>
      <c r="U159" s="28">
        <v>0.23</v>
      </c>
      <c r="V159" s="12">
        <f t="shared" si="14"/>
        <v>304.39024390243907</v>
      </c>
      <c r="W159" s="12">
        <f t="shared" si="15"/>
        <v>246.04</v>
      </c>
      <c r="X159" s="12">
        <f t="shared" si="20"/>
        <v>1.2371575512210986</v>
      </c>
      <c r="Y159" s="12">
        <f t="shared" si="16"/>
        <v>0.53314809387883066</v>
      </c>
      <c r="Z159" s="12">
        <f t="shared" si="17"/>
        <v>0.28454623678085267</v>
      </c>
      <c r="AA159" s="12">
        <f t="shared" si="18"/>
        <v>0.248601857097978</v>
      </c>
      <c r="AB159" s="12">
        <f t="shared" si="19"/>
        <v>0.53370956409256509</v>
      </c>
      <c r="AC159" s="13">
        <v>6.77</v>
      </c>
      <c r="AD159" s="13" t="s">
        <v>311</v>
      </c>
      <c r="AE159" s="13">
        <v>-7.1</v>
      </c>
      <c r="AF159">
        <v>-0.16500000000000001</v>
      </c>
      <c r="AG159">
        <v>6.7000000000000004E-2</v>
      </c>
      <c r="AH159">
        <v>1058.8050000000001</v>
      </c>
      <c r="AI159">
        <v>0.98199999999999998</v>
      </c>
      <c r="AJ159">
        <v>1064.278</v>
      </c>
      <c r="AK159">
        <v>1.218</v>
      </c>
      <c r="AL159">
        <v>0.16200000000000001</v>
      </c>
      <c r="AM159">
        <v>1E-3</v>
      </c>
      <c r="AN159">
        <v>427.28800000000001</v>
      </c>
      <c r="AO159">
        <v>0.01</v>
      </c>
      <c r="AP159">
        <v>421.94400000000002</v>
      </c>
      <c r="AQ159">
        <v>0.01</v>
      </c>
      <c r="AR159" s="13" t="s">
        <v>311</v>
      </c>
      <c r="AS159" s="13" t="s">
        <v>311</v>
      </c>
      <c r="AT159" s="33">
        <v>7.0000000000000001E-3</v>
      </c>
      <c r="AU159" s="33">
        <v>6.7100000000000007E-2</v>
      </c>
      <c r="AV159" s="34">
        <v>0.7</v>
      </c>
      <c r="AW159" s="33">
        <v>1.4E-3</v>
      </c>
      <c r="AX159">
        <v>0.14199999999999999</v>
      </c>
      <c r="AY159">
        <v>4.0000000000000001E-3</v>
      </c>
      <c r="AZ159">
        <v>427.92500000000001</v>
      </c>
      <c r="BA159">
        <v>5.8999999999999997E-2</v>
      </c>
      <c r="BB159">
        <v>423.21199999999999</v>
      </c>
      <c r="BC159">
        <v>5.8999999999999997E-2</v>
      </c>
      <c r="BD159">
        <v>-5.7169999999999996</v>
      </c>
      <c r="BE159">
        <v>35.383000000000003</v>
      </c>
      <c r="BF159">
        <v>-39.899000000000001</v>
      </c>
      <c r="BG159">
        <v>0.158</v>
      </c>
      <c r="BH159">
        <v>-40.277000000000001</v>
      </c>
      <c r="BI159">
        <v>0.23300000000000001</v>
      </c>
      <c r="BJ159">
        <v>50.787999999999997</v>
      </c>
      <c r="BK159">
        <v>40.027000000000001</v>
      </c>
      <c r="BL159">
        <v>-23.338999999999999</v>
      </c>
      <c r="BM159">
        <v>0.22</v>
      </c>
      <c r="BN159">
        <v>-24.154</v>
      </c>
      <c r="BO159">
        <v>0.222</v>
      </c>
      <c r="BP159" s="37">
        <v>1.121275E-2</v>
      </c>
      <c r="BQ159" s="19">
        <v>22127.775450086709</v>
      </c>
      <c r="BR159" s="19">
        <v>6901839865.9874048</v>
      </c>
      <c r="BS159" s="19">
        <v>73458331.40164502</v>
      </c>
      <c r="BT159" s="19">
        <v>89247619.620005608</v>
      </c>
      <c r="BU159" s="24">
        <v>3.0207678840848899</v>
      </c>
      <c r="BV159" s="24">
        <v>1.88148740654809</v>
      </c>
      <c r="BW159" s="24">
        <v>0.70773354957409695</v>
      </c>
      <c r="BX159" s="24">
        <v>0.40222444316648498</v>
      </c>
      <c r="BY159" s="12">
        <v>9.1</v>
      </c>
      <c r="BZ159" s="12">
        <v>8.6999999999999993</v>
      </c>
      <c r="CA159" s="12">
        <v>82.2</v>
      </c>
      <c r="CB159" s="19">
        <v>13.9</v>
      </c>
      <c r="CC159" s="19" t="s">
        <v>311</v>
      </c>
    </row>
    <row r="160" spans="1:81" hidden="1">
      <c r="A160" s="9" t="s">
        <v>36</v>
      </c>
      <c r="B160" s="9" t="s">
        <v>364</v>
      </c>
      <c r="C160" s="9" t="s">
        <v>311</v>
      </c>
      <c r="D160" s="9" t="s">
        <v>311</v>
      </c>
      <c r="E160" s="26" t="s">
        <v>368</v>
      </c>
      <c r="F160" s="14" t="s">
        <v>369</v>
      </c>
      <c r="G160" s="10">
        <v>42439</v>
      </c>
      <c r="H160" s="9" t="s">
        <v>37</v>
      </c>
      <c r="I160" s="9" t="s">
        <v>230</v>
      </c>
      <c r="J160" s="9" t="s">
        <v>339</v>
      </c>
      <c r="K160" s="9" t="s">
        <v>229</v>
      </c>
      <c r="L160" s="9">
        <v>2</v>
      </c>
      <c r="M160" s="14" t="s">
        <v>40</v>
      </c>
      <c r="N160" s="9">
        <v>25</v>
      </c>
      <c r="O160" s="9" t="s">
        <v>41</v>
      </c>
      <c r="P160" s="9" t="s">
        <v>42</v>
      </c>
      <c r="Q160" s="15">
        <v>0.25</v>
      </c>
      <c r="R160" s="11">
        <v>61.51</v>
      </c>
      <c r="S160" s="28">
        <v>374.09999999999997</v>
      </c>
      <c r="T160" s="28">
        <v>3.5</v>
      </c>
      <c r="U160" s="28">
        <v>0.23</v>
      </c>
      <c r="V160" s="12">
        <f t="shared" si="14"/>
        <v>304.14634146341461</v>
      </c>
      <c r="W160" s="12">
        <f t="shared" si="15"/>
        <v>215.285</v>
      </c>
      <c r="X160" s="12">
        <f t="shared" si="20"/>
        <v>1.4127614160922248</v>
      </c>
      <c r="Y160" s="12">
        <f t="shared" si="16"/>
        <v>0.46688248449350001</v>
      </c>
      <c r="Z160" s="12">
        <f t="shared" si="17"/>
        <v>0.32493512570121175</v>
      </c>
      <c r="AA160" s="12">
        <f t="shared" si="18"/>
        <v>0.14194735879228826</v>
      </c>
      <c r="AB160" s="12">
        <f t="shared" si="19"/>
        <v>0.69596769314171081</v>
      </c>
      <c r="AC160" s="13">
        <v>6.98</v>
      </c>
      <c r="AD160" s="13" t="s">
        <v>311</v>
      </c>
      <c r="AE160" s="13">
        <v>-19.8</v>
      </c>
      <c r="AF160">
        <v>-0.33300000000000002</v>
      </c>
      <c r="AG160">
        <v>6.2E-2</v>
      </c>
      <c r="AH160">
        <v>1052.375</v>
      </c>
      <c r="AI160">
        <v>1.0369999999999999</v>
      </c>
      <c r="AJ160">
        <v>1063.3879999999999</v>
      </c>
      <c r="AK160">
        <v>1.028</v>
      </c>
      <c r="AL160">
        <v>0.187</v>
      </c>
      <c r="AM160">
        <v>1E-3</v>
      </c>
      <c r="AN160">
        <v>427.72800000000001</v>
      </c>
      <c r="AO160">
        <v>8.0000000000000002E-3</v>
      </c>
      <c r="AP160">
        <v>421.55500000000001</v>
      </c>
      <c r="AQ160">
        <v>0.01</v>
      </c>
      <c r="AR160" s="13" t="s">
        <v>311</v>
      </c>
      <c r="AS160" s="13" t="s">
        <v>311</v>
      </c>
      <c r="AT160" s="33">
        <v>1.2200000000000001E-2</v>
      </c>
      <c r="AU160" s="33">
        <v>2.1100000000000001E-2</v>
      </c>
      <c r="AV160" s="34">
        <v>1.9</v>
      </c>
      <c r="AW160" s="33">
        <v>3.8E-3</v>
      </c>
      <c r="AX160">
        <v>0.16200000000000001</v>
      </c>
      <c r="AY160">
        <v>4.0000000000000001E-3</v>
      </c>
      <c r="AZ160">
        <v>429.79300000000001</v>
      </c>
      <c r="BA160">
        <v>6.5000000000000002E-2</v>
      </c>
      <c r="BB160">
        <v>424.44799999999998</v>
      </c>
      <c r="BC160">
        <v>6.2E-2</v>
      </c>
      <c r="BD160">
        <v>-27.335999999999999</v>
      </c>
      <c r="BE160">
        <v>34.406999999999996</v>
      </c>
      <c r="BF160">
        <v>-39.871000000000002</v>
      </c>
      <c r="BG160">
        <v>0.23799999999999999</v>
      </c>
      <c r="BH160">
        <v>-40.021000000000001</v>
      </c>
      <c r="BI160">
        <v>0.19</v>
      </c>
      <c r="BJ160">
        <v>104.233</v>
      </c>
      <c r="BK160">
        <v>30.151</v>
      </c>
      <c r="BL160">
        <v>-25.911999999999999</v>
      </c>
      <c r="BM160">
        <v>0.192</v>
      </c>
      <c r="BN160">
        <v>-27.527999999999999</v>
      </c>
      <c r="BO160">
        <v>0.17899999999999999</v>
      </c>
      <c r="BP160" s="37">
        <v>7.4231249999999999E-2</v>
      </c>
      <c r="BQ160" s="19">
        <v>23074.067578941311</v>
      </c>
      <c r="BR160" s="19">
        <v>5422951366.4300661</v>
      </c>
      <c r="BS160" s="19">
        <v>97033281.749991596</v>
      </c>
      <c r="BT160" s="19">
        <v>84473818.900813505</v>
      </c>
      <c r="BU160" s="24">
        <v>2.8228814872613102</v>
      </c>
      <c r="BV160" s="24">
        <v>1.72136800515219</v>
      </c>
      <c r="BW160" s="24">
        <v>0.93330205461102</v>
      </c>
      <c r="BX160" s="24">
        <v>0.23449219655875</v>
      </c>
      <c r="BY160" s="12">
        <v>9.1</v>
      </c>
      <c r="BZ160" s="12">
        <v>8.6999999999999993</v>
      </c>
      <c r="CA160" s="12">
        <v>82.2</v>
      </c>
      <c r="CB160" s="19">
        <v>13.9</v>
      </c>
      <c r="CC160" s="19" t="s">
        <v>311</v>
      </c>
    </row>
    <row r="161" spans="1:81" hidden="1">
      <c r="A161" s="9" t="s">
        <v>36</v>
      </c>
      <c r="B161" s="9" t="s">
        <v>364</v>
      </c>
      <c r="C161" s="9" t="s">
        <v>311</v>
      </c>
      <c r="D161" s="9" t="s">
        <v>311</v>
      </c>
      <c r="E161" s="26" t="s">
        <v>368</v>
      </c>
      <c r="F161" s="14" t="s">
        <v>369</v>
      </c>
      <c r="G161" s="10">
        <v>42439</v>
      </c>
      <c r="H161" s="9" t="s">
        <v>37</v>
      </c>
      <c r="I161" s="9" t="s">
        <v>231</v>
      </c>
      <c r="J161" s="9" t="s">
        <v>340</v>
      </c>
      <c r="K161" s="9" t="s">
        <v>229</v>
      </c>
      <c r="L161" s="9">
        <v>3</v>
      </c>
      <c r="M161" s="14" t="s">
        <v>40</v>
      </c>
      <c r="N161" s="9">
        <v>25</v>
      </c>
      <c r="O161" s="9" t="s">
        <v>41</v>
      </c>
      <c r="P161" s="9" t="s">
        <v>42</v>
      </c>
      <c r="Q161" s="15">
        <v>0.25</v>
      </c>
      <c r="R161" s="11">
        <v>61.51</v>
      </c>
      <c r="S161" s="28">
        <v>374.2</v>
      </c>
      <c r="T161" s="28">
        <v>4</v>
      </c>
      <c r="U161" s="28">
        <v>0.23</v>
      </c>
      <c r="V161" s="12">
        <f t="shared" si="14"/>
        <v>304.22764227642278</v>
      </c>
      <c r="W161" s="12">
        <f t="shared" si="15"/>
        <v>246.04</v>
      </c>
      <c r="X161" s="12">
        <f t="shared" si="20"/>
        <v>1.2364966764608307</v>
      </c>
      <c r="Y161" s="12">
        <f t="shared" si="16"/>
        <v>0.53339748058081859</v>
      </c>
      <c r="Z161" s="12">
        <f t="shared" si="17"/>
        <v>0.28439423558599108</v>
      </c>
      <c r="AA161" s="12">
        <f t="shared" si="18"/>
        <v>0.24900324499482751</v>
      </c>
      <c r="AB161" s="12">
        <f t="shared" si="19"/>
        <v>0.53317506351232313</v>
      </c>
      <c r="AC161" s="13">
        <v>6.81</v>
      </c>
      <c r="AD161" s="13" t="s">
        <v>311</v>
      </c>
      <c r="AE161" s="13">
        <v>-11.3</v>
      </c>
      <c r="AF161">
        <v>-0.05</v>
      </c>
      <c r="AG161">
        <v>9.4E-2</v>
      </c>
      <c r="AH161">
        <v>1064.816</v>
      </c>
      <c r="AI161">
        <v>1.403</v>
      </c>
      <c r="AJ161">
        <v>1066.48</v>
      </c>
      <c r="AK161">
        <v>1.6950000000000001</v>
      </c>
      <c r="AL161">
        <v>0.17399999999999999</v>
      </c>
      <c r="AM161">
        <v>1E-3</v>
      </c>
      <c r="AN161">
        <v>428.47899999999998</v>
      </c>
      <c r="AO161">
        <v>8.0000000000000002E-3</v>
      </c>
      <c r="AP161">
        <v>422.738</v>
      </c>
      <c r="AQ161">
        <v>0.01</v>
      </c>
      <c r="AR161" s="13" t="s">
        <v>311</v>
      </c>
      <c r="AS161" s="13" t="s">
        <v>311</v>
      </c>
      <c r="AT161" s="33" t="s">
        <v>311</v>
      </c>
      <c r="AU161" s="33" t="s">
        <v>311</v>
      </c>
      <c r="AV161" t="s">
        <v>311</v>
      </c>
      <c r="AW161" s="33" t="s">
        <v>311</v>
      </c>
      <c r="AX161">
        <v>0.15</v>
      </c>
      <c r="AY161">
        <v>4.0000000000000001E-3</v>
      </c>
      <c r="AZ161">
        <v>428.75700000000001</v>
      </c>
      <c r="BA161">
        <v>6.8000000000000005E-2</v>
      </c>
      <c r="BB161">
        <v>423.779</v>
      </c>
      <c r="BC161">
        <v>7.2999999999999995E-2</v>
      </c>
      <c r="BD161">
        <v>-35.018999999999998</v>
      </c>
      <c r="BE161">
        <v>33.811999999999998</v>
      </c>
      <c r="BF161">
        <v>-40.232999999999997</v>
      </c>
      <c r="BG161">
        <v>0.193</v>
      </c>
      <c r="BH161">
        <v>-40.296999999999997</v>
      </c>
      <c r="BI161">
        <v>0.2</v>
      </c>
      <c r="BJ161">
        <v>216.55</v>
      </c>
      <c r="BK161">
        <v>39.075000000000003</v>
      </c>
      <c r="BL161">
        <v>-21.911000000000001</v>
      </c>
      <c r="BM161">
        <v>0.224</v>
      </c>
      <c r="BN161">
        <v>-24.53</v>
      </c>
      <c r="BO161">
        <v>0.23100000000000001</v>
      </c>
      <c r="BP161" s="37">
        <v>1.0812E-2</v>
      </c>
      <c r="BQ161" s="19">
        <v>20608.430146566399</v>
      </c>
      <c r="BR161" s="19">
        <v>6347668902.8284512</v>
      </c>
      <c r="BS161" s="19">
        <v>149304453.83626187</v>
      </c>
      <c r="BT161" s="19">
        <v>36577355.255714931</v>
      </c>
      <c r="BU161" s="24">
        <v>1.76614655240937</v>
      </c>
      <c r="BV161" s="24">
        <v>0.89752306039317198</v>
      </c>
      <c r="BW161" s="24">
        <v>7.1970469762506706E-2</v>
      </c>
      <c r="BX161" s="24">
        <v>-0.73110884638745799</v>
      </c>
      <c r="BY161" s="12">
        <v>9.1</v>
      </c>
      <c r="BZ161" s="12">
        <v>8.6999999999999993</v>
      </c>
      <c r="CA161" s="12">
        <v>82.2</v>
      </c>
      <c r="CB161" s="19">
        <v>13.9</v>
      </c>
      <c r="CC161" s="19" t="s">
        <v>311</v>
      </c>
    </row>
    <row r="162" spans="1:81" hidden="1">
      <c r="A162" s="9" t="s">
        <v>36</v>
      </c>
      <c r="B162" s="9" t="s">
        <v>364</v>
      </c>
      <c r="C162" s="9" t="s">
        <v>311</v>
      </c>
      <c r="D162" s="9" t="s">
        <v>311</v>
      </c>
      <c r="E162" s="26" t="s">
        <v>368</v>
      </c>
      <c r="F162" s="14" t="s">
        <v>369</v>
      </c>
      <c r="G162" s="10">
        <v>42439</v>
      </c>
      <c r="H162" s="9" t="s">
        <v>37</v>
      </c>
      <c r="I162" s="9" t="s">
        <v>232</v>
      </c>
      <c r="J162" s="9" t="s">
        <v>341</v>
      </c>
      <c r="K162" s="9" t="s">
        <v>229</v>
      </c>
      <c r="L162" s="9">
        <v>4</v>
      </c>
      <c r="M162" s="14" t="s">
        <v>46</v>
      </c>
      <c r="N162" s="9">
        <v>25</v>
      </c>
      <c r="O162" s="9" t="s">
        <v>41</v>
      </c>
      <c r="P162" s="9" t="s">
        <v>42</v>
      </c>
      <c r="Q162" s="15">
        <v>0.25</v>
      </c>
      <c r="R162" s="11">
        <v>61.51</v>
      </c>
      <c r="S162" s="28">
        <v>372.4</v>
      </c>
      <c r="T162" s="29">
        <v>3.8</v>
      </c>
      <c r="U162" s="29">
        <v>0.23</v>
      </c>
      <c r="V162" s="12">
        <f t="shared" si="14"/>
        <v>302.76422764227641</v>
      </c>
      <c r="W162" s="12">
        <f t="shared" si="15"/>
        <v>233.73799999999997</v>
      </c>
      <c r="X162" s="12">
        <f t="shared" si="20"/>
        <v>1.2953145301246543</v>
      </c>
      <c r="Y162" s="12">
        <f t="shared" si="16"/>
        <v>0.51120206410390412</v>
      </c>
      <c r="Z162" s="12">
        <f t="shared" si="17"/>
        <v>0.29792234192867051</v>
      </c>
      <c r="AA162" s="12">
        <f t="shared" si="18"/>
        <v>0.21327972217523361</v>
      </c>
      <c r="AB162" s="12">
        <f t="shared" si="19"/>
        <v>0.58278783058300887</v>
      </c>
      <c r="AC162" s="13">
        <v>7.05</v>
      </c>
      <c r="AD162" s="13" t="s">
        <v>311</v>
      </c>
      <c r="AE162" s="13">
        <v>-23.6</v>
      </c>
      <c r="AF162">
        <v>-1.167</v>
      </c>
      <c r="AG162">
        <v>7.9000000000000001E-2</v>
      </c>
      <c r="AH162">
        <v>1023.153</v>
      </c>
      <c r="AI162">
        <v>1.1719999999999999</v>
      </c>
      <c r="AJ162">
        <v>1061.7529999999999</v>
      </c>
      <c r="AK162">
        <v>1.4550000000000001</v>
      </c>
      <c r="AL162">
        <v>-0.92</v>
      </c>
      <c r="AM162">
        <v>1E-3</v>
      </c>
      <c r="AN162">
        <v>391.21100000000001</v>
      </c>
      <c r="AO162">
        <v>0.01</v>
      </c>
      <c r="AP162">
        <v>421.65300000000002</v>
      </c>
      <c r="AQ162">
        <v>8.9999999999999993E-3</v>
      </c>
      <c r="AR162" s="13" t="s">
        <v>311</v>
      </c>
      <c r="AS162" s="13" t="s">
        <v>311</v>
      </c>
      <c r="AT162" s="33">
        <v>2.8500000000000001E-2</v>
      </c>
      <c r="AU162" s="33">
        <v>1.9800000000000002E-2</v>
      </c>
      <c r="AV162">
        <v>5</v>
      </c>
      <c r="AW162" s="33">
        <v>9.7000000000000003E-3</v>
      </c>
      <c r="AX162">
        <v>-0.95399999999999996</v>
      </c>
      <c r="AY162">
        <v>4.0000000000000001E-3</v>
      </c>
      <c r="AZ162">
        <v>391.98899999999998</v>
      </c>
      <c r="BA162">
        <v>7.0000000000000007E-2</v>
      </c>
      <c r="BB162">
        <v>423.53300000000002</v>
      </c>
      <c r="BC162">
        <v>6.0999999999999999E-2</v>
      </c>
      <c r="BD162">
        <v>-45.664999999999999</v>
      </c>
      <c r="BE162">
        <v>6.0890000000000004</v>
      </c>
      <c r="BF162">
        <v>-39.499000000000002</v>
      </c>
      <c r="BG162">
        <v>0.254</v>
      </c>
      <c r="BH162">
        <v>-39.957999999999998</v>
      </c>
      <c r="BI162">
        <v>0.219</v>
      </c>
      <c r="BJ162">
        <v>-68.869</v>
      </c>
      <c r="BK162">
        <v>6.7080000000000002</v>
      </c>
      <c r="BL162">
        <v>-24.045999999999999</v>
      </c>
      <c r="BM162">
        <v>0.29899999999999999</v>
      </c>
      <c r="BN162">
        <v>-27.376999999999999</v>
      </c>
      <c r="BO162">
        <v>0.223</v>
      </c>
      <c r="BP162" s="37">
        <v>0.120897</v>
      </c>
      <c r="BQ162" s="19">
        <v>36051.910249599045</v>
      </c>
      <c r="BR162" s="19">
        <v>9352982001.3415337</v>
      </c>
      <c r="BS162" s="19">
        <v>209384143.27424356</v>
      </c>
      <c r="BT162" s="19">
        <v>5115371746.6497498</v>
      </c>
      <c r="BU162" s="24">
        <v>4.3531231580221901</v>
      </c>
      <c r="BV162" s="24">
        <v>3.5995707064607498</v>
      </c>
      <c r="BW162" s="24">
        <v>2.5653950573549902</v>
      </c>
      <c r="BX162" s="24">
        <v>1.8440618524460901</v>
      </c>
      <c r="BY162" s="12">
        <v>9.1</v>
      </c>
      <c r="BZ162" s="12">
        <v>8.6999999999999993</v>
      </c>
      <c r="CA162" s="12">
        <v>82.2</v>
      </c>
      <c r="CB162" s="19">
        <v>13.9</v>
      </c>
      <c r="CC162" s="19" t="s">
        <v>311</v>
      </c>
    </row>
    <row r="163" spans="1:81" hidden="1">
      <c r="A163" s="9" t="s">
        <v>36</v>
      </c>
      <c r="B163" s="9" t="s">
        <v>364</v>
      </c>
      <c r="C163" s="9" t="s">
        <v>311</v>
      </c>
      <c r="D163" s="9" t="s">
        <v>311</v>
      </c>
      <c r="E163" s="26" t="s">
        <v>368</v>
      </c>
      <c r="F163" s="14" t="s">
        <v>369</v>
      </c>
      <c r="G163" s="10">
        <v>42439</v>
      </c>
      <c r="H163" s="9" t="s">
        <v>37</v>
      </c>
      <c r="I163" s="9" t="s">
        <v>233</v>
      </c>
      <c r="J163" s="9" t="s">
        <v>342</v>
      </c>
      <c r="K163" s="9" t="s">
        <v>229</v>
      </c>
      <c r="L163" s="9">
        <v>5</v>
      </c>
      <c r="M163" s="14" t="s">
        <v>46</v>
      </c>
      <c r="N163" s="9">
        <v>25</v>
      </c>
      <c r="O163" s="9" t="s">
        <v>41</v>
      </c>
      <c r="P163" s="9" t="s">
        <v>42</v>
      </c>
      <c r="Q163" s="15">
        <v>0.25</v>
      </c>
      <c r="R163" s="11">
        <v>61.51</v>
      </c>
      <c r="S163" s="28">
        <v>372.6</v>
      </c>
      <c r="T163" s="29">
        <v>3.5</v>
      </c>
      <c r="U163" s="29">
        <v>0.22</v>
      </c>
      <c r="V163" s="12">
        <f t="shared" si="14"/>
        <v>305.40983606557381</v>
      </c>
      <c r="W163" s="12">
        <f t="shared" si="15"/>
        <v>215.285</v>
      </c>
      <c r="X163" s="12">
        <f t="shared" si="20"/>
        <v>1.4186303554152579</v>
      </c>
      <c r="Y163" s="12">
        <f t="shared" si="16"/>
        <v>0.46466779040933659</v>
      </c>
      <c r="Z163" s="12">
        <f t="shared" si="17"/>
        <v>0.31209867819135673</v>
      </c>
      <c r="AA163" s="12">
        <f t="shared" si="18"/>
        <v>0.15256911221797986</v>
      </c>
      <c r="AB163" s="12">
        <f t="shared" si="19"/>
        <v>0.67165980649621049</v>
      </c>
      <c r="AC163" s="13">
        <v>7.03</v>
      </c>
      <c r="AD163" s="13" t="s">
        <v>311</v>
      </c>
      <c r="AE163" s="13">
        <v>-22.5</v>
      </c>
      <c r="AF163">
        <v>-1.2709999999999999</v>
      </c>
      <c r="AG163">
        <v>8.7999999999999995E-2</v>
      </c>
      <c r="AH163">
        <v>1019.549</v>
      </c>
      <c r="AI163">
        <v>1.377</v>
      </c>
      <c r="AJ163">
        <v>1061.6099999999999</v>
      </c>
      <c r="AK163">
        <v>1.5429999999999999</v>
      </c>
      <c r="AL163">
        <v>-0.89</v>
      </c>
      <c r="AM163">
        <v>1E-3</v>
      </c>
      <c r="AN163">
        <v>393.17899999999997</v>
      </c>
      <c r="AO163">
        <v>7.0000000000000001E-3</v>
      </c>
      <c r="AP163">
        <v>422.62400000000002</v>
      </c>
      <c r="AQ163">
        <v>1.2E-2</v>
      </c>
      <c r="AR163" s="13" t="s">
        <v>311</v>
      </c>
      <c r="AS163" s="13" t="s">
        <v>311</v>
      </c>
      <c r="AT163" s="33">
        <v>3.0499999999999999E-2</v>
      </c>
      <c r="AU163" s="33">
        <v>9.1999999999999998E-3</v>
      </c>
      <c r="AV163">
        <v>10.6</v>
      </c>
      <c r="AW163" s="33">
        <v>2.07E-2</v>
      </c>
      <c r="AX163">
        <v>-0.92200000000000004</v>
      </c>
      <c r="AY163">
        <v>5.0000000000000001E-3</v>
      </c>
      <c r="AZ163">
        <v>394.08</v>
      </c>
      <c r="BA163">
        <v>7.9000000000000001E-2</v>
      </c>
      <c r="BB163">
        <v>424.59300000000002</v>
      </c>
      <c r="BC163">
        <v>7.9000000000000001E-2</v>
      </c>
      <c r="BD163">
        <v>-56.162999999999997</v>
      </c>
      <c r="BE163">
        <v>7.2309999999999999</v>
      </c>
      <c r="BF163">
        <v>-38.841999999999999</v>
      </c>
      <c r="BG163">
        <v>0.27300000000000002</v>
      </c>
      <c r="BH163">
        <v>-40.088000000000001</v>
      </c>
      <c r="BI163">
        <v>0.26600000000000001</v>
      </c>
      <c r="BJ163">
        <v>-98.52</v>
      </c>
      <c r="BK163">
        <v>6.5860000000000003</v>
      </c>
      <c r="BL163">
        <v>-22.253</v>
      </c>
      <c r="BM163">
        <v>0.24099999999999999</v>
      </c>
      <c r="BN163">
        <v>-27.728999999999999</v>
      </c>
      <c r="BO163">
        <v>0.25</v>
      </c>
      <c r="BP163" s="37">
        <v>0.56308533333333299</v>
      </c>
      <c r="BQ163" s="19">
        <v>49038.236268588407</v>
      </c>
      <c r="BR163" s="19">
        <v>16429890210.128765</v>
      </c>
      <c r="BS163" s="19">
        <v>266980871.47320479</v>
      </c>
      <c r="BT163" s="19">
        <v>16878599266.655649</v>
      </c>
      <c r="BU163" s="24">
        <v>4.9381986528800796</v>
      </c>
      <c r="BV163" s="24">
        <v>4.1049341870558704</v>
      </c>
      <c r="BW163" s="24">
        <v>3.29602730481326</v>
      </c>
      <c r="BX163" s="24">
        <v>2.69281659314461</v>
      </c>
      <c r="BY163" s="12">
        <v>9.1</v>
      </c>
      <c r="BZ163" s="12">
        <v>8.6999999999999993</v>
      </c>
      <c r="CA163" s="12">
        <v>82.2</v>
      </c>
      <c r="CB163" s="19">
        <v>13.9</v>
      </c>
      <c r="CC163" s="19" t="s">
        <v>311</v>
      </c>
    </row>
    <row r="164" spans="1:81" hidden="1">
      <c r="A164" s="9" t="s">
        <v>36</v>
      </c>
      <c r="B164" s="9" t="s">
        <v>364</v>
      </c>
      <c r="C164" s="9" t="s">
        <v>311</v>
      </c>
      <c r="D164" s="9" t="s">
        <v>311</v>
      </c>
      <c r="E164" s="26" t="s">
        <v>368</v>
      </c>
      <c r="F164" s="14" t="s">
        <v>369</v>
      </c>
      <c r="G164" s="10">
        <v>42439</v>
      </c>
      <c r="H164" s="9" t="s">
        <v>37</v>
      </c>
      <c r="I164" s="9" t="s">
        <v>234</v>
      </c>
      <c r="J164" s="9" t="s">
        <v>343</v>
      </c>
      <c r="K164" s="9" t="s">
        <v>229</v>
      </c>
      <c r="L164" s="9">
        <v>6</v>
      </c>
      <c r="M164" s="14" t="s">
        <v>46</v>
      </c>
      <c r="N164" s="9">
        <v>25</v>
      </c>
      <c r="O164" s="9" t="s">
        <v>41</v>
      </c>
      <c r="P164" s="9" t="s">
        <v>42</v>
      </c>
      <c r="Q164" s="15">
        <v>0.25</v>
      </c>
      <c r="R164" s="11">
        <v>61.51</v>
      </c>
      <c r="S164" s="28">
        <v>370.3</v>
      </c>
      <c r="T164" s="29">
        <v>3.9</v>
      </c>
      <c r="U164" s="29">
        <v>0.21</v>
      </c>
      <c r="V164" s="12">
        <f t="shared" si="14"/>
        <v>306.03305785123968</v>
      </c>
      <c r="W164" s="12">
        <f t="shared" si="15"/>
        <v>239.88899999999998</v>
      </c>
      <c r="X164" s="12">
        <f t="shared" si="20"/>
        <v>1.2757277651382084</v>
      </c>
      <c r="Y164" s="12">
        <f t="shared" si="16"/>
        <v>0.51859329617426098</v>
      </c>
      <c r="Z164" s="12">
        <f t="shared" si="17"/>
        <v>0.26790283067902376</v>
      </c>
      <c r="AA164" s="12">
        <f t="shared" si="18"/>
        <v>0.25069046549523721</v>
      </c>
      <c r="AB164" s="12">
        <f t="shared" si="19"/>
        <v>0.51659524458835537</v>
      </c>
      <c r="AC164" s="13">
        <v>7.07</v>
      </c>
      <c r="AD164" s="13" t="s">
        <v>311</v>
      </c>
      <c r="AE164" s="13">
        <v>-24.4</v>
      </c>
      <c r="AF164">
        <v>-0.53500000000000003</v>
      </c>
      <c r="AG164">
        <v>7.4999999999999997E-2</v>
      </c>
      <c r="AH164">
        <v>1062.0940000000001</v>
      </c>
      <c r="AI164">
        <v>1.1319999999999999</v>
      </c>
      <c r="AJ164">
        <v>1079.7809999999999</v>
      </c>
      <c r="AK164">
        <v>1.3380000000000001</v>
      </c>
      <c r="AL164">
        <v>-0.27400000000000002</v>
      </c>
      <c r="AM164">
        <v>1E-3</v>
      </c>
      <c r="AN164">
        <v>413.18</v>
      </c>
      <c r="AO164">
        <v>8.0000000000000002E-3</v>
      </c>
      <c r="AP164">
        <v>422.23</v>
      </c>
      <c r="AQ164">
        <v>8.9999999999999993E-3</v>
      </c>
      <c r="AR164" s="13" t="s">
        <v>311</v>
      </c>
      <c r="AS164" s="13" t="s">
        <v>311</v>
      </c>
      <c r="AT164" s="33">
        <v>1.4200000000000001E-2</v>
      </c>
      <c r="AU164" s="33">
        <v>4.4400000000000002E-2</v>
      </c>
      <c r="AV164">
        <v>1.7</v>
      </c>
      <c r="AW164" s="33">
        <v>3.3E-3</v>
      </c>
      <c r="AX164">
        <v>-0.29599999999999999</v>
      </c>
      <c r="AY164">
        <v>4.0000000000000001E-3</v>
      </c>
      <c r="AZ164">
        <v>413.48200000000003</v>
      </c>
      <c r="BA164">
        <v>6.8000000000000005E-2</v>
      </c>
      <c r="BB164">
        <v>423.28899999999999</v>
      </c>
      <c r="BC164">
        <v>6.2E-2</v>
      </c>
      <c r="BD164">
        <v>-65.353999999999999</v>
      </c>
      <c r="BE164">
        <v>16.178000000000001</v>
      </c>
      <c r="BF164">
        <v>-39.424999999999997</v>
      </c>
      <c r="BG164">
        <v>0.188</v>
      </c>
      <c r="BH164">
        <v>-40.027000000000001</v>
      </c>
      <c r="BI164">
        <v>0.19</v>
      </c>
      <c r="BJ164">
        <v>-154.30500000000001</v>
      </c>
      <c r="BK164">
        <v>17.321999999999999</v>
      </c>
      <c r="BL164">
        <v>-24.904</v>
      </c>
      <c r="BM164">
        <v>0.20399999999999999</v>
      </c>
      <c r="BN164">
        <v>-27.86</v>
      </c>
      <c r="BO164">
        <v>0.20200000000000001</v>
      </c>
      <c r="BP164" s="37">
        <v>3.75225E-2</v>
      </c>
      <c r="BQ164" s="19">
        <v>31299.721989094014</v>
      </c>
      <c r="BR164" s="19">
        <v>9451194605.5686646</v>
      </c>
      <c r="BS164" s="19">
        <v>174524284.896117</v>
      </c>
      <c r="BT164" s="19">
        <v>7345861647.4667292</v>
      </c>
      <c r="BU164" s="24">
        <v>4.5959248058883801</v>
      </c>
      <c r="BV164" s="24">
        <v>3.5318023912904701</v>
      </c>
      <c r="BW164" s="24">
        <v>2.4093626962633401</v>
      </c>
      <c r="BX164" s="24">
        <v>2.7425719284332502</v>
      </c>
      <c r="BY164" s="12">
        <v>9.1</v>
      </c>
      <c r="BZ164" s="12">
        <v>8.6999999999999993</v>
      </c>
      <c r="CA164" s="12">
        <v>82.2</v>
      </c>
      <c r="CB164" s="19">
        <v>13.9</v>
      </c>
      <c r="CC164" s="19" t="s">
        <v>311</v>
      </c>
    </row>
    <row r="165" spans="1:81" hidden="1">
      <c r="A165" s="9" t="s">
        <v>36</v>
      </c>
      <c r="B165" s="9" t="s">
        <v>364</v>
      </c>
      <c r="C165" s="9" t="s">
        <v>311</v>
      </c>
      <c r="D165" s="9" t="s">
        <v>311</v>
      </c>
      <c r="E165" s="26" t="s">
        <v>368</v>
      </c>
      <c r="F165" s="14" t="s">
        <v>369</v>
      </c>
      <c r="G165" s="10">
        <v>42439</v>
      </c>
      <c r="H165" s="9" t="s">
        <v>37</v>
      </c>
      <c r="I165" s="9" t="s">
        <v>235</v>
      </c>
      <c r="J165" s="9" t="s">
        <v>338</v>
      </c>
      <c r="K165" s="9" t="s">
        <v>229</v>
      </c>
      <c r="L165" s="9">
        <v>1</v>
      </c>
      <c r="M165" s="14" t="s">
        <v>40</v>
      </c>
      <c r="N165" s="9">
        <v>25</v>
      </c>
      <c r="O165" s="9" t="s">
        <v>41</v>
      </c>
      <c r="P165" s="9" t="s">
        <v>42</v>
      </c>
      <c r="Q165" s="15">
        <v>0.25</v>
      </c>
      <c r="R165" s="11">
        <v>61.51</v>
      </c>
      <c r="S165" s="28">
        <v>374.40000000000003</v>
      </c>
      <c r="T165" s="28">
        <v>4</v>
      </c>
      <c r="U165" s="28">
        <v>0.23</v>
      </c>
      <c r="V165" s="12">
        <f t="shared" si="14"/>
        <v>304.39024390243907</v>
      </c>
      <c r="W165" s="12">
        <f t="shared" si="15"/>
        <v>246.04</v>
      </c>
      <c r="X165" s="12">
        <f t="shared" si="20"/>
        <v>1.2371575512210986</v>
      </c>
      <c r="Y165" s="12">
        <f t="shared" si="16"/>
        <v>0.53314809387883066</v>
      </c>
      <c r="Z165" s="12">
        <f t="shared" si="17"/>
        <v>0.28454623678085267</v>
      </c>
      <c r="AA165" s="12">
        <f t="shared" si="18"/>
        <v>0.248601857097978</v>
      </c>
      <c r="AB165" s="12">
        <f t="shared" si="19"/>
        <v>0.53370956409256509</v>
      </c>
      <c r="AC165" s="13">
        <v>6.77</v>
      </c>
      <c r="AD165" s="13" t="s">
        <v>311</v>
      </c>
      <c r="AE165" s="13">
        <v>-7.1</v>
      </c>
      <c r="AF165">
        <v>-0.13</v>
      </c>
      <c r="AG165">
        <v>8.6999999999999994E-2</v>
      </c>
      <c r="AH165">
        <v>1057.6559999999999</v>
      </c>
      <c r="AI165">
        <v>1.5780000000000001</v>
      </c>
      <c r="AJ165">
        <v>1061.9639999999999</v>
      </c>
      <c r="AK165">
        <v>1.3120000000000001</v>
      </c>
      <c r="AL165">
        <v>0.182</v>
      </c>
      <c r="AM165">
        <v>1E-3</v>
      </c>
      <c r="AN165">
        <v>427.67500000000001</v>
      </c>
      <c r="AO165">
        <v>1.2E-2</v>
      </c>
      <c r="AP165">
        <v>421.65</v>
      </c>
      <c r="AQ165">
        <v>2.5000000000000001E-2</v>
      </c>
      <c r="AR165" s="13" t="s">
        <v>311</v>
      </c>
      <c r="AS165" s="13" t="s">
        <v>311</v>
      </c>
      <c r="AT165" s="33">
        <v>7.0000000000000001E-3</v>
      </c>
      <c r="AU165" s="33">
        <v>6.7100000000000007E-2</v>
      </c>
      <c r="AV165">
        <v>0.7</v>
      </c>
      <c r="AW165" s="33">
        <v>1.4E-3</v>
      </c>
      <c r="AX165">
        <v>0.14299999999999999</v>
      </c>
      <c r="AY165">
        <v>4.0000000000000001E-3</v>
      </c>
      <c r="AZ165">
        <v>428.06099999999998</v>
      </c>
      <c r="BA165">
        <v>5.3999999999999999E-2</v>
      </c>
      <c r="BB165">
        <v>423.34</v>
      </c>
      <c r="BC165">
        <v>6.7000000000000004E-2</v>
      </c>
      <c r="BD165">
        <v>-22.564</v>
      </c>
      <c r="BE165">
        <v>41.045000000000002</v>
      </c>
      <c r="BF165">
        <v>-3.35</v>
      </c>
      <c r="BG165">
        <v>0.183</v>
      </c>
      <c r="BH165">
        <v>-3.0960000000000001</v>
      </c>
      <c r="BI165">
        <v>0.24199999999999999</v>
      </c>
      <c r="BJ165">
        <v>-156.619</v>
      </c>
      <c r="BK165">
        <v>47.305</v>
      </c>
      <c r="BL165">
        <v>-17.754999999999999</v>
      </c>
      <c r="BM165">
        <v>0.27100000000000002</v>
      </c>
      <c r="BN165">
        <v>-16.91</v>
      </c>
      <c r="BO165">
        <v>0.23300000000000001</v>
      </c>
      <c r="BP165" s="37">
        <v>1.121275E-2</v>
      </c>
      <c r="BQ165" s="19">
        <v>22127.775450086709</v>
      </c>
      <c r="BR165" s="19">
        <v>6901839865.9874048</v>
      </c>
      <c r="BS165" s="19">
        <v>73458331.40164502</v>
      </c>
      <c r="BT165" s="19">
        <v>89247619.620005608</v>
      </c>
      <c r="BU165" s="19" t="s">
        <v>311</v>
      </c>
      <c r="BV165" s="19" t="s">
        <v>311</v>
      </c>
      <c r="BW165" s="19" t="s">
        <v>311</v>
      </c>
      <c r="BX165" s="19" t="s">
        <v>311</v>
      </c>
      <c r="BY165" s="12">
        <v>9.1</v>
      </c>
      <c r="BZ165" s="12">
        <v>8.6999999999999993</v>
      </c>
      <c r="CA165" s="12">
        <v>82.2</v>
      </c>
      <c r="CB165" s="19">
        <v>13.9</v>
      </c>
      <c r="CC165" s="19" t="s">
        <v>311</v>
      </c>
    </row>
    <row r="166" spans="1:81" hidden="1">
      <c r="A166" s="9" t="s">
        <v>36</v>
      </c>
      <c r="B166" s="9" t="s">
        <v>364</v>
      </c>
      <c r="C166" s="9" t="s">
        <v>311</v>
      </c>
      <c r="D166" s="9" t="s">
        <v>311</v>
      </c>
      <c r="E166" s="26" t="s">
        <v>368</v>
      </c>
      <c r="F166" s="14" t="s">
        <v>369</v>
      </c>
      <c r="G166" s="10">
        <v>42439</v>
      </c>
      <c r="H166" s="9" t="s">
        <v>37</v>
      </c>
      <c r="I166" s="9" t="s">
        <v>236</v>
      </c>
      <c r="J166" s="9" t="s">
        <v>339</v>
      </c>
      <c r="K166" s="9" t="s">
        <v>229</v>
      </c>
      <c r="L166" s="9">
        <v>2</v>
      </c>
      <c r="M166" s="14" t="s">
        <v>40</v>
      </c>
      <c r="N166" s="9">
        <v>25</v>
      </c>
      <c r="O166" s="9" t="s">
        <v>41</v>
      </c>
      <c r="P166" s="9" t="s">
        <v>42</v>
      </c>
      <c r="Q166" s="15">
        <v>0.25</v>
      </c>
      <c r="R166" s="11">
        <v>61.51</v>
      </c>
      <c r="S166" s="28">
        <v>374.09999999999997</v>
      </c>
      <c r="T166" s="28">
        <v>3.5</v>
      </c>
      <c r="U166" s="28">
        <v>0.23</v>
      </c>
      <c r="V166" s="12">
        <f t="shared" si="14"/>
        <v>304.14634146341461</v>
      </c>
      <c r="W166" s="12">
        <f t="shared" si="15"/>
        <v>215.285</v>
      </c>
      <c r="X166" s="12">
        <f t="shared" si="20"/>
        <v>1.4127614160922248</v>
      </c>
      <c r="Y166" s="12">
        <f t="shared" si="16"/>
        <v>0.46688248449350001</v>
      </c>
      <c r="Z166" s="12">
        <f t="shared" si="17"/>
        <v>0.32493512570121175</v>
      </c>
      <c r="AA166" s="12">
        <f t="shared" si="18"/>
        <v>0.14194735879228826</v>
      </c>
      <c r="AB166" s="12">
        <f t="shared" si="19"/>
        <v>0.69596769314171081</v>
      </c>
      <c r="AC166" s="13">
        <v>6.98</v>
      </c>
      <c r="AD166" s="13" t="s">
        <v>311</v>
      </c>
      <c r="AE166" s="13">
        <v>-19.8</v>
      </c>
      <c r="AF166">
        <v>-0.3</v>
      </c>
      <c r="AG166">
        <v>7.9000000000000001E-2</v>
      </c>
      <c r="AH166">
        <v>1054.884</v>
      </c>
      <c r="AI166">
        <v>1.512</v>
      </c>
      <c r="AJ166">
        <v>1064.807</v>
      </c>
      <c r="AK166">
        <v>1.0980000000000001</v>
      </c>
      <c r="AL166">
        <v>0.19600000000000001</v>
      </c>
      <c r="AM166">
        <v>1E-3</v>
      </c>
      <c r="AN166">
        <v>432.30900000000003</v>
      </c>
      <c r="AO166">
        <v>8.9999999999999993E-3</v>
      </c>
      <c r="AP166">
        <v>425.822</v>
      </c>
      <c r="AQ166">
        <v>1.4999999999999999E-2</v>
      </c>
      <c r="AR166" s="13" t="s">
        <v>311</v>
      </c>
      <c r="AS166" s="13" t="s">
        <v>311</v>
      </c>
      <c r="AT166" s="33">
        <v>1.2200000000000001E-2</v>
      </c>
      <c r="AU166" s="33">
        <v>2.1100000000000001E-2</v>
      </c>
      <c r="AV166">
        <v>1.9</v>
      </c>
      <c r="AW166" s="33">
        <v>3.8E-3</v>
      </c>
      <c r="AX166">
        <v>0.16</v>
      </c>
      <c r="AY166">
        <v>4.0000000000000001E-3</v>
      </c>
      <c r="AZ166">
        <v>429.762</v>
      </c>
      <c r="BA166">
        <v>6.6000000000000003E-2</v>
      </c>
      <c r="BB166">
        <v>424.464</v>
      </c>
      <c r="BC166">
        <v>7.3999999999999996E-2</v>
      </c>
      <c r="BD166">
        <v>-41.7</v>
      </c>
      <c r="BE166">
        <v>30.946000000000002</v>
      </c>
      <c r="BF166">
        <v>-4.2549999999999999</v>
      </c>
      <c r="BG166">
        <v>0.214</v>
      </c>
      <c r="BH166">
        <v>-3.794</v>
      </c>
      <c r="BI166">
        <v>0.17</v>
      </c>
      <c r="BJ166">
        <v>142.04400000000001</v>
      </c>
      <c r="BK166">
        <v>30.239000000000001</v>
      </c>
      <c r="BL166">
        <v>-8.0709999999999997</v>
      </c>
      <c r="BM166">
        <v>0.19</v>
      </c>
      <c r="BN166">
        <v>-9.9749999999999996</v>
      </c>
      <c r="BO166">
        <v>0.185</v>
      </c>
      <c r="BP166" s="37">
        <v>7.4231249999999999E-2</v>
      </c>
      <c r="BQ166" s="19">
        <v>23074.067578941311</v>
      </c>
      <c r="BR166" s="19">
        <v>5422951366.4300661</v>
      </c>
      <c r="BS166" s="19">
        <v>97033281.749991596</v>
      </c>
      <c r="BT166" s="19">
        <v>84473818.900813505</v>
      </c>
      <c r="BU166" s="19" t="s">
        <v>311</v>
      </c>
      <c r="BV166" s="19" t="s">
        <v>311</v>
      </c>
      <c r="BW166" s="19" t="s">
        <v>311</v>
      </c>
      <c r="BX166" s="19" t="s">
        <v>311</v>
      </c>
      <c r="BY166" s="12">
        <v>9.1</v>
      </c>
      <c r="BZ166" s="12">
        <v>8.6999999999999993</v>
      </c>
      <c r="CA166" s="12">
        <v>82.2</v>
      </c>
      <c r="CB166" s="19">
        <v>13.9</v>
      </c>
      <c r="CC166" s="19" t="s">
        <v>311</v>
      </c>
    </row>
    <row r="167" spans="1:81" hidden="1">
      <c r="A167" s="9" t="s">
        <v>36</v>
      </c>
      <c r="B167" s="9" t="s">
        <v>364</v>
      </c>
      <c r="C167" s="9" t="s">
        <v>311</v>
      </c>
      <c r="D167" s="9" t="s">
        <v>311</v>
      </c>
      <c r="E167" s="26" t="s">
        <v>368</v>
      </c>
      <c r="F167" s="14" t="s">
        <v>369</v>
      </c>
      <c r="G167" s="10">
        <v>42439</v>
      </c>
      <c r="H167" s="9" t="s">
        <v>37</v>
      </c>
      <c r="I167" s="9" t="s">
        <v>237</v>
      </c>
      <c r="J167" s="9" t="s">
        <v>340</v>
      </c>
      <c r="K167" s="9" t="s">
        <v>229</v>
      </c>
      <c r="L167" s="9">
        <v>3</v>
      </c>
      <c r="M167" s="14" t="s">
        <v>40</v>
      </c>
      <c r="N167" s="9">
        <v>25</v>
      </c>
      <c r="O167" s="9" t="s">
        <v>41</v>
      </c>
      <c r="P167" s="9" t="s">
        <v>42</v>
      </c>
      <c r="Q167" s="15">
        <v>0.25</v>
      </c>
      <c r="R167" s="11">
        <v>61.51</v>
      </c>
      <c r="S167" s="28">
        <v>374.2</v>
      </c>
      <c r="T167" s="28">
        <v>4</v>
      </c>
      <c r="U167" s="28">
        <v>0.23</v>
      </c>
      <c r="V167" s="12">
        <f t="shared" si="14"/>
        <v>304.22764227642278</v>
      </c>
      <c r="W167" s="12">
        <f t="shared" si="15"/>
        <v>246.04</v>
      </c>
      <c r="X167" s="12">
        <f t="shared" si="20"/>
        <v>1.2364966764608307</v>
      </c>
      <c r="Y167" s="12">
        <f t="shared" si="16"/>
        <v>0.53339748058081859</v>
      </c>
      <c r="Z167" s="12">
        <f t="shared" si="17"/>
        <v>0.28439423558599108</v>
      </c>
      <c r="AA167" s="12">
        <f t="shared" si="18"/>
        <v>0.24900324499482751</v>
      </c>
      <c r="AB167" s="12">
        <f t="shared" si="19"/>
        <v>0.53317506351232313</v>
      </c>
      <c r="AC167" s="13">
        <v>6.81</v>
      </c>
      <c r="AD167" s="13" t="s">
        <v>311</v>
      </c>
      <c r="AE167" s="13">
        <v>-11.3</v>
      </c>
      <c r="AF167">
        <v>0.05</v>
      </c>
      <c r="AG167">
        <v>0.08</v>
      </c>
      <c r="AH167">
        <v>1069.508</v>
      </c>
      <c r="AI167">
        <v>1.339</v>
      </c>
      <c r="AJ167">
        <v>1067.8620000000001</v>
      </c>
      <c r="AK167">
        <v>1.3169999999999999</v>
      </c>
      <c r="AL167">
        <v>0.17599999999999999</v>
      </c>
      <c r="AM167">
        <v>1E-3</v>
      </c>
      <c r="AN167">
        <v>434.57799999999997</v>
      </c>
      <c r="AO167">
        <v>1.2E-2</v>
      </c>
      <c r="AP167">
        <v>428.74799999999999</v>
      </c>
      <c r="AQ167">
        <v>2.1999999999999999E-2</v>
      </c>
      <c r="AR167" s="13" t="s">
        <v>311</v>
      </c>
      <c r="AS167" s="13" t="s">
        <v>311</v>
      </c>
      <c r="AT167" s="33" t="s">
        <v>311</v>
      </c>
      <c r="AU167" s="33" t="s">
        <v>311</v>
      </c>
      <c r="AV167" t="s">
        <v>311</v>
      </c>
      <c r="AW167" s="33" t="s">
        <v>311</v>
      </c>
      <c r="AX167">
        <v>0.151</v>
      </c>
      <c r="AY167">
        <v>4.0000000000000001E-3</v>
      </c>
      <c r="AZ167">
        <v>428.87200000000001</v>
      </c>
      <c r="BA167">
        <v>6.6000000000000003E-2</v>
      </c>
      <c r="BB167">
        <v>423.88900000000001</v>
      </c>
      <c r="BC167">
        <v>5.3999999999999999E-2</v>
      </c>
      <c r="BD167">
        <v>-26.376000000000001</v>
      </c>
      <c r="BE167">
        <v>30.702000000000002</v>
      </c>
      <c r="BF167">
        <v>-3.6190000000000002</v>
      </c>
      <c r="BG167">
        <v>0.182</v>
      </c>
      <c r="BH167">
        <v>-3.343</v>
      </c>
      <c r="BI167">
        <v>0.17799999999999999</v>
      </c>
      <c r="BJ167">
        <v>43.377000000000002</v>
      </c>
      <c r="BK167">
        <v>30.413</v>
      </c>
      <c r="BL167">
        <v>-14.513</v>
      </c>
      <c r="BM167">
        <v>0.188</v>
      </c>
      <c r="BN167">
        <v>-15.162000000000001</v>
      </c>
      <c r="BO167">
        <v>0.16900000000000001</v>
      </c>
      <c r="BP167" s="37">
        <v>1.0812E-2</v>
      </c>
      <c r="BQ167" s="19">
        <v>20608.430146566399</v>
      </c>
      <c r="BR167" s="19">
        <v>6347668902.8284512</v>
      </c>
      <c r="BS167" s="19">
        <v>149304453.83626187</v>
      </c>
      <c r="BT167" s="19">
        <v>36577355.255714931</v>
      </c>
      <c r="BU167" s="19" t="s">
        <v>311</v>
      </c>
      <c r="BV167" s="19" t="s">
        <v>311</v>
      </c>
      <c r="BW167" s="19" t="s">
        <v>311</v>
      </c>
      <c r="BX167" s="19" t="s">
        <v>311</v>
      </c>
      <c r="BY167" s="12">
        <v>9.1</v>
      </c>
      <c r="BZ167" s="12">
        <v>8.6999999999999993</v>
      </c>
      <c r="CA167" s="12">
        <v>82.2</v>
      </c>
      <c r="CB167" s="19">
        <v>13.9</v>
      </c>
      <c r="CC167" s="19" t="s">
        <v>311</v>
      </c>
    </row>
    <row r="168" spans="1:81" hidden="1">
      <c r="A168" s="9" t="s">
        <v>36</v>
      </c>
      <c r="B168" s="9" t="s">
        <v>364</v>
      </c>
      <c r="C168" s="9" t="s">
        <v>311</v>
      </c>
      <c r="D168" s="9" t="s">
        <v>311</v>
      </c>
      <c r="E168" s="26" t="s">
        <v>368</v>
      </c>
      <c r="F168" s="14" t="s">
        <v>369</v>
      </c>
      <c r="G168" s="10">
        <v>42439</v>
      </c>
      <c r="H168" s="9" t="s">
        <v>37</v>
      </c>
      <c r="I168" s="9" t="s">
        <v>238</v>
      </c>
      <c r="J168" s="9" t="s">
        <v>341</v>
      </c>
      <c r="K168" s="9" t="s">
        <v>229</v>
      </c>
      <c r="L168" s="9">
        <v>4</v>
      </c>
      <c r="M168" s="14" t="s">
        <v>46</v>
      </c>
      <c r="N168" s="9">
        <v>25</v>
      </c>
      <c r="O168" s="9" t="s">
        <v>41</v>
      </c>
      <c r="P168" s="9" t="s">
        <v>42</v>
      </c>
      <c r="Q168" s="15">
        <v>0.25</v>
      </c>
      <c r="R168" s="11">
        <v>61.51</v>
      </c>
      <c r="S168" s="28">
        <v>372.4</v>
      </c>
      <c r="T168" s="29">
        <v>3.8</v>
      </c>
      <c r="U168" s="29">
        <v>0.23</v>
      </c>
      <c r="V168" s="12">
        <f t="shared" si="14"/>
        <v>302.76422764227641</v>
      </c>
      <c r="W168" s="12">
        <f t="shared" si="15"/>
        <v>233.73799999999997</v>
      </c>
      <c r="X168" s="12">
        <f t="shared" si="20"/>
        <v>1.2953145301246543</v>
      </c>
      <c r="Y168" s="12">
        <f t="shared" si="16"/>
        <v>0.51120206410390412</v>
      </c>
      <c r="Z168" s="12">
        <f t="shared" si="17"/>
        <v>0.29792234192867051</v>
      </c>
      <c r="AA168" s="12">
        <f t="shared" si="18"/>
        <v>0.21327972217523361</v>
      </c>
      <c r="AB168" s="12">
        <f t="shared" si="19"/>
        <v>0.58278783058300887</v>
      </c>
      <c r="AC168" s="13">
        <v>7.05</v>
      </c>
      <c r="AD168" s="13" t="s">
        <v>311</v>
      </c>
      <c r="AE168" s="13">
        <v>-23.6</v>
      </c>
      <c r="AF168">
        <v>-1.27</v>
      </c>
      <c r="AG168">
        <v>7.9000000000000001E-2</v>
      </c>
      <c r="AH168">
        <v>1023.38</v>
      </c>
      <c r="AI168">
        <v>1.1890000000000001</v>
      </c>
      <c r="AJ168">
        <v>1065.395</v>
      </c>
      <c r="AK168">
        <v>1.4259999999999999</v>
      </c>
      <c r="AL168">
        <v>-0.95199999999999996</v>
      </c>
      <c r="AM168">
        <v>1E-3</v>
      </c>
      <c r="AN168">
        <v>397.358</v>
      </c>
      <c r="AO168">
        <v>1.2E-2</v>
      </c>
      <c r="AP168">
        <v>428.85399999999998</v>
      </c>
      <c r="AQ168">
        <v>1.2E-2</v>
      </c>
      <c r="AR168" s="13" t="s">
        <v>311</v>
      </c>
      <c r="AS168" s="13" t="s">
        <v>311</v>
      </c>
      <c r="AT168" s="33">
        <v>2.8500000000000001E-2</v>
      </c>
      <c r="AU168" s="33">
        <v>1.9800000000000002E-2</v>
      </c>
      <c r="AV168">
        <v>5</v>
      </c>
      <c r="AW168" s="33">
        <v>9.7000000000000003E-3</v>
      </c>
      <c r="AX168">
        <v>-1.0069999999999999</v>
      </c>
      <c r="AY168">
        <v>4.0000000000000001E-3</v>
      </c>
      <c r="AZ168">
        <v>394.99200000000002</v>
      </c>
      <c r="BA168">
        <v>6.7000000000000004E-2</v>
      </c>
      <c r="BB168">
        <v>428.30900000000003</v>
      </c>
      <c r="BC168">
        <v>6.5000000000000002E-2</v>
      </c>
      <c r="BD168">
        <v>-5.6269999999999998</v>
      </c>
      <c r="BE168">
        <v>6.14</v>
      </c>
      <c r="BF168">
        <v>-2.97</v>
      </c>
      <c r="BG168">
        <v>0.26500000000000001</v>
      </c>
      <c r="BH168">
        <v>-3.177</v>
      </c>
      <c r="BI168">
        <v>0.23300000000000001</v>
      </c>
      <c r="BJ168">
        <v>-36.46</v>
      </c>
      <c r="BK168">
        <v>5.5529999999999999</v>
      </c>
      <c r="BL168">
        <v>-11.702</v>
      </c>
      <c r="BM168">
        <v>0.22900000000000001</v>
      </c>
      <c r="BN168">
        <v>-13.629</v>
      </c>
      <c r="BO168">
        <v>0.221</v>
      </c>
      <c r="BP168" s="37">
        <v>0.120897</v>
      </c>
      <c r="BQ168" s="19">
        <v>36051.910249599045</v>
      </c>
      <c r="BR168" s="19">
        <v>9352982001.3415337</v>
      </c>
      <c r="BS168" s="19">
        <v>209384143.27424356</v>
      </c>
      <c r="BT168" s="19">
        <v>5115371746.6497498</v>
      </c>
      <c r="BU168" s="19" t="s">
        <v>311</v>
      </c>
      <c r="BV168" s="19" t="s">
        <v>311</v>
      </c>
      <c r="BW168" s="19" t="s">
        <v>311</v>
      </c>
      <c r="BX168" s="19" t="s">
        <v>311</v>
      </c>
      <c r="BY168" s="12">
        <v>9.1</v>
      </c>
      <c r="BZ168" s="12">
        <v>8.6999999999999993</v>
      </c>
      <c r="CA168" s="12">
        <v>82.2</v>
      </c>
      <c r="CB168" s="19">
        <v>13.9</v>
      </c>
      <c r="CC168" s="19" t="s">
        <v>311</v>
      </c>
    </row>
    <row r="169" spans="1:81" hidden="1">
      <c r="A169" s="9" t="s">
        <v>36</v>
      </c>
      <c r="B169" s="9" t="s">
        <v>364</v>
      </c>
      <c r="C169" s="9" t="s">
        <v>311</v>
      </c>
      <c r="D169" s="9" t="s">
        <v>311</v>
      </c>
      <c r="E169" s="26" t="s">
        <v>368</v>
      </c>
      <c r="F169" s="14" t="s">
        <v>369</v>
      </c>
      <c r="G169" s="10">
        <v>42439</v>
      </c>
      <c r="H169" s="9" t="s">
        <v>37</v>
      </c>
      <c r="I169" s="9" t="s">
        <v>239</v>
      </c>
      <c r="J169" s="9" t="s">
        <v>342</v>
      </c>
      <c r="K169" s="9" t="s">
        <v>229</v>
      </c>
      <c r="L169" s="9">
        <v>5</v>
      </c>
      <c r="M169" s="14" t="s">
        <v>46</v>
      </c>
      <c r="N169" s="9">
        <v>25</v>
      </c>
      <c r="O169" s="9" t="s">
        <v>41</v>
      </c>
      <c r="P169" s="9" t="s">
        <v>42</v>
      </c>
      <c r="Q169" s="15">
        <v>0.25</v>
      </c>
      <c r="R169" s="11">
        <v>61.51</v>
      </c>
      <c r="S169" s="28">
        <v>372.6</v>
      </c>
      <c r="T169" s="29">
        <v>3.5</v>
      </c>
      <c r="U169" s="29">
        <v>0.22</v>
      </c>
      <c r="V169" s="12">
        <f t="shared" si="14"/>
        <v>305.40983606557381</v>
      </c>
      <c r="W169" s="12">
        <f t="shared" si="15"/>
        <v>215.285</v>
      </c>
      <c r="X169" s="12">
        <f t="shared" si="20"/>
        <v>1.4186303554152579</v>
      </c>
      <c r="Y169" s="12">
        <f t="shared" si="16"/>
        <v>0.46466779040933659</v>
      </c>
      <c r="Z169" s="12">
        <f t="shared" si="17"/>
        <v>0.31209867819135673</v>
      </c>
      <c r="AA169" s="12">
        <f t="shared" si="18"/>
        <v>0.15256911221797986</v>
      </c>
      <c r="AB169" s="12">
        <f t="shared" si="19"/>
        <v>0.67165980649621049</v>
      </c>
      <c r="AC169" s="13">
        <v>7.03</v>
      </c>
      <c r="AD169" s="13" t="s">
        <v>311</v>
      </c>
      <c r="AE169" s="13">
        <v>-22.5</v>
      </c>
      <c r="AF169">
        <v>-1.349</v>
      </c>
      <c r="AG169">
        <v>7.4999999999999997E-2</v>
      </c>
      <c r="AH169">
        <v>1024.3879999999999</v>
      </c>
      <c r="AI169">
        <v>1.3779999999999999</v>
      </c>
      <c r="AJ169">
        <v>1069.029</v>
      </c>
      <c r="AK169">
        <v>1.095</v>
      </c>
      <c r="AL169">
        <v>-0.90800000000000003</v>
      </c>
      <c r="AM169">
        <v>1E-3</v>
      </c>
      <c r="AN169">
        <v>399.63099999999997</v>
      </c>
      <c r="AO169">
        <v>0.01</v>
      </c>
      <c r="AP169">
        <v>429.68599999999998</v>
      </c>
      <c r="AQ169">
        <v>2.8000000000000001E-2</v>
      </c>
      <c r="AR169" s="13" t="s">
        <v>311</v>
      </c>
      <c r="AS169" s="13" t="s">
        <v>311</v>
      </c>
      <c r="AT169" s="33">
        <v>3.0499999999999999E-2</v>
      </c>
      <c r="AU169" s="33">
        <v>9.1999999999999998E-3</v>
      </c>
      <c r="AV169">
        <v>10.6</v>
      </c>
      <c r="AW169" s="33">
        <v>2.07E-2</v>
      </c>
      <c r="AX169">
        <v>-0.98799999999999999</v>
      </c>
      <c r="AY169">
        <v>4.0000000000000001E-3</v>
      </c>
      <c r="AZ169">
        <v>398.10500000000002</v>
      </c>
      <c r="BA169">
        <v>6.7000000000000004E-2</v>
      </c>
      <c r="BB169">
        <v>430.798</v>
      </c>
      <c r="BC169">
        <v>7.8E-2</v>
      </c>
      <c r="BD169">
        <v>-5.5780000000000003</v>
      </c>
      <c r="BE169">
        <v>5.6529999999999996</v>
      </c>
      <c r="BF169">
        <v>-2.9630000000000001</v>
      </c>
      <c r="BG169">
        <v>0.22500000000000001</v>
      </c>
      <c r="BH169">
        <v>-3.165</v>
      </c>
      <c r="BI169">
        <v>0.222</v>
      </c>
      <c r="BJ169">
        <v>-50.225000000000001</v>
      </c>
      <c r="BK169">
        <v>5.5289999999999999</v>
      </c>
      <c r="BL169">
        <v>-12.215</v>
      </c>
      <c r="BM169">
        <v>0.20200000000000001</v>
      </c>
      <c r="BN169">
        <v>-15.089</v>
      </c>
      <c r="BO169">
        <v>0.23499999999999999</v>
      </c>
      <c r="BP169" s="37">
        <v>0.56308533333333299</v>
      </c>
      <c r="BQ169" s="19">
        <v>49038.236268588407</v>
      </c>
      <c r="BR169" s="19">
        <v>16429890210.128765</v>
      </c>
      <c r="BS169" s="19">
        <v>266980871.47320479</v>
      </c>
      <c r="BT169" s="19">
        <v>16878599266.655649</v>
      </c>
      <c r="BU169" s="19" t="s">
        <v>311</v>
      </c>
      <c r="BV169" s="19" t="s">
        <v>311</v>
      </c>
      <c r="BW169" s="19" t="s">
        <v>311</v>
      </c>
      <c r="BX169" s="19" t="s">
        <v>311</v>
      </c>
      <c r="BY169" s="12">
        <v>9.1</v>
      </c>
      <c r="BZ169" s="12">
        <v>8.6999999999999993</v>
      </c>
      <c r="CA169" s="12">
        <v>82.2</v>
      </c>
      <c r="CB169" s="19">
        <v>13.9</v>
      </c>
      <c r="CC169" s="19" t="s">
        <v>311</v>
      </c>
    </row>
    <row r="170" spans="1:81" hidden="1">
      <c r="A170" s="9" t="s">
        <v>36</v>
      </c>
      <c r="B170" s="9" t="s">
        <v>364</v>
      </c>
      <c r="C170" s="9" t="s">
        <v>311</v>
      </c>
      <c r="D170" s="9" t="s">
        <v>311</v>
      </c>
      <c r="E170" s="26" t="s">
        <v>368</v>
      </c>
      <c r="F170" s="14" t="s">
        <v>369</v>
      </c>
      <c r="G170" s="10">
        <v>42439</v>
      </c>
      <c r="H170" s="9" t="s">
        <v>37</v>
      </c>
      <c r="I170" s="9" t="s">
        <v>240</v>
      </c>
      <c r="J170" s="9" t="s">
        <v>343</v>
      </c>
      <c r="K170" s="9" t="s">
        <v>229</v>
      </c>
      <c r="L170" s="9">
        <v>6</v>
      </c>
      <c r="M170" s="14" t="s">
        <v>46</v>
      </c>
      <c r="N170" s="9">
        <v>25</v>
      </c>
      <c r="O170" s="9" t="s">
        <v>41</v>
      </c>
      <c r="P170" s="9" t="s">
        <v>42</v>
      </c>
      <c r="Q170" s="15">
        <v>0.25</v>
      </c>
      <c r="R170" s="11">
        <v>61.51</v>
      </c>
      <c r="S170" s="28">
        <v>370.3</v>
      </c>
      <c r="T170" s="29">
        <v>3.9</v>
      </c>
      <c r="U170" s="29">
        <v>0.21</v>
      </c>
      <c r="V170" s="12">
        <f t="shared" si="14"/>
        <v>306.03305785123968</v>
      </c>
      <c r="W170" s="12">
        <f t="shared" si="15"/>
        <v>239.88899999999998</v>
      </c>
      <c r="X170" s="12">
        <f t="shared" si="20"/>
        <v>1.2757277651382084</v>
      </c>
      <c r="Y170" s="12">
        <f t="shared" si="16"/>
        <v>0.51859329617426098</v>
      </c>
      <c r="Z170" s="12">
        <f t="shared" si="17"/>
        <v>0.26790283067902376</v>
      </c>
      <c r="AA170" s="12">
        <f t="shared" si="18"/>
        <v>0.25069046549523721</v>
      </c>
      <c r="AB170" s="12">
        <f t="shared" si="19"/>
        <v>0.51659524458835537</v>
      </c>
      <c r="AC170" s="13">
        <v>7.07</v>
      </c>
      <c r="AD170" s="13" t="s">
        <v>311</v>
      </c>
      <c r="AE170" s="13">
        <v>-24.4</v>
      </c>
      <c r="AF170">
        <v>-0.46899999999999997</v>
      </c>
      <c r="AG170">
        <v>8.7999999999999995E-2</v>
      </c>
      <c r="AH170">
        <v>1047.0519999999999</v>
      </c>
      <c r="AI170">
        <v>1.4710000000000001</v>
      </c>
      <c r="AJ170">
        <v>1062.5630000000001</v>
      </c>
      <c r="AK170">
        <v>1.4550000000000001</v>
      </c>
      <c r="AL170">
        <v>-0.249</v>
      </c>
      <c r="AM170">
        <v>1E-3</v>
      </c>
      <c r="AN170">
        <v>413.77100000000002</v>
      </c>
      <c r="AO170">
        <v>0.01</v>
      </c>
      <c r="AP170">
        <v>422.01100000000002</v>
      </c>
      <c r="AQ170">
        <v>1.7000000000000001E-2</v>
      </c>
      <c r="AR170" s="13" t="s">
        <v>311</v>
      </c>
      <c r="AS170" s="13" t="s">
        <v>311</v>
      </c>
      <c r="AT170" s="33">
        <v>1.4200000000000001E-2</v>
      </c>
      <c r="AU170" s="33">
        <v>4.4400000000000002E-2</v>
      </c>
      <c r="AV170">
        <v>1.7</v>
      </c>
      <c r="AW170" s="33">
        <v>3.3E-3</v>
      </c>
      <c r="AX170">
        <v>-0.28599999999999998</v>
      </c>
      <c r="AY170">
        <v>3.0000000000000001E-3</v>
      </c>
      <c r="AZ170">
        <v>421.46699999999998</v>
      </c>
      <c r="BA170">
        <v>4.1000000000000002E-2</v>
      </c>
      <c r="BB170">
        <v>430.92599999999999</v>
      </c>
      <c r="BC170">
        <v>7.0999999999999994E-2</v>
      </c>
      <c r="BD170">
        <v>16.349</v>
      </c>
      <c r="BE170">
        <v>17.091999999999999</v>
      </c>
      <c r="BF170">
        <v>-3.6259999999999999</v>
      </c>
      <c r="BG170">
        <v>0.18</v>
      </c>
      <c r="BH170">
        <v>-3.177</v>
      </c>
      <c r="BI170">
        <v>0.19900000000000001</v>
      </c>
      <c r="BJ170">
        <v>-77.247</v>
      </c>
      <c r="BK170">
        <v>15.365</v>
      </c>
      <c r="BL170">
        <v>-12.275</v>
      </c>
      <c r="BM170">
        <v>0.13</v>
      </c>
      <c r="BN170">
        <v>-13.706</v>
      </c>
      <c r="BO170">
        <v>0.21</v>
      </c>
      <c r="BP170" s="37">
        <v>3.75225E-2</v>
      </c>
      <c r="BQ170" s="19">
        <v>31299.721989094014</v>
      </c>
      <c r="BR170" s="19">
        <v>9451194605.5686646</v>
      </c>
      <c r="BS170" s="19">
        <v>174524284.896117</v>
      </c>
      <c r="BT170" s="19">
        <v>7345861647.4667292</v>
      </c>
      <c r="BU170" s="19" t="s">
        <v>311</v>
      </c>
      <c r="BV170" s="19" t="s">
        <v>311</v>
      </c>
      <c r="BW170" s="19" t="s">
        <v>311</v>
      </c>
      <c r="BX170" s="19" t="s">
        <v>311</v>
      </c>
      <c r="BY170" s="12">
        <v>9.1</v>
      </c>
      <c r="BZ170" s="12">
        <v>8.6999999999999993</v>
      </c>
      <c r="CA170" s="12">
        <v>82.2</v>
      </c>
      <c r="CB170" s="19">
        <v>13.9</v>
      </c>
      <c r="CC170" s="19" t="s">
        <v>311</v>
      </c>
    </row>
    <row r="171" spans="1:81" hidden="1">
      <c r="A171" s="9" t="s">
        <v>36</v>
      </c>
      <c r="B171" s="9" t="s">
        <v>364</v>
      </c>
      <c r="C171" s="9" t="s">
        <v>311</v>
      </c>
      <c r="D171" s="9" t="s">
        <v>311</v>
      </c>
      <c r="E171" s="26" t="s">
        <v>368</v>
      </c>
      <c r="F171" s="14" t="s">
        <v>369</v>
      </c>
      <c r="G171" s="10">
        <v>42439</v>
      </c>
      <c r="H171" s="9" t="s">
        <v>37</v>
      </c>
      <c r="I171" s="16" t="s">
        <v>241</v>
      </c>
      <c r="J171" s="9" t="s">
        <v>338</v>
      </c>
      <c r="K171" s="9" t="s">
        <v>229</v>
      </c>
      <c r="L171" s="9">
        <v>1</v>
      </c>
      <c r="M171" s="14" t="s">
        <v>40</v>
      </c>
      <c r="N171" s="9">
        <v>25</v>
      </c>
      <c r="O171" s="9" t="s">
        <v>41</v>
      </c>
      <c r="P171" s="9" t="s">
        <v>42</v>
      </c>
      <c r="Q171" s="15">
        <v>0.25</v>
      </c>
      <c r="R171" s="11">
        <v>61.51</v>
      </c>
      <c r="S171" s="28">
        <v>374.40000000000003</v>
      </c>
      <c r="T171" s="28">
        <v>4</v>
      </c>
      <c r="U171" s="28">
        <v>0.23</v>
      </c>
      <c r="V171" s="12">
        <f t="shared" si="14"/>
        <v>304.39024390243907</v>
      </c>
      <c r="W171" s="12">
        <f t="shared" si="15"/>
        <v>246.04</v>
      </c>
      <c r="X171" s="12">
        <f t="shared" si="20"/>
        <v>1.2371575512210986</v>
      </c>
      <c r="Y171" s="12">
        <f t="shared" si="16"/>
        <v>0.53314809387883066</v>
      </c>
      <c r="Z171" s="12">
        <f t="shared" si="17"/>
        <v>0.28454623678085267</v>
      </c>
      <c r="AA171" s="12">
        <f t="shared" si="18"/>
        <v>0.248601857097978</v>
      </c>
      <c r="AB171" s="12">
        <f t="shared" si="19"/>
        <v>0.53370956409256509</v>
      </c>
      <c r="AC171" s="13">
        <v>6.77</v>
      </c>
      <c r="AD171" s="13" t="s">
        <v>311</v>
      </c>
      <c r="AE171" s="13">
        <v>-7.1</v>
      </c>
      <c r="AF171">
        <v>-0.153</v>
      </c>
      <c r="AG171">
        <v>9.5000000000000001E-2</v>
      </c>
      <c r="AH171">
        <v>1058.876</v>
      </c>
      <c r="AI171">
        <v>1.4930000000000001</v>
      </c>
      <c r="AJ171">
        <v>1063.9380000000001</v>
      </c>
      <c r="AK171">
        <v>1.6639999999999999</v>
      </c>
      <c r="AL171">
        <v>0.185</v>
      </c>
      <c r="AM171">
        <v>1E-3</v>
      </c>
      <c r="AN171">
        <v>433.37700000000001</v>
      </c>
      <c r="AO171">
        <v>1.0999999999999999E-2</v>
      </c>
      <c r="AP171">
        <v>427.26799999999997</v>
      </c>
      <c r="AQ171">
        <v>1.4999999999999999E-2</v>
      </c>
      <c r="AR171" s="13" t="s">
        <v>311</v>
      </c>
      <c r="AS171" s="13" t="s">
        <v>311</v>
      </c>
      <c r="AT171" s="33">
        <v>7.0000000000000001E-3</v>
      </c>
      <c r="AU171" s="33">
        <v>6.7100000000000007E-2</v>
      </c>
      <c r="AV171">
        <v>0.7</v>
      </c>
      <c r="AW171" s="33">
        <v>1.4E-3</v>
      </c>
      <c r="AX171">
        <v>0.13700000000000001</v>
      </c>
      <c r="AY171">
        <v>4.0000000000000001E-3</v>
      </c>
      <c r="AZ171">
        <v>437.55399999999997</v>
      </c>
      <c r="BA171">
        <v>0.06</v>
      </c>
      <c r="BB171">
        <v>433.01600000000002</v>
      </c>
      <c r="BC171">
        <v>5.8999999999999997E-2</v>
      </c>
      <c r="BD171">
        <v>-14.395</v>
      </c>
      <c r="BE171">
        <v>31.213999999999999</v>
      </c>
      <c r="BF171">
        <v>-3.4359999999999999</v>
      </c>
      <c r="BG171">
        <v>0.16300000000000001</v>
      </c>
      <c r="BH171">
        <v>-3.347</v>
      </c>
      <c r="BI171">
        <v>0.156</v>
      </c>
      <c r="BJ171">
        <v>60.465000000000003</v>
      </c>
      <c r="BK171">
        <v>33.121000000000002</v>
      </c>
      <c r="BL171">
        <v>-15.377000000000001</v>
      </c>
      <c r="BM171">
        <v>0.17799999999999999</v>
      </c>
      <c r="BN171">
        <v>-16.117000000000001</v>
      </c>
      <c r="BO171">
        <v>0.159</v>
      </c>
      <c r="BP171" s="37">
        <v>1.121275E-2</v>
      </c>
      <c r="BQ171" s="19">
        <v>22127.775450086709</v>
      </c>
      <c r="BR171" s="19">
        <v>6901839865.9874048</v>
      </c>
      <c r="BS171" s="19">
        <v>73458331.40164502</v>
      </c>
      <c r="BT171" s="19">
        <v>89247619.620005608</v>
      </c>
      <c r="BU171" s="19" t="s">
        <v>311</v>
      </c>
      <c r="BV171" s="19" t="s">
        <v>311</v>
      </c>
      <c r="BW171" s="19" t="s">
        <v>311</v>
      </c>
      <c r="BX171" s="19" t="s">
        <v>311</v>
      </c>
      <c r="BY171" s="12">
        <v>9.1</v>
      </c>
      <c r="BZ171" s="12">
        <v>8.6999999999999993</v>
      </c>
      <c r="CA171" s="12">
        <v>82.2</v>
      </c>
      <c r="CB171" s="19">
        <v>13.9</v>
      </c>
      <c r="CC171" s="19" t="s">
        <v>311</v>
      </c>
    </row>
    <row r="172" spans="1:81" hidden="1">
      <c r="A172" s="9" t="s">
        <v>36</v>
      </c>
      <c r="B172" s="9" t="s">
        <v>364</v>
      </c>
      <c r="C172" s="9" t="s">
        <v>311</v>
      </c>
      <c r="D172" s="9" t="s">
        <v>311</v>
      </c>
      <c r="E172" s="26" t="s">
        <v>368</v>
      </c>
      <c r="F172" s="14" t="s">
        <v>369</v>
      </c>
      <c r="G172" s="10">
        <v>42439</v>
      </c>
      <c r="H172" s="9" t="s">
        <v>37</v>
      </c>
      <c r="I172" s="16" t="s">
        <v>242</v>
      </c>
      <c r="J172" s="9" t="s">
        <v>339</v>
      </c>
      <c r="K172" s="9" t="s">
        <v>229</v>
      </c>
      <c r="L172" s="9">
        <v>2</v>
      </c>
      <c r="M172" s="14" t="s">
        <v>40</v>
      </c>
      <c r="N172" s="9">
        <v>25</v>
      </c>
      <c r="O172" s="9" t="s">
        <v>41</v>
      </c>
      <c r="P172" s="9" t="s">
        <v>42</v>
      </c>
      <c r="Q172" s="15">
        <v>0.25</v>
      </c>
      <c r="R172" s="11">
        <v>61.51</v>
      </c>
      <c r="S172" s="28">
        <v>374.09999999999997</v>
      </c>
      <c r="T172" s="28">
        <v>3.5</v>
      </c>
      <c r="U172" s="28">
        <v>0.23</v>
      </c>
      <c r="V172" s="12">
        <f t="shared" si="14"/>
        <v>304.14634146341461</v>
      </c>
      <c r="W172" s="12">
        <f t="shared" si="15"/>
        <v>215.285</v>
      </c>
      <c r="X172" s="12">
        <f t="shared" si="20"/>
        <v>1.4127614160922248</v>
      </c>
      <c r="Y172" s="12">
        <f t="shared" si="16"/>
        <v>0.46688248449350001</v>
      </c>
      <c r="Z172" s="12">
        <f t="shared" si="17"/>
        <v>0.32493512570121175</v>
      </c>
      <c r="AA172" s="12">
        <f t="shared" si="18"/>
        <v>0.14194735879228826</v>
      </c>
      <c r="AB172" s="12">
        <f t="shared" si="19"/>
        <v>0.69596769314171081</v>
      </c>
      <c r="AC172" s="13">
        <v>6.98</v>
      </c>
      <c r="AD172" s="13" t="s">
        <v>311</v>
      </c>
      <c r="AE172" s="13">
        <v>-19.8</v>
      </c>
      <c r="AF172">
        <v>-0.40200000000000002</v>
      </c>
      <c r="AG172">
        <v>9.7000000000000003E-2</v>
      </c>
      <c r="AH172">
        <v>1048.8430000000001</v>
      </c>
      <c r="AI172">
        <v>1.6519999999999999</v>
      </c>
      <c r="AJ172">
        <v>1062.1469999999999</v>
      </c>
      <c r="AK172">
        <v>1.5609999999999999</v>
      </c>
      <c r="AL172">
        <v>0.20399999999999999</v>
      </c>
      <c r="AM172">
        <v>1E-3</v>
      </c>
      <c r="AN172">
        <v>431.76799999999997</v>
      </c>
      <c r="AO172">
        <v>0.01</v>
      </c>
      <c r="AP172">
        <v>425.02699999999999</v>
      </c>
      <c r="AQ172">
        <v>0.01</v>
      </c>
      <c r="AR172" s="13" t="s">
        <v>311</v>
      </c>
      <c r="AS172" s="13" t="s">
        <v>311</v>
      </c>
      <c r="AT172" s="33">
        <v>1.2200000000000001E-2</v>
      </c>
      <c r="AU172" s="33">
        <v>2.1100000000000001E-2</v>
      </c>
      <c r="AV172">
        <v>1.9</v>
      </c>
      <c r="AW172" s="33">
        <v>3.8E-3</v>
      </c>
      <c r="AX172">
        <v>0.161</v>
      </c>
      <c r="AY172">
        <v>4.0000000000000001E-3</v>
      </c>
      <c r="AZ172">
        <v>438.65199999999999</v>
      </c>
      <c r="BA172">
        <v>6.3E-2</v>
      </c>
      <c r="BB172">
        <v>433.33</v>
      </c>
      <c r="BC172">
        <v>0.06</v>
      </c>
      <c r="BD172">
        <v>-36.595999999999997</v>
      </c>
      <c r="BE172">
        <v>29.257999999999999</v>
      </c>
      <c r="BF172">
        <v>-3.5169999999999999</v>
      </c>
      <c r="BG172">
        <v>0.187</v>
      </c>
      <c r="BH172">
        <v>-3.1150000000000002</v>
      </c>
      <c r="BI172">
        <v>0.17</v>
      </c>
      <c r="BJ172">
        <v>46.938000000000002</v>
      </c>
      <c r="BK172">
        <v>29.71</v>
      </c>
      <c r="BL172">
        <v>-15.516999999999999</v>
      </c>
      <c r="BM172">
        <v>0.19500000000000001</v>
      </c>
      <c r="BN172">
        <v>-16.251000000000001</v>
      </c>
      <c r="BO172">
        <v>0.16600000000000001</v>
      </c>
      <c r="BP172" s="37">
        <v>7.4231249999999999E-2</v>
      </c>
      <c r="BQ172" s="19">
        <v>23074.067578941311</v>
      </c>
      <c r="BR172" s="19">
        <v>5422951366.4300661</v>
      </c>
      <c r="BS172" s="19">
        <v>97033281.749991596</v>
      </c>
      <c r="BT172" s="19">
        <v>84473818.900813505</v>
      </c>
      <c r="BU172" s="19" t="s">
        <v>311</v>
      </c>
      <c r="BV172" s="19" t="s">
        <v>311</v>
      </c>
      <c r="BW172" s="19" t="s">
        <v>311</v>
      </c>
      <c r="BX172" s="19" t="s">
        <v>311</v>
      </c>
      <c r="BY172" s="12">
        <v>9.1</v>
      </c>
      <c r="BZ172" s="12">
        <v>8.6999999999999993</v>
      </c>
      <c r="CA172" s="12">
        <v>82.2</v>
      </c>
      <c r="CB172" s="19">
        <v>13.9</v>
      </c>
      <c r="CC172" s="19" t="s">
        <v>311</v>
      </c>
    </row>
    <row r="173" spans="1:81" hidden="1">
      <c r="A173" s="9" t="s">
        <v>36</v>
      </c>
      <c r="B173" s="9" t="s">
        <v>364</v>
      </c>
      <c r="C173" s="9" t="s">
        <v>311</v>
      </c>
      <c r="D173" s="9" t="s">
        <v>311</v>
      </c>
      <c r="E173" s="26" t="s">
        <v>368</v>
      </c>
      <c r="F173" s="14" t="s">
        <v>369</v>
      </c>
      <c r="G173" s="10">
        <v>42439</v>
      </c>
      <c r="H173" s="9" t="s">
        <v>37</v>
      </c>
      <c r="I173" s="16" t="s">
        <v>243</v>
      </c>
      <c r="J173" s="9" t="s">
        <v>340</v>
      </c>
      <c r="K173" s="9" t="s">
        <v>229</v>
      </c>
      <c r="L173" s="9">
        <v>3</v>
      </c>
      <c r="M173" s="14" t="s">
        <v>40</v>
      </c>
      <c r="N173" s="9">
        <v>25</v>
      </c>
      <c r="O173" s="9" t="s">
        <v>41</v>
      </c>
      <c r="P173" s="9" t="s">
        <v>42</v>
      </c>
      <c r="Q173" s="15">
        <v>0.25</v>
      </c>
      <c r="R173" s="11">
        <v>61.51</v>
      </c>
      <c r="S173" s="28">
        <v>374.2</v>
      </c>
      <c r="T173" s="28">
        <v>4</v>
      </c>
      <c r="U173" s="28">
        <v>0.23</v>
      </c>
      <c r="V173" s="12">
        <f t="shared" si="14"/>
        <v>304.22764227642278</v>
      </c>
      <c r="W173" s="12">
        <f t="shared" si="15"/>
        <v>246.04</v>
      </c>
      <c r="X173" s="12">
        <f t="shared" si="20"/>
        <v>1.2364966764608307</v>
      </c>
      <c r="Y173" s="12">
        <f t="shared" si="16"/>
        <v>0.53339748058081859</v>
      </c>
      <c r="Z173" s="12">
        <f t="shared" si="17"/>
        <v>0.28439423558599108</v>
      </c>
      <c r="AA173" s="12">
        <f t="shared" si="18"/>
        <v>0.24900324499482751</v>
      </c>
      <c r="AB173" s="12">
        <f t="shared" si="19"/>
        <v>0.53317506351232313</v>
      </c>
      <c r="AC173" s="13">
        <v>6.81</v>
      </c>
      <c r="AD173" s="13" t="s">
        <v>311</v>
      </c>
      <c r="AE173" s="13">
        <v>-11.3</v>
      </c>
      <c r="AF173">
        <v>6.8000000000000005E-2</v>
      </c>
      <c r="AG173">
        <v>9.4E-2</v>
      </c>
      <c r="AH173">
        <v>1059.3699999999999</v>
      </c>
      <c r="AI173">
        <v>1.3129999999999999</v>
      </c>
      <c r="AJ173">
        <v>1057.106</v>
      </c>
      <c r="AK173">
        <v>1.806</v>
      </c>
      <c r="AL173">
        <v>0.186</v>
      </c>
      <c r="AM173">
        <v>1E-3</v>
      </c>
      <c r="AN173">
        <v>429.49700000000001</v>
      </c>
      <c r="AO173">
        <v>1.0999999999999999E-2</v>
      </c>
      <c r="AP173">
        <v>423.33100000000002</v>
      </c>
      <c r="AQ173">
        <v>1.4E-2</v>
      </c>
      <c r="AR173" s="13" t="s">
        <v>311</v>
      </c>
      <c r="AS173" s="13" t="s">
        <v>311</v>
      </c>
      <c r="AT173" s="33" t="s">
        <v>311</v>
      </c>
      <c r="AU173" s="33" t="s">
        <v>311</v>
      </c>
      <c r="AV173" t="s">
        <v>311</v>
      </c>
      <c r="AW173" s="33" t="s">
        <v>311</v>
      </c>
      <c r="AX173">
        <v>0.152</v>
      </c>
      <c r="AY173">
        <v>4.0000000000000001E-3</v>
      </c>
      <c r="AZ173">
        <v>434.22399999999999</v>
      </c>
      <c r="BA173">
        <v>7.9000000000000001E-2</v>
      </c>
      <c r="BB173">
        <v>429.19099999999997</v>
      </c>
      <c r="BC173">
        <v>5.7000000000000002E-2</v>
      </c>
      <c r="BD173">
        <v>-42.128</v>
      </c>
      <c r="BE173">
        <v>36.36</v>
      </c>
      <c r="BF173">
        <v>-3.0649999999999999</v>
      </c>
      <c r="BG173">
        <v>0.23499999999999999</v>
      </c>
      <c r="BH173">
        <v>-2.6230000000000002</v>
      </c>
      <c r="BI173">
        <v>0.186</v>
      </c>
      <c r="BJ173">
        <v>-121.705</v>
      </c>
      <c r="BK173">
        <v>31.649000000000001</v>
      </c>
      <c r="BL173">
        <v>-19.952999999999999</v>
      </c>
      <c r="BM173">
        <v>0.19900000000000001</v>
      </c>
      <c r="BN173">
        <v>-18.902000000000001</v>
      </c>
      <c r="BO173">
        <v>0.16900000000000001</v>
      </c>
      <c r="BP173" s="37">
        <v>1.0812E-2</v>
      </c>
      <c r="BQ173" s="19">
        <v>20608.430146566399</v>
      </c>
      <c r="BR173" s="19">
        <v>6347668902.8284512</v>
      </c>
      <c r="BS173" s="19">
        <v>149304453.83626187</v>
      </c>
      <c r="BT173" s="19">
        <v>36577355.255714931</v>
      </c>
      <c r="BU173" s="19" t="s">
        <v>311</v>
      </c>
      <c r="BV173" s="19" t="s">
        <v>311</v>
      </c>
      <c r="BW173" s="19" t="s">
        <v>311</v>
      </c>
      <c r="BX173" s="19" t="s">
        <v>311</v>
      </c>
      <c r="BY173" s="12">
        <v>9.1</v>
      </c>
      <c r="BZ173" s="12">
        <v>8.6999999999999993</v>
      </c>
      <c r="CA173" s="12">
        <v>82.2</v>
      </c>
      <c r="CB173" s="19">
        <v>13.9</v>
      </c>
      <c r="CC173" s="19" t="s">
        <v>311</v>
      </c>
    </row>
    <row r="174" spans="1:81" hidden="1">
      <c r="A174" s="9" t="s">
        <v>36</v>
      </c>
      <c r="B174" s="9" t="s">
        <v>364</v>
      </c>
      <c r="C174" s="9" t="s">
        <v>311</v>
      </c>
      <c r="D174" s="9" t="s">
        <v>311</v>
      </c>
      <c r="E174" s="26" t="s">
        <v>368</v>
      </c>
      <c r="F174" s="14" t="s">
        <v>369</v>
      </c>
      <c r="G174" s="10">
        <v>42439</v>
      </c>
      <c r="H174" s="9" t="s">
        <v>37</v>
      </c>
      <c r="I174" s="16" t="s">
        <v>244</v>
      </c>
      <c r="J174" s="9" t="s">
        <v>341</v>
      </c>
      <c r="K174" s="9" t="s">
        <v>229</v>
      </c>
      <c r="L174" s="9">
        <v>4</v>
      </c>
      <c r="M174" s="14" t="s">
        <v>46</v>
      </c>
      <c r="N174" s="9">
        <v>25</v>
      </c>
      <c r="O174" s="9" t="s">
        <v>41</v>
      </c>
      <c r="P174" s="9" t="s">
        <v>42</v>
      </c>
      <c r="Q174" s="15">
        <v>0.25</v>
      </c>
      <c r="R174" s="11">
        <v>61.51</v>
      </c>
      <c r="S174" s="28">
        <v>372.4</v>
      </c>
      <c r="T174" s="29">
        <v>3.8</v>
      </c>
      <c r="U174" s="29">
        <v>0.23</v>
      </c>
      <c r="V174" s="12">
        <f t="shared" si="14"/>
        <v>302.76422764227641</v>
      </c>
      <c r="W174" s="12">
        <f t="shared" si="15"/>
        <v>233.73799999999997</v>
      </c>
      <c r="X174" s="12">
        <f t="shared" si="20"/>
        <v>1.2953145301246543</v>
      </c>
      <c r="Y174" s="12">
        <f t="shared" si="16"/>
        <v>0.51120206410390412</v>
      </c>
      <c r="Z174" s="12">
        <f t="shared" si="17"/>
        <v>0.29792234192867051</v>
      </c>
      <c r="AA174" s="12">
        <f t="shared" si="18"/>
        <v>0.21327972217523361</v>
      </c>
      <c r="AB174" s="12">
        <f t="shared" si="19"/>
        <v>0.58278783058300887</v>
      </c>
      <c r="AC174" s="13">
        <v>7.05</v>
      </c>
      <c r="AD174" s="13" t="s">
        <v>311</v>
      </c>
      <c r="AE174" s="13">
        <v>-23.6</v>
      </c>
      <c r="AF174">
        <v>-1.204</v>
      </c>
      <c r="AG174">
        <v>8.5999999999999993E-2</v>
      </c>
      <c r="AH174">
        <v>1012.978</v>
      </c>
      <c r="AI174">
        <v>1.492</v>
      </c>
      <c r="AJ174">
        <v>1052.7950000000001</v>
      </c>
      <c r="AK174">
        <v>1.3420000000000001</v>
      </c>
      <c r="AL174">
        <v>-0.95599999999999996</v>
      </c>
      <c r="AM174">
        <v>1E-3</v>
      </c>
      <c r="AN174">
        <v>390.03</v>
      </c>
      <c r="AO174">
        <v>1.2E-2</v>
      </c>
      <c r="AP174">
        <v>421.649</v>
      </c>
      <c r="AQ174">
        <v>1.0999999999999999E-2</v>
      </c>
      <c r="AR174" s="13" t="s">
        <v>311</v>
      </c>
      <c r="AS174" s="13" t="s">
        <v>311</v>
      </c>
      <c r="AT174" s="33">
        <v>2.8500000000000001E-2</v>
      </c>
      <c r="AU174" s="33">
        <v>1.9800000000000002E-2</v>
      </c>
      <c r="AV174">
        <v>5</v>
      </c>
      <c r="AW174" s="33">
        <v>9.7000000000000003E-3</v>
      </c>
      <c r="AX174">
        <v>-0.998</v>
      </c>
      <c r="AY174">
        <v>3.0000000000000001E-3</v>
      </c>
      <c r="AZ174">
        <v>394.82</v>
      </c>
      <c r="BA174">
        <v>5.6000000000000001E-2</v>
      </c>
      <c r="BB174">
        <v>427.851</v>
      </c>
      <c r="BC174">
        <v>5.6000000000000001E-2</v>
      </c>
      <c r="BD174">
        <v>-6.9429999999999996</v>
      </c>
      <c r="BE174">
        <v>5.0369999999999999</v>
      </c>
      <c r="BF174">
        <v>-3.448</v>
      </c>
      <c r="BG174">
        <v>0.20699999999999999</v>
      </c>
      <c r="BH174">
        <v>-3.7189999999999999</v>
      </c>
      <c r="BI174">
        <v>0.19800000000000001</v>
      </c>
      <c r="BJ174">
        <v>-40.045000000000002</v>
      </c>
      <c r="BK174">
        <v>4.6120000000000001</v>
      </c>
      <c r="BL174">
        <v>-10.901</v>
      </c>
      <c r="BM174">
        <v>0.19800000000000001</v>
      </c>
      <c r="BN174">
        <v>-13.15</v>
      </c>
      <c r="BO174">
        <v>0.17299999999999999</v>
      </c>
      <c r="BP174" s="37">
        <v>0.120897</v>
      </c>
      <c r="BQ174" s="19">
        <v>36051.910249599045</v>
      </c>
      <c r="BR174" s="19">
        <v>9352982001.3415337</v>
      </c>
      <c r="BS174" s="19">
        <v>209384143.27424356</v>
      </c>
      <c r="BT174" s="19">
        <v>5115371746.6497498</v>
      </c>
      <c r="BU174" s="19" t="s">
        <v>311</v>
      </c>
      <c r="BV174" s="19" t="s">
        <v>311</v>
      </c>
      <c r="BW174" s="19" t="s">
        <v>311</v>
      </c>
      <c r="BX174" s="19" t="s">
        <v>311</v>
      </c>
      <c r="BY174" s="12">
        <v>9.1</v>
      </c>
      <c r="BZ174" s="12">
        <v>8.6999999999999993</v>
      </c>
      <c r="CA174" s="12">
        <v>82.2</v>
      </c>
      <c r="CB174" s="19">
        <v>13.9</v>
      </c>
      <c r="CC174" s="19" t="s">
        <v>311</v>
      </c>
    </row>
    <row r="175" spans="1:81" hidden="1">
      <c r="A175" s="9" t="s">
        <v>36</v>
      </c>
      <c r="B175" s="9" t="s">
        <v>364</v>
      </c>
      <c r="C175" s="9" t="s">
        <v>311</v>
      </c>
      <c r="D175" s="9" t="s">
        <v>311</v>
      </c>
      <c r="E175" s="26" t="s">
        <v>368</v>
      </c>
      <c r="F175" s="14" t="s">
        <v>369</v>
      </c>
      <c r="G175" s="10">
        <v>42439</v>
      </c>
      <c r="H175" s="9" t="s">
        <v>37</v>
      </c>
      <c r="I175" s="16" t="s">
        <v>245</v>
      </c>
      <c r="J175" s="9" t="s">
        <v>342</v>
      </c>
      <c r="K175" s="9" t="s">
        <v>229</v>
      </c>
      <c r="L175" s="9">
        <v>5</v>
      </c>
      <c r="M175" s="14" t="s">
        <v>46</v>
      </c>
      <c r="N175" s="9">
        <v>25</v>
      </c>
      <c r="O175" s="9" t="s">
        <v>41</v>
      </c>
      <c r="P175" s="9" t="s">
        <v>42</v>
      </c>
      <c r="Q175" s="15">
        <v>0.25</v>
      </c>
      <c r="R175" s="11">
        <v>61.51</v>
      </c>
      <c r="S175" s="28">
        <v>372.6</v>
      </c>
      <c r="T175" s="29">
        <v>3.5</v>
      </c>
      <c r="U175" s="29">
        <v>0.22</v>
      </c>
      <c r="V175" s="12">
        <f t="shared" si="14"/>
        <v>305.40983606557381</v>
      </c>
      <c r="W175" s="12">
        <f t="shared" si="15"/>
        <v>215.285</v>
      </c>
      <c r="X175" s="12">
        <f t="shared" si="20"/>
        <v>1.4186303554152579</v>
      </c>
      <c r="Y175" s="12">
        <f t="shared" si="16"/>
        <v>0.46466779040933659</v>
      </c>
      <c r="Z175" s="12">
        <f t="shared" si="17"/>
        <v>0.31209867819135673</v>
      </c>
      <c r="AA175" s="12">
        <f t="shared" si="18"/>
        <v>0.15256911221797986</v>
      </c>
      <c r="AB175" s="12">
        <f t="shared" si="19"/>
        <v>0.67165980649621049</v>
      </c>
      <c r="AC175" s="13">
        <v>7.03</v>
      </c>
      <c r="AD175" s="13" t="s">
        <v>311</v>
      </c>
      <c r="AE175" s="13">
        <v>-22.5</v>
      </c>
      <c r="AF175">
        <v>-1.2989999999999999</v>
      </c>
      <c r="AG175">
        <v>8.4000000000000005E-2</v>
      </c>
      <c r="AH175">
        <v>1010.051</v>
      </c>
      <c r="AI175">
        <v>1.4059999999999999</v>
      </c>
      <c r="AJ175">
        <v>1053.0260000000001</v>
      </c>
      <c r="AK175">
        <v>1.3620000000000001</v>
      </c>
      <c r="AL175">
        <v>-0.88</v>
      </c>
      <c r="AM175">
        <v>1E-3</v>
      </c>
      <c r="AN175">
        <v>392.73</v>
      </c>
      <c r="AO175">
        <v>0.01</v>
      </c>
      <c r="AP175">
        <v>421.83800000000002</v>
      </c>
      <c r="AQ175">
        <v>1.2E-2</v>
      </c>
      <c r="AR175" s="13" t="s">
        <v>311</v>
      </c>
      <c r="AS175" s="13" t="s">
        <v>311</v>
      </c>
      <c r="AT175" s="33">
        <v>3.0499999999999999E-2</v>
      </c>
      <c r="AU175" s="33">
        <v>9.1999999999999998E-3</v>
      </c>
      <c r="AV175">
        <v>10.6</v>
      </c>
      <c r="AW175" s="33">
        <v>2.07E-2</v>
      </c>
      <c r="AX175">
        <v>-0.98199999999999998</v>
      </c>
      <c r="AY175">
        <v>4.0000000000000001E-3</v>
      </c>
      <c r="AZ175">
        <v>393.87700000000001</v>
      </c>
      <c r="BA175">
        <v>6.9000000000000006E-2</v>
      </c>
      <c r="BB175">
        <v>426.37</v>
      </c>
      <c r="BC175">
        <v>7.8E-2</v>
      </c>
      <c r="BD175">
        <v>-2.5569999999999999</v>
      </c>
      <c r="BE175">
        <v>5.2539999999999996</v>
      </c>
      <c r="BF175">
        <v>-3.1579999999999999</v>
      </c>
      <c r="BG175">
        <v>0.17899999999999999</v>
      </c>
      <c r="BH175">
        <v>-3.109</v>
      </c>
      <c r="BI175">
        <v>0.23499999999999999</v>
      </c>
      <c r="BJ175">
        <v>-90.494</v>
      </c>
      <c r="BK175">
        <v>5.8620000000000001</v>
      </c>
      <c r="BL175">
        <v>1.1879999999999999</v>
      </c>
      <c r="BM175">
        <v>0.21299999999999999</v>
      </c>
      <c r="BN175">
        <v>-5.7919999999999998</v>
      </c>
      <c r="BO175">
        <v>0.25</v>
      </c>
      <c r="BP175" s="37">
        <v>0.56308533333333299</v>
      </c>
      <c r="BQ175" s="19">
        <v>49038.236268588407</v>
      </c>
      <c r="BR175" s="19">
        <v>16429890210.128765</v>
      </c>
      <c r="BS175" s="19">
        <v>266980871.47320479</v>
      </c>
      <c r="BT175" s="19">
        <v>16878599266.655649</v>
      </c>
      <c r="BU175" s="19" t="s">
        <v>311</v>
      </c>
      <c r="BV175" s="19" t="s">
        <v>311</v>
      </c>
      <c r="BW175" s="19" t="s">
        <v>311</v>
      </c>
      <c r="BX175" s="19" t="s">
        <v>311</v>
      </c>
      <c r="BY175" s="12">
        <v>9.1</v>
      </c>
      <c r="BZ175" s="12">
        <v>8.6999999999999993</v>
      </c>
      <c r="CA175" s="12">
        <v>82.2</v>
      </c>
      <c r="CB175" s="19">
        <v>13.9</v>
      </c>
      <c r="CC175" s="19" t="s">
        <v>311</v>
      </c>
    </row>
    <row r="176" spans="1:81" hidden="1">
      <c r="A176" s="9" t="s">
        <v>36</v>
      </c>
      <c r="B176" s="9" t="s">
        <v>364</v>
      </c>
      <c r="C176" s="9" t="s">
        <v>311</v>
      </c>
      <c r="D176" s="9" t="s">
        <v>311</v>
      </c>
      <c r="E176" s="26" t="s">
        <v>368</v>
      </c>
      <c r="F176" s="14" t="s">
        <v>369</v>
      </c>
      <c r="G176" s="10">
        <v>42439</v>
      </c>
      <c r="H176" s="9" t="s">
        <v>37</v>
      </c>
      <c r="I176" s="16" t="s">
        <v>246</v>
      </c>
      <c r="J176" s="9" t="s">
        <v>343</v>
      </c>
      <c r="K176" s="9" t="s">
        <v>229</v>
      </c>
      <c r="L176" s="9">
        <v>6</v>
      </c>
      <c r="M176" s="14" t="s">
        <v>46</v>
      </c>
      <c r="N176" s="9">
        <v>25</v>
      </c>
      <c r="O176" s="9" t="s">
        <v>41</v>
      </c>
      <c r="P176" s="9" t="s">
        <v>42</v>
      </c>
      <c r="Q176" s="15">
        <v>0.25</v>
      </c>
      <c r="R176" s="11">
        <v>61.51</v>
      </c>
      <c r="S176" s="28">
        <v>370.3</v>
      </c>
      <c r="T176" s="29">
        <v>3.9</v>
      </c>
      <c r="U176" s="29">
        <v>0.21</v>
      </c>
      <c r="V176" s="12">
        <f t="shared" si="14"/>
        <v>306.03305785123968</v>
      </c>
      <c r="W176" s="12">
        <f t="shared" si="15"/>
        <v>239.88899999999998</v>
      </c>
      <c r="X176" s="12">
        <f t="shared" si="20"/>
        <v>1.2757277651382084</v>
      </c>
      <c r="Y176" s="12">
        <f t="shared" si="16"/>
        <v>0.51859329617426098</v>
      </c>
      <c r="Z176" s="12">
        <f t="shared" si="17"/>
        <v>0.26790283067902376</v>
      </c>
      <c r="AA176" s="12">
        <f t="shared" si="18"/>
        <v>0.25069046549523721</v>
      </c>
      <c r="AB176" s="12">
        <f t="shared" si="19"/>
        <v>0.51659524458835537</v>
      </c>
      <c r="AC176" s="13">
        <v>7.07</v>
      </c>
      <c r="AD176" s="13" t="s">
        <v>311</v>
      </c>
      <c r="AE176" s="13">
        <v>-24.4</v>
      </c>
      <c r="AF176">
        <v>-0.48599999999999999</v>
      </c>
      <c r="AG176">
        <v>9.0999999999999998E-2</v>
      </c>
      <c r="AH176">
        <v>1052.9349999999999</v>
      </c>
      <c r="AI176">
        <v>1.4770000000000001</v>
      </c>
      <c r="AJ176">
        <v>1069.0150000000001</v>
      </c>
      <c r="AK176">
        <v>1.52</v>
      </c>
      <c r="AL176">
        <v>-0.23300000000000001</v>
      </c>
      <c r="AM176">
        <v>1E-3</v>
      </c>
      <c r="AN176">
        <v>423.10700000000003</v>
      </c>
      <c r="AO176">
        <v>1.0999999999999999E-2</v>
      </c>
      <c r="AP176">
        <v>430.8</v>
      </c>
      <c r="AQ176">
        <v>0.02</v>
      </c>
      <c r="AR176" s="13" t="s">
        <v>311</v>
      </c>
      <c r="AS176" s="13" t="s">
        <v>311</v>
      </c>
      <c r="AT176" s="33">
        <v>1.4200000000000001E-2</v>
      </c>
      <c r="AU176" s="33">
        <v>4.4400000000000002E-2</v>
      </c>
      <c r="AV176">
        <v>1.7</v>
      </c>
      <c r="AW176" s="33">
        <v>3.3E-3</v>
      </c>
      <c r="AX176">
        <v>-0.29499999999999998</v>
      </c>
      <c r="AY176">
        <v>3.0000000000000001E-3</v>
      </c>
      <c r="AZ176">
        <v>414.29399999999998</v>
      </c>
      <c r="BA176">
        <v>5.3999999999999999E-2</v>
      </c>
      <c r="BB176">
        <v>424.05599999999998</v>
      </c>
      <c r="BC176">
        <v>5.8000000000000003E-2</v>
      </c>
      <c r="BD176">
        <v>15.145</v>
      </c>
      <c r="BE176">
        <v>15.353999999999999</v>
      </c>
      <c r="BF176">
        <v>-3.016</v>
      </c>
      <c r="BG176">
        <v>0.17799999999999999</v>
      </c>
      <c r="BH176">
        <v>-2.6120000000000001</v>
      </c>
      <c r="BI176">
        <v>0.17599999999999999</v>
      </c>
      <c r="BJ176">
        <v>-81.992999999999995</v>
      </c>
      <c r="BK176">
        <v>15.022</v>
      </c>
      <c r="BL176">
        <v>-16.837</v>
      </c>
      <c r="BM176">
        <v>0.17</v>
      </c>
      <c r="BN176">
        <v>-18.329999999999998</v>
      </c>
      <c r="BO176">
        <v>0.17599999999999999</v>
      </c>
      <c r="BP176" s="37">
        <v>3.75225E-2</v>
      </c>
      <c r="BQ176" s="19">
        <v>31299.721989094014</v>
      </c>
      <c r="BR176" s="19">
        <v>9451194605.5686646</v>
      </c>
      <c r="BS176" s="19">
        <v>174524284.896117</v>
      </c>
      <c r="BT176" s="19">
        <v>7345861647.4667292</v>
      </c>
      <c r="BU176" s="19" t="s">
        <v>311</v>
      </c>
      <c r="BV176" s="19" t="s">
        <v>311</v>
      </c>
      <c r="BW176" s="19" t="s">
        <v>311</v>
      </c>
      <c r="BX176" s="19" t="s">
        <v>311</v>
      </c>
      <c r="BY176" s="12">
        <v>9.1</v>
      </c>
      <c r="BZ176" s="12">
        <v>8.6999999999999993</v>
      </c>
      <c r="CA176" s="12">
        <v>82.2</v>
      </c>
      <c r="CB176" s="19">
        <v>13.9</v>
      </c>
      <c r="CC176" s="19" t="s">
        <v>311</v>
      </c>
    </row>
    <row r="177" spans="1:81" hidden="1">
      <c r="A177" s="9" t="s">
        <v>36</v>
      </c>
      <c r="B177" s="9" t="s">
        <v>364</v>
      </c>
      <c r="C177" s="9" t="s">
        <v>311</v>
      </c>
      <c r="D177" s="9" t="s">
        <v>311</v>
      </c>
      <c r="E177" s="26" t="s">
        <v>368</v>
      </c>
      <c r="F177" s="14" t="s">
        <v>369</v>
      </c>
      <c r="G177" s="10">
        <v>42439</v>
      </c>
      <c r="H177" s="9" t="s">
        <v>37</v>
      </c>
      <c r="I177" s="16" t="s">
        <v>247</v>
      </c>
      <c r="J177" s="9" t="s">
        <v>338</v>
      </c>
      <c r="K177" s="9" t="s">
        <v>229</v>
      </c>
      <c r="L177" s="9">
        <v>1</v>
      </c>
      <c r="M177" s="14" t="s">
        <v>40</v>
      </c>
      <c r="N177" s="9">
        <v>25</v>
      </c>
      <c r="O177" s="9" t="s">
        <v>41</v>
      </c>
      <c r="P177" s="9" t="s">
        <v>42</v>
      </c>
      <c r="Q177" s="15">
        <v>0.25</v>
      </c>
      <c r="R177" s="11">
        <v>61.51</v>
      </c>
      <c r="S177" s="28">
        <v>374.40000000000003</v>
      </c>
      <c r="T177" s="28">
        <v>4</v>
      </c>
      <c r="U177" s="28">
        <v>0.23</v>
      </c>
      <c r="V177" s="12">
        <f t="shared" si="14"/>
        <v>304.39024390243907</v>
      </c>
      <c r="W177" s="12">
        <f t="shared" si="15"/>
        <v>246.04</v>
      </c>
      <c r="X177" s="12">
        <f t="shared" si="20"/>
        <v>1.2371575512210986</v>
      </c>
      <c r="Y177" s="12">
        <f t="shared" si="16"/>
        <v>0.53314809387883066</v>
      </c>
      <c r="Z177" s="12">
        <f t="shared" si="17"/>
        <v>0.28454623678085267</v>
      </c>
      <c r="AA177" s="12">
        <f t="shared" si="18"/>
        <v>0.248601857097978</v>
      </c>
      <c r="AB177" s="12">
        <f t="shared" si="19"/>
        <v>0.53370956409256509</v>
      </c>
      <c r="AC177" s="13">
        <v>6.77</v>
      </c>
      <c r="AD177" s="13" t="s">
        <v>311</v>
      </c>
      <c r="AE177" s="13">
        <v>-7.1</v>
      </c>
      <c r="AF177">
        <v>-0.247</v>
      </c>
      <c r="AG177">
        <v>0.109</v>
      </c>
      <c r="AH177">
        <v>1055.67</v>
      </c>
      <c r="AI177">
        <v>1.7669999999999999</v>
      </c>
      <c r="AJ177">
        <v>1063.83</v>
      </c>
      <c r="AK177">
        <v>1.831</v>
      </c>
      <c r="AL177">
        <v>0.151</v>
      </c>
      <c r="AM177">
        <v>1E-3</v>
      </c>
      <c r="AN177">
        <v>426.42500000000001</v>
      </c>
      <c r="AO177">
        <v>1.4999999999999999E-2</v>
      </c>
      <c r="AP177">
        <v>421.43799999999999</v>
      </c>
      <c r="AQ177">
        <v>1.2999999999999999E-2</v>
      </c>
      <c r="AR177" s="13" t="s">
        <v>311</v>
      </c>
      <c r="AS177" s="13" t="s">
        <v>311</v>
      </c>
      <c r="AT177" s="33">
        <v>7.0000000000000001E-3</v>
      </c>
      <c r="AU177" s="33">
        <v>6.7100000000000007E-2</v>
      </c>
      <c r="AV177">
        <v>0.7</v>
      </c>
      <c r="AW177" s="33">
        <v>1.4E-3</v>
      </c>
      <c r="AX177">
        <v>9.1999999999999998E-2</v>
      </c>
      <c r="AY177">
        <v>3.0000000000000001E-3</v>
      </c>
      <c r="AZ177">
        <v>427.81299999999999</v>
      </c>
      <c r="BA177">
        <v>6.4000000000000001E-2</v>
      </c>
      <c r="BB177">
        <v>424.77</v>
      </c>
      <c r="BC177">
        <v>4.9000000000000002E-2</v>
      </c>
      <c r="BD177">
        <v>52.942</v>
      </c>
      <c r="BE177">
        <v>43.567</v>
      </c>
      <c r="BF177">
        <v>-38.920999999999999</v>
      </c>
      <c r="BG177">
        <v>0.159</v>
      </c>
      <c r="BH177">
        <v>-39.46</v>
      </c>
      <c r="BI177">
        <v>0.152</v>
      </c>
      <c r="BJ177">
        <v>-113.352</v>
      </c>
      <c r="BK177">
        <v>47.378</v>
      </c>
      <c r="BL177">
        <v>-37.08</v>
      </c>
      <c r="BM177">
        <v>0.16</v>
      </c>
      <c r="BN177">
        <v>-37.04</v>
      </c>
      <c r="BO177">
        <v>0.16900000000000001</v>
      </c>
      <c r="BP177" s="37">
        <v>1.121275E-2</v>
      </c>
      <c r="BQ177" s="19">
        <v>22127.775450086709</v>
      </c>
      <c r="BR177" s="19">
        <v>6901839865.9874048</v>
      </c>
      <c r="BS177" s="19">
        <v>73458331.40164502</v>
      </c>
      <c r="BT177" s="19">
        <v>89247619.620005608</v>
      </c>
      <c r="BU177" s="19" t="s">
        <v>311</v>
      </c>
      <c r="BV177" s="19" t="s">
        <v>311</v>
      </c>
      <c r="BW177" s="19" t="s">
        <v>311</v>
      </c>
      <c r="BX177" s="19" t="s">
        <v>311</v>
      </c>
      <c r="BY177" s="12">
        <v>9.1</v>
      </c>
      <c r="BZ177" s="12">
        <v>8.6999999999999993</v>
      </c>
      <c r="CA177" s="12">
        <v>82.2</v>
      </c>
      <c r="CB177" s="19">
        <v>13.9</v>
      </c>
      <c r="CC177" s="19" t="s">
        <v>311</v>
      </c>
    </row>
    <row r="178" spans="1:81" hidden="1">
      <c r="A178" s="9" t="s">
        <v>36</v>
      </c>
      <c r="B178" s="9" t="s">
        <v>364</v>
      </c>
      <c r="C178" s="9" t="s">
        <v>311</v>
      </c>
      <c r="D178" s="9" t="s">
        <v>311</v>
      </c>
      <c r="E178" s="26" t="s">
        <v>368</v>
      </c>
      <c r="F178" s="14" t="s">
        <v>369</v>
      </c>
      <c r="G178" s="10">
        <v>42439</v>
      </c>
      <c r="H178" s="9" t="s">
        <v>37</v>
      </c>
      <c r="I178" s="16" t="s">
        <v>248</v>
      </c>
      <c r="J178" s="9" t="s">
        <v>339</v>
      </c>
      <c r="K178" s="9" t="s">
        <v>229</v>
      </c>
      <c r="L178" s="9">
        <v>2</v>
      </c>
      <c r="M178" s="14" t="s">
        <v>40</v>
      </c>
      <c r="N178" s="9">
        <v>25</v>
      </c>
      <c r="O178" s="9" t="s">
        <v>41</v>
      </c>
      <c r="P178" s="9" t="s">
        <v>42</v>
      </c>
      <c r="Q178" s="15">
        <v>0.25</v>
      </c>
      <c r="R178" s="11">
        <v>61.51</v>
      </c>
      <c r="S178" s="28">
        <v>374.09999999999997</v>
      </c>
      <c r="T178" s="28">
        <v>3.5</v>
      </c>
      <c r="U178" s="28">
        <v>0.23</v>
      </c>
      <c r="V178" s="12">
        <f t="shared" si="14"/>
        <v>304.14634146341461</v>
      </c>
      <c r="W178" s="12">
        <f t="shared" si="15"/>
        <v>215.285</v>
      </c>
      <c r="X178" s="12">
        <f t="shared" si="20"/>
        <v>1.4127614160922248</v>
      </c>
      <c r="Y178" s="12">
        <f t="shared" si="16"/>
        <v>0.46688248449350001</v>
      </c>
      <c r="Z178" s="12">
        <f t="shared" si="17"/>
        <v>0.32493512570121175</v>
      </c>
      <c r="AA178" s="12">
        <f t="shared" si="18"/>
        <v>0.14194735879228826</v>
      </c>
      <c r="AB178" s="12">
        <f t="shared" si="19"/>
        <v>0.69596769314171081</v>
      </c>
      <c r="AC178" s="13">
        <v>6.98</v>
      </c>
      <c r="AD178" s="13" t="s">
        <v>311</v>
      </c>
      <c r="AE178" s="13">
        <v>-19.8</v>
      </c>
      <c r="AF178">
        <v>-0.49399999999999999</v>
      </c>
      <c r="AG178">
        <v>8.5999999999999993E-2</v>
      </c>
      <c r="AH178">
        <v>1046.0029999999999</v>
      </c>
      <c r="AI178">
        <v>1.411</v>
      </c>
      <c r="AJ178">
        <v>1062.3409999999999</v>
      </c>
      <c r="AK178">
        <v>1.4319999999999999</v>
      </c>
      <c r="AL178">
        <v>0.183</v>
      </c>
      <c r="AM178">
        <v>1E-3</v>
      </c>
      <c r="AN178">
        <v>425.20299999999997</v>
      </c>
      <c r="AO178">
        <v>0.01</v>
      </c>
      <c r="AP178">
        <v>419.15800000000002</v>
      </c>
      <c r="AQ178">
        <v>1.2999999999999999E-2</v>
      </c>
      <c r="AR178" s="13" t="s">
        <v>311</v>
      </c>
      <c r="AS178" s="13" t="s">
        <v>311</v>
      </c>
      <c r="AT178" s="33">
        <v>1.2200000000000001E-2</v>
      </c>
      <c r="AU178" s="33">
        <v>2.1100000000000001E-2</v>
      </c>
      <c r="AV178">
        <v>1.9</v>
      </c>
      <c r="AW178" s="33">
        <v>3.8E-3</v>
      </c>
      <c r="AX178">
        <v>0.12</v>
      </c>
      <c r="AY178">
        <v>4.0000000000000001E-3</v>
      </c>
      <c r="AZ178">
        <v>429.44499999999999</v>
      </c>
      <c r="BA178">
        <v>7.0999999999999994E-2</v>
      </c>
      <c r="BB178">
        <v>425.47699999999998</v>
      </c>
      <c r="BC178">
        <v>6.7000000000000004E-2</v>
      </c>
      <c r="BD178">
        <v>-17.056000000000001</v>
      </c>
      <c r="BE178">
        <v>49.119</v>
      </c>
      <c r="BF178">
        <v>-39.354999999999997</v>
      </c>
      <c r="BG178">
        <v>0.216</v>
      </c>
      <c r="BH178">
        <v>-39.575000000000003</v>
      </c>
      <c r="BI178">
        <v>0.23599999999999999</v>
      </c>
      <c r="BJ178">
        <v>4.5759999999999996</v>
      </c>
      <c r="BK178">
        <v>51.320999999999998</v>
      </c>
      <c r="BL178">
        <v>-20.609000000000002</v>
      </c>
      <c r="BM178">
        <v>0.254</v>
      </c>
      <c r="BN178">
        <v>-20.734000000000002</v>
      </c>
      <c r="BO178">
        <v>0.219</v>
      </c>
      <c r="BP178" s="37">
        <v>7.4231249999999999E-2</v>
      </c>
      <c r="BQ178" s="19">
        <v>23074.067578941311</v>
      </c>
      <c r="BR178" s="19">
        <v>5422951366.4300661</v>
      </c>
      <c r="BS178" s="19">
        <v>97033281.749991596</v>
      </c>
      <c r="BT178" s="19">
        <v>84473818.900813505</v>
      </c>
      <c r="BU178" s="19" t="s">
        <v>311</v>
      </c>
      <c r="BV178" s="19" t="s">
        <v>311</v>
      </c>
      <c r="BW178" s="19" t="s">
        <v>311</v>
      </c>
      <c r="BX178" s="19" t="s">
        <v>311</v>
      </c>
      <c r="BY178" s="12">
        <v>9.1</v>
      </c>
      <c r="BZ178" s="12">
        <v>8.6999999999999993</v>
      </c>
      <c r="CA178" s="12">
        <v>82.2</v>
      </c>
      <c r="CB178" s="19">
        <v>13.9</v>
      </c>
      <c r="CC178" s="19" t="s">
        <v>311</v>
      </c>
    </row>
    <row r="179" spans="1:81" hidden="1">
      <c r="A179" s="9" t="s">
        <v>36</v>
      </c>
      <c r="B179" s="9" t="s">
        <v>364</v>
      </c>
      <c r="C179" s="9" t="s">
        <v>311</v>
      </c>
      <c r="D179" s="9" t="s">
        <v>311</v>
      </c>
      <c r="E179" s="26" t="s">
        <v>368</v>
      </c>
      <c r="F179" s="14" t="s">
        <v>369</v>
      </c>
      <c r="G179" s="10">
        <v>42439</v>
      </c>
      <c r="H179" s="9" t="s">
        <v>37</v>
      </c>
      <c r="I179" s="16" t="s">
        <v>249</v>
      </c>
      <c r="J179" s="9" t="s">
        <v>340</v>
      </c>
      <c r="K179" s="9" t="s">
        <v>229</v>
      </c>
      <c r="L179" s="9">
        <v>3</v>
      </c>
      <c r="M179" s="14" t="s">
        <v>40</v>
      </c>
      <c r="N179" s="9">
        <v>25</v>
      </c>
      <c r="O179" s="9" t="s">
        <v>41</v>
      </c>
      <c r="P179" s="9" t="s">
        <v>42</v>
      </c>
      <c r="Q179" s="15">
        <v>0.25</v>
      </c>
      <c r="R179" s="11">
        <v>61.51</v>
      </c>
      <c r="S179" s="28">
        <v>374.2</v>
      </c>
      <c r="T179" s="28">
        <v>4</v>
      </c>
      <c r="U179" s="28">
        <v>0.23</v>
      </c>
      <c r="V179" s="12">
        <f t="shared" si="14"/>
        <v>304.22764227642278</v>
      </c>
      <c r="W179" s="12">
        <f t="shared" si="15"/>
        <v>246.04</v>
      </c>
      <c r="X179" s="12">
        <f t="shared" si="20"/>
        <v>1.2364966764608307</v>
      </c>
      <c r="Y179" s="12">
        <f t="shared" si="16"/>
        <v>0.53339748058081859</v>
      </c>
      <c r="Z179" s="12">
        <f t="shared" si="17"/>
        <v>0.28439423558599108</v>
      </c>
      <c r="AA179" s="12">
        <f t="shared" si="18"/>
        <v>0.24900324499482751</v>
      </c>
      <c r="AB179" s="12">
        <f t="shared" si="19"/>
        <v>0.53317506351232313</v>
      </c>
      <c r="AC179" s="13">
        <v>6.81</v>
      </c>
      <c r="AD179" s="13" t="s">
        <v>311</v>
      </c>
      <c r="AE179" s="13">
        <v>-11.3</v>
      </c>
      <c r="AF179">
        <v>-8.8999999999999996E-2</v>
      </c>
      <c r="AG179">
        <v>9.2999999999999999E-2</v>
      </c>
      <c r="AH179">
        <v>1066.5050000000001</v>
      </c>
      <c r="AI179">
        <v>1.633</v>
      </c>
      <c r="AJ179">
        <v>1069.434</v>
      </c>
      <c r="AK179">
        <v>1.454</v>
      </c>
      <c r="AL179">
        <v>0.16700000000000001</v>
      </c>
      <c r="AM179">
        <v>1E-3</v>
      </c>
      <c r="AN179">
        <v>423.89299999999997</v>
      </c>
      <c r="AO179">
        <v>0.01</v>
      </c>
      <c r="AP179">
        <v>418.36700000000002</v>
      </c>
      <c r="AQ179">
        <v>1.2E-2</v>
      </c>
      <c r="AR179" s="13" t="s">
        <v>311</v>
      </c>
      <c r="AS179" s="13" t="s">
        <v>311</v>
      </c>
      <c r="AT179" s="33" t="s">
        <v>311</v>
      </c>
      <c r="AU179" s="33" t="s">
        <v>311</v>
      </c>
      <c r="AV179" t="s">
        <v>311</v>
      </c>
      <c r="AW179" s="33" t="s">
        <v>311</v>
      </c>
      <c r="AX179">
        <v>0.11</v>
      </c>
      <c r="AY179">
        <v>4.0000000000000001E-3</v>
      </c>
      <c r="AZ179">
        <v>427.60199999999998</v>
      </c>
      <c r="BA179">
        <v>6.8000000000000005E-2</v>
      </c>
      <c r="BB179">
        <v>423.947</v>
      </c>
      <c r="BC179">
        <v>6.2E-2</v>
      </c>
      <c r="BD179">
        <v>-14.869</v>
      </c>
      <c r="BE179">
        <v>42.14</v>
      </c>
      <c r="BF179">
        <v>-39.975000000000001</v>
      </c>
      <c r="BG179">
        <v>0.17299999999999999</v>
      </c>
      <c r="BH179">
        <v>-40.19</v>
      </c>
      <c r="BI179">
        <v>0.189</v>
      </c>
      <c r="BJ179">
        <v>16.117000000000001</v>
      </c>
      <c r="BK179">
        <v>56.2</v>
      </c>
      <c r="BL179">
        <v>-29.866</v>
      </c>
      <c r="BM179">
        <v>0.222</v>
      </c>
      <c r="BN179">
        <v>-30.245999999999999</v>
      </c>
      <c r="BO179">
        <v>0.26100000000000001</v>
      </c>
      <c r="BP179" s="37">
        <v>1.0812E-2</v>
      </c>
      <c r="BQ179" s="19">
        <v>20608.430146566399</v>
      </c>
      <c r="BR179" s="19">
        <v>6347668902.8284512</v>
      </c>
      <c r="BS179" s="19">
        <v>149304453.83626187</v>
      </c>
      <c r="BT179" s="19">
        <v>36577355.255714931</v>
      </c>
      <c r="BU179" s="19" t="s">
        <v>311</v>
      </c>
      <c r="BV179" s="19" t="s">
        <v>311</v>
      </c>
      <c r="BW179" s="19" t="s">
        <v>311</v>
      </c>
      <c r="BX179" s="19" t="s">
        <v>311</v>
      </c>
      <c r="BY179" s="12">
        <v>9.1</v>
      </c>
      <c r="BZ179" s="12">
        <v>8.6999999999999993</v>
      </c>
      <c r="CA179" s="12">
        <v>82.2</v>
      </c>
      <c r="CB179" s="19">
        <v>13.9</v>
      </c>
      <c r="CC179" s="19" t="s">
        <v>311</v>
      </c>
    </row>
    <row r="180" spans="1:81" hidden="1">
      <c r="A180" s="9" t="s">
        <v>36</v>
      </c>
      <c r="B180" s="9" t="s">
        <v>364</v>
      </c>
      <c r="C180" s="9" t="s">
        <v>311</v>
      </c>
      <c r="D180" s="9" t="s">
        <v>311</v>
      </c>
      <c r="E180" s="26" t="s">
        <v>368</v>
      </c>
      <c r="F180" s="14" t="s">
        <v>369</v>
      </c>
      <c r="G180" s="10">
        <v>42439</v>
      </c>
      <c r="H180" s="9" t="s">
        <v>37</v>
      </c>
      <c r="I180" s="16" t="s">
        <v>250</v>
      </c>
      <c r="J180" s="9" t="s">
        <v>341</v>
      </c>
      <c r="K180" s="9" t="s">
        <v>229</v>
      </c>
      <c r="L180" s="9">
        <v>4</v>
      </c>
      <c r="M180" s="14" t="s">
        <v>46</v>
      </c>
      <c r="N180" s="9">
        <v>25</v>
      </c>
      <c r="O180" s="9" t="s">
        <v>41</v>
      </c>
      <c r="P180" s="9" t="s">
        <v>42</v>
      </c>
      <c r="Q180" s="15">
        <v>0.25</v>
      </c>
      <c r="R180" s="11">
        <v>61.51</v>
      </c>
      <c r="S180" s="28">
        <v>372.4</v>
      </c>
      <c r="T180" s="29">
        <v>3.8</v>
      </c>
      <c r="U180" s="29">
        <v>0.23</v>
      </c>
      <c r="V180" s="12">
        <f t="shared" si="14"/>
        <v>302.76422764227641</v>
      </c>
      <c r="W180" s="12">
        <f t="shared" si="15"/>
        <v>233.73799999999997</v>
      </c>
      <c r="X180" s="12">
        <f t="shared" si="20"/>
        <v>1.2953145301246543</v>
      </c>
      <c r="Y180" s="12">
        <f t="shared" si="16"/>
        <v>0.51120206410390412</v>
      </c>
      <c r="Z180" s="12">
        <f t="shared" si="17"/>
        <v>0.29792234192867051</v>
      </c>
      <c r="AA180" s="12">
        <f t="shared" si="18"/>
        <v>0.21327972217523361</v>
      </c>
      <c r="AB180" s="12">
        <f t="shared" si="19"/>
        <v>0.58278783058300887</v>
      </c>
      <c r="AC180" s="13">
        <v>7.05</v>
      </c>
      <c r="AD180" s="13" t="s">
        <v>311</v>
      </c>
      <c r="AE180" s="13">
        <v>-23.6</v>
      </c>
      <c r="AF180">
        <v>-1.3580000000000001</v>
      </c>
      <c r="AG180">
        <v>8.8999999999999996E-2</v>
      </c>
      <c r="AH180">
        <v>1023.9640000000001</v>
      </c>
      <c r="AI180">
        <v>1.5369999999999999</v>
      </c>
      <c r="AJ180">
        <v>1068.9059999999999</v>
      </c>
      <c r="AK180">
        <v>1.403</v>
      </c>
      <c r="AL180">
        <v>-0.94399999999999995</v>
      </c>
      <c r="AM180">
        <v>1E-3</v>
      </c>
      <c r="AN180">
        <v>386.95499999999998</v>
      </c>
      <c r="AO180">
        <v>0.01</v>
      </c>
      <c r="AP180">
        <v>418.202</v>
      </c>
      <c r="AQ180">
        <v>1.2999999999999999E-2</v>
      </c>
      <c r="AR180" s="13" t="s">
        <v>311</v>
      </c>
      <c r="AS180" s="13" t="s">
        <v>311</v>
      </c>
      <c r="AT180" s="33">
        <v>2.8500000000000001E-2</v>
      </c>
      <c r="AU180" s="33">
        <v>1.9800000000000002E-2</v>
      </c>
      <c r="AV180" s="34">
        <v>5</v>
      </c>
      <c r="AW180" s="33">
        <v>9.7000000000000003E-3</v>
      </c>
      <c r="AX180">
        <v>-0.99099999999999999</v>
      </c>
      <c r="AY180">
        <v>4.0000000000000001E-3</v>
      </c>
      <c r="AZ180">
        <v>389.03500000000003</v>
      </c>
      <c r="BA180">
        <v>6.2E-2</v>
      </c>
      <c r="BB180">
        <v>421.82499999999999</v>
      </c>
      <c r="BC180">
        <v>0.06</v>
      </c>
      <c r="BD180">
        <v>-52.326999999999998</v>
      </c>
      <c r="BE180">
        <v>4.9370000000000003</v>
      </c>
      <c r="BF180">
        <v>-39.088999999999999</v>
      </c>
      <c r="BG180">
        <v>0.18099999999999999</v>
      </c>
      <c r="BH180">
        <v>-40.118000000000002</v>
      </c>
      <c r="BI180">
        <v>0.217</v>
      </c>
      <c r="BJ180">
        <v>-74.459999999999994</v>
      </c>
      <c r="BK180">
        <v>5.2560000000000002</v>
      </c>
      <c r="BL180">
        <v>-16.391999999999999</v>
      </c>
      <c r="BM180">
        <v>0.20699999999999999</v>
      </c>
      <c r="BN180">
        <v>-20.908999999999999</v>
      </c>
      <c r="BO180">
        <v>0.218</v>
      </c>
      <c r="BP180" s="37">
        <v>0.120897</v>
      </c>
      <c r="BQ180" s="19">
        <v>36051.910249599045</v>
      </c>
      <c r="BR180" s="19">
        <v>9352982001.3415337</v>
      </c>
      <c r="BS180" s="19">
        <v>209384143.27424356</v>
      </c>
      <c r="BT180" s="19">
        <v>5115371746.6497498</v>
      </c>
      <c r="BU180" s="19" t="s">
        <v>311</v>
      </c>
      <c r="BV180" s="19" t="s">
        <v>311</v>
      </c>
      <c r="BW180" s="19" t="s">
        <v>311</v>
      </c>
      <c r="BX180" s="19" t="s">
        <v>311</v>
      </c>
      <c r="BY180" s="12">
        <v>9.1</v>
      </c>
      <c r="BZ180" s="12">
        <v>8.6999999999999993</v>
      </c>
      <c r="CA180" s="12">
        <v>82.2</v>
      </c>
      <c r="CB180" s="19">
        <v>13.9</v>
      </c>
      <c r="CC180" s="19" t="s">
        <v>311</v>
      </c>
    </row>
    <row r="181" spans="1:81" hidden="1">
      <c r="A181" s="9" t="s">
        <v>36</v>
      </c>
      <c r="B181" s="9" t="s">
        <v>364</v>
      </c>
      <c r="C181" s="9" t="s">
        <v>311</v>
      </c>
      <c r="D181" s="9" t="s">
        <v>311</v>
      </c>
      <c r="E181" s="26" t="s">
        <v>368</v>
      </c>
      <c r="F181" s="14" t="s">
        <v>369</v>
      </c>
      <c r="G181" s="10">
        <v>42439</v>
      </c>
      <c r="H181" s="9" t="s">
        <v>37</v>
      </c>
      <c r="I181" s="16" t="s">
        <v>251</v>
      </c>
      <c r="J181" s="9" t="s">
        <v>342</v>
      </c>
      <c r="K181" s="9" t="s">
        <v>229</v>
      </c>
      <c r="L181" s="9">
        <v>5</v>
      </c>
      <c r="M181" s="14" t="s">
        <v>46</v>
      </c>
      <c r="N181" s="9">
        <v>25</v>
      </c>
      <c r="O181" s="9" t="s">
        <v>41</v>
      </c>
      <c r="P181" s="9" t="s">
        <v>42</v>
      </c>
      <c r="Q181" s="15">
        <v>0.25</v>
      </c>
      <c r="R181" s="11">
        <v>61.51</v>
      </c>
      <c r="S181" s="28">
        <v>372.6</v>
      </c>
      <c r="T181" s="29">
        <v>3.5</v>
      </c>
      <c r="U181" s="29">
        <v>0.22</v>
      </c>
      <c r="V181" s="12">
        <f t="shared" si="14"/>
        <v>305.40983606557381</v>
      </c>
      <c r="W181" s="12">
        <f t="shared" si="15"/>
        <v>215.285</v>
      </c>
      <c r="X181" s="12">
        <f t="shared" si="20"/>
        <v>1.4186303554152579</v>
      </c>
      <c r="Y181" s="12">
        <f t="shared" si="16"/>
        <v>0.46466779040933659</v>
      </c>
      <c r="Z181" s="12">
        <f t="shared" si="17"/>
        <v>0.31209867819135673</v>
      </c>
      <c r="AA181" s="12">
        <f t="shared" si="18"/>
        <v>0.15256911221797986</v>
      </c>
      <c r="AB181" s="12">
        <f t="shared" si="19"/>
        <v>0.67165980649621049</v>
      </c>
      <c r="AC181" s="13">
        <v>7.03</v>
      </c>
      <c r="AD181" s="13" t="s">
        <v>311</v>
      </c>
      <c r="AE181" s="13">
        <v>-22.5</v>
      </c>
      <c r="AF181">
        <v>-1.276</v>
      </c>
      <c r="AG181">
        <v>0.16900000000000001</v>
      </c>
      <c r="AH181">
        <v>1023.667</v>
      </c>
      <c r="AI181">
        <v>2.891</v>
      </c>
      <c r="AJ181">
        <v>1065.885</v>
      </c>
      <c r="AK181">
        <v>2.7</v>
      </c>
      <c r="AL181">
        <v>-0.90200000000000002</v>
      </c>
      <c r="AM181">
        <v>1E-3</v>
      </c>
      <c r="AN181">
        <v>388.661</v>
      </c>
      <c r="AO181">
        <v>1.4E-2</v>
      </c>
      <c r="AP181">
        <v>418.49099999999999</v>
      </c>
      <c r="AQ181">
        <v>1.2999999999999999E-2</v>
      </c>
      <c r="AR181" s="13" t="s">
        <v>311</v>
      </c>
      <c r="AS181" s="13" t="s">
        <v>311</v>
      </c>
      <c r="AT181" s="33">
        <v>3.0499999999999999E-2</v>
      </c>
      <c r="AU181" s="33">
        <v>9.1999999999999998E-3</v>
      </c>
      <c r="AV181" s="34">
        <v>10.6</v>
      </c>
      <c r="AW181" s="33">
        <v>2.07E-2</v>
      </c>
      <c r="AX181">
        <v>-0.96099999999999997</v>
      </c>
      <c r="AY181">
        <v>4.0000000000000001E-3</v>
      </c>
      <c r="AZ181">
        <v>389.02199999999999</v>
      </c>
      <c r="BA181">
        <v>6.5000000000000002E-2</v>
      </c>
      <c r="BB181">
        <v>420.82400000000001</v>
      </c>
      <c r="BC181">
        <v>0.06</v>
      </c>
      <c r="BD181">
        <v>-60.192</v>
      </c>
      <c r="BE181">
        <v>4.843</v>
      </c>
      <c r="BF181">
        <v>-38.762</v>
      </c>
      <c r="BG181">
        <v>0.21199999999999999</v>
      </c>
      <c r="BH181">
        <v>-40.378</v>
      </c>
      <c r="BI181">
        <v>0.17</v>
      </c>
      <c r="BJ181">
        <v>-102.241</v>
      </c>
      <c r="BK181">
        <v>5.79</v>
      </c>
      <c r="BL181">
        <v>-18.100000000000001</v>
      </c>
      <c r="BM181">
        <v>0.26500000000000001</v>
      </c>
      <c r="BN181">
        <v>-24.459</v>
      </c>
      <c r="BO181">
        <v>0.19400000000000001</v>
      </c>
      <c r="BP181" s="37">
        <v>0.56308533333333299</v>
      </c>
      <c r="BQ181" s="19">
        <v>49038.236268588407</v>
      </c>
      <c r="BR181" s="19">
        <v>16429890210.128765</v>
      </c>
      <c r="BS181" s="19">
        <v>266980871.47320479</v>
      </c>
      <c r="BT181" s="19">
        <v>16878599266.655649</v>
      </c>
      <c r="BU181" s="19" t="s">
        <v>311</v>
      </c>
      <c r="BV181" s="19" t="s">
        <v>311</v>
      </c>
      <c r="BW181" s="19" t="s">
        <v>311</v>
      </c>
      <c r="BX181" s="19" t="s">
        <v>311</v>
      </c>
      <c r="BY181" s="12">
        <v>9.1</v>
      </c>
      <c r="BZ181" s="12">
        <v>8.6999999999999993</v>
      </c>
      <c r="CA181" s="12">
        <v>82.2</v>
      </c>
      <c r="CB181" s="19">
        <v>13.9</v>
      </c>
      <c r="CC181" s="19" t="s">
        <v>311</v>
      </c>
    </row>
    <row r="182" spans="1:81" hidden="1">
      <c r="A182" s="9" t="s">
        <v>36</v>
      </c>
      <c r="B182" s="9" t="s">
        <v>364</v>
      </c>
      <c r="C182" s="9" t="s">
        <v>311</v>
      </c>
      <c r="D182" s="9" t="s">
        <v>311</v>
      </c>
      <c r="E182" s="26" t="s">
        <v>368</v>
      </c>
      <c r="F182" s="14" t="s">
        <v>369</v>
      </c>
      <c r="G182" s="10">
        <v>42439</v>
      </c>
      <c r="H182" s="9" t="s">
        <v>37</v>
      </c>
      <c r="I182" s="16" t="s">
        <v>252</v>
      </c>
      <c r="J182" s="9" t="s">
        <v>343</v>
      </c>
      <c r="K182" s="9" t="s">
        <v>229</v>
      </c>
      <c r="L182" s="9">
        <v>6</v>
      </c>
      <c r="M182" s="14" t="s">
        <v>46</v>
      </c>
      <c r="N182" s="9">
        <v>25</v>
      </c>
      <c r="O182" s="9" t="s">
        <v>41</v>
      </c>
      <c r="P182" s="9" t="s">
        <v>42</v>
      </c>
      <c r="Q182" s="15">
        <v>0.25</v>
      </c>
      <c r="R182" s="11">
        <v>61.51</v>
      </c>
      <c r="S182" s="28">
        <v>370.3</v>
      </c>
      <c r="T182" s="29">
        <v>3.9</v>
      </c>
      <c r="U182" s="29">
        <v>0.21</v>
      </c>
      <c r="V182" s="12">
        <f t="shared" si="14"/>
        <v>306.03305785123968</v>
      </c>
      <c r="W182" s="12">
        <f t="shared" si="15"/>
        <v>239.88899999999998</v>
      </c>
      <c r="X182" s="12">
        <f t="shared" si="20"/>
        <v>1.2757277651382084</v>
      </c>
      <c r="Y182" s="12">
        <f t="shared" si="16"/>
        <v>0.51859329617426098</v>
      </c>
      <c r="Z182" s="12">
        <f t="shared" si="17"/>
        <v>0.26790283067902376</v>
      </c>
      <c r="AA182" s="12">
        <f t="shared" si="18"/>
        <v>0.25069046549523721</v>
      </c>
      <c r="AB182" s="12">
        <f t="shared" si="19"/>
        <v>0.51659524458835537</v>
      </c>
      <c r="AC182" s="13">
        <v>7.07</v>
      </c>
      <c r="AD182" s="13" t="s">
        <v>311</v>
      </c>
      <c r="AE182" s="13">
        <v>-24.4</v>
      </c>
      <c r="AF182">
        <v>-0.52300000000000002</v>
      </c>
      <c r="AG182">
        <v>8.1000000000000003E-2</v>
      </c>
      <c r="AH182">
        <v>1047.7919999999999</v>
      </c>
      <c r="AI182">
        <v>1.397</v>
      </c>
      <c r="AJ182">
        <v>1065.088</v>
      </c>
      <c r="AK182">
        <v>1.2729999999999999</v>
      </c>
      <c r="AL182">
        <v>-0.252</v>
      </c>
      <c r="AM182">
        <v>1E-3</v>
      </c>
      <c r="AN182">
        <v>414.952</v>
      </c>
      <c r="AO182">
        <v>0.01</v>
      </c>
      <c r="AP182">
        <v>423.27600000000001</v>
      </c>
      <c r="AQ182">
        <v>0.02</v>
      </c>
      <c r="AR182" s="13" t="s">
        <v>311</v>
      </c>
      <c r="AS182" s="13" t="s">
        <v>311</v>
      </c>
      <c r="AT182" s="33">
        <v>1.4200000000000001E-2</v>
      </c>
      <c r="AU182" s="33">
        <v>4.4400000000000002E-2</v>
      </c>
      <c r="AV182" s="34">
        <v>1.7</v>
      </c>
      <c r="AW182" s="33">
        <v>3.3E-3</v>
      </c>
      <c r="AX182">
        <v>-0.28899999999999998</v>
      </c>
      <c r="AY182">
        <v>3.0000000000000001E-3</v>
      </c>
      <c r="AZ182">
        <v>410.745</v>
      </c>
      <c r="BA182">
        <v>5.2999999999999999E-2</v>
      </c>
      <c r="BB182">
        <v>420.31799999999998</v>
      </c>
      <c r="BC182">
        <v>5.8000000000000003E-2</v>
      </c>
      <c r="BD182">
        <v>-83.296000000000006</v>
      </c>
      <c r="BE182">
        <v>16.327000000000002</v>
      </c>
      <c r="BF182">
        <v>-38.981999999999999</v>
      </c>
      <c r="BG182">
        <v>0.193</v>
      </c>
      <c r="BH182">
        <v>-39.985999999999997</v>
      </c>
      <c r="BI182">
        <v>0.183</v>
      </c>
      <c r="BJ182">
        <v>-176.49199999999999</v>
      </c>
      <c r="BK182">
        <v>15.122999999999999</v>
      </c>
      <c r="BL182">
        <v>-24.684999999999999</v>
      </c>
      <c r="BM182">
        <v>0.154</v>
      </c>
      <c r="BN182">
        <v>-28.175999999999998</v>
      </c>
      <c r="BO182">
        <v>0.193</v>
      </c>
      <c r="BP182" s="37">
        <v>3.75225E-2</v>
      </c>
      <c r="BQ182" s="19">
        <v>31299.721989094014</v>
      </c>
      <c r="BR182" s="19">
        <v>9451194605.5686646</v>
      </c>
      <c r="BS182" s="19">
        <v>174524284.896117</v>
      </c>
      <c r="BT182" s="19">
        <v>7345861647.4667292</v>
      </c>
      <c r="BU182" s="19" t="s">
        <v>311</v>
      </c>
      <c r="BV182" s="19" t="s">
        <v>311</v>
      </c>
      <c r="BW182" s="19" t="s">
        <v>311</v>
      </c>
      <c r="BX182" s="19" t="s">
        <v>311</v>
      </c>
      <c r="BY182" s="12">
        <v>9.1</v>
      </c>
      <c r="BZ182" s="12">
        <v>8.6999999999999993</v>
      </c>
      <c r="CA182" s="12">
        <v>82.2</v>
      </c>
      <c r="CB182" s="19">
        <v>13.9</v>
      </c>
      <c r="CC182" s="19" t="s">
        <v>311</v>
      </c>
    </row>
    <row r="183" spans="1:81" hidden="1">
      <c r="A183" s="9" t="s">
        <v>36</v>
      </c>
      <c r="B183" s="9" t="s">
        <v>364</v>
      </c>
      <c r="C183" s="9" t="s">
        <v>311</v>
      </c>
      <c r="D183" s="9" t="s">
        <v>311</v>
      </c>
      <c r="E183" s="26" t="s">
        <v>368</v>
      </c>
      <c r="F183" s="14" t="s">
        <v>369</v>
      </c>
      <c r="G183" s="10">
        <v>42439</v>
      </c>
      <c r="H183" s="9" t="s">
        <v>37</v>
      </c>
      <c r="I183" s="9" t="s">
        <v>253</v>
      </c>
      <c r="J183" s="9" t="s">
        <v>338</v>
      </c>
      <c r="K183" s="9" t="s">
        <v>229</v>
      </c>
      <c r="L183" s="9">
        <v>1</v>
      </c>
      <c r="M183" s="14" t="s">
        <v>40</v>
      </c>
      <c r="N183" s="9">
        <v>25</v>
      </c>
      <c r="O183" s="9" t="s">
        <v>68</v>
      </c>
      <c r="P183" s="9" t="s">
        <v>42</v>
      </c>
      <c r="Q183" s="15">
        <v>0.25</v>
      </c>
      <c r="R183" s="11">
        <v>61.51</v>
      </c>
      <c r="S183" s="28">
        <v>374.40000000000003</v>
      </c>
      <c r="T183" s="28">
        <v>4</v>
      </c>
      <c r="U183" s="28">
        <v>0.23</v>
      </c>
      <c r="V183" s="12">
        <f t="shared" si="14"/>
        <v>304.39024390243907</v>
      </c>
      <c r="W183" s="12">
        <f t="shared" si="15"/>
        <v>246.04</v>
      </c>
      <c r="X183" s="12">
        <f t="shared" si="20"/>
        <v>1.2371575512210986</v>
      </c>
      <c r="Y183" s="12">
        <f t="shared" si="16"/>
        <v>0.53314809387883066</v>
      </c>
      <c r="Z183" s="12">
        <f t="shared" si="17"/>
        <v>0.28454623678085267</v>
      </c>
      <c r="AA183" s="12">
        <f t="shared" si="18"/>
        <v>0.248601857097978</v>
      </c>
      <c r="AB183" s="12">
        <f t="shared" si="19"/>
        <v>0.53370956409256509</v>
      </c>
      <c r="AC183" s="13">
        <v>6.77</v>
      </c>
      <c r="AD183" s="13" t="s">
        <v>311</v>
      </c>
      <c r="AE183" s="13">
        <v>-7.1</v>
      </c>
      <c r="AF183">
        <v>-0.80700000000000005</v>
      </c>
      <c r="AG183">
        <v>9.2999999999999999E-2</v>
      </c>
      <c r="AH183">
        <v>1039.4190000000001</v>
      </c>
      <c r="AI183">
        <v>1.4990000000000001</v>
      </c>
      <c r="AJ183">
        <v>1066.1179999999999</v>
      </c>
      <c r="AK183">
        <v>1.5780000000000001</v>
      </c>
      <c r="AL183">
        <v>0.14099999999999999</v>
      </c>
      <c r="AM183">
        <v>1E-3</v>
      </c>
      <c r="AN183">
        <v>422.43200000000002</v>
      </c>
      <c r="AO183">
        <v>2.1999999999999999E-2</v>
      </c>
      <c r="AP183">
        <v>417.78199999999998</v>
      </c>
      <c r="AQ183">
        <v>0.01</v>
      </c>
      <c r="AR183" s="13" t="s">
        <v>311</v>
      </c>
      <c r="AS183" s="13" t="s">
        <v>311</v>
      </c>
      <c r="AT183" s="33">
        <v>1.5599999999999999E-2</v>
      </c>
      <c r="AU183" s="33">
        <v>4.1799999999999997E-2</v>
      </c>
      <c r="AV183" s="34">
        <v>1.81</v>
      </c>
      <c r="AW183" s="33">
        <v>3.5000000000000001E-3</v>
      </c>
      <c r="AX183">
        <v>9.9000000000000005E-2</v>
      </c>
      <c r="AY183">
        <v>4.0000000000000001E-3</v>
      </c>
      <c r="AZ183">
        <v>423.48399999999998</v>
      </c>
      <c r="BA183">
        <v>5.2999999999999999E-2</v>
      </c>
      <c r="BB183">
        <v>420.19600000000003</v>
      </c>
      <c r="BC183">
        <v>6.6000000000000003E-2</v>
      </c>
      <c r="BD183">
        <v>-32.161000000000001</v>
      </c>
      <c r="BE183">
        <v>50.497</v>
      </c>
      <c r="BF183">
        <v>-39.847000000000001</v>
      </c>
      <c r="BG183">
        <v>0.17100000000000001</v>
      </c>
      <c r="BH183">
        <v>-39.896000000000001</v>
      </c>
      <c r="BI183">
        <v>0.219</v>
      </c>
      <c r="BJ183">
        <v>164.48400000000001</v>
      </c>
      <c r="BK183">
        <v>57.173999999999999</v>
      </c>
      <c r="BL183">
        <v>-25.821999999999999</v>
      </c>
      <c r="BM183">
        <v>0.21299999999999999</v>
      </c>
      <c r="BN183">
        <v>-27.187999999999999</v>
      </c>
      <c r="BO183">
        <v>0.224</v>
      </c>
      <c r="BP183" s="37">
        <v>6.8922499999999999E-3</v>
      </c>
      <c r="BQ183" s="19">
        <v>22127.775450086709</v>
      </c>
      <c r="BR183" s="19">
        <v>6901839865.9874048</v>
      </c>
      <c r="BS183" s="19">
        <v>73458331.40164502</v>
      </c>
      <c r="BT183" s="19">
        <v>89247619.620005608</v>
      </c>
      <c r="BU183" s="19" t="s">
        <v>311</v>
      </c>
      <c r="BV183" s="19" t="s">
        <v>311</v>
      </c>
      <c r="BW183" s="19" t="s">
        <v>311</v>
      </c>
      <c r="BX183" s="19" t="s">
        <v>311</v>
      </c>
      <c r="BY183" s="12">
        <v>9.1</v>
      </c>
      <c r="BZ183" s="12">
        <v>8.6999999999999993</v>
      </c>
      <c r="CA183" s="12">
        <v>82.2</v>
      </c>
      <c r="CB183" s="19">
        <v>13.9</v>
      </c>
      <c r="CC183" s="19" t="s">
        <v>311</v>
      </c>
    </row>
    <row r="184" spans="1:81" hidden="1">
      <c r="A184" s="9" t="s">
        <v>36</v>
      </c>
      <c r="B184" s="9" t="s">
        <v>364</v>
      </c>
      <c r="C184" s="9" t="s">
        <v>311</v>
      </c>
      <c r="D184" s="9" t="s">
        <v>311</v>
      </c>
      <c r="E184" s="26" t="s">
        <v>368</v>
      </c>
      <c r="F184" s="14" t="s">
        <v>369</v>
      </c>
      <c r="G184" s="10">
        <v>42439</v>
      </c>
      <c r="H184" s="9" t="s">
        <v>37</v>
      </c>
      <c r="I184" s="9" t="s">
        <v>254</v>
      </c>
      <c r="J184" s="9" t="s">
        <v>339</v>
      </c>
      <c r="K184" s="9" t="s">
        <v>229</v>
      </c>
      <c r="L184" s="9">
        <v>2</v>
      </c>
      <c r="M184" s="14" t="s">
        <v>40</v>
      </c>
      <c r="N184" s="9">
        <v>25</v>
      </c>
      <c r="O184" s="9" t="s">
        <v>68</v>
      </c>
      <c r="P184" s="9" t="s">
        <v>42</v>
      </c>
      <c r="Q184" s="15">
        <v>0.25</v>
      </c>
      <c r="R184" s="11">
        <v>61.51</v>
      </c>
      <c r="S184" s="28">
        <v>374.09999999999997</v>
      </c>
      <c r="T184" s="28">
        <v>3.5</v>
      </c>
      <c r="U184" s="28">
        <v>0.23</v>
      </c>
      <c r="V184" s="12">
        <f t="shared" si="14"/>
        <v>304.14634146341461</v>
      </c>
      <c r="W184" s="12">
        <f t="shared" si="15"/>
        <v>215.285</v>
      </c>
      <c r="X184" s="12">
        <f t="shared" si="20"/>
        <v>1.4127614160922248</v>
      </c>
      <c r="Y184" s="12">
        <f t="shared" si="16"/>
        <v>0.46688248449350001</v>
      </c>
      <c r="Z184" s="12">
        <f t="shared" si="17"/>
        <v>0.32493512570121175</v>
      </c>
      <c r="AA184" s="12">
        <f t="shared" si="18"/>
        <v>0.14194735879228826</v>
      </c>
      <c r="AB184" s="12">
        <f t="shared" si="19"/>
        <v>0.69596769314171081</v>
      </c>
      <c r="AC184" s="13">
        <v>6.98</v>
      </c>
      <c r="AD184" s="13" t="s">
        <v>311</v>
      </c>
      <c r="AE184" s="13">
        <v>-19.8</v>
      </c>
      <c r="AF184">
        <v>-1.109</v>
      </c>
      <c r="AG184">
        <v>9.0999999999999998E-2</v>
      </c>
      <c r="AH184">
        <v>1017.51</v>
      </c>
      <c r="AI184">
        <v>1.387</v>
      </c>
      <c r="AJ184">
        <v>1054.1949999999999</v>
      </c>
      <c r="AK184">
        <v>1.631</v>
      </c>
      <c r="AL184">
        <v>0.153</v>
      </c>
      <c r="AM184">
        <v>1E-3</v>
      </c>
      <c r="AN184">
        <v>422.75799999999998</v>
      </c>
      <c r="AO184">
        <v>8.9999999999999993E-3</v>
      </c>
      <c r="AP184">
        <v>417.68700000000001</v>
      </c>
      <c r="AQ184">
        <v>1.2999999999999999E-2</v>
      </c>
      <c r="AR184" s="13" t="s">
        <v>311</v>
      </c>
      <c r="AS184" s="13" t="s">
        <v>311</v>
      </c>
      <c r="AT184" s="33">
        <v>2.5600000000000001E-2</v>
      </c>
      <c r="AU184" s="33">
        <v>1.0800000000000001E-2</v>
      </c>
      <c r="AV184" s="34">
        <v>7.43</v>
      </c>
      <c r="AW184" s="33">
        <v>1.4500000000000001E-2</v>
      </c>
      <c r="AX184">
        <v>0.114</v>
      </c>
      <c r="AY184">
        <v>4.0000000000000001E-3</v>
      </c>
      <c r="AZ184">
        <v>423.471</v>
      </c>
      <c r="BA184">
        <v>6.4000000000000001E-2</v>
      </c>
      <c r="BB184">
        <v>419.70699999999999</v>
      </c>
      <c r="BC184">
        <v>5.8000000000000003E-2</v>
      </c>
      <c r="BD184">
        <v>-24.824999999999999</v>
      </c>
      <c r="BE184">
        <v>42.692999999999998</v>
      </c>
      <c r="BF184">
        <v>-39.534999999999997</v>
      </c>
      <c r="BG184">
        <v>0.19400000000000001</v>
      </c>
      <c r="BH184">
        <v>-39.662999999999997</v>
      </c>
      <c r="BI184">
        <v>0.186</v>
      </c>
      <c r="BJ184">
        <v>73.703999999999994</v>
      </c>
      <c r="BK184">
        <v>42.286000000000001</v>
      </c>
      <c r="BL184">
        <v>-26.379000000000001</v>
      </c>
      <c r="BM184">
        <v>0.20399999999999999</v>
      </c>
      <c r="BN184">
        <v>-27.222999999999999</v>
      </c>
      <c r="BO184">
        <v>0.17299999999999999</v>
      </c>
      <c r="BP184" s="37">
        <v>3.7927500000000001E-3</v>
      </c>
      <c r="BQ184" s="19">
        <v>23074.067578941311</v>
      </c>
      <c r="BR184" s="19">
        <v>5422951366.4300661</v>
      </c>
      <c r="BS184" s="19">
        <v>97033281.749991596</v>
      </c>
      <c r="BT184" s="19">
        <v>84473818.900813505</v>
      </c>
      <c r="BU184" s="19" t="s">
        <v>311</v>
      </c>
      <c r="BV184" s="19" t="s">
        <v>311</v>
      </c>
      <c r="BW184" s="19" t="s">
        <v>311</v>
      </c>
      <c r="BX184" s="19" t="s">
        <v>311</v>
      </c>
      <c r="BY184" s="12">
        <v>9.1</v>
      </c>
      <c r="BZ184" s="12">
        <v>8.6999999999999993</v>
      </c>
      <c r="CA184" s="12">
        <v>82.2</v>
      </c>
      <c r="CB184" s="19">
        <v>13.9</v>
      </c>
      <c r="CC184" s="19" t="s">
        <v>311</v>
      </c>
    </row>
    <row r="185" spans="1:81" hidden="1">
      <c r="A185" s="9" t="s">
        <v>36</v>
      </c>
      <c r="B185" s="9" t="s">
        <v>364</v>
      </c>
      <c r="C185" s="9" t="s">
        <v>311</v>
      </c>
      <c r="D185" s="9" t="s">
        <v>311</v>
      </c>
      <c r="E185" s="26" t="s">
        <v>368</v>
      </c>
      <c r="F185" s="14" t="s">
        <v>369</v>
      </c>
      <c r="G185" s="10">
        <v>42439</v>
      </c>
      <c r="H185" s="9" t="s">
        <v>37</v>
      </c>
      <c r="I185" s="9" t="s">
        <v>255</v>
      </c>
      <c r="J185" s="9" t="s">
        <v>340</v>
      </c>
      <c r="K185" s="9" t="s">
        <v>229</v>
      </c>
      <c r="L185" s="9">
        <v>3</v>
      </c>
      <c r="M185" s="14" t="s">
        <v>40</v>
      </c>
      <c r="N185" s="9">
        <v>25</v>
      </c>
      <c r="O185" s="9" t="s">
        <v>68</v>
      </c>
      <c r="P185" s="9" t="s">
        <v>42</v>
      </c>
      <c r="Q185" s="15">
        <v>0.25</v>
      </c>
      <c r="R185" s="11">
        <v>61.51</v>
      </c>
      <c r="S185" s="28">
        <v>374.2</v>
      </c>
      <c r="T185" s="28">
        <v>4</v>
      </c>
      <c r="U185" s="28">
        <v>0.23</v>
      </c>
      <c r="V185" s="12">
        <f t="shared" si="14"/>
        <v>304.22764227642278</v>
      </c>
      <c r="W185" s="12">
        <f t="shared" si="15"/>
        <v>246.04</v>
      </c>
      <c r="X185" s="12">
        <f t="shared" si="20"/>
        <v>1.2364966764608307</v>
      </c>
      <c r="Y185" s="12">
        <f t="shared" si="16"/>
        <v>0.53339748058081859</v>
      </c>
      <c r="Z185" s="12">
        <f t="shared" si="17"/>
        <v>0.28439423558599108</v>
      </c>
      <c r="AA185" s="12">
        <f t="shared" si="18"/>
        <v>0.24900324499482751</v>
      </c>
      <c r="AB185" s="12">
        <f t="shared" si="19"/>
        <v>0.53317506351232313</v>
      </c>
      <c r="AC185" s="13">
        <v>6.81</v>
      </c>
      <c r="AD185" s="13" t="s">
        <v>311</v>
      </c>
      <c r="AE185" s="13">
        <v>-11.3</v>
      </c>
      <c r="AF185">
        <v>-0.44400000000000001</v>
      </c>
      <c r="AG185">
        <v>8.2000000000000003E-2</v>
      </c>
      <c r="AH185">
        <v>1054.7550000000001</v>
      </c>
      <c r="AI185">
        <v>1.161</v>
      </c>
      <c r="AJ185">
        <v>1069.444</v>
      </c>
      <c r="AK185">
        <v>1.5389999999999999</v>
      </c>
      <c r="AL185">
        <v>0.14799999999999999</v>
      </c>
      <c r="AM185">
        <v>1E-3</v>
      </c>
      <c r="AN185">
        <v>422.755</v>
      </c>
      <c r="AO185">
        <v>1.9E-2</v>
      </c>
      <c r="AP185">
        <v>417.85399999999998</v>
      </c>
      <c r="AQ185">
        <v>1.2E-2</v>
      </c>
      <c r="AR185" s="13" t="s">
        <v>311</v>
      </c>
      <c r="AS185" s="13" t="s">
        <v>311</v>
      </c>
      <c r="AT185" s="33">
        <v>1.01E-2</v>
      </c>
      <c r="AU185" s="33">
        <v>5.4300000000000001E-2</v>
      </c>
      <c r="AV185" s="34">
        <v>1.06</v>
      </c>
      <c r="AW185" s="33">
        <v>2.0999999999999999E-3</v>
      </c>
      <c r="AX185">
        <v>0.11899999999999999</v>
      </c>
      <c r="AY185">
        <v>3.0000000000000001E-3</v>
      </c>
      <c r="AZ185">
        <v>423.59500000000003</v>
      </c>
      <c r="BA185">
        <v>5.6000000000000001E-2</v>
      </c>
      <c r="BB185">
        <v>419.64400000000001</v>
      </c>
      <c r="BC185">
        <v>5.8000000000000003E-2</v>
      </c>
      <c r="BD185">
        <v>-9.4809999999999999</v>
      </c>
      <c r="BE185">
        <v>35.506</v>
      </c>
      <c r="BF185">
        <v>-39.468000000000004</v>
      </c>
      <c r="BG185">
        <v>0.16</v>
      </c>
      <c r="BH185">
        <v>-39.756</v>
      </c>
      <c r="BI185">
        <v>0.17100000000000001</v>
      </c>
      <c r="BJ185">
        <v>89.531999999999996</v>
      </c>
      <c r="BK185">
        <v>38.139000000000003</v>
      </c>
      <c r="BL185">
        <v>-25.170999999999999</v>
      </c>
      <c r="BM185">
        <v>0.189</v>
      </c>
      <c r="BN185">
        <v>-26.292999999999999</v>
      </c>
      <c r="BO185">
        <v>0.16600000000000001</v>
      </c>
      <c r="BP185" s="37">
        <v>2.3470000000000001E-3</v>
      </c>
      <c r="BQ185" s="19">
        <v>20608.430146566399</v>
      </c>
      <c r="BR185" s="19">
        <v>6347668902.8284512</v>
      </c>
      <c r="BS185" s="19">
        <v>149304453.83626187</v>
      </c>
      <c r="BT185" s="19">
        <v>36577355.255714931</v>
      </c>
      <c r="BU185" s="19" t="s">
        <v>311</v>
      </c>
      <c r="BV185" s="19" t="s">
        <v>311</v>
      </c>
      <c r="BW185" s="19" t="s">
        <v>311</v>
      </c>
      <c r="BX185" s="19" t="s">
        <v>311</v>
      </c>
      <c r="BY185" s="12">
        <v>9.1</v>
      </c>
      <c r="BZ185" s="12">
        <v>8.6999999999999993</v>
      </c>
      <c r="CA185" s="12">
        <v>82.2</v>
      </c>
      <c r="CB185" s="19">
        <v>13.9</v>
      </c>
      <c r="CC185" s="19" t="s">
        <v>311</v>
      </c>
    </row>
    <row r="186" spans="1:81" hidden="1">
      <c r="A186" s="9" t="s">
        <v>36</v>
      </c>
      <c r="B186" s="9" t="s">
        <v>364</v>
      </c>
      <c r="C186" s="9" t="s">
        <v>311</v>
      </c>
      <c r="D186" s="9" t="s">
        <v>311</v>
      </c>
      <c r="E186" s="26" t="s">
        <v>368</v>
      </c>
      <c r="F186" s="14" t="s">
        <v>369</v>
      </c>
      <c r="G186" s="10">
        <v>42439</v>
      </c>
      <c r="H186" s="9" t="s">
        <v>37</v>
      </c>
      <c r="I186" s="9" t="s">
        <v>256</v>
      </c>
      <c r="J186" s="9" t="s">
        <v>341</v>
      </c>
      <c r="K186" s="9" t="s">
        <v>229</v>
      </c>
      <c r="L186" s="9">
        <v>4</v>
      </c>
      <c r="M186" s="14" t="s">
        <v>46</v>
      </c>
      <c r="N186" s="9">
        <v>25</v>
      </c>
      <c r="O186" s="9" t="s">
        <v>68</v>
      </c>
      <c r="P186" s="9" t="s">
        <v>42</v>
      </c>
      <c r="Q186" s="15">
        <v>0.25</v>
      </c>
      <c r="R186" s="11">
        <v>61.51</v>
      </c>
      <c r="S186" s="28">
        <v>372.4</v>
      </c>
      <c r="T186" s="29">
        <v>3.8</v>
      </c>
      <c r="U186" s="29">
        <v>0.23</v>
      </c>
      <c r="V186" s="12">
        <f t="shared" si="14"/>
        <v>302.76422764227641</v>
      </c>
      <c r="W186" s="12">
        <f t="shared" si="15"/>
        <v>233.73799999999997</v>
      </c>
      <c r="X186" s="12">
        <f t="shared" si="20"/>
        <v>1.2953145301246543</v>
      </c>
      <c r="Y186" s="12">
        <f t="shared" si="16"/>
        <v>0.51120206410390412</v>
      </c>
      <c r="Z186" s="12">
        <f t="shared" si="17"/>
        <v>0.29792234192867051</v>
      </c>
      <c r="AA186" s="12">
        <f t="shared" si="18"/>
        <v>0.21327972217523361</v>
      </c>
      <c r="AB186" s="12">
        <f t="shared" si="19"/>
        <v>0.58278783058300887</v>
      </c>
      <c r="AC186" s="13">
        <v>7.05</v>
      </c>
      <c r="AD186" s="13" t="s">
        <v>311</v>
      </c>
      <c r="AE186" s="13">
        <v>-23.6</v>
      </c>
      <c r="AF186">
        <v>-1.5209999999999999</v>
      </c>
      <c r="AG186">
        <v>0.08</v>
      </c>
      <c r="AH186">
        <v>1018.934</v>
      </c>
      <c r="AI186">
        <v>1.254</v>
      </c>
      <c r="AJ186">
        <v>1069.261</v>
      </c>
      <c r="AK186">
        <v>1.409</v>
      </c>
      <c r="AL186">
        <v>0.60799999999999998</v>
      </c>
      <c r="AM186">
        <v>1E-3</v>
      </c>
      <c r="AN186">
        <v>438.267</v>
      </c>
      <c r="AO186">
        <v>0.01</v>
      </c>
      <c r="AP186">
        <v>418.16899999999998</v>
      </c>
      <c r="AQ186">
        <v>1.4E-2</v>
      </c>
      <c r="AR186" s="13" t="s">
        <v>311</v>
      </c>
      <c r="AS186" s="13" t="s">
        <v>311</v>
      </c>
      <c r="AT186" s="33">
        <v>3.4000000000000002E-2</v>
      </c>
      <c r="AU186" s="33">
        <v>1.7000000000000001E-2</v>
      </c>
      <c r="AV186" s="34">
        <v>6.76</v>
      </c>
      <c r="AW186" s="33">
        <v>1.3299999999999999E-2</v>
      </c>
      <c r="AX186">
        <v>0.57499999999999996</v>
      </c>
      <c r="AY186">
        <v>4.0000000000000001E-3</v>
      </c>
      <c r="AZ186">
        <v>438.75900000000001</v>
      </c>
      <c r="BA186">
        <v>6.4000000000000001E-2</v>
      </c>
      <c r="BB186">
        <v>419.74</v>
      </c>
      <c r="BC186">
        <v>5.2999999999999999E-2</v>
      </c>
      <c r="BD186">
        <v>-25.39</v>
      </c>
      <c r="BE186">
        <v>7.8520000000000003</v>
      </c>
      <c r="BF186">
        <v>-39.171999999999997</v>
      </c>
      <c r="BG186">
        <v>0.16700000000000001</v>
      </c>
      <c r="BH186">
        <v>-39.795000000000002</v>
      </c>
      <c r="BI186">
        <v>0.18099999999999999</v>
      </c>
      <c r="BJ186">
        <v>141.61699999999999</v>
      </c>
      <c r="BK186">
        <v>6.4050000000000002</v>
      </c>
      <c r="BL186">
        <v>-20.306000000000001</v>
      </c>
      <c r="BM186">
        <v>0.15</v>
      </c>
      <c r="BN186">
        <v>-27.643000000000001</v>
      </c>
      <c r="BO186">
        <v>0.13300000000000001</v>
      </c>
      <c r="BP186" s="37">
        <v>0.17554275</v>
      </c>
      <c r="BQ186" s="19">
        <v>36051.910249599045</v>
      </c>
      <c r="BR186" s="19">
        <v>9352982001.3415337</v>
      </c>
      <c r="BS186" s="19">
        <v>209384143.27424356</v>
      </c>
      <c r="BT186" s="19">
        <v>5115371746.6497498</v>
      </c>
      <c r="BU186" s="19" t="s">
        <v>311</v>
      </c>
      <c r="BV186" s="19" t="s">
        <v>311</v>
      </c>
      <c r="BW186" s="19" t="s">
        <v>311</v>
      </c>
      <c r="BX186" s="19" t="s">
        <v>311</v>
      </c>
      <c r="BY186" s="12">
        <v>9.1</v>
      </c>
      <c r="BZ186" s="12">
        <v>8.6999999999999993</v>
      </c>
      <c r="CA186" s="12">
        <v>82.2</v>
      </c>
      <c r="CB186" s="19">
        <v>13.9</v>
      </c>
      <c r="CC186" s="19" t="s">
        <v>311</v>
      </c>
    </row>
    <row r="187" spans="1:81" hidden="1">
      <c r="A187" s="9" t="s">
        <v>36</v>
      </c>
      <c r="B187" s="9" t="s">
        <v>364</v>
      </c>
      <c r="C187" s="9" t="s">
        <v>311</v>
      </c>
      <c r="D187" s="9" t="s">
        <v>311</v>
      </c>
      <c r="E187" s="26" t="s">
        <v>368</v>
      </c>
      <c r="F187" s="14" t="s">
        <v>369</v>
      </c>
      <c r="G187" s="10">
        <v>42439</v>
      </c>
      <c r="H187" s="9" t="s">
        <v>37</v>
      </c>
      <c r="I187" s="9" t="s">
        <v>257</v>
      </c>
      <c r="J187" s="9" t="s">
        <v>342</v>
      </c>
      <c r="K187" s="9" t="s">
        <v>229</v>
      </c>
      <c r="L187" s="9">
        <v>5</v>
      </c>
      <c r="M187" s="14" t="s">
        <v>46</v>
      </c>
      <c r="N187" s="9">
        <v>25</v>
      </c>
      <c r="O187" s="9" t="s">
        <v>68</v>
      </c>
      <c r="P187" s="9" t="s">
        <v>42</v>
      </c>
      <c r="Q187" s="15">
        <v>0.25</v>
      </c>
      <c r="R187" s="11">
        <v>61.51</v>
      </c>
      <c r="S187" s="28">
        <v>372.6</v>
      </c>
      <c r="T187" s="29">
        <v>3.5</v>
      </c>
      <c r="U187" s="29">
        <v>0.22</v>
      </c>
      <c r="V187" s="12">
        <f t="shared" si="14"/>
        <v>305.40983606557381</v>
      </c>
      <c r="W187" s="12">
        <f t="shared" si="15"/>
        <v>215.285</v>
      </c>
      <c r="X187" s="12">
        <f t="shared" si="20"/>
        <v>1.4186303554152579</v>
      </c>
      <c r="Y187" s="12">
        <f t="shared" si="16"/>
        <v>0.46466779040933659</v>
      </c>
      <c r="Z187" s="12">
        <f t="shared" si="17"/>
        <v>0.31209867819135673</v>
      </c>
      <c r="AA187" s="12">
        <f t="shared" si="18"/>
        <v>0.15256911221797986</v>
      </c>
      <c r="AB187" s="12">
        <f t="shared" si="19"/>
        <v>0.67165980649621049</v>
      </c>
      <c r="AC187" s="13">
        <v>7.03</v>
      </c>
      <c r="AD187" s="13" t="s">
        <v>311</v>
      </c>
      <c r="AE187" s="13">
        <v>-22.5</v>
      </c>
      <c r="AF187">
        <v>-1.7010000000000001</v>
      </c>
      <c r="AG187">
        <v>8.2000000000000003E-2</v>
      </c>
      <c r="AH187">
        <v>1009.835</v>
      </c>
      <c r="AI187">
        <v>1.3580000000000001</v>
      </c>
      <c r="AJ187">
        <v>1066.097</v>
      </c>
      <c r="AK187">
        <v>1.3640000000000001</v>
      </c>
      <c r="AL187">
        <v>0.71699999999999997</v>
      </c>
      <c r="AM187">
        <v>1E-3</v>
      </c>
      <c r="AN187">
        <v>442.05599999999998</v>
      </c>
      <c r="AO187">
        <v>0.01</v>
      </c>
      <c r="AP187">
        <v>418.35</v>
      </c>
      <c r="AQ187">
        <v>1.4E-2</v>
      </c>
      <c r="AR187" s="13" t="s">
        <v>311</v>
      </c>
      <c r="AS187" s="13" t="s">
        <v>311</v>
      </c>
      <c r="AT187" s="33">
        <v>3.7199999999999997E-2</v>
      </c>
      <c r="AU187" s="33">
        <v>7.6E-3</v>
      </c>
      <c r="AV187" s="34">
        <v>15.71</v>
      </c>
      <c r="AW187" s="33">
        <v>3.0800000000000001E-2</v>
      </c>
      <c r="AX187">
        <v>0.68700000000000006</v>
      </c>
      <c r="AY187">
        <v>4.0000000000000001E-3</v>
      </c>
      <c r="AZ187">
        <v>442.375</v>
      </c>
      <c r="BA187">
        <v>7.0000000000000007E-2</v>
      </c>
      <c r="BB187">
        <v>419.65499999999997</v>
      </c>
      <c r="BC187">
        <v>6.5000000000000002E-2</v>
      </c>
      <c r="BD187">
        <v>-21.526</v>
      </c>
      <c r="BE187">
        <v>7.0019999999999998</v>
      </c>
      <c r="BF187">
        <v>-38.799999999999997</v>
      </c>
      <c r="BG187">
        <v>0.17799999999999999</v>
      </c>
      <c r="BH187">
        <v>-39.731000000000002</v>
      </c>
      <c r="BI187">
        <v>0.192</v>
      </c>
      <c r="BJ187">
        <v>132.40700000000001</v>
      </c>
      <c r="BK187">
        <v>7.94</v>
      </c>
      <c r="BL187">
        <v>-17.094000000000001</v>
      </c>
      <c r="BM187">
        <v>0.20300000000000001</v>
      </c>
      <c r="BN187">
        <v>-25.17</v>
      </c>
      <c r="BO187">
        <v>0.216</v>
      </c>
      <c r="BP187" s="37">
        <v>0.71003099999999997</v>
      </c>
      <c r="BQ187" s="19">
        <v>49038.236268588407</v>
      </c>
      <c r="BR187" s="19">
        <v>16429890210.128765</v>
      </c>
      <c r="BS187" s="19">
        <v>266980871.47320479</v>
      </c>
      <c r="BT187" s="19">
        <v>16878599266.655649</v>
      </c>
      <c r="BU187" s="19" t="s">
        <v>311</v>
      </c>
      <c r="BV187" s="19" t="s">
        <v>311</v>
      </c>
      <c r="BW187" s="19" t="s">
        <v>311</v>
      </c>
      <c r="BX187" s="19" t="s">
        <v>311</v>
      </c>
      <c r="BY187" s="12">
        <v>9.1</v>
      </c>
      <c r="BZ187" s="12">
        <v>8.6999999999999993</v>
      </c>
      <c r="CA187" s="12">
        <v>82.2</v>
      </c>
      <c r="CB187" s="19">
        <v>13.9</v>
      </c>
      <c r="CC187" s="19" t="s">
        <v>311</v>
      </c>
    </row>
    <row r="188" spans="1:81" hidden="1">
      <c r="A188" s="9" t="s">
        <v>36</v>
      </c>
      <c r="B188" s="9" t="s">
        <v>364</v>
      </c>
      <c r="C188" s="9" t="s">
        <v>311</v>
      </c>
      <c r="D188" s="9" t="s">
        <v>311</v>
      </c>
      <c r="E188" s="26" t="s">
        <v>368</v>
      </c>
      <c r="F188" s="14" t="s">
        <v>369</v>
      </c>
      <c r="G188" s="10">
        <v>42439</v>
      </c>
      <c r="H188" s="9" t="s">
        <v>37</v>
      </c>
      <c r="I188" s="9" t="s">
        <v>258</v>
      </c>
      <c r="J188" s="9" t="s">
        <v>343</v>
      </c>
      <c r="K188" s="9" t="s">
        <v>229</v>
      </c>
      <c r="L188" s="9">
        <v>6</v>
      </c>
      <c r="M188" s="14" t="s">
        <v>46</v>
      </c>
      <c r="N188" s="9">
        <v>25</v>
      </c>
      <c r="O188" s="9" t="s">
        <v>68</v>
      </c>
      <c r="P188" s="9" t="s">
        <v>42</v>
      </c>
      <c r="Q188" s="15">
        <v>0.25</v>
      </c>
      <c r="R188" s="11">
        <v>61.51</v>
      </c>
      <c r="S188" s="28">
        <v>370.3</v>
      </c>
      <c r="T188" s="29">
        <v>3.9</v>
      </c>
      <c r="U188" s="29">
        <v>0.21</v>
      </c>
      <c r="V188" s="12">
        <f t="shared" si="14"/>
        <v>306.03305785123968</v>
      </c>
      <c r="W188" s="12">
        <f t="shared" si="15"/>
        <v>239.88899999999998</v>
      </c>
      <c r="X188" s="12">
        <f t="shared" si="20"/>
        <v>1.2757277651382084</v>
      </c>
      <c r="Y188" s="12">
        <f t="shared" si="16"/>
        <v>0.51859329617426098</v>
      </c>
      <c r="Z188" s="12">
        <f t="shared" si="17"/>
        <v>0.26790283067902376</v>
      </c>
      <c r="AA188" s="12">
        <f t="shared" si="18"/>
        <v>0.25069046549523721</v>
      </c>
      <c r="AB188" s="12">
        <f t="shared" si="19"/>
        <v>0.51659524458835537</v>
      </c>
      <c r="AC188" s="13">
        <v>7.07</v>
      </c>
      <c r="AD188" s="13" t="s">
        <v>311</v>
      </c>
      <c r="AE188" s="13">
        <v>-24.4</v>
      </c>
      <c r="AF188">
        <v>-0.82799999999999996</v>
      </c>
      <c r="AG188">
        <v>9.2999999999999999E-2</v>
      </c>
      <c r="AH188">
        <v>1044.288</v>
      </c>
      <c r="AI188">
        <v>1.573</v>
      </c>
      <c r="AJ188">
        <v>1071.664</v>
      </c>
      <c r="AK188">
        <v>1.49</v>
      </c>
      <c r="AL188">
        <v>0.34799999999999998</v>
      </c>
      <c r="AM188">
        <v>1E-3</v>
      </c>
      <c r="AN188">
        <v>430.64800000000002</v>
      </c>
      <c r="AO188">
        <v>0.02</v>
      </c>
      <c r="AP188">
        <v>419.15100000000001</v>
      </c>
      <c r="AQ188">
        <v>1.4999999999999999E-2</v>
      </c>
      <c r="AR188" s="13" t="s">
        <v>311</v>
      </c>
      <c r="AS188" s="13" t="s">
        <v>311</v>
      </c>
      <c r="AT188" s="33">
        <v>1.9800000000000002E-2</v>
      </c>
      <c r="AU188" s="33">
        <v>3.5900000000000001E-2</v>
      </c>
      <c r="AV188" s="34">
        <v>2.5299999999999998</v>
      </c>
      <c r="AW188" s="33">
        <v>5.0000000000000001E-3</v>
      </c>
      <c r="AX188">
        <v>0.375</v>
      </c>
      <c r="AY188">
        <v>6.0000000000000001E-3</v>
      </c>
      <c r="AZ188">
        <v>432.27199999999999</v>
      </c>
      <c r="BA188">
        <v>0.13200000000000001</v>
      </c>
      <c r="BB188">
        <v>419.85500000000002</v>
      </c>
      <c r="BC188">
        <v>6.4000000000000001E-2</v>
      </c>
      <c r="BD188">
        <v>-12.853999999999999</v>
      </c>
      <c r="BE188">
        <v>13.356999999999999</v>
      </c>
      <c r="BF188">
        <v>-38.941000000000003</v>
      </c>
      <c r="BG188">
        <v>0.184</v>
      </c>
      <c r="BH188">
        <v>-39.71</v>
      </c>
      <c r="BI188">
        <v>0.20599999999999999</v>
      </c>
      <c r="BJ188">
        <v>134.82499999999999</v>
      </c>
      <c r="BK188">
        <v>14.584</v>
      </c>
      <c r="BL188">
        <v>-20.99</v>
      </c>
      <c r="BM188">
        <v>0.223</v>
      </c>
      <c r="BN188">
        <v>-25.55</v>
      </c>
      <c r="BO188">
        <v>0.20100000000000001</v>
      </c>
      <c r="BP188" s="37">
        <v>4.6918750000000002E-2</v>
      </c>
      <c r="BQ188" s="19">
        <v>31299.721989094014</v>
      </c>
      <c r="BR188" s="19">
        <v>9451194605.5686646</v>
      </c>
      <c r="BS188" s="19">
        <v>174524284.896117</v>
      </c>
      <c r="BT188" s="19">
        <v>7345861647.4667292</v>
      </c>
      <c r="BU188" s="19" t="s">
        <v>311</v>
      </c>
      <c r="BV188" s="19" t="s">
        <v>311</v>
      </c>
      <c r="BW188" s="19" t="s">
        <v>311</v>
      </c>
      <c r="BX188" s="19" t="s">
        <v>311</v>
      </c>
      <c r="BY188" s="12">
        <v>9.1</v>
      </c>
      <c r="BZ188" s="12">
        <v>8.6999999999999993</v>
      </c>
      <c r="CA188" s="12">
        <v>82.2</v>
      </c>
      <c r="CB188" s="19">
        <v>13.9</v>
      </c>
      <c r="CC188" s="19" t="s">
        <v>311</v>
      </c>
    </row>
    <row r="189" spans="1:81" hidden="1">
      <c r="A189" s="9" t="s">
        <v>36</v>
      </c>
      <c r="B189" s="9" t="s">
        <v>364</v>
      </c>
      <c r="C189" s="9" t="s">
        <v>311</v>
      </c>
      <c r="D189" s="9" t="s">
        <v>311</v>
      </c>
      <c r="E189" s="26" t="s">
        <v>368</v>
      </c>
      <c r="F189" s="14" t="s">
        <v>369</v>
      </c>
      <c r="G189" s="10">
        <v>42439</v>
      </c>
      <c r="H189" s="9" t="s">
        <v>37</v>
      </c>
      <c r="I189" s="9" t="s">
        <v>259</v>
      </c>
      <c r="J189" s="9" t="s">
        <v>338</v>
      </c>
      <c r="K189" s="9" t="s">
        <v>229</v>
      </c>
      <c r="L189" s="9">
        <v>1</v>
      </c>
      <c r="M189" s="14" t="s">
        <v>40</v>
      </c>
      <c r="N189" s="9">
        <v>25</v>
      </c>
      <c r="O189" s="9" t="s">
        <v>68</v>
      </c>
      <c r="P189" s="9" t="s">
        <v>42</v>
      </c>
      <c r="Q189" s="15">
        <v>0.25</v>
      </c>
      <c r="R189" s="11">
        <v>61.51</v>
      </c>
      <c r="S189" s="28">
        <v>374.40000000000003</v>
      </c>
      <c r="T189" s="28">
        <v>4</v>
      </c>
      <c r="U189" s="28">
        <v>0.23</v>
      </c>
      <c r="V189" s="12">
        <f t="shared" si="14"/>
        <v>304.39024390243907</v>
      </c>
      <c r="W189" s="12">
        <f t="shared" si="15"/>
        <v>246.04</v>
      </c>
      <c r="X189" s="12">
        <f t="shared" si="20"/>
        <v>1.2371575512210986</v>
      </c>
      <c r="Y189" s="12">
        <f t="shared" si="16"/>
        <v>0.53314809387883066</v>
      </c>
      <c r="Z189" s="12">
        <f t="shared" si="17"/>
        <v>0.28454623678085267</v>
      </c>
      <c r="AA189" s="12">
        <f t="shared" si="18"/>
        <v>0.248601857097978</v>
      </c>
      <c r="AB189" s="12">
        <f t="shared" si="19"/>
        <v>0.53370956409256509</v>
      </c>
      <c r="AC189" s="13">
        <v>6.77</v>
      </c>
      <c r="AD189" s="13" t="s">
        <v>311</v>
      </c>
      <c r="AE189" s="13">
        <v>-7.1</v>
      </c>
      <c r="AF189">
        <v>-0.65400000000000003</v>
      </c>
      <c r="AG189">
        <v>8.5999999999999993E-2</v>
      </c>
      <c r="AH189">
        <v>1046.1790000000001</v>
      </c>
      <c r="AI189">
        <v>1.3149999999999999</v>
      </c>
      <c r="AJ189">
        <v>1067.817</v>
      </c>
      <c r="AK189">
        <v>1.5289999999999999</v>
      </c>
      <c r="AL189">
        <v>0.13600000000000001</v>
      </c>
      <c r="AM189">
        <v>1E-3</v>
      </c>
      <c r="AN189">
        <v>421.30500000000001</v>
      </c>
      <c r="AO189">
        <v>1.6E-2</v>
      </c>
      <c r="AP189">
        <v>416.798</v>
      </c>
      <c r="AQ189">
        <v>1.4E-2</v>
      </c>
      <c r="AR189" s="13" t="s">
        <v>311</v>
      </c>
      <c r="AS189" s="13" t="s">
        <v>311</v>
      </c>
      <c r="AT189" s="33">
        <v>1.5599999999999999E-2</v>
      </c>
      <c r="AU189" s="33">
        <v>4.1799999999999997E-2</v>
      </c>
      <c r="AV189" s="34">
        <v>1.81</v>
      </c>
      <c r="AW189" s="33">
        <v>3.5000000000000001E-3</v>
      </c>
      <c r="AX189">
        <v>9.9000000000000005E-2</v>
      </c>
      <c r="AY189">
        <v>4.0000000000000001E-3</v>
      </c>
      <c r="AZ189">
        <v>423.00700000000001</v>
      </c>
      <c r="BA189">
        <v>6.5000000000000002E-2</v>
      </c>
      <c r="BB189">
        <v>419.73899999999998</v>
      </c>
      <c r="BC189">
        <v>5.8000000000000003E-2</v>
      </c>
      <c r="BD189">
        <v>-86.986999999999995</v>
      </c>
      <c r="BE189">
        <v>47.786999999999999</v>
      </c>
      <c r="BF189">
        <v>-3.9359999999999999</v>
      </c>
      <c r="BG189">
        <v>0.189</v>
      </c>
      <c r="BH189">
        <v>-3.278</v>
      </c>
      <c r="BI189">
        <v>0.17899999999999999</v>
      </c>
      <c r="BJ189">
        <v>-20.951000000000001</v>
      </c>
      <c r="BK189">
        <v>55.375999999999998</v>
      </c>
      <c r="BL189">
        <v>-13.744</v>
      </c>
      <c r="BM189">
        <v>0.221</v>
      </c>
      <c r="BN189">
        <v>-13.648</v>
      </c>
      <c r="BO189">
        <v>0.20499999999999999</v>
      </c>
      <c r="BP189" s="38">
        <v>6.8922499999999999E-3</v>
      </c>
      <c r="BQ189" s="19">
        <v>22127.775450086709</v>
      </c>
      <c r="BR189" s="19">
        <v>6901839865.9874048</v>
      </c>
      <c r="BS189" s="19">
        <v>73458331.40164502</v>
      </c>
      <c r="BT189" s="19">
        <v>89247619.620005608</v>
      </c>
      <c r="BU189" s="19" t="s">
        <v>311</v>
      </c>
      <c r="BV189" s="19" t="s">
        <v>311</v>
      </c>
      <c r="BW189" s="19" t="s">
        <v>311</v>
      </c>
      <c r="BX189" s="19" t="s">
        <v>311</v>
      </c>
      <c r="BY189" s="12">
        <v>9.1</v>
      </c>
      <c r="BZ189" s="12">
        <v>8.6999999999999993</v>
      </c>
      <c r="CA189" s="12">
        <v>82.2</v>
      </c>
      <c r="CB189" s="19">
        <v>13.9</v>
      </c>
      <c r="CC189" s="19" t="s">
        <v>311</v>
      </c>
    </row>
    <row r="190" spans="1:81" hidden="1">
      <c r="A190" s="9" t="s">
        <v>36</v>
      </c>
      <c r="B190" s="9" t="s">
        <v>364</v>
      </c>
      <c r="C190" s="9" t="s">
        <v>311</v>
      </c>
      <c r="D190" s="9" t="s">
        <v>311</v>
      </c>
      <c r="E190" s="26" t="s">
        <v>368</v>
      </c>
      <c r="F190" s="14" t="s">
        <v>369</v>
      </c>
      <c r="G190" s="10">
        <v>42439</v>
      </c>
      <c r="H190" s="9" t="s">
        <v>37</v>
      </c>
      <c r="I190" s="9" t="s">
        <v>260</v>
      </c>
      <c r="J190" s="9" t="s">
        <v>339</v>
      </c>
      <c r="K190" s="9" t="s">
        <v>229</v>
      </c>
      <c r="L190" s="9">
        <v>2</v>
      </c>
      <c r="M190" s="14" t="s">
        <v>40</v>
      </c>
      <c r="N190" s="9">
        <v>25</v>
      </c>
      <c r="O190" s="9" t="s">
        <v>68</v>
      </c>
      <c r="P190" s="9" t="s">
        <v>42</v>
      </c>
      <c r="Q190" s="15">
        <v>0.25</v>
      </c>
      <c r="R190" s="11">
        <v>61.51</v>
      </c>
      <c r="S190" s="28">
        <v>374.09999999999997</v>
      </c>
      <c r="T190" s="28">
        <v>3.5</v>
      </c>
      <c r="U190" s="28">
        <v>0.23</v>
      </c>
      <c r="V190" s="12">
        <f t="shared" si="14"/>
        <v>304.14634146341461</v>
      </c>
      <c r="W190" s="12">
        <f t="shared" si="15"/>
        <v>215.285</v>
      </c>
      <c r="X190" s="12">
        <f t="shared" si="20"/>
        <v>1.4127614160922248</v>
      </c>
      <c r="Y190" s="12">
        <f t="shared" si="16"/>
        <v>0.46688248449350001</v>
      </c>
      <c r="Z190" s="12">
        <f t="shared" si="17"/>
        <v>0.32493512570121175</v>
      </c>
      <c r="AA190" s="12">
        <f t="shared" si="18"/>
        <v>0.14194735879228826</v>
      </c>
      <c r="AB190" s="12">
        <f t="shared" si="19"/>
        <v>0.69596769314171081</v>
      </c>
      <c r="AC190" s="13">
        <v>6.98</v>
      </c>
      <c r="AD190" s="13" t="s">
        <v>311</v>
      </c>
      <c r="AE190" s="13">
        <v>-19.8</v>
      </c>
      <c r="AF190">
        <v>-1.123</v>
      </c>
      <c r="AG190">
        <v>9.0999999999999998E-2</v>
      </c>
      <c r="AH190">
        <v>1028.463</v>
      </c>
      <c r="AI190">
        <v>1.4970000000000001</v>
      </c>
      <c r="AJ190">
        <v>1065.607</v>
      </c>
      <c r="AK190">
        <v>1.5189999999999999</v>
      </c>
      <c r="AL190">
        <v>0.153</v>
      </c>
      <c r="AM190">
        <v>1E-3</v>
      </c>
      <c r="AN190">
        <v>422.26400000000001</v>
      </c>
      <c r="AO190">
        <v>1.4E-2</v>
      </c>
      <c r="AP190">
        <v>417.19400000000002</v>
      </c>
      <c r="AQ190">
        <v>1.4999999999999999E-2</v>
      </c>
      <c r="AR190" s="13" t="s">
        <v>311</v>
      </c>
      <c r="AS190" s="13" t="s">
        <v>311</v>
      </c>
      <c r="AT190" s="33">
        <v>2.5600000000000001E-2</v>
      </c>
      <c r="AU190" s="33">
        <v>1.0800000000000001E-2</v>
      </c>
      <c r="AV190" s="34">
        <v>7.43</v>
      </c>
      <c r="AW190" s="33">
        <v>1.4500000000000001E-2</v>
      </c>
      <c r="AX190">
        <v>0.122</v>
      </c>
      <c r="AY190">
        <v>3.0000000000000001E-3</v>
      </c>
      <c r="AZ190">
        <v>423.48200000000003</v>
      </c>
      <c r="BA190">
        <v>6.3E-2</v>
      </c>
      <c r="BB190">
        <v>419.46199999999999</v>
      </c>
      <c r="BC190">
        <v>5.2999999999999999E-2</v>
      </c>
      <c r="BD190">
        <v>-53.8</v>
      </c>
      <c r="BE190">
        <v>45.496000000000002</v>
      </c>
      <c r="BF190">
        <v>-4.0069999999999997</v>
      </c>
      <c r="BG190">
        <v>0.21299999999999999</v>
      </c>
      <c r="BH190">
        <v>-3.5409999999999999</v>
      </c>
      <c r="BI190">
        <v>0.218</v>
      </c>
      <c r="BJ190">
        <v>31.126999999999999</v>
      </c>
      <c r="BK190">
        <v>40.847000000000001</v>
      </c>
      <c r="BL190">
        <v>-14.129</v>
      </c>
      <c r="BM190">
        <v>0.19</v>
      </c>
      <c r="BN190">
        <v>-14.619</v>
      </c>
      <c r="BO190">
        <v>0.193</v>
      </c>
      <c r="BP190" s="38">
        <v>3.7927500000000001E-3</v>
      </c>
      <c r="BQ190" s="19">
        <v>23074.067578941311</v>
      </c>
      <c r="BR190" s="19">
        <v>5422951366.4300661</v>
      </c>
      <c r="BS190" s="19">
        <v>97033281.749991596</v>
      </c>
      <c r="BT190" s="19">
        <v>84473818.900813505</v>
      </c>
      <c r="BU190" s="19" t="s">
        <v>311</v>
      </c>
      <c r="BV190" s="19" t="s">
        <v>311</v>
      </c>
      <c r="BW190" s="19" t="s">
        <v>311</v>
      </c>
      <c r="BX190" s="19" t="s">
        <v>311</v>
      </c>
      <c r="BY190" s="12">
        <v>9.1</v>
      </c>
      <c r="BZ190" s="12">
        <v>8.6999999999999993</v>
      </c>
      <c r="CA190" s="12">
        <v>82.2</v>
      </c>
      <c r="CB190" s="19">
        <v>13.9</v>
      </c>
      <c r="CC190" s="19" t="s">
        <v>311</v>
      </c>
    </row>
    <row r="191" spans="1:81" hidden="1">
      <c r="A191" s="9" t="s">
        <v>36</v>
      </c>
      <c r="B191" s="9" t="s">
        <v>364</v>
      </c>
      <c r="C191" s="9" t="s">
        <v>311</v>
      </c>
      <c r="D191" s="9" t="s">
        <v>311</v>
      </c>
      <c r="E191" s="26" t="s">
        <v>368</v>
      </c>
      <c r="F191" s="14" t="s">
        <v>369</v>
      </c>
      <c r="G191" s="10">
        <v>42439</v>
      </c>
      <c r="H191" s="9" t="s">
        <v>37</v>
      </c>
      <c r="I191" s="9" t="s">
        <v>261</v>
      </c>
      <c r="J191" s="9" t="s">
        <v>340</v>
      </c>
      <c r="K191" s="9" t="s">
        <v>229</v>
      </c>
      <c r="L191" s="9">
        <v>3</v>
      </c>
      <c r="M191" s="14" t="s">
        <v>40</v>
      </c>
      <c r="N191" s="9">
        <v>25</v>
      </c>
      <c r="O191" s="9" t="s">
        <v>68</v>
      </c>
      <c r="P191" s="9" t="s">
        <v>42</v>
      </c>
      <c r="Q191" s="15">
        <v>0.25</v>
      </c>
      <c r="R191" s="11">
        <v>61.51</v>
      </c>
      <c r="S191" s="28">
        <v>374.2</v>
      </c>
      <c r="T191" s="28">
        <v>4</v>
      </c>
      <c r="U191" s="28">
        <v>0.23</v>
      </c>
      <c r="V191" s="12">
        <f t="shared" si="14"/>
        <v>304.22764227642278</v>
      </c>
      <c r="W191" s="12">
        <f t="shared" si="15"/>
        <v>246.04</v>
      </c>
      <c r="X191" s="12">
        <f t="shared" si="20"/>
        <v>1.2364966764608307</v>
      </c>
      <c r="Y191" s="12">
        <f t="shared" si="16"/>
        <v>0.53339748058081859</v>
      </c>
      <c r="Z191" s="12">
        <f t="shared" si="17"/>
        <v>0.28439423558599108</v>
      </c>
      <c r="AA191" s="12">
        <f t="shared" si="18"/>
        <v>0.24900324499482751</v>
      </c>
      <c r="AB191" s="12">
        <f t="shared" si="19"/>
        <v>0.53317506351232313</v>
      </c>
      <c r="AC191" s="13">
        <v>6.81</v>
      </c>
      <c r="AD191" s="13" t="s">
        <v>311</v>
      </c>
      <c r="AE191" s="13">
        <v>-11.3</v>
      </c>
      <c r="AF191">
        <v>-0.504</v>
      </c>
      <c r="AG191">
        <v>7.4999999999999997E-2</v>
      </c>
      <c r="AH191">
        <v>1049.6769999999999</v>
      </c>
      <c r="AI191">
        <v>1.171</v>
      </c>
      <c r="AJ191">
        <v>1066.3420000000001</v>
      </c>
      <c r="AK191">
        <v>1.3149999999999999</v>
      </c>
      <c r="AL191">
        <v>0.14799999999999999</v>
      </c>
      <c r="AM191">
        <v>1E-3</v>
      </c>
      <c r="AN191">
        <v>422.02300000000002</v>
      </c>
      <c r="AO191">
        <v>0.02</v>
      </c>
      <c r="AP191">
        <v>417.13900000000001</v>
      </c>
      <c r="AQ191">
        <v>2.7E-2</v>
      </c>
      <c r="AR191" s="13" t="s">
        <v>311</v>
      </c>
      <c r="AS191" s="13" t="s">
        <v>311</v>
      </c>
      <c r="AT191" s="33">
        <v>1.01E-2</v>
      </c>
      <c r="AU191" s="33">
        <v>5.4300000000000001E-2</v>
      </c>
      <c r="AV191" s="34">
        <v>1.06</v>
      </c>
      <c r="AW191" s="33">
        <v>2.0999999999999999E-3</v>
      </c>
      <c r="AX191">
        <v>0.11899999999999999</v>
      </c>
      <c r="AY191">
        <v>4.0000000000000001E-3</v>
      </c>
      <c r="AZ191">
        <v>422.64699999999999</v>
      </c>
      <c r="BA191">
        <v>7.1999999999999995E-2</v>
      </c>
      <c r="BB191">
        <v>418.72500000000002</v>
      </c>
      <c r="BC191">
        <v>5.1999999999999998E-2</v>
      </c>
      <c r="BD191">
        <v>-36.750999999999998</v>
      </c>
      <c r="BE191">
        <v>41.155000000000001</v>
      </c>
      <c r="BF191">
        <v>-3.5680000000000001</v>
      </c>
      <c r="BG191">
        <v>0.21199999999999999</v>
      </c>
      <c r="BH191">
        <v>-3.2679999999999998</v>
      </c>
      <c r="BI191">
        <v>0.16300000000000001</v>
      </c>
      <c r="BJ191">
        <v>23.166</v>
      </c>
      <c r="BK191">
        <v>50.308</v>
      </c>
      <c r="BL191">
        <v>-15.491</v>
      </c>
      <c r="BM191">
        <v>0.24199999999999999</v>
      </c>
      <c r="BN191">
        <v>-15.888</v>
      </c>
      <c r="BO191">
        <v>0.218</v>
      </c>
      <c r="BP191" s="38">
        <v>2.3470000000000001E-3</v>
      </c>
      <c r="BQ191" s="19">
        <v>20608.430146566399</v>
      </c>
      <c r="BR191" s="19">
        <v>6347668902.8284512</v>
      </c>
      <c r="BS191" s="19">
        <v>149304453.83626187</v>
      </c>
      <c r="BT191" s="19">
        <v>36577355.255714931</v>
      </c>
      <c r="BU191" s="19" t="s">
        <v>311</v>
      </c>
      <c r="BV191" s="19" t="s">
        <v>311</v>
      </c>
      <c r="BW191" s="19" t="s">
        <v>311</v>
      </c>
      <c r="BX191" s="19" t="s">
        <v>311</v>
      </c>
      <c r="BY191" s="12">
        <v>9.1</v>
      </c>
      <c r="BZ191" s="12">
        <v>8.6999999999999993</v>
      </c>
      <c r="CA191" s="12">
        <v>82.2</v>
      </c>
      <c r="CB191" s="19">
        <v>13.9</v>
      </c>
      <c r="CC191" s="19" t="s">
        <v>311</v>
      </c>
    </row>
    <row r="192" spans="1:81" hidden="1">
      <c r="A192" s="9" t="s">
        <v>36</v>
      </c>
      <c r="B192" s="9" t="s">
        <v>364</v>
      </c>
      <c r="C192" s="9" t="s">
        <v>311</v>
      </c>
      <c r="D192" s="9" t="s">
        <v>311</v>
      </c>
      <c r="E192" s="26" t="s">
        <v>368</v>
      </c>
      <c r="F192" s="14" t="s">
        <v>369</v>
      </c>
      <c r="G192" s="10">
        <v>42439</v>
      </c>
      <c r="H192" s="9" t="s">
        <v>37</v>
      </c>
      <c r="I192" s="9" t="s">
        <v>262</v>
      </c>
      <c r="J192" s="9" t="s">
        <v>341</v>
      </c>
      <c r="K192" s="9" t="s">
        <v>229</v>
      </c>
      <c r="L192" s="9">
        <v>4</v>
      </c>
      <c r="M192" s="14" t="s">
        <v>46</v>
      </c>
      <c r="N192" s="9">
        <v>25</v>
      </c>
      <c r="O192" s="9" t="s">
        <v>68</v>
      </c>
      <c r="P192" s="9" t="s">
        <v>42</v>
      </c>
      <c r="Q192" s="15">
        <v>0.25</v>
      </c>
      <c r="R192" s="11">
        <v>61.51</v>
      </c>
      <c r="S192" s="28">
        <v>372.4</v>
      </c>
      <c r="T192" s="29">
        <v>3.8</v>
      </c>
      <c r="U192" s="29">
        <v>0.23</v>
      </c>
      <c r="V192" s="12">
        <f t="shared" si="14"/>
        <v>302.76422764227641</v>
      </c>
      <c r="W192" s="12">
        <f t="shared" si="15"/>
        <v>233.73799999999997</v>
      </c>
      <c r="X192" s="12">
        <f t="shared" si="20"/>
        <v>1.2953145301246543</v>
      </c>
      <c r="Y192" s="12">
        <f t="shared" si="16"/>
        <v>0.51120206410390412</v>
      </c>
      <c r="Z192" s="12">
        <f t="shared" si="17"/>
        <v>0.29792234192867051</v>
      </c>
      <c r="AA192" s="12">
        <f t="shared" si="18"/>
        <v>0.21327972217523361</v>
      </c>
      <c r="AB192" s="12">
        <f t="shared" si="19"/>
        <v>0.58278783058300887</v>
      </c>
      <c r="AC192" s="13">
        <v>7.05</v>
      </c>
      <c r="AD192" s="13" t="s">
        <v>311</v>
      </c>
      <c r="AE192" s="13">
        <v>-23.6</v>
      </c>
      <c r="AF192">
        <v>-1.484</v>
      </c>
      <c r="AG192">
        <v>8.2000000000000003E-2</v>
      </c>
      <c r="AH192">
        <v>1015.072</v>
      </c>
      <c r="AI192">
        <v>1.306</v>
      </c>
      <c r="AJ192">
        <v>1064.18</v>
      </c>
      <c r="AK192">
        <v>1.4079999999999999</v>
      </c>
      <c r="AL192">
        <v>0.61099999999999999</v>
      </c>
      <c r="AM192">
        <v>2E-3</v>
      </c>
      <c r="AN192">
        <v>437.798</v>
      </c>
      <c r="AO192">
        <v>1.2E-2</v>
      </c>
      <c r="AP192">
        <v>417.58800000000002</v>
      </c>
      <c r="AQ192">
        <v>5.2999999999999999E-2</v>
      </c>
      <c r="AR192" s="13" t="s">
        <v>311</v>
      </c>
      <c r="AS192" s="13" t="s">
        <v>311</v>
      </c>
      <c r="AT192" s="33">
        <v>3.4000000000000002E-2</v>
      </c>
      <c r="AU192" s="33">
        <v>1.7000000000000001E-2</v>
      </c>
      <c r="AV192" s="34">
        <v>6.76</v>
      </c>
      <c r="AW192" s="33">
        <v>1.3299999999999999E-2</v>
      </c>
      <c r="AX192">
        <v>0.59499999999999997</v>
      </c>
      <c r="AY192">
        <v>3.0000000000000001E-3</v>
      </c>
      <c r="AZ192">
        <v>438.83100000000002</v>
      </c>
      <c r="BA192">
        <v>5.1999999999999998E-2</v>
      </c>
      <c r="BB192">
        <v>419.14499999999998</v>
      </c>
      <c r="BC192">
        <v>6.2E-2</v>
      </c>
      <c r="BD192">
        <v>-37.722999999999999</v>
      </c>
      <c r="BE192">
        <v>8.3439999999999994</v>
      </c>
      <c r="BF192">
        <v>-4.6820000000000004</v>
      </c>
      <c r="BG192">
        <v>0.19</v>
      </c>
      <c r="BH192">
        <v>-3.1339999999999999</v>
      </c>
      <c r="BI192">
        <v>0.19400000000000001</v>
      </c>
      <c r="BJ192">
        <v>73.533000000000001</v>
      </c>
      <c r="BK192">
        <v>8.423</v>
      </c>
      <c r="BL192">
        <v>-9.5609999999999999</v>
      </c>
      <c r="BM192">
        <v>0.14799999999999999</v>
      </c>
      <c r="BN192">
        <v>-13.473000000000001</v>
      </c>
      <c r="BO192">
        <v>0.24099999999999999</v>
      </c>
      <c r="BP192" s="38">
        <v>0.17554275</v>
      </c>
      <c r="BQ192" s="19">
        <v>36051.910249599045</v>
      </c>
      <c r="BR192" s="19">
        <v>9352982001.3415337</v>
      </c>
      <c r="BS192" s="19">
        <v>209384143.27424356</v>
      </c>
      <c r="BT192" s="19">
        <v>5115371746.6497498</v>
      </c>
      <c r="BU192" s="19" t="s">
        <v>311</v>
      </c>
      <c r="BV192" s="19" t="s">
        <v>311</v>
      </c>
      <c r="BW192" s="19" t="s">
        <v>311</v>
      </c>
      <c r="BX192" s="19" t="s">
        <v>311</v>
      </c>
      <c r="BY192" s="12">
        <v>9.1</v>
      </c>
      <c r="BZ192" s="12">
        <v>8.6999999999999993</v>
      </c>
      <c r="CA192" s="12">
        <v>82.2</v>
      </c>
      <c r="CB192" s="19">
        <v>13.9</v>
      </c>
      <c r="CC192" s="19" t="s">
        <v>311</v>
      </c>
    </row>
    <row r="193" spans="1:81" hidden="1">
      <c r="A193" s="9" t="s">
        <v>36</v>
      </c>
      <c r="B193" s="9" t="s">
        <v>364</v>
      </c>
      <c r="C193" s="9" t="s">
        <v>311</v>
      </c>
      <c r="D193" s="9" t="s">
        <v>311</v>
      </c>
      <c r="E193" s="26" t="s">
        <v>368</v>
      </c>
      <c r="F193" s="14" t="s">
        <v>369</v>
      </c>
      <c r="G193" s="10">
        <v>42439</v>
      </c>
      <c r="H193" s="9" t="s">
        <v>37</v>
      </c>
      <c r="I193" s="9" t="s">
        <v>263</v>
      </c>
      <c r="J193" s="9" t="s">
        <v>342</v>
      </c>
      <c r="K193" s="9" t="s">
        <v>229</v>
      </c>
      <c r="L193" s="9">
        <v>5</v>
      </c>
      <c r="M193" s="14" t="s">
        <v>46</v>
      </c>
      <c r="N193" s="9">
        <v>25</v>
      </c>
      <c r="O193" s="9" t="s">
        <v>68</v>
      </c>
      <c r="P193" s="9" t="s">
        <v>42</v>
      </c>
      <c r="Q193" s="15">
        <v>0.25</v>
      </c>
      <c r="R193" s="11">
        <v>61.51</v>
      </c>
      <c r="S193" s="28">
        <v>372.6</v>
      </c>
      <c r="T193" s="29">
        <v>3.5</v>
      </c>
      <c r="U193" s="29">
        <v>0.22</v>
      </c>
      <c r="V193" s="12">
        <f t="shared" si="14"/>
        <v>305.40983606557381</v>
      </c>
      <c r="W193" s="12">
        <f t="shared" si="15"/>
        <v>215.285</v>
      </c>
      <c r="X193" s="12">
        <f t="shared" si="20"/>
        <v>1.4186303554152579</v>
      </c>
      <c r="Y193" s="12">
        <f t="shared" si="16"/>
        <v>0.46466779040933659</v>
      </c>
      <c r="Z193" s="12">
        <f t="shared" si="17"/>
        <v>0.31209867819135673</v>
      </c>
      <c r="AA193" s="12">
        <f t="shared" si="18"/>
        <v>0.15256911221797986</v>
      </c>
      <c r="AB193" s="12">
        <f t="shared" si="19"/>
        <v>0.67165980649621049</v>
      </c>
      <c r="AC193" s="13">
        <v>7.03</v>
      </c>
      <c r="AD193" s="13" t="s">
        <v>311</v>
      </c>
      <c r="AE193" s="13">
        <v>-22.5</v>
      </c>
      <c r="AF193">
        <v>-1.599</v>
      </c>
      <c r="AG193">
        <v>0.1</v>
      </c>
      <c r="AH193">
        <v>1006.258</v>
      </c>
      <c r="AI193">
        <v>1.841</v>
      </c>
      <c r="AJ193">
        <v>1059.1590000000001</v>
      </c>
      <c r="AK193">
        <v>1.472</v>
      </c>
      <c r="AL193">
        <v>0.74</v>
      </c>
      <c r="AM193">
        <v>1E-3</v>
      </c>
      <c r="AN193">
        <v>441.714</v>
      </c>
      <c r="AO193">
        <v>1.2999999999999999E-2</v>
      </c>
      <c r="AP193">
        <v>417.24299999999999</v>
      </c>
      <c r="AQ193">
        <v>1.4999999999999999E-2</v>
      </c>
      <c r="AR193" s="13" t="s">
        <v>311</v>
      </c>
      <c r="AS193" s="13" t="s">
        <v>311</v>
      </c>
      <c r="AT193" s="33">
        <v>3.7199999999999997E-2</v>
      </c>
      <c r="AU193" s="33">
        <v>7.6E-3</v>
      </c>
      <c r="AV193" s="34">
        <v>15.71</v>
      </c>
      <c r="AW193" s="33">
        <v>3.0800000000000001E-2</v>
      </c>
      <c r="AX193">
        <v>0.73599999999999999</v>
      </c>
      <c r="AY193">
        <v>4.0000000000000001E-3</v>
      </c>
      <c r="AZ193">
        <v>443.17500000000001</v>
      </c>
      <c r="BA193">
        <v>6.4000000000000001E-2</v>
      </c>
      <c r="BB193">
        <v>418.82400000000001</v>
      </c>
      <c r="BC193">
        <v>5.8999999999999997E-2</v>
      </c>
      <c r="BD193">
        <v>-38.521999999999998</v>
      </c>
      <c r="BE193">
        <v>6.1470000000000002</v>
      </c>
      <c r="BF193">
        <v>-5.3550000000000004</v>
      </c>
      <c r="BG193">
        <v>0.17299999999999999</v>
      </c>
      <c r="BH193">
        <v>-3.427</v>
      </c>
      <c r="BI193">
        <v>0.17299999999999999</v>
      </c>
      <c r="BJ193">
        <v>67.900999999999996</v>
      </c>
      <c r="BK193">
        <v>8.51</v>
      </c>
      <c r="BL193">
        <v>-9.4930000000000003</v>
      </c>
      <c r="BM193">
        <v>0.224</v>
      </c>
      <c r="BN193">
        <v>-14.000999999999999</v>
      </c>
      <c r="BO193">
        <v>0.25800000000000001</v>
      </c>
      <c r="BP193" s="38">
        <v>0.71003099999999997</v>
      </c>
      <c r="BQ193" s="19">
        <v>49038.236268588407</v>
      </c>
      <c r="BR193" s="19">
        <v>16429890210.128765</v>
      </c>
      <c r="BS193" s="19">
        <v>266980871.47320479</v>
      </c>
      <c r="BT193" s="19">
        <v>16878599266.655649</v>
      </c>
      <c r="BU193" s="19" t="s">
        <v>311</v>
      </c>
      <c r="BV193" s="19" t="s">
        <v>311</v>
      </c>
      <c r="BW193" s="19" t="s">
        <v>311</v>
      </c>
      <c r="BX193" s="19" t="s">
        <v>311</v>
      </c>
      <c r="BY193" s="12">
        <v>9.1</v>
      </c>
      <c r="BZ193" s="12">
        <v>8.6999999999999993</v>
      </c>
      <c r="CA193" s="12">
        <v>82.2</v>
      </c>
      <c r="CB193" s="19">
        <v>13.9</v>
      </c>
      <c r="CC193" s="19" t="s">
        <v>311</v>
      </c>
    </row>
    <row r="194" spans="1:81" hidden="1">
      <c r="A194" s="9" t="s">
        <v>36</v>
      </c>
      <c r="B194" s="9" t="s">
        <v>364</v>
      </c>
      <c r="C194" s="9" t="s">
        <v>311</v>
      </c>
      <c r="D194" s="9" t="s">
        <v>311</v>
      </c>
      <c r="E194" s="26" t="s">
        <v>368</v>
      </c>
      <c r="F194" s="14" t="s">
        <v>369</v>
      </c>
      <c r="G194" s="10">
        <v>42439</v>
      </c>
      <c r="H194" s="9" t="s">
        <v>37</v>
      </c>
      <c r="I194" s="9" t="s">
        <v>264</v>
      </c>
      <c r="J194" s="9" t="s">
        <v>343</v>
      </c>
      <c r="K194" s="9" t="s">
        <v>229</v>
      </c>
      <c r="L194" s="9">
        <v>6</v>
      </c>
      <c r="M194" s="14" t="s">
        <v>46</v>
      </c>
      <c r="N194" s="9">
        <v>25</v>
      </c>
      <c r="O194" s="9" t="s">
        <v>68</v>
      </c>
      <c r="P194" s="9" t="s">
        <v>42</v>
      </c>
      <c r="Q194" s="15">
        <v>0.25</v>
      </c>
      <c r="R194" s="11">
        <v>61.51</v>
      </c>
      <c r="S194" s="28">
        <v>370.3</v>
      </c>
      <c r="T194" s="29">
        <v>3.9</v>
      </c>
      <c r="U194" s="29">
        <v>0.21</v>
      </c>
      <c r="V194" s="12">
        <f t="shared" si="14"/>
        <v>306.03305785123968</v>
      </c>
      <c r="W194" s="12">
        <f t="shared" si="15"/>
        <v>239.88899999999998</v>
      </c>
      <c r="X194" s="12">
        <f t="shared" si="20"/>
        <v>1.2757277651382084</v>
      </c>
      <c r="Y194" s="12">
        <f t="shared" si="16"/>
        <v>0.51859329617426098</v>
      </c>
      <c r="Z194" s="12">
        <f t="shared" si="17"/>
        <v>0.26790283067902376</v>
      </c>
      <c r="AA194" s="12">
        <f t="shared" si="18"/>
        <v>0.25069046549523721</v>
      </c>
      <c r="AB194" s="12">
        <f t="shared" si="19"/>
        <v>0.51659524458835537</v>
      </c>
      <c r="AC194" s="13">
        <v>7.07</v>
      </c>
      <c r="AD194" s="13" t="s">
        <v>311</v>
      </c>
      <c r="AE194" s="13">
        <v>-24.4</v>
      </c>
      <c r="AF194">
        <v>-0.90400000000000003</v>
      </c>
      <c r="AG194">
        <v>8.7999999999999995E-2</v>
      </c>
      <c r="AH194">
        <v>1037.7529999999999</v>
      </c>
      <c r="AI194">
        <v>1.389</v>
      </c>
      <c r="AJ194">
        <v>1067.6659999999999</v>
      </c>
      <c r="AK194">
        <v>1.5189999999999999</v>
      </c>
      <c r="AL194">
        <v>0.42299999999999999</v>
      </c>
      <c r="AM194">
        <v>3.0000000000000001E-3</v>
      </c>
      <c r="AN194">
        <v>432.70100000000002</v>
      </c>
      <c r="AO194">
        <v>9.0999999999999998E-2</v>
      </c>
      <c r="AP194">
        <v>418.69900000000001</v>
      </c>
      <c r="AQ194">
        <v>2.3E-2</v>
      </c>
      <c r="AR194" s="13" t="s">
        <v>311</v>
      </c>
      <c r="AS194" s="13" t="s">
        <v>311</v>
      </c>
      <c r="AT194" s="33">
        <v>1.9800000000000002E-2</v>
      </c>
      <c r="AU194" s="33">
        <v>3.5900000000000001E-2</v>
      </c>
      <c r="AV194" s="34">
        <v>2.5299999999999998</v>
      </c>
      <c r="AW194" s="33">
        <v>5.0000000000000001E-3</v>
      </c>
      <c r="AX194">
        <v>0.40600000000000003</v>
      </c>
      <c r="AY194">
        <v>7.0000000000000001E-3</v>
      </c>
      <c r="AZ194">
        <v>432.77499999999998</v>
      </c>
      <c r="BA194">
        <v>0.13400000000000001</v>
      </c>
      <c r="BB194">
        <v>419.36</v>
      </c>
      <c r="BC194">
        <v>9.7000000000000003E-2</v>
      </c>
      <c r="BD194">
        <v>-39.542000000000002</v>
      </c>
      <c r="BE194">
        <v>11.819000000000001</v>
      </c>
      <c r="BF194">
        <v>-4.5149999999999997</v>
      </c>
      <c r="BG194">
        <v>0.187</v>
      </c>
      <c r="BH194">
        <v>-3.3940000000000001</v>
      </c>
      <c r="BI194">
        <v>0.184</v>
      </c>
      <c r="BJ194">
        <v>61.773000000000003</v>
      </c>
      <c r="BK194">
        <v>12.577999999999999</v>
      </c>
      <c r="BL194">
        <v>-11.798999999999999</v>
      </c>
      <c r="BM194">
        <v>0.20200000000000001</v>
      </c>
      <c r="BN194">
        <v>-14.148999999999999</v>
      </c>
      <c r="BO194">
        <v>0.193</v>
      </c>
      <c r="BP194" s="38">
        <v>4.6918750000000002E-2</v>
      </c>
      <c r="BQ194" s="19">
        <v>31299.721989094014</v>
      </c>
      <c r="BR194" s="19">
        <v>9451194605.5686646</v>
      </c>
      <c r="BS194" s="19">
        <v>174524284.896117</v>
      </c>
      <c r="BT194" s="19">
        <v>7345861647.4667292</v>
      </c>
      <c r="BU194" s="19" t="s">
        <v>311</v>
      </c>
      <c r="BV194" s="19" t="s">
        <v>311</v>
      </c>
      <c r="BW194" s="19" t="s">
        <v>311</v>
      </c>
      <c r="BX194" s="19" t="s">
        <v>311</v>
      </c>
      <c r="BY194" s="12">
        <v>9.1</v>
      </c>
      <c r="BZ194" s="12">
        <v>8.6999999999999993</v>
      </c>
      <c r="CA194" s="12">
        <v>82.2</v>
      </c>
      <c r="CB194" s="19">
        <v>13.9</v>
      </c>
      <c r="CC194" s="19" t="s">
        <v>311</v>
      </c>
    </row>
    <row r="195" spans="1:81" hidden="1">
      <c r="A195" s="9" t="s">
        <v>36</v>
      </c>
      <c r="B195" s="9" t="s">
        <v>364</v>
      </c>
      <c r="C195" s="9" t="s">
        <v>311</v>
      </c>
      <c r="D195" s="9" t="s">
        <v>311</v>
      </c>
      <c r="E195" s="26" t="s">
        <v>368</v>
      </c>
      <c r="F195" s="14" t="s">
        <v>369</v>
      </c>
      <c r="G195" s="10">
        <v>42439</v>
      </c>
      <c r="H195" s="9" t="s">
        <v>37</v>
      </c>
      <c r="I195" s="16" t="s">
        <v>265</v>
      </c>
      <c r="J195" s="9" t="s">
        <v>338</v>
      </c>
      <c r="K195" s="9" t="s">
        <v>229</v>
      </c>
      <c r="L195" s="9">
        <v>1</v>
      </c>
      <c r="M195" s="14" t="s">
        <v>40</v>
      </c>
      <c r="N195" s="9">
        <v>25</v>
      </c>
      <c r="O195" s="9" t="s">
        <v>68</v>
      </c>
      <c r="P195" s="9" t="s">
        <v>42</v>
      </c>
      <c r="Q195" s="15">
        <v>0.25</v>
      </c>
      <c r="R195" s="11">
        <v>61.51</v>
      </c>
      <c r="S195" s="28">
        <v>374.40000000000003</v>
      </c>
      <c r="T195" s="28">
        <v>4</v>
      </c>
      <c r="U195" s="28">
        <v>0.23</v>
      </c>
      <c r="V195" s="12">
        <f t="shared" ref="V195:V230" si="21">S195/(1+U195)</f>
        <v>304.39024390243907</v>
      </c>
      <c r="W195" s="12">
        <f t="shared" ref="W195:W230" si="22">R195*T195</f>
        <v>246.04</v>
      </c>
      <c r="X195" s="12">
        <f t="shared" si="20"/>
        <v>1.2371575512210986</v>
      </c>
      <c r="Y195" s="12">
        <f t="shared" ref="Y195:Y230" si="23">(1-(X195/2.65))</f>
        <v>0.53314809387883066</v>
      </c>
      <c r="Z195" s="12">
        <f t="shared" ref="Z195:Z230" si="24">U195*X195</f>
        <v>0.28454623678085267</v>
      </c>
      <c r="AA195" s="12">
        <f t="shared" ref="AA195:AA230" si="25">((1-(X195/2.65)-Z195)*1)</f>
        <v>0.248601857097978</v>
      </c>
      <c r="AB195" s="12">
        <f t="shared" ref="AB195:AB230" si="26">(Z195/Y195)*1</f>
        <v>0.53370956409256509</v>
      </c>
      <c r="AC195" s="13">
        <v>6.77</v>
      </c>
      <c r="AD195" s="13" t="s">
        <v>311</v>
      </c>
      <c r="AE195" s="13">
        <v>-7.1</v>
      </c>
      <c r="AF195">
        <v>-0.77900000000000003</v>
      </c>
      <c r="AG195">
        <v>8.5000000000000006E-2</v>
      </c>
      <c r="AH195">
        <v>1044.645</v>
      </c>
      <c r="AI195">
        <v>1.476</v>
      </c>
      <c r="AJ195">
        <v>1070.414</v>
      </c>
      <c r="AK195">
        <v>1.3360000000000001</v>
      </c>
      <c r="AL195">
        <v>0.13600000000000001</v>
      </c>
      <c r="AM195">
        <v>1E-3</v>
      </c>
      <c r="AN195">
        <v>421.62200000000001</v>
      </c>
      <c r="AO195">
        <v>1.4E-2</v>
      </c>
      <c r="AP195">
        <v>417.12</v>
      </c>
      <c r="AQ195">
        <v>1.6E-2</v>
      </c>
      <c r="AR195" s="13" t="s">
        <v>311</v>
      </c>
      <c r="AS195" s="13" t="s">
        <v>311</v>
      </c>
      <c r="AT195" s="33">
        <v>1.5599999999999999E-2</v>
      </c>
      <c r="AU195" s="33">
        <v>4.1799999999999997E-2</v>
      </c>
      <c r="AV195" s="34">
        <v>1.81</v>
      </c>
      <c r="AW195" s="33">
        <v>3.5000000000000001E-3</v>
      </c>
      <c r="AX195">
        <v>0.104</v>
      </c>
      <c r="AY195">
        <v>4.0000000000000001E-3</v>
      </c>
      <c r="AZ195">
        <v>422.74299999999999</v>
      </c>
      <c r="BA195">
        <v>5.6000000000000001E-2</v>
      </c>
      <c r="BB195">
        <v>419.31900000000002</v>
      </c>
      <c r="BC195">
        <v>7.4999999999999997E-2</v>
      </c>
      <c r="BD195">
        <v>-53.033000000000001</v>
      </c>
      <c r="BE195">
        <v>47.927999999999997</v>
      </c>
      <c r="BF195">
        <v>-3.6739999999999999</v>
      </c>
      <c r="BG195">
        <v>0.159</v>
      </c>
      <c r="BH195">
        <v>-3.2650000000000001</v>
      </c>
      <c r="BI195">
        <v>0.22500000000000001</v>
      </c>
      <c r="BJ195">
        <v>94.185000000000002</v>
      </c>
      <c r="BK195">
        <v>57.595999999999997</v>
      </c>
      <c r="BL195">
        <v>-12.603</v>
      </c>
      <c r="BM195">
        <v>0.19900000000000001</v>
      </c>
      <c r="BN195">
        <v>-13.382999999999999</v>
      </c>
      <c r="BO195">
        <v>0.26300000000000001</v>
      </c>
      <c r="BP195" s="38">
        <v>6.8922499999999999E-3</v>
      </c>
      <c r="BQ195" s="19">
        <v>22127.775450086709</v>
      </c>
      <c r="BR195" s="19">
        <v>6901839865.9874048</v>
      </c>
      <c r="BS195" s="19">
        <v>73458331.40164502</v>
      </c>
      <c r="BT195" s="19">
        <v>89247619.620005608</v>
      </c>
      <c r="BU195" s="19" t="s">
        <v>311</v>
      </c>
      <c r="BV195" s="19" t="s">
        <v>311</v>
      </c>
      <c r="BW195" s="19" t="s">
        <v>311</v>
      </c>
      <c r="BX195" s="19" t="s">
        <v>311</v>
      </c>
      <c r="BY195" s="12">
        <v>9.1</v>
      </c>
      <c r="BZ195" s="12">
        <v>8.6999999999999993</v>
      </c>
      <c r="CA195" s="12">
        <v>82.2</v>
      </c>
      <c r="CB195" s="19">
        <v>13.9</v>
      </c>
      <c r="CC195" s="19" t="s">
        <v>311</v>
      </c>
    </row>
    <row r="196" spans="1:81" hidden="1">
      <c r="A196" s="9" t="s">
        <v>36</v>
      </c>
      <c r="B196" s="9" t="s">
        <v>364</v>
      </c>
      <c r="C196" s="9" t="s">
        <v>311</v>
      </c>
      <c r="D196" s="9" t="s">
        <v>311</v>
      </c>
      <c r="E196" s="26" t="s">
        <v>368</v>
      </c>
      <c r="F196" s="14" t="s">
        <v>369</v>
      </c>
      <c r="G196" s="10">
        <v>42439</v>
      </c>
      <c r="H196" s="9" t="s">
        <v>37</v>
      </c>
      <c r="I196" s="16" t="s">
        <v>266</v>
      </c>
      <c r="J196" s="9" t="s">
        <v>339</v>
      </c>
      <c r="K196" s="9" t="s">
        <v>229</v>
      </c>
      <c r="L196" s="9">
        <v>2</v>
      </c>
      <c r="M196" s="14" t="s">
        <v>40</v>
      </c>
      <c r="N196" s="9">
        <v>25</v>
      </c>
      <c r="O196" s="9" t="s">
        <v>68</v>
      </c>
      <c r="P196" s="9" t="s">
        <v>42</v>
      </c>
      <c r="Q196" s="15">
        <v>0.25</v>
      </c>
      <c r="R196" s="11">
        <v>61.51</v>
      </c>
      <c r="S196" s="28">
        <v>374.09999999999997</v>
      </c>
      <c r="T196" s="28">
        <v>3.5</v>
      </c>
      <c r="U196" s="28">
        <v>0.23</v>
      </c>
      <c r="V196" s="12">
        <f t="shared" si="21"/>
        <v>304.14634146341461</v>
      </c>
      <c r="W196" s="12">
        <f t="shared" si="22"/>
        <v>215.285</v>
      </c>
      <c r="X196" s="12">
        <f t="shared" ref="X196:X230" si="27">V196/W196</f>
        <v>1.4127614160922248</v>
      </c>
      <c r="Y196" s="12">
        <f t="shared" si="23"/>
        <v>0.46688248449350001</v>
      </c>
      <c r="Z196" s="12">
        <f t="shared" si="24"/>
        <v>0.32493512570121175</v>
      </c>
      <c r="AA196" s="12">
        <f t="shared" si="25"/>
        <v>0.14194735879228826</v>
      </c>
      <c r="AB196" s="12">
        <f t="shared" si="26"/>
        <v>0.69596769314171081</v>
      </c>
      <c r="AC196" s="13">
        <v>6.98</v>
      </c>
      <c r="AD196" s="13" t="s">
        <v>311</v>
      </c>
      <c r="AE196" s="13">
        <v>-19.8</v>
      </c>
      <c r="AF196">
        <v>-1.2130000000000001</v>
      </c>
      <c r="AG196">
        <v>9.0999999999999998E-2</v>
      </c>
      <c r="AH196">
        <v>1017.173</v>
      </c>
      <c r="AI196">
        <v>1.47</v>
      </c>
      <c r="AJ196">
        <v>1057.3019999999999</v>
      </c>
      <c r="AK196">
        <v>1.5349999999999999</v>
      </c>
      <c r="AL196">
        <v>0.14499999999999999</v>
      </c>
      <c r="AM196">
        <v>1E-3</v>
      </c>
      <c r="AN196">
        <v>422.04</v>
      </c>
      <c r="AO196">
        <v>1.2E-2</v>
      </c>
      <c r="AP196">
        <v>417.23599999999999</v>
      </c>
      <c r="AQ196">
        <v>1.0999999999999999E-2</v>
      </c>
      <c r="AR196" s="13" t="s">
        <v>311</v>
      </c>
      <c r="AS196" s="13" t="s">
        <v>311</v>
      </c>
      <c r="AT196" s="33">
        <v>2.5600000000000001E-2</v>
      </c>
      <c r="AU196" s="33">
        <v>1.0800000000000001E-2</v>
      </c>
      <c r="AV196" s="34">
        <v>7.43</v>
      </c>
      <c r="AW196" s="33">
        <v>1.4500000000000001E-2</v>
      </c>
      <c r="AX196">
        <v>0.11899999999999999</v>
      </c>
      <c r="AY196">
        <v>4.0000000000000001E-3</v>
      </c>
      <c r="AZ196">
        <v>422.92099999999999</v>
      </c>
      <c r="BA196">
        <v>5.8999999999999997E-2</v>
      </c>
      <c r="BB196">
        <v>418.96800000000002</v>
      </c>
      <c r="BC196">
        <v>5.7000000000000002E-2</v>
      </c>
      <c r="BD196">
        <v>-36.575000000000003</v>
      </c>
      <c r="BE196">
        <v>42.259</v>
      </c>
      <c r="BF196">
        <v>-3.653</v>
      </c>
      <c r="BG196">
        <v>0.20399999999999999</v>
      </c>
      <c r="BH196">
        <v>-3.3370000000000002</v>
      </c>
      <c r="BI196">
        <v>0.192</v>
      </c>
      <c r="BJ196">
        <v>30.05</v>
      </c>
      <c r="BK196">
        <v>41.314</v>
      </c>
      <c r="BL196">
        <v>-14.273999999999999</v>
      </c>
      <c r="BM196">
        <v>0.2</v>
      </c>
      <c r="BN196">
        <v>-14.689</v>
      </c>
      <c r="BO196">
        <v>0.189</v>
      </c>
      <c r="BP196" s="38">
        <v>3.7927500000000001E-3</v>
      </c>
      <c r="BQ196" s="19">
        <v>23074.067578941311</v>
      </c>
      <c r="BR196" s="19">
        <v>5422951366.4300661</v>
      </c>
      <c r="BS196" s="19">
        <v>97033281.749991596</v>
      </c>
      <c r="BT196" s="19">
        <v>84473818.900813505</v>
      </c>
      <c r="BU196" s="19" t="s">
        <v>311</v>
      </c>
      <c r="BV196" s="19" t="s">
        <v>311</v>
      </c>
      <c r="BW196" s="19" t="s">
        <v>311</v>
      </c>
      <c r="BX196" s="19" t="s">
        <v>311</v>
      </c>
      <c r="BY196" s="12">
        <v>9.1</v>
      </c>
      <c r="BZ196" s="12">
        <v>8.6999999999999993</v>
      </c>
      <c r="CA196" s="12">
        <v>82.2</v>
      </c>
      <c r="CB196" s="19">
        <v>13.9</v>
      </c>
      <c r="CC196" s="19" t="s">
        <v>311</v>
      </c>
    </row>
    <row r="197" spans="1:81" hidden="1">
      <c r="A197" s="9" t="s">
        <v>36</v>
      </c>
      <c r="B197" s="9" t="s">
        <v>364</v>
      </c>
      <c r="C197" s="9" t="s">
        <v>311</v>
      </c>
      <c r="D197" s="9" t="s">
        <v>311</v>
      </c>
      <c r="E197" s="26" t="s">
        <v>368</v>
      </c>
      <c r="F197" s="14" t="s">
        <v>369</v>
      </c>
      <c r="G197" s="10">
        <v>42439</v>
      </c>
      <c r="H197" s="9" t="s">
        <v>37</v>
      </c>
      <c r="I197" s="16" t="s">
        <v>267</v>
      </c>
      <c r="J197" s="9" t="s">
        <v>340</v>
      </c>
      <c r="K197" s="9" t="s">
        <v>229</v>
      </c>
      <c r="L197" s="9">
        <v>3</v>
      </c>
      <c r="M197" s="14" t="s">
        <v>40</v>
      </c>
      <c r="N197" s="9">
        <v>25</v>
      </c>
      <c r="O197" s="9" t="s">
        <v>68</v>
      </c>
      <c r="P197" s="9" t="s">
        <v>42</v>
      </c>
      <c r="Q197" s="15">
        <v>0.25</v>
      </c>
      <c r="R197" s="11">
        <v>61.51</v>
      </c>
      <c r="S197" s="28">
        <v>374.2</v>
      </c>
      <c r="T197" s="28">
        <v>4</v>
      </c>
      <c r="U197" s="28">
        <v>0.23</v>
      </c>
      <c r="V197" s="12">
        <f t="shared" si="21"/>
        <v>304.22764227642278</v>
      </c>
      <c r="W197" s="12">
        <f t="shared" si="22"/>
        <v>246.04</v>
      </c>
      <c r="X197" s="12">
        <f t="shared" si="27"/>
        <v>1.2364966764608307</v>
      </c>
      <c r="Y197" s="12">
        <f t="shared" si="23"/>
        <v>0.53339748058081859</v>
      </c>
      <c r="Z197" s="12">
        <f t="shared" si="24"/>
        <v>0.28439423558599108</v>
      </c>
      <c r="AA197" s="12">
        <f t="shared" si="25"/>
        <v>0.24900324499482751</v>
      </c>
      <c r="AB197" s="12">
        <f t="shared" si="26"/>
        <v>0.53317506351232313</v>
      </c>
      <c r="AC197" s="13">
        <v>6.81</v>
      </c>
      <c r="AD197" s="13" t="s">
        <v>311</v>
      </c>
      <c r="AE197" s="13">
        <v>-11.3</v>
      </c>
      <c r="AF197">
        <v>-0.46800000000000003</v>
      </c>
      <c r="AG197">
        <v>7.5999999999999998E-2</v>
      </c>
      <c r="AH197">
        <v>1042.7550000000001</v>
      </c>
      <c r="AI197">
        <v>1.232</v>
      </c>
      <c r="AJ197">
        <v>1058.231</v>
      </c>
      <c r="AK197">
        <v>1.296</v>
      </c>
      <c r="AL197">
        <v>0.14199999999999999</v>
      </c>
      <c r="AM197">
        <v>1E-3</v>
      </c>
      <c r="AN197">
        <v>422.077</v>
      </c>
      <c r="AO197">
        <v>2.1000000000000001E-2</v>
      </c>
      <c r="AP197">
        <v>417.37400000000002</v>
      </c>
      <c r="AQ197">
        <v>1.2999999999999999E-2</v>
      </c>
      <c r="AR197" s="13" t="s">
        <v>311</v>
      </c>
      <c r="AS197" s="13" t="s">
        <v>311</v>
      </c>
      <c r="AT197" s="33">
        <v>1.01E-2</v>
      </c>
      <c r="AU197" s="33">
        <v>5.4300000000000001E-2</v>
      </c>
      <c r="AV197" s="34">
        <v>1.06</v>
      </c>
      <c r="AW197" s="33">
        <v>2.0999999999999999E-3</v>
      </c>
      <c r="AX197">
        <v>0.11600000000000001</v>
      </c>
      <c r="AY197">
        <v>3.0000000000000001E-3</v>
      </c>
      <c r="AZ197">
        <v>422.88600000000002</v>
      </c>
      <c r="BA197">
        <v>0.05</v>
      </c>
      <c r="BB197">
        <v>419.04700000000003</v>
      </c>
      <c r="BC197">
        <v>5.3999999999999999E-2</v>
      </c>
      <c r="BD197">
        <v>-25.007999999999999</v>
      </c>
      <c r="BE197">
        <v>40.412999999999997</v>
      </c>
      <c r="BF197">
        <v>-3.6070000000000002</v>
      </c>
      <c r="BG197">
        <v>0.17100000000000001</v>
      </c>
      <c r="BH197">
        <v>-3.407</v>
      </c>
      <c r="BI197">
        <v>0.19400000000000001</v>
      </c>
      <c r="BJ197">
        <v>49.514000000000003</v>
      </c>
      <c r="BK197">
        <v>39.734000000000002</v>
      </c>
      <c r="BL197">
        <v>-14.347</v>
      </c>
      <c r="BM197">
        <v>0.183</v>
      </c>
      <c r="BN197">
        <v>-14.891999999999999</v>
      </c>
      <c r="BO197">
        <v>0.17799999999999999</v>
      </c>
      <c r="BP197" s="38">
        <v>2.3470000000000001E-3</v>
      </c>
      <c r="BQ197" s="19">
        <v>20608.430146566399</v>
      </c>
      <c r="BR197" s="19">
        <v>6347668902.8284512</v>
      </c>
      <c r="BS197" s="19">
        <v>149304453.83626187</v>
      </c>
      <c r="BT197" s="19">
        <v>36577355.255714931</v>
      </c>
      <c r="BU197" s="19" t="s">
        <v>311</v>
      </c>
      <c r="BV197" s="19" t="s">
        <v>311</v>
      </c>
      <c r="BW197" s="19" t="s">
        <v>311</v>
      </c>
      <c r="BX197" s="19" t="s">
        <v>311</v>
      </c>
      <c r="BY197" s="12">
        <v>9.1</v>
      </c>
      <c r="BZ197" s="12">
        <v>8.6999999999999993</v>
      </c>
      <c r="CA197" s="12">
        <v>82.2</v>
      </c>
      <c r="CB197" s="19">
        <v>13.9</v>
      </c>
      <c r="CC197" s="19" t="s">
        <v>311</v>
      </c>
    </row>
    <row r="198" spans="1:81" hidden="1">
      <c r="A198" s="9" t="s">
        <v>36</v>
      </c>
      <c r="B198" s="9" t="s">
        <v>364</v>
      </c>
      <c r="C198" s="9" t="s">
        <v>311</v>
      </c>
      <c r="D198" s="9" t="s">
        <v>311</v>
      </c>
      <c r="E198" s="26" t="s">
        <v>368</v>
      </c>
      <c r="F198" s="14" t="s">
        <v>369</v>
      </c>
      <c r="G198" s="10">
        <v>42439</v>
      </c>
      <c r="H198" s="9" t="s">
        <v>37</v>
      </c>
      <c r="I198" s="16" t="s">
        <v>268</v>
      </c>
      <c r="J198" s="9" t="s">
        <v>341</v>
      </c>
      <c r="K198" s="9" t="s">
        <v>229</v>
      </c>
      <c r="L198" s="9">
        <v>4</v>
      </c>
      <c r="M198" s="14" t="s">
        <v>46</v>
      </c>
      <c r="N198" s="9">
        <v>25</v>
      </c>
      <c r="O198" s="9" t="s">
        <v>68</v>
      </c>
      <c r="P198" s="9" t="s">
        <v>42</v>
      </c>
      <c r="Q198" s="15">
        <v>0.25</v>
      </c>
      <c r="R198" s="11">
        <v>61.51</v>
      </c>
      <c r="S198" s="28">
        <v>372.4</v>
      </c>
      <c r="T198" s="29">
        <v>3.8</v>
      </c>
      <c r="U198" s="29">
        <v>0.23</v>
      </c>
      <c r="V198" s="12">
        <f t="shared" si="21"/>
        <v>302.76422764227641</v>
      </c>
      <c r="W198" s="12">
        <f t="shared" si="22"/>
        <v>233.73799999999997</v>
      </c>
      <c r="X198" s="12">
        <f t="shared" si="27"/>
        <v>1.2953145301246543</v>
      </c>
      <c r="Y198" s="12">
        <f t="shared" si="23"/>
        <v>0.51120206410390412</v>
      </c>
      <c r="Z198" s="12">
        <f t="shared" si="24"/>
        <v>0.29792234192867051</v>
      </c>
      <c r="AA198" s="12">
        <f t="shared" si="25"/>
        <v>0.21327972217523361</v>
      </c>
      <c r="AB198" s="12">
        <f t="shared" si="26"/>
        <v>0.58278783058300887</v>
      </c>
      <c r="AC198" s="13">
        <v>7.05</v>
      </c>
      <c r="AD198" s="13" t="s">
        <v>311</v>
      </c>
      <c r="AE198" s="13">
        <v>-23.6</v>
      </c>
      <c r="AF198">
        <v>-1.5720000000000001</v>
      </c>
      <c r="AG198">
        <v>0.09</v>
      </c>
      <c r="AH198">
        <v>1013.455</v>
      </c>
      <c r="AI198">
        <v>1.357</v>
      </c>
      <c r="AJ198">
        <v>1065.454</v>
      </c>
      <c r="AK198">
        <v>1.6220000000000001</v>
      </c>
      <c r="AL198">
        <v>0.60699999999999998</v>
      </c>
      <c r="AM198">
        <v>1E-3</v>
      </c>
      <c r="AN198">
        <v>437.29899999999998</v>
      </c>
      <c r="AO198">
        <v>1.2E-2</v>
      </c>
      <c r="AP198">
        <v>417.221</v>
      </c>
      <c r="AQ198">
        <v>1.4999999999999999E-2</v>
      </c>
      <c r="AR198" s="13" t="s">
        <v>311</v>
      </c>
      <c r="AS198" s="13" t="s">
        <v>311</v>
      </c>
      <c r="AT198" s="33">
        <v>3.4000000000000002E-2</v>
      </c>
      <c r="AU198" s="33">
        <v>1.7000000000000001E-2</v>
      </c>
      <c r="AV198" s="34">
        <v>6.76</v>
      </c>
      <c r="AW198" s="33">
        <v>1.3299999999999999E-2</v>
      </c>
      <c r="AX198">
        <v>0.58299999999999996</v>
      </c>
      <c r="AY198">
        <v>4.0000000000000001E-3</v>
      </c>
      <c r="AZ198">
        <v>438.56400000000002</v>
      </c>
      <c r="BA198">
        <v>6.7000000000000004E-2</v>
      </c>
      <c r="BB198">
        <v>419.26499999999999</v>
      </c>
      <c r="BC198">
        <v>6.6000000000000003E-2</v>
      </c>
      <c r="BD198">
        <v>-35.694000000000003</v>
      </c>
      <c r="BE198">
        <v>9.6340000000000003</v>
      </c>
      <c r="BF198">
        <v>-4.7489999999999997</v>
      </c>
      <c r="BG198">
        <v>0.219</v>
      </c>
      <c r="BH198">
        <v>-3.3239999999999998</v>
      </c>
      <c r="BI198">
        <v>0.21299999999999999</v>
      </c>
      <c r="BJ198">
        <v>86.59</v>
      </c>
      <c r="BK198">
        <v>8.5350000000000001</v>
      </c>
      <c r="BL198">
        <v>-10.552</v>
      </c>
      <c r="BM198">
        <v>0.20300000000000001</v>
      </c>
      <c r="BN198">
        <v>-15.023999999999999</v>
      </c>
      <c r="BO198">
        <v>0.18099999999999999</v>
      </c>
      <c r="BP198" s="38">
        <v>0.17554275</v>
      </c>
      <c r="BQ198" s="19">
        <v>36051.910249599045</v>
      </c>
      <c r="BR198" s="19">
        <v>9352982001.3415337</v>
      </c>
      <c r="BS198" s="19">
        <v>209384143.27424356</v>
      </c>
      <c r="BT198" s="19">
        <v>5115371746.6497498</v>
      </c>
      <c r="BU198" s="19" t="s">
        <v>311</v>
      </c>
      <c r="BV198" s="19" t="s">
        <v>311</v>
      </c>
      <c r="BW198" s="19" t="s">
        <v>311</v>
      </c>
      <c r="BX198" s="19" t="s">
        <v>311</v>
      </c>
      <c r="BY198" s="12">
        <v>9.1</v>
      </c>
      <c r="BZ198" s="12">
        <v>8.6999999999999993</v>
      </c>
      <c r="CA198" s="12">
        <v>82.2</v>
      </c>
      <c r="CB198" s="19">
        <v>13.9</v>
      </c>
      <c r="CC198" s="19" t="s">
        <v>311</v>
      </c>
    </row>
    <row r="199" spans="1:81" hidden="1">
      <c r="A199" s="9" t="s">
        <v>36</v>
      </c>
      <c r="B199" s="9" t="s">
        <v>364</v>
      </c>
      <c r="C199" s="9" t="s">
        <v>311</v>
      </c>
      <c r="D199" s="9" t="s">
        <v>311</v>
      </c>
      <c r="E199" s="26" t="s">
        <v>368</v>
      </c>
      <c r="F199" s="14" t="s">
        <v>369</v>
      </c>
      <c r="G199" s="10">
        <v>42439</v>
      </c>
      <c r="H199" s="9" t="s">
        <v>37</v>
      </c>
      <c r="I199" s="16" t="s">
        <v>269</v>
      </c>
      <c r="J199" s="9" t="s">
        <v>342</v>
      </c>
      <c r="K199" s="9" t="s">
        <v>229</v>
      </c>
      <c r="L199" s="9">
        <v>5</v>
      </c>
      <c r="M199" s="14" t="s">
        <v>46</v>
      </c>
      <c r="N199" s="9">
        <v>25</v>
      </c>
      <c r="O199" s="9" t="s">
        <v>68</v>
      </c>
      <c r="P199" s="9" t="s">
        <v>42</v>
      </c>
      <c r="Q199" s="15">
        <v>0.25</v>
      </c>
      <c r="R199" s="11">
        <v>61.51</v>
      </c>
      <c r="S199" s="28">
        <v>372.6</v>
      </c>
      <c r="T199" s="29">
        <v>3.5</v>
      </c>
      <c r="U199" s="29">
        <v>0.22</v>
      </c>
      <c r="V199" s="12">
        <f t="shared" si="21"/>
        <v>305.40983606557381</v>
      </c>
      <c r="W199" s="12">
        <f t="shared" si="22"/>
        <v>215.285</v>
      </c>
      <c r="X199" s="12">
        <f t="shared" si="27"/>
        <v>1.4186303554152579</v>
      </c>
      <c r="Y199" s="12">
        <f t="shared" si="23"/>
        <v>0.46466779040933659</v>
      </c>
      <c r="Z199" s="12">
        <f t="shared" si="24"/>
        <v>0.31209867819135673</v>
      </c>
      <c r="AA199" s="12">
        <f t="shared" si="25"/>
        <v>0.15256911221797986</v>
      </c>
      <c r="AB199" s="12">
        <f t="shared" si="26"/>
        <v>0.67165980649621049</v>
      </c>
      <c r="AC199" s="13">
        <v>7.03</v>
      </c>
      <c r="AD199" s="13" t="s">
        <v>311</v>
      </c>
      <c r="AE199" s="13">
        <v>-22.5</v>
      </c>
      <c r="AF199">
        <v>-1.706</v>
      </c>
      <c r="AG199">
        <v>8.7999999999999995E-2</v>
      </c>
      <c r="AH199">
        <v>1009.396</v>
      </c>
      <c r="AI199">
        <v>1.534</v>
      </c>
      <c r="AJ199">
        <v>1065.837</v>
      </c>
      <c r="AK199">
        <v>1.389</v>
      </c>
      <c r="AL199">
        <v>0.74199999999999999</v>
      </c>
      <c r="AM199">
        <v>1E-3</v>
      </c>
      <c r="AN199">
        <v>442.11900000000003</v>
      </c>
      <c r="AO199">
        <v>1.2E-2</v>
      </c>
      <c r="AP199">
        <v>417.56799999999998</v>
      </c>
      <c r="AQ199">
        <v>8.9999999999999993E-3</v>
      </c>
      <c r="AR199" s="13" t="s">
        <v>311</v>
      </c>
      <c r="AS199" s="13" t="s">
        <v>311</v>
      </c>
      <c r="AT199" s="33">
        <v>3.7199999999999997E-2</v>
      </c>
      <c r="AU199" s="33">
        <v>7.6E-3</v>
      </c>
      <c r="AV199" s="34">
        <v>15.71</v>
      </c>
      <c r="AW199" s="33">
        <v>3.0800000000000001E-2</v>
      </c>
      <c r="AX199">
        <v>0.73499999999999999</v>
      </c>
      <c r="AY199">
        <v>4.0000000000000001E-3</v>
      </c>
      <c r="AZ199">
        <v>443.49200000000002</v>
      </c>
      <c r="BA199">
        <v>6.5000000000000002E-2</v>
      </c>
      <c r="BB199">
        <v>419.166</v>
      </c>
      <c r="BC199">
        <v>6.2E-2</v>
      </c>
      <c r="BD199">
        <v>-33.356999999999999</v>
      </c>
      <c r="BE199">
        <v>7.04</v>
      </c>
      <c r="BF199">
        <v>-5.048</v>
      </c>
      <c r="BG199">
        <v>0.182</v>
      </c>
      <c r="BH199">
        <v>-3.4009999999999998</v>
      </c>
      <c r="BI199">
        <v>0.215</v>
      </c>
      <c r="BJ199">
        <v>83.781000000000006</v>
      </c>
      <c r="BK199">
        <v>6.9320000000000004</v>
      </c>
      <c r="BL199">
        <v>-9.0619999999999994</v>
      </c>
      <c r="BM199">
        <v>0.183</v>
      </c>
      <c r="BN199">
        <v>-14.441000000000001</v>
      </c>
      <c r="BO199">
        <v>0.20799999999999999</v>
      </c>
      <c r="BP199" s="38">
        <v>0.71003099999999997</v>
      </c>
      <c r="BQ199" s="19">
        <v>49038.236268588407</v>
      </c>
      <c r="BR199" s="19">
        <v>16429890210.128765</v>
      </c>
      <c r="BS199" s="19">
        <v>266980871.47320479</v>
      </c>
      <c r="BT199" s="19">
        <v>16878599266.655649</v>
      </c>
      <c r="BU199" s="19" t="s">
        <v>311</v>
      </c>
      <c r="BV199" s="19" t="s">
        <v>311</v>
      </c>
      <c r="BW199" s="19" t="s">
        <v>311</v>
      </c>
      <c r="BX199" s="19" t="s">
        <v>311</v>
      </c>
      <c r="BY199" s="12">
        <v>9.1</v>
      </c>
      <c r="BZ199" s="12">
        <v>8.6999999999999993</v>
      </c>
      <c r="CA199" s="12">
        <v>82.2</v>
      </c>
      <c r="CB199" s="19">
        <v>13.9</v>
      </c>
      <c r="CC199" s="19" t="s">
        <v>311</v>
      </c>
    </row>
    <row r="200" spans="1:81" hidden="1">
      <c r="A200" s="9" t="s">
        <v>36</v>
      </c>
      <c r="B200" s="9" t="s">
        <v>364</v>
      </c>
      <c r="C200" s="9" t="s">
        <v>311</v>
      </c>
      <c r="D200" s="9" t="s">
        <v>311</v>
      </c>
      <c r="E200" s="26" t="s">
        <v>368</v>
      </c>
      <c r="F200" s="14" t="s">
        <v>369</v>
      </c>
      <c r="G200" s="10">
        <v>42439</v>
      </c>
      <c r="H200" s="9" t="s">
        <v>37</v>
      </c>
      <c r="I200" s="16" t="s">
        <v>270</v>
      </c>
      <c r="J200" s="9" t="s">
        <v>343</v>
      </c>
      <c r="K200" s="9" t="s">
        <v>229</v>
      </c>
      <c r="L200" s="9">
        <v>6</v>
      </c>
      <c r="M200" s="14" t="s">
        <v>46</v>
      </c>
      <c r="N200" s="9">
        <v>25</v>
      </c>
      <c r="O200" s="9" t="s">
        <v>68</v>
      </c>
      <c r="P200" s="9" t="s">
        <v>42</v>
      </c>
      <c r="Q200" s="15">
        <v>0.25</v>
      </c>
      <c r="R200" s="11">
        <v>61.51</v>
      </c>
      <c r="S200" s="28">
        <v>370.3</v>
      </c>
      <c r="T200" s="29">
        <v>3.9</v>
      </c>
      <c r="U200" s="29">
        <v>0.21</v>
      </c>
      <c r="V200" s="12">
        <f t="shared" si="21"/>
        <v>306.03305785123968</v>
      </c>
      <c r="W200" s="12">
        <f t="shared" si="22"/>
        <v>239.88899999999998</v>
      </c>
      <c r="X200" s="12">
        <f t="shared" si="27"/>
        <v>1.2757277651382084</v>
      </c>
      <c r="Y200" s="12">
        <f t="shared" si="23"/>
        <v>0.51859329617426098</v>
      </c>
      <c r="Z200" s="12">
        <f t="shared" si="24"/>
        <v>0.26790283067902376</v>
      </c>
      <c r="AA200" s="12">
        <f t="shared" si="25"/>
        <v>0.25069046549523721</v>
      </c>
      <c r="AB200" s="12">
        <f t="shared" si="26"/>
        <v>0.51659524458835537</v>
      </c>
      <c r="AC200" s="13">
        <v>7.07</v>
      </c>
      <c r="AD200" s="13" t="s">
        <v>311</v>
      </c>
      <c r="AE200" s="13">
        <v>-24.4</v>
      </c>
      <c r="AF200">
        <v>-0.99</v>
      </c>
      <c r="AG200">
        <v>8.4000000000000005E-2</v>
      </c>
      <c r="AH200">
        <v>1024.355</v>
      </c>
      <c r="AI200">
        <v>1.1579999999999999</v>
      </c>
      <c r="AJ200">
        <v>1057.0930000000001</v>
      </c>
      <c r="AK200">
        <v>1.607</v>
      </c>
      <c r="AL200">
        <v>0.45100000000000001</v>
      </c>
      <c r="AM200">
        <v>4.0000000000000001E-3</v>
      </c>
      <c r="AN200">
        <v>432.50799999999998</v>
      </c>
      <c r="AO200">
        <v>0.13300000000000001</v>
      </c>
      <c r="AP200">
        <v>417.58800000000002</v>
      </c>
      <c r="AQ200">
        <v>1.2E-2</v>
      </c>
      <c r="AR200" s="13" t="s">
        <v>311</v>
      </c>
      <c r="AS200" s="13" t="s">
        <v>311</v>
      </c>
      <c r="AT200" s="33">
        <v>1.9800000000000002E-2</v>
      </c>
      <c r="AU200" s="33">
        <v>3.5900000000000001E-2</v>
      </c>
      <c r="AV200" s="34">
        <v>2.5299999999999998</v>
      </c>
      <c r="AW200" s="33">
        <v>5.0000000000000001E-3</v>
      </c>
      <c r="AX200">
        <v>0.41599999999999998</v>
      </c>
      <c r="AY200">
        <v>4.0000000000000001E-3</v>
      </c>
      <c r="AZ200">
        <v>432.67700000000002</v>
      </c>
      <c r="BA200">
        <v>7.4999999999999997E-2</v>
      </c>
      <c r="BB200">
        <v>418.90199999999999</v>
      </c>
      <c r="BC200">
        <v>5.8999999999999997E-2</v>
      </c>
      <c r="BD200">
        <v>-33.122</v>
      </c>
      <c r="BE200">
        <v>11.534000000000001</v>
      </c>
      <c r="BF200">
        <v>-4.3739999999999997</v>
      </c>
      <c r="BG200">
        <v>0.17899999999999999</v>
      </c>
      <c r="BH200">
        <v>-3.4279999999999999</v>
      </c>
      <c r="BI200">
        <v>0.19400000000000001</v>
      </c>
      <c r="BJ200">
        <v>49.825000000000003</v>
      </c>
      <c r="BK200">
        <v>11.462</v>
      </c>
      <c r="BL200">
        <v>-11.587999999999999</v>
      </c>
      <c r="BM200">
        <v>0.17699999999999999</v>
      </c>
      <c r="BN200">
        <v>-13.603</v>
      </c>
      <c r="BO200">
        <v>0.193</v>
      </c>
      <c r="BP200" s="38">
        <v>4.6918750000000002E-2</v>
      </c>
      <c r="BQ200" s="19">
        <v>31299.721989094014</v>
      </c>
      <c r="BR200" s="19">
        <v>9451194605.5686646</v>
      </c>
      <c r="BS200" s="19">
        <v>174524284.896117</v>
      </c>
      <c r="BT200" s="19">
        <v>7345861647.4667292</v>
      </c>
      <c r="BU200" s="19" t="s">
        <v>311</v>
      </c>
      <c r="BV200" s="19" t="s">
        <v>311</v>
      </c>
      <c r="BW200" s="19" t="s">
        <v>311</v>
      </c>
      <c r="BX200" s="19" t="s">
        <v>311</v>
      </c>
      <c r="BY200" s="12">
        <v>9.1</v>
      </c>
      <c r="BZ200" s="12">
        <v>8.6999999999999993</v>
      </c>
      <c r="CA200" s="12">
        <v>82.2</v>
      </c>
      <c r="CB200" s="19">
        <v>13.9</v>
      </c>
      <c r="CC200" s="19" t="s">
        <v>311</v>
      </c>
    </row>
    <row r="201" spans="1:81" hidden="1">
      <c r="A201" s="9" t="s">
        <v>36</v>
      </c>
      <c r="B201" s="9" t="s">
        <v>364</v>
      </c>
      <c r="C201" s="9" t="s">
        <v>311</v>
      </c>
      <c r="D201" s="9" t="s">
        <v>311</v>
      </c>
      <c r="E201" s="26" t="s">
        <v>368</v>
      </c>
      <c r="F201" s="14" t="s">
        <v>369</v>
      </c>
      <c r="G201" s="10">
        <v>42439</v>
      </c>
      <c r="H201" s="9" t="s">
        <v>37</v>
      </c>
      <c r="I201" s="16" t="s">
        <v>271</v>
      </c>
      <c r="J201" s="9" t="s">
        <v>338</v>
      </c>
      <c r="K201" s="9" t="s">
        <v>229</v>
      </c>
      <c r="L201" s="9">
        <v>1</v>
      </c>
      <c r="M201" s="14" t="s">
        <v>40</v>
      </c>
      <c r="N201" s="9">
        <v>25</v>
      </c>
      <c r="O201" s="9" t="s">
        <v>68</v>
      </c>
      <c r="P201" s="9" t="s">
        <v>42</v>
      </c>
      <c r="Q201" s="15">
        <v>0.25</v>
      </c>
      <c r="R201" s="11">
        <v>61.51</v>
      </c>
      <c r="S201" s="28">
        <v>374.40000000000003</v>
      </c>
      <c r="T201" s="28">
        <v>4</v>
      </c>
      <c r="U201" s="28">
        <v>0.23</v>
      </c>
      <c r="V201" s="12">
        <f t="shared" si="21"/>
        <v>304.39024390243907</v>
      </c>
      <c r="W201" s="12">
        <f t="shared" si="22"/>
        <v>246.04</v>
      </c>
      <c r="X201" s="12">
        <f t="shared" si="27"/>
        <v>1.2371575512210986</v>
      </c>
      <c r="Y201" s="12">
        <f t="shared" si="23"/>
        <v>0.53314809387883066</v>
      </c>
      <c r="Z201" s="12">
        <f t="shared" si="24"/>
        <v>0.28454623678085267</v>
      </c>
      <c r="AA201" s="12">
        <f t="shared" si="25"/>
        <v>0.248601857097978</v>
      </c>
      <c r="AB201" s="12">
        <f t="shared" si="26"/>
        <v>0.53370956409256509</v>
      </c>
      <c r="AC201" s="13">
        <v>6.77</v>
      </c>
      <c r="AD201" s="13" t="s">
        <v>311</v>
      </c>
      <c r="AE201" s="13">
        <v>-7.1</v>
      </c>
      <c r="AF201">
        <v>-0.66500000000000004</v>
      </c>
      <c r="AG201">
        <v>8.3000000000000004E-2</v>
      </c>
      <c r="AH201">
        <v>1039.0730000000001</v>
      </c>
      <c r="AI201">
        <v>1.351</v>
      </c>
      <c r="AJ201">
        <v>1061.0619999999999</v>
      </c>
      <c r="AK201">
        <v>1.397</v>
      </c>
      <c r="AL201">
        <v>0.13100000000000001</v>
      </c>
      <c r="AM201">
        <v>1E-3</v>
      </c>
      <c r="AN201">
        <v>422.322</v>
      </c>
      <c r="AO201">
        <v>1.2E-2</v>
      </c>
      <c r="AP201">
        <v>417.99700000000001</v>
      </c>
      <c r="AQ201">
        <v>1.4E-2</v>
      </c>
      <c r="AR201" s="13" t="s">
        <v>311</v>
      </c>
      <c r="AS201" s="13" t="s">
        <v>311</v>
      </c>
      <c r="AT201" s="33">
        <v>1.5599999999999999E-2</v>
      </c>
      <c r="AU201" s="33">
        <v>4.1799999999999997E-2</v>
      </c>
      <c r="AV201" s="34">
        <v>1.81</v>
      </c>
      <c r="AW201" s="33">
        <v>3.5000000000000001E-3</v>
      </c>
      <c r="AX201">
        <v>0.105</v>
      </c>
      <c r="AY201">
        <v>3.0000000000000001E-3</v>
      </c>
      <c r="AZ201">
        <v>423.43799999999999</v>
      </c>
      <c r="BA201">
        <v>4.2999999999999997E-2</v>
      </c>
      <c r="BB201">
        <v>419.97899999999998</v>
      </c>
      <c r="BC201">
        <v>5.8000000000000003E-2</v>
      </c>
      <c r="BD201">
        <v>3.18</v>
      </c>
      <c r="BE201">
        <v>44.036000000000001</v>
      </c>
      <c r="BF201">
        <v>-39.917000000000002</v>
      </c>
      <c r="BG201">
        <v>0.16200000000000001</v>
      </c>
      <c r="BH201">
        <v>-40.262999999999998</v>
      </c>
      <c r="BI201">
        <v>0.19400000000000001</v>
      </c>
      <c r="BJ201">
        <v>66.423000000000002</v>
      </c>
      <c r="BK201">
        <v>42.009</v>
      </c>
      <c r="BL201">
        <v>-26.849</v>
      </c>
      <c r="BM201">
        <v>0.14199999999999999</v>
      </c>
      <c r="BN201">
        <v>-27.603999999999999</v>
      </c>
      <c r="BO201">
        <v>0.20200000000000001</v>
      </c>
      <c r="BP201" s="38">
        <v>6.8922499999999999E-3</v>
      </c>
      <c r="BQ201" s="19">
        <v>22127.775450086709</v>
      </c>
      <c r="BR201" s="19">
        <v>6901839865.9874048</v>
      </c>
      <c r="BS201" s="19">
        <v>73458331.40164502</v>
      </c>
      <c r="BT201" s="19">
        <v>89247619.620005608</v>
      </c>
      <c r="BU201" s="19" t="s">
        <v>311</v>
      </c>
      <c r="BV201" s="19" t="s">
        <v>311</v>
      </c>
      <c r="BW201" s="19" t="s">
        <v>311</v>
      </c>
      <c r="BX201" s="19" t="s">
        <v>311</v>
      </c>
      <c r="BY201" s="12">
        <v>9.1</v>
      </c>
      <c r="BZ201" s="12">
        <v>8.6999999999999993</v>
      </c>
      <c r="CA201" s="12">
        <v>82.2</v>
      </c>
      <c r="CB201" s="19">
        <v>13.9</v>
      </c>
      <c r="CC201" s="19" t="s">
        <v>311</v>
      </c>
    </row>
    <row r="202" spans="1:81" hidden="1">
      <c r="A202" s="9" t="s">
        <v>36</v>
      </c>
      <c r="B202" s="9" t="s">
        <v>364</v>
      </c>
      <c r="C202" s="9" t="s">
        <v>311</v>
      </c>
      <c r="D202" s="9" t="s">
        <v>311</v>
      </c>
      <c r="E202" s="26" t="s">
        <v>368</v>
      </c>
      <c r="F202" s="14" t="s">
        <v>369</v>
      </c>
      <c r="G202" s="10">
        <v>42439</v>
      </c>
      <c r="H202" s="9" t="s">
        <v>37</v>
      </c>
      <c r="I202" s="16" t="s">
        <v>272</v>
      </c>
      <c r="J202" s="9" t="s">
        <v>339</v>
      </c>
      <c r="K202" s="9" t="s">
        <v>229</v>
      </c>
      <c r="L202" s="9">
        <v>2</v>
      </c>
      <c r="M202" s="14" t="s">
        <v>40</v>
      </c>
      <c r="N202" s="9">
        <v>25</v>
      </c>
      <c r="O202" s="9" t="s">
        <v>68</v>
      </c>
      <c r="P202" s="9" t="s">
        <v>42</v>
      </c>
      <c r="Q202" s="15">
        <v>0.25</v>
      </c>
      <c r="R202" s="11">
        <v>61.51</v>
      </c>
      <c r="S202" s="28">
        <v>374.09999999999997</v>
      </c>
      <c r="T202" s="28">
        <v>3.5</v>
      </c>
      <c r="U202" s="28">
        <v>0.23</v>
      </c>
      <c r="V202" s="12">
        <f t="shared" si="21"/>
        <v>304.14634146341461</v>
      </c>
      <c r="W202" s="12">
        <f t="shared" si="22"/>
        <v>215.285</v>
      </c>
      <c r="X202" s="12">
        <f t="shared" si="27"/>
        <v>1.4127614160922248</v>
      </c>
      <c r="Y202" s="12">
        <f t="shared" si="23"/>
        <v>0.46688248449350001</v>
      </c>
      <c r="Z202" s="12">
        <f t="shared" si="24"/>
        <v>0.32493512570121175</v>
      </c>
      <c r="AA202" s="12">
        <f t="shared" si="25"/>
        <v>0.14194735879228826</v>
      </c>
      <c r="AB202" s="12">
        <f t="shared" si="26"/>
        <v>0.69596769314171081</v>
      </c>
      <c r="AC202" s="13">
        <v>6.98</v>
      </c>
      <c r="AD202" s="13" t="s">
        <v>311</v>
      </c>
      <c r="AE202" s="13">
        <v>-19.8</v>
      </c>
      <c r="AF202">
        <v>-1.2150000000000001</v>
      </c>
      <c r="AG202">
        <v>0.10100000000000001</v>
      </c>
      <c r="AH202">
        <v>1020.841</v>
      </c>
      <c r="AI202">
        <v>1.625</v>
      </c>
      <c r="AJ202">
        <v>1061.0319999999999</v>
      </c>
      <c r="AK202">
        <v>1.7210000000000001</v>
      </c>
      <c r="AL202">
        <v>0.14599999999999999</v>
      </c>
      <c r="AM202">
        <v>1E-3</v>
      </c>
      <c r="AN202">
        <v>423.09899999999999</v>
      </c>
      <c r="AO202">
        <v>1.0999999999999999E-2</v>
      </c>
      <c r="AP202">
        <v>418.28199999999998</v>
      </c>
      <c r="AQ202">
        <v>1.7000000000000001E-2</v>
      </c>
      <c r="AR202" s="13" t="s">
        <v>311</v>
      </c>
      <c r="AS202" s="13" t="s">
        <v>311</v>
      </c>
      <c r="AT202" s="33">
        <v>2.5600000000000001E-2</v>
      </c>
      <c r="AU202" s="33">
        <v>1.0800000000000001E-2</v>
      </c>
      <c r="AV202" s="34">
        <v>7.43</v>
      </c>
      <c r="AW202" s="33">
        <v>1.4500000000000001E-2</v>
      </c>
      <c r="AX202">
        <v>0.123</v>
      </c>
      <c r="AY202">
        <v>4.0000000000000001E-3</v>
      </c>
      <c r="AZ202">
        <v>424.048</v>
      </c>
      <c r="BA202">
        <v>6.5000000000000002E-2</v>
      </c>
      <c r="BB202">
        <v>419.995</v>
      </c>
      <c r="BC202">
        <v>7.0000000000000007E-2</v>
      </c>
      <c r="BD202">
        <v>-18.295999999999999</v>
      </c>
      <c r="BE202">
        <v>39.728000000000002</v>
      </c>
      <c r="BF202">
        <v>-39.939</v>
      </c>
      <c r="BG202">
        <v>0.187</v>
      </c>
      <c r="BH202">
        <v>-40.137999999999998</v>
      </c>
      <c r="BI202">
        <v>0.19</v>
      </c>
      <c r="BJ202">
        <v>66.772999999999996</v>
      </c>
      <c r="BK202">
        <v>41.436</v>
      </c>
      <c r="BL202">
        <v>-26.881</v>
      </c>
      <c r="BM202">
        <v>0.20699999999999999</v>
      </c>
      <c r="BN202">
        <v>-27.774000000000001</v>
      </c>
      <c r="BO202">
        <v>0.187</v>
      </c>
      <c r="BP202" s="38">
        <v>3.7927500000000001E-3</v>
      </c>
      <c r="BQ202" s="19">
        <v>23074.067578941311</v>
      </c>
      <c r="BR202" s="19">
        <v>5422951366.4300661</v>
      </c>
      <c r="BS202" s="19">
        <v>97033281.749991596</v>
      </c>
      <c r="BT202" s="19">
        <v>84473818.900813505</v>
      </c>
      <c r="BU202" s="19" t="s">
        <v>311</v>
      </c>
      <c r="BV202" s="19" t="s">
        <v>311</v>
      </c>
      <c r="BW202" s="19" t="s">
        <v>311</v>
      </c>
      <c r="BX202" s="19" t="s">
        <v>311</v>
      </c>
      <c r="BY202" s="12">
        <v>9.1</v>
      </c>
      <c r="BZ202" s="12">
        <v>8.6999999999999993</v>
      </c>
      <c r="CA202" s="12">
        <v>82.2</v>
      </c>
      <c r="CB202" s="19">
        <v>13.9</v>
      </c>
      <c r="CC202" s="19" t="s">
        <v>311</v>
      </c>
    </row>
    <row r="203" spans="1:81" hidden="1">
      <c r="A203" s="9" t="s">
        <v>36</v>
      </c>
      <c r="B203" s="9" t="s">
        <v>364</v>
      </c>
      <c r="C203" s="9" t="s">
        <v>311</v>
      </c>
      <c r="D203" s="9" t="s">
        <v>311</v>
      </c>
      <c r="E203" s="26" t="s">
        <v>368</v>
      </c>
      <c r="F203" s="14" t="s">
        <v>369</v>
      </c>
      <c r="G203" s="10">
        <v>42439</v>
      </c>
      <c r="H203" s="9" t="s">
        <v>37</v>
      </c>
      <c r="I203" s="16" t="s">
        <v>273</v>
      </c>
      <c r="J203" s="9" t="s">
        <v>340</v>
      </c>
      <c r="K203" s="9" t="s">
        <v>229</v>
      </c>
      <c r="L203" s="9">
        <v>3</v>
      </c>
      <c r="M203" s="14" t="s">
        <v>40</v>
      </c>
      <c r="N203" s="9">
        <v>25</v>
      </c>
      <c r="O203" s="9" t="s">
        <v>68</v>
      </c>
      <c r="P203" s="9" t="s">
        <v>42</v>
      </c>
      <c r="Q203" s="15">
        <v>0.25</v>
      </c>
      <c r="R203" s="11">
        <v>61.51</v>
      </c>
      <c r="S203" s="28">
        <v>374.2</v>
      </c>
      <c r="T203" s="28">
        <v>4</v>
      </c>
      <c r="U203" s="28">
        <v>0.23</v>
      </c>
      <c r="V203" s="12">
        <f t="shared" si="21"/>
        <v>304.22764227642278</v>
      </c>
      <c r="W203" s="12">
        <f t="shared" si="22"/>
        <v>246.04</v>
      </c>
      <c r="X203" s="12">
        <f t="shared" si="27"/>
        <v>1.2364966764608307</v>
      </c>
      <c r="Y203" s="12">
        <f t="shared" si="23"/>
        <v>0.53339748058081859</v>
      </c>
      <c r="Z203" s="12">
        <f t="shared" si="24"/>
        <v>0.28439423558599108</v>
      </c>
      <c r="AA203" s="12">
        <f t="shared" si="25"/>
        <v>0.24900324499482751</v>
      </c>
      <c r="AB203" s="12">
        <f t="shared" si="26"/>
        <v>0.53317506351232313</v>
      </c>
      <c r="AC203" s="13">
        <v>6.81</v>
      </c>
      <c r="AD203" s="13" t="s">
        <v>311</v>
      </c>
      <c r="AE203" s="13">
        <v>-11.3</v>
      </c>
      <c r="AF203">
        <v>-0.48399999999999999</v>
      </c>
      <c r="AG203">
        <v>9.4E-2</v>
      </c>
      <c r="AH203">
        <v>1047.761</v>
      </c>
      <c r="AI203">
        <v>1.748</v>
      </c>
      <c r="AJ203">
        <v>1063.7570000000001</v>
      </c>
      <c r="AK203">
        <v>1.3680000000000001</v>
      </c>
      <c r="AL203">
        <v>0.14299999999999999</v>
      </c>
      <c r="AM203">
        <v>1E-3</v>
      </c>
      <c r="AN203">
        <v>423.11799999999999</v>
      </c>
      <c r="AO203">
        <v>2.4E-2</v>
      </c>
      <c r="AP203">
        <v>418.37900000000002</v>
      </c>
      <c r="AQ203">
        <v>1.4999999999999999E-2</v>
      </c>
      <c r="AR203" s="13" t="s">
        <v>311</v>
      </c>
      <c r="AS203" s="13" t="s">
        <v>311</v>
      </c>
      <c r="AT203" s="33">
        <v>1.01E-2</v>
      </c>
      <c r="AU203" s="33">
        <v>5.4300000000000001E-2</v>
      </c>
      <c r="AV203" s="34">
        <v>1.06</v>
      </c>
      <c r="AW203" s="33">
        <v>2.0999999999999999E-3</v>
      </c>
      <c r="AX203">
        <v>0.11700000000000001</v>
      </c>
      <c r="AY203">
        <v>4.0000000000000001E-3</v>
      </c>
      <c r="AZ203">
        <v>423.35500000000002</v>
      </c>
      <c r="BA203">
        <v>6.7000000000000004E-2</v>
      </c>
      <c r="BB203">
        <v>419.48</v>
      </c>
      <c r="BC203">
        <v>5.8999999999999997E-2</v>
      </c>
      <c r="BD203">
        <v>-22.786000000000001</v>
      </c>
      <c r="BE203">
        <v>44.905000000000001</v>
      </c>
      <c r="BF203">
        <v>-39.496000000000002</v>
      </c>
      <c r="BG203">
        <v>0.215</v>
      </c>
      <c r="BH203">
        <v>-39.631999999999998</v>
      </c>
      <c r="BI203">
        <v>0.2</v>
      </c>
      <c r="BJ203">
        <v>6.2990000000000004</v>
      </c>
      <c r="BK203">
        <v>48.573</v>
      </c>
      <c r="BL203">
        <v>-27.481000000000002</v>
      </c>
      <c r="BM203">
        <v>0.23799999999999999</v>
      </c>
      <c r="BN203">
        <v>-27.777000000000001</v>
      </c>
      <c r="BO203">
        <v>0.21099999999999999</v>
      </c>
      <c r="BP203" s="38">
        <v>2.3470000000000001E-3</v>
      </c>
      <c r="BQ203" s="19">
        <v>20608.430146566399</v>
      </c>
      <c r="BR203" s="19">
        <v>6347668902.8284512</v>
      </c>
      <c r="BS203" s="19">
        <v>149304453.83626187</v>
      </c>
      <c r="BT203" s="19">
        <v>36577355.255714931</v>
      </c>
      <c r="BU203" s="19" t="s">
        <v>311</v>
      </c>
      <c r="BV203" s="19" t="s">
        <v>311</v>
      </c>
      <c r="BW203" s="19" t="s">
        <v>311</v>
      </c>
      <c r="BX203" s="19" t="s">
        <v>311</v>
      </c>
      <c r="BY203" s="12">
        <v>9.1</v>
      </c>
      <c r="BZ203" s="12">
        <v>8.6999999999999993</v>
      </c>
      <c r="CA203" s="12">
        <v>82.2</v>
      </c>
      <c r="CB203" s="19">
        <v>13.9</v>
      </c>
      <c r="CC203" s="19" t="s">
        <v>311</v>
      </c>
    </row>
    <row r="204" spans="1:81" hidden="1">
      <c r="A204" s="9" t="s">
        <v>36</v>
      </c>
      <c r="B204" s="9" t="s">
        <v>364</v>
      </c>
      <c r="C204" s="9" t="s">
        <v>311</v>
      </c>
      <c r="D204" s="9" t="s">
        <v>311</v>
      </c>
      <c r="E204" s="26" t="s">
        <v>368</v>
      </c>
      <c r="F204" s="14" t="s">
        <v>369</v>
      </c>
      <c r="G204" s="10">
        <v>42439</v>
      </c>
      <c r="H204" s="9" t="s">
        <v>37</v>
      </c>
      <c r="I204" s="16" t="s">
        <v>274</v>
      </c>
      <c r="J204" s="9" t="s">
        <v>341</v>
      </c>
      <c r="K204" s="9" t="s">
        <v>229</v>
      </c>
      <c r="L204" s="9">
        <v>4</v>
      </c>
      <c r="M204" s="14" t="s">
        <v>46</v>
      </c>
      <c r="N204" s="9">
        <v>25</v>
      </c>
      <c r="O204" s="9" t="s">
        <v>68</v>
      </c>
      <c r="P204" s="9" t="s">
        <v>42</v>
      </c>
      <c r="Q204" s="15">
        <v>0.25</v>
      </c>
      <c r="R204" s="11">
        <v>61.51</v>
      </c>
      <c r="S204" s="28">
        <v>372.4</v>
      </c>
      <c r="T204" s="29">
        <v>3.8</v>
      </c>
      <c r="U204" s="29">
        <v>0.23</v>
      </c>
      <c r="V204" s="12">
        <f t="shared" si="21"/>
        <v>302.76422764227641</v>
      </c>
      <c r="W204" s="12">
        <f t="shared" si="22"/>
        <v>233.73799999999997</v>
      </c>
      <c r="X204" s="12">
        <f t="shared" si="27"/>
        <v>1.2953145301246543</v>
      </c>
      <c r="Y204" s="12">
        <f t="shared" si="23"/>
        <v>0.51120206410390412</v>
      </c>
      <c r="Z204" s="12">
        <f t="shared" si="24"/>
        <v>0.29792234192867051</v>
      </c>
      <c r="AA204" s="12">
        <f t="shared" si="25"/>
        <v>0.21327972217523361</v>
      </c>
      <c r="AB204" s="12">
        <f t="shared" si="26"/>
        <v>0.58278783058300887</v>
      </c>
      <c r="AC204" s="13">
        <v>7.05</v>
      </c>
      <c r="AD204" s="13" t="s">
        <v>311</v>
      </c>
      <c r="AE204" s="13">
        <v>-23.6</v>
      </c>
      <c r="AF204">
        <v>-1.585</v>
      </c>
      <c r="AG204">
        <v>9.4E-2</v>
      </c>
      <c r="AH204">
        <v>1014.313</v>
      </c>
      <c r="AI204">
        <v>1.742</v>
      </c>
      <c r="AJ204">
        <v>1066.758</v>
      </c>
      <c r="AK204">
        <v>1.3660000000000001</v>
      </c>
      <c r="AL204">
        <v>0.59299999999999997</v>
      </c>
      <c r="AM204">
        <v>1E-3</v>
      </c>
      <c r="AN204">
        <v>437.53500000000003</v>
      </c>
      <c r="AO204">
        <v>1.2E-2</v>
      </c>
      <c r="AP204">
        <v>417.923</v>
      </c>
      <c r="AQ204">
        <v>1.4999999999999999E-2</v>
      </c>
      <c r="AR204" s="13" t="s">
        <v>311</v>
      </c>
      <c r="AS204" s="13" t="s">
        <v>311</v>
      </c>
      <c r="AT204" s="33">
        <v>3.4000000000000002E-2</v>
      </c>
      <c r="AU204" s="33">
        <v>1.7000000000000001E-2</v>
      </c>
      <c r="AV204" s="34">
        <v>6.76</v>
      </c>
      <c r="AW204" s="33">
        <v>1.3299999999999999E-2</v>
      </c>
      <c r="AX204">
        <v>0.57399999999999995</v>
      </c>
      <c r="AY204">
        <v>4.0000000000000001E-3</v>
      </c>
      <c r="AZ204">
        <v>438.80700000000002</v>
      </c>
      <c r="BA204">
        <v>6.2E-2</v>
      </c>
      <c r="BB204">
        <v>419.80900000000003</v>
      </c>
      <c r="BC204">
        <v>6.8000000000000005E-2</v>
      </c>
      <c r="BD204">
        <v>-20.670999999999999</v>
      </c>
      <c r="BE204">
        <v>9.0549999999999997</v>
      </c>
      <c r="BF204">
        <v>-38.396000000000001</v>
      </c>
      <c r="BG204">
        <v>0.188</v>
      </c>
      <c r="BH204">
        <v>-39.192999999999998</v>
      </c>
      <c r="BI204">
        <v>0.21299999999999999</v>
      </c>
      <c r="BJ204">
        <v>134.54900000000001</v>
      </c>
      <c r="BK204">
        <v>9.4589999999999996</v>
      </c>
      <c r="BL204">
        <v>-19.809999999999999</v>
      </c>
      <c r="BM204">
        <v>0.22900000000000001</v>
      </c>
      <c r="BN204">
        <v>-26.777999999999999</v>
      </c>
      <c r="BO204">
        <v>0.189</v>
      </c>
      <c r="BP204" s="38">
        <v>0.17554275</v>
      </c>
      <c r="BQ204" s="19">
        <v>36051.910249599045</v>
      </c>
      <c r="BR204" s="19">
        <v>9352982001.3415337</v>
      </c>
      <c r="BS204" s="19">
        <v>209384143.27424356</v>
      </c>
      <c r="BT204" s="19">
        <v>5115371746.6497498</v>
      </c>
      <c r="BU204" s="19" t="s">
        <v>311</v>
      </c>
      <c r="BV204" s="19" t="s">
        <v>311</v>
      </c>
      <c r="BW204" s="19" t="s">
        <v>311</v>
      </c>
      <c r="BX204" s="19" t="s">
        <v>311</v>
      </c>
      <c r="BY204" s="12">
        <v>9.1</v>
      </c>
      <c r="BZ204" s="12">
        <v>8.6999999999999993</v>
      </c>
      <c r="CA204" s="12">
        <v>82.2</v>
      </c>
      <c r="CB204" s="19">
        <v>13.9</v>
      </c>
      <c r="CC204" s="19" t="s">
        <v>311</v>
      </c>
    </row>
    <row r="205" spans="1:81" hidden="1">
      <c r="A205" s="9" t="s">
        <v>36</v>
      </c>
      <c r="B205" s="9" t="s">
        <v>364</v>
      </c>
      <c r="C205" s="9" t="s">
        <v>311</v>
      </c>
      <c r="D205" s="9" t="s">
        <v>311</v>
      </c>
      <c r="E205" s="26" t="s">
        <v>368</v>
      </c>
      <c r="F205" s="14" t="s">
        <v>369</v>
      </c>
      <c r="G205" s="10">
        <v>42439</v>
      </c>
      <c r="H205" s="9" t="s">
        <v>37</v>
      </c>
      <c r="I205" s="16" t="s">
        <v>275</v>
      </c>
      <c r="J205" s="9" t="s">
        <v>342</v>
      </c>
      <c r="K205" s="9" t="s">
        <v>229</v>
      </c>
      <c r="L205" s="9">
        <v>5</v>
      </c>
      <c r="M205" s="14" t="s">
        <v>46</v>
      </c>
      <c r="N205" s="9">
        <v>25</v>
      </c>
      <c r="O205" s="9" t="s">
        <v>68</v>
      </c>
      <c r="P205" s="9" t="s">
        <v>42</v>
      </c>
      <c r="Q205" s="15">
        <v>0.25</v>
      </c>
      <c r="R205" s="11">
        <v>61.51</v>
      </c>
      <c r="S205" s="28">
        <v>372.6</v>
      </c>
      <c r="T205" s="29">
        <v>3.5</v>
      </c>
      <c r="U205" s="29">
        <v>0.22</v>
      </c>
      <c r="V205" s="12">
        <f t="shared" si="21"/>
        <v>305.40983606557381</v>
      </c>
      <c r="W205" s="12">
        <f t="shared" si="22"/>
        <v>215.285</v>
      </c>
      <c r="X205" s="12">
        <f t="shared" si="27"/>
        <v>1.4186303554152579</v>
      </c>
      <c r="Y205" s="12">
        <f t="shared" si="23"/>
        <v>0.46466779040933659</v>
      </c>
      <c r="Z205" s="12">
        <f t="shared" si="24"/>
        <v>0.31209867819135673</v>
      </c>
      <c r="AA205" s="12">
        <f t="shared" si="25"/>
        <v>0.15256911221797986</v>
      </c>
      <c r="AB205" s="12">
        <f t="shared" si="26"/>
        <v>0.67165980649621049</v>
      </c>
      <c r="AC205" s="13">
        <v>7.03</v>
      </c>
      <c r="AD205" s="13" t="s">
        <v>311</v>
      </c>
      <c r="AE205" s="13">
        <v>-22.5</v>
      </c>
      <c r="AF205">
        <v>-1.679</v>
      </c>
      <c r="AG205">
        <v>0.09</v>
      </c>
      <c r="AH205">
        <v>1009.029</v>
      </c>
      <c r="AI205">
        <v>1.494</v>
      </c>
      <c r="AJ205">
        <v>1064.566</v>
      </c>
      <c r="AK205">
        <v>1.4970000000000001</v>
      </c>
      <c r="AL205">
        <v>0.72199999999999998</v>
      </c>
      <c r="AM205">
        <v>1E-3</v>
      </c>
      <c r="AN205">
        <v>441.91699999999997</v>
      </c>
      <c r="AO205">
        <v>1.4E-2</v>
      </c>
      <c r="AP205">
        <v>418.02800000000002</v>
      </c>
      <c r="AQ205">
        <v>1.6E-2</v>
      </c>
      <c r="AR205" s="13" t="s">
        <v>311</v>
      </c>
      <c r="AS205" s="13" t="s">
        <v>311</v>
      </c>
      <c r="AT205" s="33">
        <v>3.7199999999999997E-2</v>
      </c>
      <c r="AU205" s="33">
        <v>7.6E-3</v>
      </c>
      <c r="AV205" s="34">
        <v>15.71</v>
      </c>
      <c r="AW205" s="33">
        <v>3.0800000000000001E-2</v>
      </c>
      <c r="AX205">
        <v>0.72499999999999998</v>
      </c>
      <c r="AY205">
        <v>4.0000000000000001E-3</v>
      </c>
      <c r="AZ205">
        <v>443.91699999999997</v>
      </c>
      <c r="BA205">
        <v>6.3E-2</v>
      </c>
      <c r="BB205">
        <v>419.92500000000001</v>
      </c>
      <c r="BC205">
        <v>0.06</v>
      </c>
      <c r="BD205">
        <v>-17.747</v>
      </c>
      <c r="BE205">
        <v>6.6269999999999998</v>
      </c>
      <c r="BF205">
        <v>-38.826999999999998</v>
      </c>
      <c r="BG205">
        <v>0.155</v>
      </c>
      <c r="BH205">
        <v>-40.029000000000003</v>
      </c>
      <c r="BI205">
        <v>0.215</v>
      </c>
      <c r="BJ205">
        <v>123.709</v>
      </c>
      <c r="BK205">
        <v>6.2720000000000002</v>
      </c>
      <c r="BL205">
        <v>-19.718</v>
      </c>
      <c r="BM205">
        <v>0.17599999999999999</v>
      </c>
      <c r="BN205">
        <v>-27.902000000000001</v>
      </c>
      <c r="BO205">
        <v>0.17199999999999999</v>
      </c>
      <c r="BP205" s="38">
        <v>0.71003099999999997</v>
      </c>
      <c r="BQ205" s="19">
        <v>49038.236268588407</v>
      </c>
      <c r="BR205" s="19">
        <v>16429890210.128765</v>
      </c>
      <c r="BS205" s="19">
        <v>266980871.47320479</v>
      </c>
      <c r="BT205" s="19">
        <v>16878599266.655649</v>
      </c>
      <c r="BU205" s="19" t="s">
        <v>311</v>
      </c>
      <c r="BV205" s="19" t="s">
        <v>311</v>
      </c>
      <c r="BW205" s="19" t="s">
        <v>311</v>
      </c>
      <c r="BX205" s="19" t="s">
        <v>311</v>
      </c>
      <c r="BY205" s="12">
        <v>9.1</v>
      </c>
      <c r="BZ205" s="12">
        <v>8.6999999999999993</v>
      </c>
      <c r="CA205" s="12">
        <v>82.2</v>
      </c>
      <c r="CB205" s="19">
        <v>13.9</v>
      </c>
      <c r="CC205" s="19" t="s">
        <v>311</v>
      </c>
    </row>
    <row r="206" spans="1:81" hidden="1">
      <c r="A206" s="9" t="s">
        <v>36</v>
      </c>
      <c r="B206" s="9" t="s">
        <v>364</v>
      </c>
      <c r="C206" s="9" t="s">
        <v>311</v>
      </c>
      <c r="D206" s="9" t="s">
        <v>311</v>
      </c>
      <c r="E206" s="26" t="s">
        <v>368</v>
      </c>
      <c r="F206" s="14" t="s">
        <v>369</v>
      </c>
      <c r="G206" s="10">
        <v>42439</v>
      </c>
      <c r="H206" s="9" t="s">
        <v>37</v>
      </c>
      <c r="I206" s="16" t="s">
        <v>276</v>
      </c>
      <c r="J206" s="9" t="s">
        <v>343</v>
      </c>
      <c r="K206" s="9" t="s">
        <v>229</v>
      </c>
      <c r="L206" s="9">
        <v>6</v>
      </c>
      <c r="M206" s="14" t="s">
        <v>46</v>
      </c>
      <c r="N206" s="9">
        <v>25</v>
      </c>
      <c r="O206" s="9" t="s">
        <v>68</v>
      </c>
      <c r="P206" s="9" t="s">
        <v>42</v>
      </c>
      <c r="Q206" s="15">
        <v>0.25</v>
      </c>
      <c r="R206" s="11">
        <v>61.51</v>
      </c>
      <c r="S206" s="28">
        <v>370.3</v>
      </c>
      <c r="T206" s="29">
        <v>3.9</v>
      </c>
      <c r="U206" s="29">
        <v>0.21</v>
      </c>
      <c r="V206" s="12">
        <f t="shared" si="21"/>
        <v>306.03305785123968</v>
      </c>
      <c r="W206" s="12">
        <f t="shared" si="22"/>
        <v>239.88899999999998</v>
      </c>
      <c r="X206" s="12">
        <f t="shared" si="27"/>
        <v>1.2757277651382084</v>
      </c>
      <c r="Y206" s="12">
        <f t="shared" si="23"/>
        <v>0.51859329617426098</v>
      </c>
      <c r="Z206" s="12">
        <f t="shared" si="24"/>
        <v>0.26790283067902376</v>
      </c>
      <c r="AA206" s="12">
        <f t="shared" si="25"/>
        <v>0.25069046549523721</v>
      </c>
      <c r="AB206" s="12">
        <f t="shared" si="26"/>
        <v>0.51659524458835537</v>
      </c>
      <c r="AC206" s="13">
        <v>7.07</v>
      </c>
      <c r="AD206" s="13" t="s">
        <v>311</v>
      </c>
      <c r="AE206" s="13">
        <v>-24.4</v>
      </c>
      <c r="AF206">
        <v>-0.92600000000000005</v>
      </c>
      <c r="AG206">
        <v>9.1999999999999998E-2</v>
      </c>
      <c r="AH206">
        <v>1037.0920000000001</v>
      </c>
      <c r="AI206">
        <v>1.3240000000000001</v>
      </c>
      <c r="AJ206">
        <v>1067.711</v>
      </c>
      <c r="AK206">
        <v>1.7070000000000001</v>
      </c>
      <c r="AL206">
        <v>0.432</v>
      </c>
      <c r="AM206">
        <v>3.0000000000000001E-3</v>
      </c>
      <c r="AN206">
        <v>433.59</v>
      </c>
      <c r="AO206">
        <v>8.5999999999999993E-2</v>
      </c>
      <c r="AP206">
        <v>419.29300000000001</v>
      </c>
      <c r="AQ206">
        <v>1.4E-2</v>
      </c>
      <c r="AR206" s="13" t="s">
        <v>311</v>
      </c>
      <c r="AS206" s="13" t="s">
        <v>311</v>
      </c>
      <c r="AT206" s="33">
        <v>1.9800000000000002E-2</v>
      </c>
      <c r="AU206" s="33">
        <v>3.5900000000000001E-2</v>
      </c>
      <c r="AV206" s="34">
        <v>2.5299999999999998</v>
      </c>
      <c r="AW206" s="33">
        <v>5.0000000000000001E-3</v>
      </c>
      <c r="AX206">
        <v>0.42499999999999999</v>
      </c>
      <c r="AY206">
        <v>7.0000000000000001E-3</v>
      </c>
      <c r="AZ206">
        <v>433.31799999999998</v>
      </c>
      <c r="BA206">
        <v>0.16400000000000001</v>
      </c>
      <c r="BB206">
        <v>419.26799999999997</v>
      </c>
      <c r="BC206">
        <v>5.8999999999999997E-2</v>
      </c>
      <c r="BD206">
        <v>-12.121</v>
      </c>
      <c r="BE206">
        <v>11.02</v>
      </c>
      <c r="BF206">
        <v>-39.057000000000002</v>
      </c>
      <c r="BG206">
        <v>0.18099999999999999</v>
      </c>
      <c r="BH206">
        <v>-39.962000000000003</v>
      </c>
      <c r="BI206">
        <v>0.185</v>
      </c>
      <c r="BJ206">
        <v>88.834000000000003</v>
      </c>
      <c r="BK206">
        <v>11.516999999999999</v>
      </c>
      <c r="BL206">
        <v>-23.141999999999999</v>
      </c>
      <c r="BM206">
        <v>0.216</v>
      </c>
      <c r="BN206">
        <v>-26.893999999999998</v>
      </c>
      <c r="BO206">
        <v>0.16400000000000001</v>
      </c>
      <c r="BP206" s="38">
        <v>4.6918750000000002E-2</v>
      </c>
      <c r="BQ206" s="19">
        <v>31299.721989094014</v>
      </c>
      <c r="BR206" s="19">
        <v>9451194605.5686646</v>
      </c>
      <c r="BS206" s="19">
        <v>174524284.896117</v>
      </c>
      <c r="BT206" s="19">
        <v>7345861647.4667292</v>
      </c>
      <c r="BU206" s="19" t="s">
        <v>311</v>
      </c>
      <c r="BV206" s="19" t="s">
        <v>311</v>
      </c>
      <c r="BW206" s="19" t="s">
        <v>311</v>
      </c>
      <c r="BX206" s="19" t="s">
        <v>311</v>
      </c>
      <c r="BY206" s="12">
        <v>9.1</v>
      </c>
      <c r="BZ206" s="12">
        <v>8.6999999999999993</v>
      </c>
      <c r="CA206" s="12">
        <v>82.2</v>
      </c>
      <c r="CB206" s="19">
        <v>13.9</v>
      </c>
      <c r="CC206" s="19" t="s">
        <v>311</v>
      </c>
    </row>
    <row r="207" spans="1:81" hidden="1">
      <c r="A207" s="9" t="s">
        <v>36</v>
      </c>
      <c r="B207" s="9" t="s">
        <v>364</v>
      </c>
      <c r="C207" s="9" t="s">
        <v>311</v>
      </c>
      <c r="D207" s="9" t="s">
        <v>311</v>
      </c>
      <c r="E207" s="26" t="s">
        <v>368</v>
      </c>
      <c r="F207" s="14" t="s">
        <v>369</v>
      </c>
      <c r="G207" s="10">
        <v>42439</v>
      </c>
      <c r="H207" s="9" t="s">
        <v>37</v>
      </c>
      <c r="I207" s="9" t="s">
        <v>277</v>
      </c>
      <c r="J207" s="9" t="s">
        <v>338</v>
      </c>
      <c r="K207" s="9" t="s">
        <v>229</v>
      </c>
      <c r="L207" s="9">
        <v>1</v>
      </c>
      <c r="M207" s="14" t="s">
        <v>40</v>
      </c>
      <c r="N207" s="9">
        <v>25</v>
      </c>
      <c r="O207" s="9" t="s">
        <v>41</v>
      </c>
      <c r="P207" s="9" t="s">
        <v>42</v>
      </c>
      <c r="Q207" s="15">
        <v>0.25</v>
      </c>
      <c r="R207" s="11">
        <v>61.51</v>
      </c>
      <c r="S207" s="28">
        <v>374.40000000000003</v>
      </c>
      <c r="T207" s="28">
        <v>4</v>
      </c>
      <c r="U207" s="28">
        <v>0.23</v>
      </c>
      <c r="V207" s="12">
        <f t="shared" si="21"/>
        <v>304.39024390243907</v>
      </c>
      <c r="W207" s="12">
        <f t="shared" si="22"/>
        <v>246.04</v>
      </c>
      <c r="X207" s="12">
        <f t="shared" si="27"/>
        <v>1.2371575512210986</v>
      </c>
      <c r="Y207" s="12">
        <f t="shared" si="23"/>
        <v>0.53314809387883066</v>
      </c>
      <c r="Z207" s="12">
        <f t="shared" si="24"/>
        <v>0.28454623678085267</v>
      </c>
      <c r="AA207" s="12">
        <f t="shared" si="25"/>
        <v>0.248601857097978</v>
      </c>
      <c r="AB207" s="12">
        <f t="shared" si="26"/>
        <v>0.53370956409256509</v>
      </c>
      <c r="AC207" s="13">
        <v>6.77</v>
      </c>
      <c r="AD207" s="13" t="s">
        <v>311</v>
      </c>
      <c r="AE207" s="13">
        <v>-7.1</v>
      </c>
      <c r="AF207">
        <v>-0.29599999999999999</v>
      </c>
      <c r="AG207">
        <v>7.2999999999999995E-2</v>
      </c>
      <c r="AH207">
        <v>1062.182</v>
      </c>
      <c r="AI207">
        <v>1.1100000000000001</v>
      </c>
      <c r="AJ207">
        <v>1071.9839999999999</v>
      </c>
      <c r="AK207">
        <v>1.319</v>
      </c>
      <c r="AL207">
        <v>0.159</v>
      </c>
      <c r="AM207">
        <v>1E-3</v>
      </c>
      <c r="AN207">
        <v>423.14299999999997</v>
      </c>
      <c r="AO207">
        <v>1.2E-2</v>
      </c>
      <c r="AP207">
        <v>417.87700000000001</v>
      </c>
      <c r="AQ207">
        <v>1.2999999999999999E-2</v>
      </c>
      <c r="AR207" s="13" t="s">
        <v>311</v>
      </c>
      <c r="AS207" s="13" t="s">
        <v>311</v>
      </c>
      <c r="AT207" s="33">
        <v>7.0000000000000001E-3</v>
      </c>
      <c r="AU207" s="33">
        <v>6.7100000000000007E-2</v>
      </c>
      <c r="AV207" s="34">
        <v>0.7</v>
      </c>
      <c r="AW207" s="33">
        <v>1.4E-3</v>
      </c>
      <c r="AX207">
        <v>0.13200000000000001</v>
      </c>
      <c r="AY207">
        <v>3.0000000000000001E-3</v>
      </c>
      <c r="AZ207">
        <v>423.44299999999998</v>
      </c>
      <c r="BA207">
        <v>5.8000000000000003E-2</v>
      </c>
      <c r="BB207">
        <v>419.06599999999997</v>
      </c>
      <c r="BC207">
        <v>5.7000000000000002E-2</v>
      </c>
      <c r="BD207">
        <v>-16.911999999999999</v>
      </c>
      <c r="BE207">
        <v>39.662999999999997</v>
      </c>
      <c r="BF207">
        <v>-39.677999999999997</v>
      </c>
      <c r="BG207">
        <v>0.19900000000000001</v>
      </c>
      <c r="BH207">
        <v>-39.899000000000001</v>
      </c>
      <c r="BI207">
        <v>0.20899999999999999</v>
      </c>
      <c r="BJ207">
        <v>109.45</v>
      </c>
      <c r="BK207">
        <v>31.611000000000001</v>
      </c>
      <c r="BL207">
        <v>-25.268000000000001</v>
      </c>
      <c r="BM207">
        <v>0.17100000000000001</v>
      </c>
      <c r="BN207">
        <v>-26.587</v>
      </c>
      <c r="BO207">
        <v>0.15</v>
      </c>
      <c r="BP207" s="37">
        <v>1.21435E-2</v>
      </c>
      <c r="BQ207" s="19">
        <v>22127.775450086709</v>
      </c>
      <c r="BR207" s="19">
        <v>6901839865.9874048</v>
      </c>
      <c r="BS207" s="19">
        <v>73458331.40164502</v>
      </c>
      <c r="BT207" s="19">
        <v>89247619.620005608</v>
      </c>
      <c r="BU207" s="19" t="s">
        <v>311</v>
      </c>
      <c r="BV207" s="19" t="s">
        <v>311</v>
      </c>
      <c r="BW207" s="19" t="s">
        <v>311</v>
      </c>
      <c r="BX207" s="19" t="s">
        <v>311</v>
      </c>
      <c r="BY207" s="12">
        <v>9.1</v>
      </c>
      <c r="BZ207" s="12">
        <v>8.6999999999999993</v>
      </c>
      <c r="CA207" s="12">
        <v>82.2</v>
      </c>
      <c r="CB207" s="19">
        <v>13.9</v>
      </c>
      <c r="CC207" s="19" t="s">
        <v>311</v>
      </c>
    </row>
    <row r="208" spans="1:81" hidden="1">
      <c r="A208" s="9" t="s">
        <v>36</v>
      </c>
      <c r="B208" s="9" t="s">
        <v>364</v>
      </c>
      <c r="C208" s="9" t="s">
        <v>311</v>
      </c>
      <c r="D208" s="9" t="s">
        <v>311</v>
      </c>
      <c r="E208" s="26" t="s">
        <v>368</v>
      </c>
      <c r="F208" s="14" t="s">
        <v>369</v>
      </c>
      <c r="G208" s="10">
        <v>42439</v>
      </c>
      <c r="H208" s="9" t="s">
        <v>37</v>
      </c>
      <c r="I208" s="9" t="s">
        <v>278</v>
      </c>
      <c r="J208" s="9" t="s">
        <v>339</v>
      </c>
      <c r="K208" s="9" t="s">
        <v>229</v>
      </c>
      <c r="L208" s="9">
        <v>2</v>
      </c>
      <c r="M208" s="14" t="s">
        <v>40</v>
      </c>
      <c r="N208" s="9">
        <v>25</v>
      </c>
      <c r="O208" s="9" t="s">
        <v>41</v>
      </c>
      <c r="P208" s="9" t="s">
        <v>42</v>
      </c>
      <c r="Q208" s="15">
        <v>0.25</v>
      </c>
      <c r="R208" s="11">
        <v>61.51</v>
      </c>
      <c r="S208" s="28">
        <v>374.09999999999997</v>
      </c>
      <c r="T208" s="28">
        <v>3.5</v>
      </c>
      <c r="U208" s="28">
        <v>0.23</v>
      </c>
      <c r="V208" s="12">
        <f t="shared" si="21"/>
        <v>304.14634146341461</v>
      </c>
      <c r="W208" s="12">
        <f t="shared" si="22"/>
        <v>215.285</v>
      </c>
      <c r="X208" s="12">
        <f t="shared" si="27"/>
        <v>1.4127614160922248</v>
      </c>
      <c r="Y208" s="12">
        <f t="shared" si="23"/>
        <v>0.46688248449350001</v>
      </c>
      <c r="Z208" s="12">
        <f t="shared" si="24"/>
        <v>0.32493512570121175</v>
      </c>
      <c r="AA208" s="12">
        <f t="shared" si="25"/>
        <v>0.14194735879228826</v>
      </c>
      <c r="AB208" s="12">
        <f t="shared" si="26"/>
        <v>0.69596769314171081</v>
      </c>
      <c r="AC208" s="13">
        <v>6.98</v>
      </c>
      <c r="AD208" s="13" t="s">
        <v>311</v>
      </c>
      <c r="AE208" s="13">
        <v>-19.8</v>
      </c>
      <c r="AF208">
        <v>-0.55700000000000005</v>
      </c>
      <c r="AG208">
        <v>0.08</v>
      </c>
      <c r="AH208">
        <v>1044.1120000000001</v>
      </c>
      <c r="AI208">
        <v>1.3120000000000001</v>
      </c>
      <c r="AJ208">
        <v>1062.5260000000001</v>
      </c>
      <c r="AK208">
        <v>1.345</v>
      </c>
      <c r="AL208">
        <v>0.19</v>
      </c>
      <c r="AM208">
        <v>1E-3</v>
      </c>
      <c r="AN208">
        <v>423.78100000000001</v>
      </c>
      <c r="AO208">
        <v>1.2E-2</v>
      </c>
      <c r="AP208">
        <v>417.49900000000002</v>
      </c>
      <c r="AQ208">
        <v>1.4999999999999999E-2</v>
      </c>
      <c r="AR208" s="13" t="s">
        <v>311</v>
      </c>
      <c r="AS208" s="13" t="s">
        <v>311</v>
      </c>
      <c r="AT208" s="33">
        <v>1.2200000000000001E-2</v>
      </c>
      <c r="AU208" s="33">
        <v>2.1100000000000001E-2</v>
      </c>
      <c r="AV208" s="34">
        <v>1.9</v>
      </c>
      <c r="AW208" s="33">
        <v>3.8E-3</v>
      </c>
      <c r="AX208">
        <v>0.16200000000000001</v>
      </c>
      <c r="AY208">
        <v>3.0000000000000001E-3</v>
      </c>
      <c r="AZ208">
        <v>424.57400000000001</v>
      </c>
      <c r="BA208">
        <v>5.2999999999999999E-2</v>
      </c>
      <c r="BB208">
        <v>419.209</v>
      </c>
      <c r="BC208">
        <v>5.8000000000000003E-2</v>
      </c>
      <c r="BD208">
        <v>-31.943999999999999</v>
      </c>
      <c r="BE208">
        <v>33.899000000000001</v>
      </c>
      <c r="BF208">
        <v>-39.555</v>
      </c>
      <c r="BG208">
        <v>0.19400000000000001</v>
      </c>
      <c r="BH208">
        <v>-39.648000000000003</v>
      </c>
      <c r="BI208">
        <v>0.23599999999999999</v>
      </c>
      <c r="BJ208">
        <v>64.856999999999999</v>
      </c>
      <c r="BK208">
        <v>27.294</v>
      </c>
      <c r="BL208">
        <v>-26.414999999999999</v>
      </c>
      <c r="BM208">
        <v>0.17</v>
      </c>
      <c r="BN208">
        <v>-27.582999999999998</v>
      </c>
      <c r="BO208">
        <v>0.17699999999999999</v>
      </c>
      <c r="BP208" s="37">
        <v>1.4147750000000001E-2</v>
      </c>
      <c r="BQ208" s="19">
        <v>23074.067578941311</v>
      </c>
      <c r="BR208" s="19">
        <v>5422951366.4300661</v>
      </c>
      <c r="BS208" s="19">
        <v>97033281.749991596</v>
      </c>
      <c r="BT208" s="19">
        <v>84473818.900813505</v>
      </c>
      <c r="BU208" s="19" t="s">
        <v>311</v>
      </c>
      <c r="BV208" s="19" t="s">
        <v>311</v>
      </c>
      <c r="BW208" s="19" t="s">
        <v>311</v>
      </c>
      <c r="BX208" s="19" t="s">
        <v>311</v>
      </c>
      <c r="BY208" s="12">
        <v>9.1</v>
      </c>
      <c r="BZ208" s="12">
        <v>8.6999999999999993</v>
      </c>
      <c r="CA208" s="12">
        <v>82.2</v>
      </c>
      <c r="CB208" s="19">
        <v>13.9</v>
      </c>
      <c r="CC208" s="19" t="s">
        <v>311</v>
      </c>
    </row>
    <row r="209" spans="1:81" hidden="1">
      <c r="A209" s="9" t="s">
        <v>36</v>
      </c>
      <c r="B209" s="9" t="s">
        <v>364</v>
      </c>
      <c r="C209" s="9" t="s">
        <v>311</v>
      </c>
      <c r="D209" s="9" t="s">
        <v>311</v>
      </c>
      <c r="E209" s="26" t="s">
        <v>368</v>
      </c>
      <c r="F209" s="14" t="s">
        <v>369</v>
      </c>
      <c r="G209" s="10">
        <v>42439</v>
      </c>
      <c r="H209" s="9" t="s">
        <v>37</v>
      </c>
      <c r="I209" s="9" t="s">
        <v>279</v>
      </c>
      <c r="J209" s="9" t="s">
        <v>340</v>
      </c>
      <c r="K209" s="9" t="s">
        <v>229</v>
      </c>
      <c r="L209" s="9">
        <v>3</v>
      </c>
      <c r="M209" s="14" t="s">
        <v>40</v>
      </c>
      <c r="N209" s="9">
        <v>25</v>
      </c>
      <c r="O209" s="9" t="s">
        <v>41</v>
      </c>
      <c r="P209" s="9" t="s">
        <v>42</v>
      </c>
      <c r="Q209" s="15">
        <v>0.25</v>
      </c>
      <c r="R209" s="11">
        <v>61.51</v>
      </c>
      <c r="S209" s="28">
        <v>374.2</v>
      </c>
      <c r="T209" s="28">
        <v>4</v>
      </c>
      <c r="U209" s="28">
        <v>0.23</v>
      </c>
      <c r="V209" s="12">
        <f t="shared" si="21"/>
        <v>304.22764227642278</v>
      </c>
      <c r="W209" s="12">
        <f t="shared" si="22"/>
        <v>246.04</v>
      </c>
      <c r="X209" s="12">
        <f t="shared" si="27"/>
        <v>1.2364966764608307</v>
      </c>
      <c r="Y209" s="12">
        <f t="shared" si="23"/>
        <v>0.53339748058081859</v>
      </c>
      <c r="Z209" s="12">
        <f t="shared" si="24"/>
        <v>0.28439423558599108</v>
      </c>
      <c r="AA209" s="12">
        <f t="shared" si="25"/>
        <v>0.24900324499482751</v>
      </c>
      <c r="AB209" s="12">
        <f t="shared" si="26"/>
        <v>0.53317506351232313</v>
      </c>
      <c r="AC209" s="13">
        <v>6.81</v>
      </c>
      <c r="AD209" s="13" t="s">
        <v>311</v>
      </c>
      <c r="AE209" s="13">
        <v>-11.3</v>
      </c>
      <c r="AF209">
        <v>-0.17100000000000001</v>
      </c>
      <c r="AG209">
        <v>8.3000000000000004E-2</v>
      </c>
      <c r="AH209">
        <v>1054.08</v>
      </c>
      <c r="AI209">
        <v>1.351</v>
      </c>
      <c r="AJ209">
        <v>1059.7470000000001</v>
      </c>
      <c r="AK209">
        <v>1.381</v>
      </c>
      <c r="AL209">
        <v>0.16400000000000001</v>
      </c>
      <c r="AM209">
        <v>1E-3</v>
      </c>
      <c r="AN209">
        <v>422.93</v>
      </c>
      <c r="AO209">
        <v>1.2E-2</v>
      </c>
      <c r="AP209">
        <v>417.50799999999998</v>
      </c>
      <c r="AQ209">
        <v>1.7000000000000001E-2</v>
      </c>
      <c r="AR209" s="13" t="s">
        <v>311</v>
      </c>
      <c r="AS209" s="13" t="s">
        <v>311</v>
      </c>
      <c r="AT209" s="33" t="s">
        <v>311</v>
      </c>
      <c r="AU209" s="33" t="s">
        <v>311</v>
      </c>
      <c r="AV209" t="s">
        <v>311</v>
      </c>
      <c r="AW209" s="33" t="s">
        <v>311</v>
      </c>
      <c r="AX209">
        <v>0.13800000000000001</v>
      </c>
      <c r="AY209">
        <v>3.0000000000000001E-3</v>
      </c>
      <c r="AZ209">
        <v>424.07100000000003</v>
      </c>
      <c r="BA209">
        <v>4.7E-2</v>
      </c>
      <c r="BB209">
        <v>419.50400000000002</v>
      </c>
      <c r="BC209">
        <v>4.2000000000000003E-2</v>
      </c>
      <c r="BD209">
        <v>-16.245999999999999</v>
      </c>
      <c r="BE209">
        <v>29.515999999999998</v>
      </c>
      <c r="BF209">
        <v>-40.139000000000003</v>
      </c>
      <c r="BG209">
        <v>0.13200000000000001</v>
      </c>
      <c r="BH209">
        <v>-40.393999999999998</v>
      </c>
      <c r="BI209">
        <v>0.185</v>
      </c>
      <c r="BJ209">
        <v>37.363999999999997</v>
      </c>
      <c r="BK209">
        <v>31.247</v>
      </c>
      <c r="BL209">
        <v>-27.559000000000001</v>
      </c>
      <c r="BM209">
        <v>0.17100000000000001</v>
      </c>
      <c r="BN209">
        <v>-28.285</v>
      </c>
      <c r="BO209">
        <v>0.16500000000000001</v>
      </c>
      <c r="BP209" s="37">
        <v>3.0864999999999998E-3</v>
      </c>
      <c r="BQ209" s="19">
        <v>20608.430146566399</v>
      </c>
      <c r="BR209" s="19">
        <v>6347668902.8284512</v>
      </c>
      <c r="BS209" s="19">
        <v>149304453.83626187</v>
      </c>
      <c r="BT209" s="19">
        <v>36577355.255714931</v>
      </c>
      <c r="BU209" s="19" t="s">
        <v>311</v>
      </c>
      <c r="BV209" s="19" t="s">
        <v>311</v>
      </c>
      <c r="BW209" s="19" t="s">
        <v>311</v>
      </c>
      <c r="BX209" s="19" t="s">
        <v>311</v>
      </c>
      <c r="BY209" s="12">
        <v>9.1</v>
      </c>
      <c r="BZ209" s="12">
        <v>8.6999999999999993</v>
      </c>
      <c r="CA209" s="12">
        <v>82.2</v>
      </c>
      <c r="CB209" s="19">
        <v>13.9</v>
      </c>
      <c r="CC209" s="19" t="s">
        <v>311</v>
      </c>
    </row>
    <row r="210" spans="1:81" hidden="1">
      <c r="A210" s="9" t="s">
        <v>36</v>
      </c>
      <c r="B210" s="9" t="s">
        <v>364</v>
      </c>
      <c r="C210" s="9" t="s">
        <v>311</v>
      </c>
      <c r="D210" s="9" t="s">
        <v>311</v>
      </c>
      <c r="E210" s="26" t="s">
        <v>368</v>
      </c>
      <c r="F210" s="14" t="s">
        <v>369</v>
      </c>
      <c r="G210" s="10">
        <v>42439</v>
      </c>
      <c r="H210" s="9" t="s">
        <v>37</v>
      </c>
      <c r="I210" s="9" t="s">
        <v>280</v>
      </c>
      <c r="J210" s="9" t="s">
        <v>341</v>
      </c>
      <c r="K210" s="9" t="s">
        <v>229</v>
      </c>
      <c r="L210" s="9">
        <v>4</v>
      </c>
      <c r="M210" s="14" t="s">
        <v>46</v>
      </c>
      <c r="N210" s="9">
        <v>25</v>
      </c>
      <c r="O210" s="9" t="s">
        <v>41</v>
      </c>
      <c r="P210" s="9" t="s">
        <v>42</v>
      </c>
      <c r="Q210" s="15">
        <v>0.25</v>
      </c>
      <c r="R210" s="11">
        <v>61.51</v>
      </c>
      <c r="S210" s="28">
        <v>372.4</v>
      </c>
      <c r="T210" s="29">
        <v>3.8</v>
      </c>
      <c r="U210" s="29">
        <v>0.23</v>
      </c>
      <c r="V210" s="12">
        <f t="shared" si="21"/>
        <v>302.76422764227641</v>
      </c>
      <c r="W210" s="12">
        <f t="shared" si="22"/>
        <v>233.73799999999997</v>
      </c>
      <c r="X210" s="12">
        <f t="shared" si="27"/>
        <v>1.2953145301246543</v>
      </c>
      <c r="Y210" s="12">
        <f t="shared" si="23"/>
        <v>0.51120206410390412</v>
      </c>
      <c r="Z210" s="12">
        <f t="shared" si="24"/>
        <v>0.29792234192867051</v>
      </c>
      <c r="AA210" s="12">
        <f t="shared" si="25"/>
        <v>0.21327972217523361</v>
      </c>
      <c r="AB210" s="12">
        <f t="shared" si="26"/>
        <v>0.58278783058300887</v>
      </c>
      <c r="AC210" s="13">
        <v>7.05</v>
      </c>
      <c r="AD210" s="13" t="s">
        <v>311</v>
      </c>
      <c r="AE210" s="13">
        <v>-23.6</v>
      </c>
      <c r="AF210">
        <v>-1.333</v>
      </c>
      <c r="AG210">
        <v>9.5000000000000001E-2</v>
      </c>
      <c r="AH210">
        <v>1021.502</v>
      </c>
      <c r="AI210">
        <v>1.81</v>
      </c>
      <c r="AJ210">
        <v>1065.614</v>
      </c>
      <c r="AK210">
        <v>1.337</v>
      </c>
      <c r="AL210">
        <v>-0.83899999999999997</v>
      </c>
      <c r="AM210">
        <v>1E-3</v>
      </c>
      <c r="AN210">
        <v>389.87400000000002</v>
      </c>
      <c r="AO210">
        <v>1.2E-2</v>
      </c>
      <c r="AP210">
        <v>417.64</v>
      </c>
      <c r="AQ210">
        <v>1.7000000000000001E-2</v>
      </c>
      <c r="AR210" s="13" t="s">
        <v>311</v>
      </c>
      <c r="AS210" s="13" t="s">
        <v>311</v>
      </c>
      <c r="AT210" s="33">
        <v>2.8500000000000001E-2</v>
      </c>
      <c r="AU210" s="33">
        <v>1.9800000000000002E-2</v>
      </c>
      <c r="AV210">
        <v>5</v>
      </c>
      <c r="AW210" s="33">
        <v>9.7000000000000003E-3</v>
      </c>
      <c r="AX210">
        <v>-0.83</v>
      </c>
      <c r="AY210">
        <v>4.0000000000000001E-3</v>
      </c>
      <c r="AZ210">
        <v>392.05900000000003</v>
      </c>
      <c r="BA210">
        <v>6.4000000000000001E-2</v>
      </c>
      <c r="BB210">
        <v>419.51</v>
      </c>
      <c r="BC210">
        <v>7.0000000000000007E-2</v>
      </c>
      <c r="BD210">
        <v>-53.027000000000001</v>
      </c>
      <c r="BE210">
        <v>6.1849999999999996</v>
      </c>
      <c r="BF210">
        <v>-39.590000000000003</v>
      </c>
      <c r="BG210">
        <v>0.218</v>
      </c>
      <c r="BH210">
        <v>-40.470999999999997</v>
      </c>
      <c r="BI210">
        <v>0.20200000000000001</v>
      </c>
      <c r="BJ210">
        <v>-84.918999999999997</v>
      </c>
      <c r="BK210">
        <v>5.6379999999999999</v>
      </c>
      <c r="BL210">
        <v>-23.95</v>
      </c>
      <c r="BM210">
        <v>0.189</v>
      </c>
      <c r="BN210">
        <v>-27.94</v>
      </c>
      <c r="BO210">
        <v>0.192</v>
      </c>
      <c r="BP210" s="37">
        <v>0.1142295</v>
      </c>
      <c r="BQ210" s="19">
        <v>36051.910249599045</v>
      </c>
      <c r="BR210" s="19">
        <v>9352982001.3415337</v>
      </c>
      <c r="BS210" s="19">
        <v>209384143.27424356</v>
      </c>
      <c r="BT210" s="19">
        <v>5115371746.6497498</v>
      </c>
      <c r="BU210" s="19" t="s">
        <v>311</v>
      </c>
      <c r="BV210" s="19" t="s">
        <v>311</v>
      </c>
      <c r="BW210" s="19" t="s">
        <v>311</v>
      </c>
      <c r="BX210" s="19" t="s">
        <v>311</v>
      </c>
      <c r="BY210" s="12">
        <v>9.1</v>
      </c>
      <c r="BZ210" s="12">
        <v>8.6999999999999993</v>
      </c>
      <c r="CA210" s="12">
        <v>82.2</v>
      </c>
      <c r="CB210" s="19">
        <v>13.9</v>
      </c>
      <c r="CC210" s="19" t="s">
        <v>311</v>
      </c>
    </row>
    <row r="211" spans="1:81" hidden="1">
      <c r="A211" s="9" t="s">
        <v>36</v>
      </c>
      <c r="B211" s="9" t="s">
        <v>364</v>
      </c>
      <c r="C211" s="9" t="s">
        <v>311</v>
      </c>
      <c r="D211" s="9" t="s">
        <v>311</v>
      </c>
      <c r="E211" s="26" t="s">
        <v>368</v>
      </c>
      <c r="F211" s="14" t="s">
        <v>369</v>
      </c>
      <c r="G211" s="10">
        <v>42439</v>
      </c>
      <c r="H211" s="9" t="s">
        <v>37</v>
      </c>
      <c r="I211" s="9" t="s">
        <v>281</v>
      </c>
      <c r="J211" s="9" t="s">
        <v>342</v>
      </c>
      <c r="K211" s="9" t="s">
        <v>229</v>
      </c>
      <c r="L211" s="9">
        <v>5</v>
      </c>
      <c r="M211" s="14" t="s">
        <v>46</v>
      </c>
      <c r="N211" s="9">
        <v>25</v>
      </c>
      <c r="O211" s="9" t="s">
        <v>41</v>
      </c>
      <c r="P211" s="9" t="s">
        <v>42</v>
      </c>
      <c r="Q211" s="15">
        <v>0.25</v>
      </c>
      <c r="R211" s="11">
        <v>61.51</v>
      </c>
      <c r="S211" s="28">
        <v>372.6</v>
      </c>
      <c r="T211" s="29">
        <v>3.5</v>
      </c>
      <c r="U211" s="29">
        <v>0.22</v>
      </c>
      <c r="V211" s="12">
        <f t="shared" si="21"/>
        <v>305.40983606557381</v>
      </c>
      <c r="W211" s="12">
        <f t="shared" si="22"/>
        <v>215.285</v>
      </c>
      <c r="X211" s="12">
        <f t="shared" si="27"/>
        <v>1.4186303554152579</v>
      </c>
      <c r="Y211" s="12">
        <f t="shared" si="23"/>
        <v>0.46466779040933659</v>
      </c>
      <c r="Z211" s="12">
        <f t="shared" si="24"/>
        <v>0.31209867819135673</v>
      </c>
      <c r="AA211" s="12">
        <f t="shared" si="25"/>
        <v>0.15256911221797986</v>
      </c>
      <c r="AB211" s="12">
        <f t="shared" si="26"/>
        <v>0.67165980649621049</v>
      </c>
      <c r="AC211" s="13">
        <v>7.03</v>
      </c>
      <c r="AD211" s="13" t="s">
        <v>311</v>
      </c>
      <c r="AE211" s="13">
        <v>-22.5</v>
      </c>
      <c r="AF211">
        <v>-1.3480000000000001</v>
      </c>
      <c r="AG211">
        <v>8.3000000000000004E-2</v>
      </c>
      <c r="AH211">
        <v>1019.546</v>
      </c>
      <c r="AI211">
        <v>1.5289999999999999</v>
      </c>
      <c r="AJ211">
        <v>1064.154</v>
      </c>
      <c r="AK211">
        <v>1.2030000000000001</v>
      </c>
      <c r="AL211">
        <v>-0.91900000000000004</v>
      </c>
      <c r="AM211">
        <v>1E-3</v>
      </c>
      <c r="AN211">
        <v>387.11500000000001</v>
      </c>
      <c r="AO211">
        <v>1.0999999999999999E-2</v>
      </c>
      <c r="AP211">
        <v>417.52699999999999</v>
      </c>
      <c r="AQ211">
        <v>1.4E-2</v>
      </c>
      <c r="AR211" s="13" t="s">
        <v>311</v>
      </c>
      <c r="AS211" s="13" t="s">
        <v>311</v>
      </c>
      <c r="AT211" s="33">
        <v>3.0499999999999999E-2</v>
      </c>
      <c r="AU211" s="33">
        <v>9.1999999999999998E-3</v>
      </c>
      <c r="AV211">
        <v>10.6</v>
      </c>
      <c r="AW211" s="33">
        <v>2.07E-2</v>
      </c>
      <c r="AX211">
        <v>-0.90300000000000002</v>
      </c>
      <c r="AY211">
        <v>4.0000000000000001E-3</v>
      </c>
      <c r="AZ211">
        <v>389.41500000000002</v>
      </c>
      <c r="BA211">
        <v>6.3E-2</v>
      </c>
      <c r="BB211">
        <v>419.291</v>
      </c>
      <c r="BC211">
        <v>6.9000000000000006E-2</v>
      </c>
      <c r="BD211">
        <v>-61.942999999999998</v>
      </c>
      <c r="BE211">
        <v>5.8339999999999996</v>
      </c>
      <c r="BF211">
        <v>-38.256999999999998</v>
      </c>
      <c r="BG211">
        <v>0.221</v>
      </c>
      <c r="BH211">
        <v>-39.945</v>
      </c>
      <c r="BI211">
        <v>0.21099999999999999</v>
      </c>
      <c r="BJ211">
        <v>-108.837</v>
      </c>
      <c r="BK211">
        <v>5.8079999999999998</v>
      </c>
      <c r="BL211">
        <v>-21.895</v>
      </c>
      <c r="BM211">
        <v>0.223</v>
      </c>
      <c r="BN211">
        <v>-28.091000000000001</v>
      </c>
      <c r="BO211">
        <v>0.20599999999999999</v>
      </c>
      <c r="BP211" s="37">
        <v>0.63234124999999997</v>
      </c>
      <c r="BQ211" s="19">
        <v>49038.236268588407</v>
      </c>
      <c r="BR211" s="19">
        <v>16429890210.128765</v>
      </c>
      <c r="BS211" s="19">
        <v>266980871.47320479</v>
      </c>
      <c r="BT211" s="19">
        <v>16878599266.655649</v>
      </c>
      <c r="BU211" s="19" t="s">
        <v>311</v>
      </c>
      <c r="BV211" s="19" t="s">
        <v>311</v>
      </c>
      <c r="BW211" s="19" t="s">
        <v>311</v>
      </c>
      <c r="BX211" s="19" t="s">
        <v>311</v>
      </c>
      <c r="BY211" s="12">
        <v>9.1</v>
      </c>
      <c r="BZ211" s="12">
        <v>8.6999999999999993</v>
      </c>
      <c r="CA211" s="12">
        <v>82.2</v>
      </c>
      <c r="CB211" s="19">
        <v>13.9</v>
      </c>
      <c r="CC211" s="19" t="s">
        <v>311</v>
      </c>
    </row>
    <row r="212" spans="1:81" hidden="1">
      <c r="A212" s="9" t="s">
        <v>36</v>
      </c>
      <c r="B212" s="9" t="s">
        <v>364</v>
      </c>
      <c r="C212" s="9" t="s">
        <v>311</v>
      </c>
      <c r="D212" s="9" t="s">
        <v>311</v>
      </c>
      <c r="E212" s="26" t="s">
        <v>368</v>
      </c>
      <c r="F212" s="14" t="s">
        <v>369</v>
      </c>
      <c r="G212" s="10">
        <v>42439</v>
      </c>
      <c r="H212" s="9" t="s">
        <v>37</v>
      </c>
      <c r="I212" s="9" t="s">
        <v>282</v>
      </c>
      <c r="J212" s="9" t="s">
        <v>343</v>
      </c>
      <c r="K212" s="9" t="s">
        <v>229</v>
      </c>
      <c r="L212" s="9">
        <v>6</v>
      </c>
      <c r="M212" s="14" t="s">
        <v>46</v>
      </c>
      <c r="N212" s="9">
        <v>25</v>
      </c>
      <c r="O212" s="9" t="s">
        <v>41</v>
      </c>
      <c r="P212" s="9" t="s">
        <v>42</v>
      </c>
      <c r="Q212" s="15">
        <v>0.25</v>
      </c>
      <c r="R212" s="11">
        <v>61.51</v>
      </c>
      <c r="S212" s="28">
        <v>370.3</v>
      </c>
      <c r="T212" s="29">
        <v>3.9</v>
      </c>
      <c r="U212" s="29">
        <v>0.21</v>
      </c>
      <c r="V212" s="12">
        <f t="shared" si="21"/>
        <v>306.03305785123968</v>
      </c>
      <c r="W212" s="12">
        <f t="shared" si="22"/>
        <v>239.88899999999998</v>
      </c>
      <c r="X212" s="12">
        <f t="shared" si="27"/>
        <v>1.2757277651382084</v>
      </c>
      <c r="Y212" s="12">
        <f t="shared" si="23"/>
        <v>0.51859329617426098</v>
      </c>
      <c r="Z212" s="12">
        <f t="shared" si="24"/>
        <v>0.26790283067902376</v>
      </c>
      <c r="AA212" s="12">
        <f t="shared" si="25"/>
        <v>0.25069046549523721</v>
      </c>
      <c r="AB212" s="12">
        <f t="shared" si="26"/>
        <v>0.51659524458835537</v>
      </c>
      <c r="AC212" s="13">
        <v>7.07</v>
      </c>
      <c r="AD212" s="13" t="s">
        <v>311</v>
      </c>
      <c r="AE212" s="13">
        <v>-24.4</v>
      </c>
      <c r="AF212">
        <v>-0.52900000000000003</v>
      </c>
      <c r="AG212">
        <v>9.6000000000000002E-2</v>
      </c>
      <c r="AH212">
        <v>1053.394</v>
      </c>
      <c r="AI212">
        <v>1.514</v>
      </c>
      <c r="AJ212">
        <v>1070.884</v>
      </c>
      <c r="AK212">
        <v>1.657</v>
      </c>
      <c r="AL212">
        <v>-0.19800000000000001</v>
      </c>
      <c r="AM212">
        <v>1E-3</v>
      </c>
      <c r="AN212">
        <v>411.87799999999999</v>
      </c>
      <c r="AO212">
        <v>1.0999999999999999E-2</v>
      </c>
      <c r="AP212">
        <v>418.43799999999999</v>
      </c>
      <c r="AQ212">
        <v>1.4E-2</v>
      </c>
      <c r="AR212" s="13" t="s">
        <v>311</v>
      </c>
      <c r="AS212" s="13" t="s">
        <v>311</v>
      </c>
      <c r="AT212" s="33">
        <v>1.4200000000000001E-2</v>
      </c>
      <c r="AU212" s="33">
        <v>4.4400000000000002E-2</v>
      </c>
      <c r="AV212">
        <v>1.7</v>
      </c>
      <c r="AW212" s="33">
        <v>3.3E-3</v>
      </c>
      <c r="AX212">
        <v>-0.28299999999999997</v>
      </c>
      <c r="AY212">
        <v>4.0000000000000001E-3</v>
      </c>
      <c r="AZ212">
        <v>409.99299999999999</v>
      </c>
      <c r="BA212">
        <v>6.5000000000000002E-2</v>
      </c>
      <c r="BB212">
        <v>419.351</v>
      </c>
      <c r="BC212">
        <v>5.2999999999999999E-2</v>
      </c>
      <c r="BD212">
        <v>-69.7</v>
      </c>
      <c r="BE212">
        <v>16.567</v>
      </c>
      <c r="BF212">
        <v>-39.241</v>
      </c>
      <c r="BG212">
        <v>0.20799999999999999</v>
      </c>
      <c r="BH212">
        <v>-39.92</v>
      </c>
      <c r="BI212">
        <v>0.16600000000000001</v>
      </c>
      <c r="BJ212">
        <v>-161.571</v>
      </c>
      <c r="BK212">
        <v>15.07</v>
      </c>
      <c r="BL212">
        <v>-22.869</v>
      </c>
      <c r="BM212">
        <v>0.17899999999999999</v>
      </c>
      <c r="BN212">
        <v>-25.984999999999999</v>
      </c>
      <c r="BO212">
        <v>0.161</v>
      </c>
      <c r="BP212" s="37">
        <v>4.1179500000000001E-2</v>
      </c>
      <c r="BQ212" s="19">
        <v>31299.721989094014</v>
      </c>
      <c r="BR212" s="19">
        <v>9451194605.5686646</v>
      </c>
      <c r="BS212" s="19">
        <v>174524284.896117</v>
      </c>
      <c r="BT212" s="19">
        <v>7345861647.4667292</v>
      </c>
      <c r="BU212" s="19" t="s">
        <v>311</v>
      </c>
      <c r="BV212" s="19" t="s">
        <v>311</v>
      </c>
      <c r="BW212" s="19" t="s">
        <v>311</v>
      </c>
      <c r="BX212" s="19" t="s">
        <v>311</v>
      </c>
      <c r="BY212" s="12">
        <v>9.1</v>
      </c>
      <c r="BZ212" s="12">
        <v>8.6999999999999993</v>
      </c>
      <c r="CA212" s="12">
        <v>82.2</v>
      </c>
      <c r="CB212" s="19">
        <v>13.9</v>
      </c>
      <c r="CC212" s="19" t="s">
        <v>311</v>
      </c>
    </row>
    <row r="213" spans="1:81" hidden="1">
      <c r="A213" s="9" t="s">
        <v>36</v>
      </c>
      <c r="B213" s="9" t="s">
        <v>364</v>
      </c>
      <c r="C213" s="9" t="s">
        <v>311</v>
      </c>
      <c r="D213" s="9" t="s">
        <v>311</v>
      </c>
      <c r="E213" s="26" t="s">
        <v>368</v>
      </c>
      <c r="F213" s="14" t="s">
        <v>369</v>
      </c>
      <c r="G213" s="10">
        <v>42439</v>
      </c>
      <c r="H213" s="9" t="s">
        <v>37</v>
      </c>
      <c r="I213" s="9" t="s">
        <v>283</v>
      </c>
      <c r="J213" s="9" t="s">
        <v>338</v>
      </c>
      <c r="K213" s="9" t="s">
        <v>229</v>
      </c>
      <c r="L213" s="9">
        <v>1</v>
      </c>
      <c r="M213" s="14" t="s">
        <v>40</v>
      </c>
      <c r="N213" s="9">
        <v>25</v>
      </c>
      <c r="O213" s="9" t="s">
        <v>41</v>
      </c>
      <c r="P213" s="9" t="s">
        <v>42</v>
      </c>
      <c r="Q213" s="15">
        <v>0.25</v>
      </c>
      <c r="R213" s="11">
        <v>61.51</v>
      </c>
      <c r="S213" s="28">
        <v>374.40000000000003</v>
      </c>
      <c r="T213" s="28">
        <v>4</v>
      </c>
      <c r="U213" s="28">
        <v>0.23</v>
      </c>
      <c r="V213" s="12">
        <f t="shared" si="21"/>
        <v>304.39024390243907</v>
      </c>
      <c r="W213" s="12">
        <f t="shared" si="22"/>
        <v>246.04</v>
      </c>
      <c r="X213" s="12">
        <f t="shared" si="27"/>
        <v>1.2371575512210986</v>
      </c>
      <c r="Y213" s="12">
        <f t="shared" si="23"/>
        <v>0.53314809387883066</v>
      </c>
      <c r="Z213" s="12">
        <f t="shared" si="24"/>
        <v>0.28454623678085267</v>
      </c>
      <c r="AA213" s="12">
        <f t="shared" si="25"/>
        <v>0.248601857097978</v>
      </c>
      <c r="AB213" s="12">
        <f t="shared" si="26"/>
        <v>0.53370956409256509</v>
      </c>
      <c r="AC213" s="13">
        <v>6.77</v>
      </c>
      <c r="AD213" s="13" t="s">
        <v>311</v>
      </c>
      <c r="AE213" s="13">
        <v>-7.1</v>
      </c>
      <c r="AF213">
        <v>-0.40100000000000002</v>
      </c>
      <c r="AG213">
        <v>9.1999999999999998E-2</v>
      </c>
      <c r="AH213">
        <v>1050.4480000000001</v>
      </c>
      <c r="AI213">
        <v>1.726</v>
      </c>
      <c r="AJ213">
        <v>1063.7080000000001</v>
      </c>
      <c r="AK213">
        <v>1.319</v>
      </c>
      <c r="AL213">
        <v>0.14000000000000001</v>
      </c>
      <c r="AM213">
        <v>1E-3</v>
      </c>
      <c r="AN213">
        <v>421.33800000000002</v>
      </c>
      <c r="AO213">
        <v>0.01</v>
      </c>
      <c r="AP213">
        <v>416.71100000000001</v>
      </c>
      <c r="AQ213">
        <v>1.2999999999999999E-2</v>
      </c>
      <c r="AR213" s="13" t="s">
        <v>311</v>
      </c>
      <c r="AS213" s="13" t="s">
        <v>311</v>
      </c>
      <c r="AT213" s="33">
        <v>7.0000000000000001E-3</v>
      </c>
      <c r="AU213" s="33">
        <v>6.7100000000000007E-2</v>
      </c>
      <c r="AV213">
        <v>0.7</v>
      </c>
      <c r="AW213" s="33">
        <v>1.4E-3</v>
      </c>
      <c r="AX213">
        <v>0.10199999999999999</v>
      </c>
      <c r="AY213">
        <v>3.0000000000000001E-3</v>
      </c>
      <c r="AZ213">
        <v>422.49400000000003</v>
      </c>
      <c r="BA213">
        <v>5.1999999999999998E-2</v>
      </c>
      <c r="BB213">
        <v>419.13200000000001</v>
      </c>
      <c r="BC213">
        <v>5.7000000000000002E-2</v>
      </c>
      <c r="BD213">
        <v>-38.994999999999997</v>
      </c>
      <c r="BE213">
        <v>52.37</v>
      </c>
      <c r="BF213">
        <v>-4.0389999999999997</v>
      </c>
      <c r="BG213">
        <v>0.20599999999999999</v>
      </c>
      <c r="BH213">
        <v>-3.7429999999999999</v>
      </c>
      <c r="BI213">
        <v>0.21</v>
      </c>
      <c r="BJ213">
        <v>101.343</v>
      </c>
      <c r="BK213">
        <v>44.447000000000003</v>
      </c>
      <c r="BL213">
        <v>-13.692</v>
      </c>
      <c r="BM213">
        <v>0.17299999999999999</v>
      </c>
      <c r="BN213">
        <v>-14.503</v>
      </c>
      <c r="BO213">
        <v>0.17899999999999999</v>
      </c>
      <c r="BP213" s="37">
        <v>1.21435E-2</v>
      </c>
      <c r="BQ213" s="19">
        <v>22127.775450086709</v>
      </c>
      <c r="BR213" s="19">
        <v>6901839865.9874048</v>
      </c>
      <c r="BS213" s="19">
        <v>73458331.40164502</v>
      </c>
      <c r="BT213" s="19">
        <v>89247619.620005608</v>
      </c>
      <c r="BU213" s="19" t="s">
        <v>311</v>
      </c>
      <c r="BV213" s="19" t="s">
        <v>311</v>
      </c>
      <c r="BW213" s="19" t="s">
        <v>311</v>
      </c>
      <c r="BX213" s="19" t="s">
        <v>311</v>
      </c>
      <c r="BY213" s="12">
        <v>9.1</v>
      </c>
      <c r="BZ213" s="12">
        <v>8.6999999999999993</v>
      </c>
      <c r="CA213" s="12">
        <v>82.2</v>
      </c>
      <c r="CB213" s="19">
        <v>13.9</v>
      </c>
      <c r="CC213" s="19" t="s">
        <v>311</v>
      </c>
    </row>
    <row r="214" spans="1:81" hidden="1">
      <c r="A214" s="9" t="s">
        <v>36</v>
      </c>
      <c r="B214" s="9" t="s">
        <v>364</v>
      </c>
      <c r="C214" s="9" t="s">
        <v>311</v>
      </c>
      <c r="D214" s="9" t="s">
        <v>311</v>
      </c>
      <c r="E214" s="26" t="s">
        <v>368</v>
      </c>
      <c r="F214" s="14" t="s">
        <v>369</v>
      </c>
      <c r="G214" s="10">
        <v>42439</v>
      </c>
      <c r="H214" s="9" t="s">
        <v>37</v>
      </c>
      <c r="I214" s="9" t="s">
        <v>284</v>
      </c>
      <c r="J214" s="9" t="s">
        <v>339</v>
      </c>
      <c r="K214" s="9" t="s">
        <v>229</v>
      </c>
      <c r="L214" s="9">
        <v>2</v>
      </c>
      <c r="M214" s="14" t="s">
        <v>40</v>
      </c>
      <c r="N214" s="9">
        <v>25</v>
      </c>
      <c r="O214" s="9" t="s">
        <v>41</v>
      </c>
      <c r="P214" s="9" t="s">
        <v>42</v>
      </c>
      <c r="Q214" s="15">
        <v>0.25</v>
      </c>
      <c r="R214" s="11">
        <v>61.51</v>
      </c>
      <c r="S214" s="28">
        <v>374.09999999999997</v>
      </c>
      <c r="T214" s="28">
        <v>3.5</v>
      </c>
      <c r="U214" s="28">
        <v>0.23</v>
      </c>
      <c r="V214" s="12">
        <f t="shared" si="21"/>
        <v>304.14634146341461</v>
      </c>
      <c r="W214" s="12">
        <f t="shared" si="22"/>
        <v>215.285</v>
      </c>
      <c r="X214" s="12">
        <f t="shared" si="27"/>
        <v>1.4127614160922248</v>
      </c>
      <c r="Y214" s="12">
        <f t="shared" si="23"/>
        <v>0.46688248449350001</v>
      </c>
      <c r="Z214" s="12">
        <f t="shared" si="24"/>
        <v>0.32493512570121175</v>
      </c>
      <c r="AA214" s="12">
        <f t="shared" si="25"/>
        <v>0.14194735879228826</v>
      </c>
      <c r="AB214" s="12">
        <f t="shared" si="26"/>
        <v>0.69596769314171081</v>
      </c>
      <c r="AC214" s="13">
        <v>6.98</v>
      </c>
      <c r="AD214" s="13" t="s">
        <v>311</v>
      </c>
      <c r="AE214" s="13">
        <v>-19.8</v>
      </c>
      <c r="AF214">
        <v>-0.75800000000000001</v>
      </c>
      <c r="AG214">
        <v>9.5000000000000001E-2</v>
      </c>
      <c r="AH214">
        <v>1034.471</v>
      </c>
      <c r="AI214">
        <v>1.7250000000000001</v>
      </c>
      <c r="AJ214">
        <v>1059.5509999999999</v>
      </c>
      <c r="AK214">
        <v>1.417</v>
      </c>
      <c r="AL214">
        <v>0.16700000000000001</v>
      </c>
      <c r="AM214">
        <v>1E-3</v>
      </c>
      <c r="AN214">
        <v>422.11200000000002</v>
      </c>
      <c r="AO214">
        <v>8.0000000000000002E-3</v>
      </c>
      <c r="AP214">
        <v>416.57100000000003</v>
      </c>
      <c r="AQ214">
        <v>1.7999999999999999E-2</v>
      </c>
      <c r="AR214" s="13" t="s">
        <v>311</v>
      </c>
      <c r="AS214" s="13" t="s">
        <v>311</v>
      </c>
      <c r="AT214" s="33">
        <v>1.2200000000000001E-2</v>
      </c>
      <c r="AU214" s="33">
        <v>2.1100000000000001E-2</v>
      </c>
      <c r="AV214">
        <v>1.9</v>
      </c>
      <c r="AW214" s="33">
        <v>3.8E-3</v>
      </c>
      <c r="AX214">
        <v>0.13100000000000001</v>
      </c>
      <c r="AY214">
        <v>4.0000000000000001E-3</v>
      </c>
      <c r="AZ214">
        <v>423.35300000000001</v>
      </c>
      <c r="BA214">
        <v>5.8999999999999997E-2</v>
      </c>
      <c r="BB214">
        <v>419.03100000000001</v>
      </c>
      <c r="BC214">
        <v>6.0999999999999999E-2</v>
      </c>
      <c r="BD214">
        <v>-8.7270000000000003</v>
      </c>
      <c r="BE214">
        <v>40.518999999999998</v>
      </c>
      <c r="BF214">
        <v>-3.6869999999999998</v>
      </c>
      <c r="BG214">
        <v>0.19</v>
      </c>
      <c r="BH214">
        <v>-3.6349999999999998</v>
      </c>
      <c r="BI214">
        <v>0.22600000000000001</v>
      </c>
      <c r="BJ214">
        <v>89.162000000000006</v>
      </c>
      <c r="BK214">
        <v>48.033999999999999</v>
      </c>
      <c r="BL214">
        <v>-13.167999999999999</v>
      </c>
      <c r="BM214">
        <v>0.22900000000000001</v>
      </c>
      <c r="BN214">
        <v>-14.214</v>
      </c>
      <c r="BO214">
        <v>0.26300000000000001</v>
      </c>
      <c r="BP214" s="37">
        <v>1.4147750000000001E-2</v>
      </c>
      <c r="BQ214" s="19">
        <v>23074.067578941311</v>
      </c>
      <c r="BR214" s="19">
        <v>5422951366.4300661</v>
      </c>
      <c r="BS214" s="19">
        <v>97033281.749991596</v>
      </c>
      <c r="BT214" s="19">
        <v>84473818.900813505</v>
      </c>
      <c r="BU214" s="19" t="s">
        <v>311</v>
      </c>
      <c r="BV214" s="19" t="s">
        <v>311</v>
      </c>
      <c r="BW214" s="19" t="s">
        <v>311</v>
      </c>
      <c r="BX214" s="19" t="s">
        <v>311</v>
      </c>
      <c r="BY214" s="12">
        <v>9.1</v>
      </c>
      <c r="BZ214" s="12">
        <v>8.6999999999999993</v>
      </c>
      <c r="CA214" s="12">
        <v>82.2</v>
      </c>
      <c r="CB214" s="19">
        <v>13.9</v>
      </c>
      <c r="CC214" s="19" t="s">
        <v>311</v>
      </c>
    </row>
    <row r="215" spans="1:81" hidden="1">
      <c r="A215" s="9" t="s">
        <v>36</v>
      </c>
      <c r="B215" s="9" t="s">
        <v>364</v>
      </c>
      <c r="C215" s="9" t="s">
        <v>311</v>
      </c>
      <c r="D215" s="9" t="s">
        <v>311</v>
      </c>
      <c r="E215" s="26" t="s">
        <v>368</v>
      </c>
      <c r="F215" s="14" t="s">
        <v>369</v>
      </c>
      <c r="G215" s="10">
        <v>42439</v>
      </c>
      <c r="H215" s="9" t="s">
        <v>37</v>
      </c>
      <c r="I215" s="9" t="s">
        <v>285</v>
      </c>
      <c r="J215" s="9" t="s">
        <v>340</v>
      </c>
      <c r="K215" s="9" t="s">
        <v>229</v>
      </c>
      <c r="L215" s="9">
        <v>3</v>
      </c>
      <c r="M215" s="14" t="s">
        <v>40</v>
      </c>
      <c r="N215" s="9">
        <v>25</v>
      </c>
      <c r="O215" s="9" t="s">
        <v>41</v>
      </c>
      <c r="P215" s="9" t="s">
        <v>42</v>
      </c>
      <c r="Q215" s="15">
        <v>0.25</v>
      </c>
      <c r="R215" s="11">
        <v>61.51</v>
      </c>
      <c r="S215" s="28">
        <v>374.2</v>
      </c>
      <c r="T215" s="28">
        <v>4</v>
      </c>
      <c r="U215" s="28">
        <v>0.23</v>
      </c>
      <c r="V215" s="12">
        <f t="shared" si="21"/>
        <v>304.22764227642278</v>
      </c>
      <c r="W215" s="12">
        <f t="shared" si="22"/>
        <v>246.04</v>
      </c>
      <c r="X215" s="12">
        <f t="shared" si="27"/>
        <v>1.2364966764608307</v>
      </c>
      <c r="Y215" s="12">
        <f t="shared" si="23"/>
        <v>0.53339748058081859</v>
      </c>
      <c r="Z215" s="12">
        <f t="shared" si="24"/>
        <v>0.28439423558599108</v>
      </c>
      <c r="AA215" s="12">
        <f t="shared" si="25"/>
        <v>0.24900324499482751</v>
      </c>
      <c r="AB215" s="12">
        <f t="shared" si="26"/>
        <v>0.53317506351232313</v>
      </c>
      <c r="AC215" s="13">
        <v>6.81</v>
      </c>
      <c r="AD215" s="13" t="s">
        <v>311</v>
      </c>
      <c r="AE215" s="13">
        <v>-11.3</v>
      </c>
      <c r="AF215">
        <v>-0.112</v>
      </c>
      <c r="AG215">
        <v>0.09</v>
      </c>
      <c r="AH215">
        <v>1052.2629999999999</v>
      </c>
      <c r="AI215">
        <v>1.4630000000000001</v>
      </c>
      <c r="AJ215">
        <v>1055.9780000000001</v>
      </c>
      <c r="AK215">
        <v>1.5209999999999999</v>
      </c>
      <c r="AL215">
        <v>0.14099999999999999</v>
      </c>
      <c r="AM215">
        <v>1E-3</v>
      </c>
      <c r="AN215">
        <v>421.351</v>
      </c>
      <c r="AO215">
        <v>1.0999999999999999E-2</v>
      </c>
      <c r="AP215">
        <v>416.70100000000002</v>
      </c>
      <c r="AQ215">
        <v>1.7000000000000001E-2</v>
      </c>
      <c r="AR215" s="13" t="s">
        <v>311</v>
      </c>
      <c r="AS215" s="13" t="s">
        <v>311</v>
      </c>
      <c r="AT215" s="33" t="s">
        <v>311</v>
      </c>
      <c r="AU215" s="33" t="s">
        <v>311</v>
      </c>
      <c r="AV215" t="s">
        <v>311</v>
      </c>
      <c r="AW215" s="33" t="s">
        <v>311</v>
      </c>
      <c r="AX215">
        <v>0.111</v>
      </c>
      <c r="AY215">
        <v>4.0000000000000001E-3</v>
      </c>
      <c r="AZ215">
        <v>422.55099999999999</v>
      </c>
      <c r="BA215">
        <v>5.7000000000000002E-2</v>
      </c>
      <c r="BB215">
        <v>418.863</v>
      </c>
      <c r="BC215">
        <v>6.7000000000000004E-2</v>
      </c>
      <c r="BD215">
        <v>-40.597999999999999</v>
      </c>
      <c r="BE215">
        <v>48.805</v>
      </c>
      <c r="BF215">
        <v>-3.9550000000000001</v>
      </c>
      <c r="BG215">
        <v>0.19500000000000001</v>
      </c>
      <c r="BH215">
        <v>-3.621</v>
      </c>
      <c r="BI215">
        <v>0.223</v>
      </c>
      <c r="BJ215">
        <v>-46.180999999999997</v>
      </c>
      <c r="BK215">
        <v>51.511000000000003</v>
      </c>
      <c r="BL215">
        <v>-14.972</v>
      </c>
      <c r="BM215">
        <v>0.186</v>
      </c>
      <c r="BN215">
        <v>-14.666</v>
      </c>
      <c r="BO215">
        <v>0.26100000000000001</v>
      </c>
      <c r="BP215" s="37">
        <v>3.0864999999999998E-3</v>
      </c>
      <c r="BQ215" s="19">
        <v>20608.430146566399</v>
      </c>
      <c r="BR215" s="19">
        <v>6347668902.8284512</v>
      </c>
      <c r="BS215" s="19">
        <v>149304453.83626187</v>
      </c>
      <c r="BT215" s="19">
        <v>36577355.255714931</v>
      </c>
      <c r="BU215" s="19" t="s">
        <v>311</v>
      </c>
      <c r="BV215" s="19" t="s">
        <v>311</v>
      </c>
      <c r="BW215" s="19" t="s">
        <v>311</v>
      </c>
      <c r="BX215" s="19" t="s">
        <v>311</v>
      </c>
      <c r="BY215" s="12">
        <v>9.1</v>
      </c>
      <c r="BZ215" s="12">
        <v>8.6999999999999993</v>
      </c>
      <c r="CA215" s="12">
        <v>82.2</v>
      </c>
      <c r="CB215" s="19">
        <v>13.9</v>
      </c>
      <c r="CC215" s="19" t="s">
        <v>311</v>
      </c>
    </row>
    <row r="216" spans="1:81" hidden="1">
      <c r="A216" s="9" t="s">
        <v>36</v>
      </c>
      <c r="B216" s="9" t="s">
        <v>364</v>
      </c>
      <c r="C216" s="9" t="s">
        <v>311</v>
      </c>
      <c r="D216" s="9" t="s">
        <v>311</v>
      </c>
      <c r="E216" s="26" t="s">
        <v>368</v>
      </c>
      <c r="F216" s="14" t="s">
        <v>369</v>
      </c>
      <c r="G216" s="10">
        <v>42439</v>
      </c>
      <c r="H216" s="9" t="s">
        <v>37</v>
      </c>
      <c r="I216" s="9" t="s">
        <v>286</v>
      </c>
      <c r="J216" s="9" t="s">
        <v>341</v>
      </c>
      <c r="K216" s="9" t="s">
        <v>229</v>
      </c>
      <c r="L216" s="9">
        <v>4</v>
      </c>
      <c r="M216" s="14" t="s">
        <v>46</v>
      </c>
      <c r="N216" s="9">
        <v>25</v>
      </c>
      <c r="O216" s="9" t="s">
        <v>41</v>
      </c>
      <c r="P216" s="9" t="s">
        <v>42</v>
      </c>
      <c r="Q216" s="15">
        <v>0.25</v>
      </c>
      <c r="R216" s="11">
        <v>61.51</v>
      </c>
      <c r="S216" s="28">
        <v>372.4</v>
      </c>
      <c r="T216" s="29">
        <v>3.8</v>
      </c>
      <c r="U216" s="29">
        <v>0.23</v>
      </c>
      <c r="V216" s="12">
        <f t="shared" si="21"/>
        <v>302.76422764227641</v>
      </c>
      <c r="W216" s="12">
        <f t="shared" si="22"/>
        <v>233.73799999999997</v>
      </c>
      <c r="X216" s="12">
        <f t="shared" si="27"/>
        <v>1.2953145301246543</v>
      </c>
      <c r="Y216" s="12">
        <f t="shared" si="23"/>
        <v>0.51120206410390412</v>
      </c>
      <c r="Z216" s="12">
        <f t="shared" si="24"/>
        <v>0.29792234192867051</v>
      </c>
      <c r="AA216" s="12">
        <f t="shared" si="25"/>
        <v>0.21327972217523361</v>
      </c>
      <c r="AB216" s="12">
        <f t="shared" si="26"/>
        <v>0.58278783058300887</v>
      </c>
      <c r="AC216" s="13">
        <v>7.05</v>
      </c>
      <c r="AD216" s="13" t="s">
        <v>311</v>
      </c>
      <c r="AE216" s="13">
        <v>-23.6</v>
      </c>
      <c r="AF216">
        <v>-1.369</v>
      </c>
      <c r="AG216">
        <v>9.1999999999999998E-2</v>
      </c>
      <c r="AH216">
        <v>1017.768</v>
      </c>
      <c r="AI216">
        <v>1.669</v>
      </c>
      <c r="AJ216">
        <v>1063.067</v>
      </c>
      <c r="AK216">
        <v>1.36</v>
      </c>
      <c r="AL216">
        <v>-0.90800000000000003</v>
      </c>
      <c r="AM216">
        <v>1E-3</v>
      </c>
      <c r="AN216">
        <v>386.90199999999999</v>
      </c>
      <c r="AO216">
        <v>1.0999999999999999E-2</v>
      </c>
      <c r="AP216">
        <v>416.95699999999999</v>
      </c>
      <c r="AQ216">
        <v>1.2999999999999999E-2</v>
      </c>
      <c r="AR216" s="13" t="s">
        <v>311</v>
      </c>
      <c r="AS216" s="13" t="s">
        <v>311</v>
      </c>
      <c r="AT216" s="33">
        <v>2.8500000000000001E-2</v>
      </c>
      <c r="AU216" s="33">
        <v>1.9800000000000002E-2</v>
      </c>
      <c r="AV216">
        <v>5</v>
      </c>
      <c r="AW216" s="33">
        <v>9.7000000000000003E-3</v>
      </c>
      <c r="AX216">
        <v>-0.95399999999999996</v>
      </c>
      <c r="AY216">
        <v>4.0000000000000001E-3</v>
      </c>
      <c r="AZ216">
        <v>387.19900000000001</v>
      </c>
      <c r="BA216">
        <v>6.8000000000000005E-2</v>
      </c>
      <c r="BB216">
        <v>418.77600000000001</v>
      </c>
      <c r="BC216">
        <v>6.7000000000000004E-2</v>
      </c>
      <c r="BD216">
        <v>-2.665</v>
      </c>
      <c r="BE216">
        <v>5.7750000000000004</v>
      </c>
      <c r="BF216">
        <v>-3.427</v>
      </c>
      <c r="BG216">
        <v>0.21199999999999999</v>
      </c>
      <c r="BH216">
        <v>-3.3690000000000002</v>
      </c>
      <c r="BI216">
        <v>0.23899999999999999</v>
      </c>
      <c r="BJ216">
        <v>-50.366</v>
      </c>
      <c r="BK216">
        <v>5.8109999999999999</v>
      </c>
      <c r="BL216">
        <v>-13.01</v>
      </c>
      <c r="BM216">
        <v>0.24199999999999999</v>
      </c>
      <c r="BN216">
        <v>-15.821999999999999</v>
      </c>
      <c r="BO216">
        <v>0.214</v>
      </c>
      <c r="BP216" s="37">
        <v>0.1142295</v>
      </c>
      <c r="BQ216" s="19">
        <v>36051.910249599045</v>
      </c>
      <c r="BR216" s="19">
        <v>9352982001.3415337</v>
      </c>
      <c r="BS216" s="19">
        <v>209384143.27424356</v>
      </c>
      <c r="BT216" s="19">
        <v>5115371746.6497498</v>
      </c>
      <c r="BU216" s="19" t="s">
        <v>311</v>
      </c>
      <c r="BV216" s="19" t="s">
        <v>311</v>
      </c>
      <c r="BW216" s="19" t="s">
        <v>311</v>
      </c>
      <c r="BX216" s="19" t="s">
        <v>311</v>
      </c>
      <c r="BY216" s="12">
        <v>9.1</v>
      </c>
      <c r="BZ216" s="12">
        <v>8.6999999999999993</v>
      </c>
      <c r="CA216" s="12">
        <v>82.2</v>
      </c>
      <c r="CB216" s="19">
        <v>13.9</v>
      </c>
      <c r="CC216" s="19" t="s">
        <v>311</v>
      </c>
    </row>
    <row r="217" spans="1:81" hidden="1">
      <c r="A217" s="9" t="s">
        <v>36</v>
      </c>
      <c r="B217" s="9" t="s">
        <v>364</v>
      </c>
      <c r="C217" s="9" t="s">
        <v>311</v>
      </c>
      <c r="D217" s="9" t="s">
        <v>311</v>
      </c>
      <c r="E217" s="26" t="s">
        <v>368</v>
      </c>
      <c r="F217" s="14" t="s">
        <v>369</v>
      </c>
      <c r="G217" s="10">
        <v>42439</v>
      </c>
      <c r="H217" s="9" t="s">
        <v>37</v>
      </c>
      <c r="I217" s="9" t="s">
        <v>287</v>
      </c>
      <c r="J217" s="9" t="s">
        <v>342</v>
      </c>
      <c r="K217" s="9" t="s">
        <v>229</v>
      </c>
      <c r="L217" s="9">
        <v>5</v>
      </c>
      <c r="M217" s="14" t="s">
        <v>46</v>
      </c>
      <c r="N217" s="9">
        <v>25</v>
      </c>
      <c r="O217" s="9" t="s">
        <v>41</v>
      </c>
      <c r="P217" s="9" t="s">
        <v>42</v>
      </c>
      <c r="Q217" s="15">
        <v>0.25</v>
      </c>
      <c r="R217" s="11">
        <v>61.51</v>
      </c>
      <c r="S217" s="28">
        <v>372.6</v>
      </c>
      <c r="T217" s="29">
        <v>3.5</v>
      </c>
      <c r="U217" s="29">
        <v>0.22</v>
      </c>
      <c r="V217" s="12">
        <f t="shared" si="21"/>
        <v>305.40983606557381</v>
      </c>
      <c r="W217" s="12">
        <f t="shared" si="22"/>
        <v>215.285</v>
      </c>
      <c r="X217" s="12">
        <f t="shared" si="27"/>
        <v>1.4186303554152579</v>
      </c>
      <c r="Y217" s="12">
        <f t="shared" si="23"/>
        <v>0.46466779040933659</v>
      </c>
      <c r="Z217" s="12">
        <f t="shared" si="24"/>
        <v>0.31209867819135673</v>
      </c>
      <c r="AA217" s="12">
        <f t="shared" si="25"/>
        <v>0.15256911221797986</v>
      </c>
      <c r="AB217" s="12">
        <f t="shared" si="26"/>
        <v>0.67165980649621049</v>
      </c>
      <c r="AC217" s="13">
        <v>7.03</v>
      </c>
      <c r="AD217" s="13" t="s">
        <v>311</v>
      </c>
      <c r="AE217" s="13">
        <v>-22.5</v>
      </c>
      <c r="AF217">
        <v>-1.468</v>
      </c>
      <c r="AG217">
        <v>8.8999999999999996E-2</v>
      </c>
      <c r="AH217">
        <v>1019.705</v>
      </c>
      <c r="AI217">
        <v>1.5129999999999999</v>
      </c>
      <c r="AJ217">
        <v>1068.258</v>
      </c>
      <c r="AK217">
        <v>1.42</v>
      </c>
      <c r="AL217">
        <v>-0.997</v>
      </c>
      <c r="AM217">
        <v>1E-3</v>
      </c>
      <c r="AN217">
        <v>384.49900000000002</v>
      </c>
      <c r="AO217">
        <v>1.2E-2</v>
      </c>
      <c r="AP217">
        <v>417.47399999999999</v>
      </c>
      <c r="AQ217">
        <v>1.7999999999999999E-2</v>
      </c>
      <c r="AR217" s="13" t="s">
        <v>311</v>
      </c>
      <c r="AS217" s="13" t="s">
        <v>311</v>
      </c>
      <c r="AT217" s="33">
        <v>3.0499999999999999E-2</v>
      </c>
      <c r="AU217" s="33">
        <v>9.1999999999999998E-3</v>
      </c>
      <c r="AV217">
        <v>10.6</v>
      </c>
      <c r="AW217" s="33">
        <v>2.07E-2</v>
      </c>
      <c r="AX217">
        <v>-1.032</v>
      </c>
      <c r="AY217">
        <v>4.0000000000000001E-3</v>
      </c>
      <c r="AZ217">
        <v>384.62700000000001</v>
      </c>
      <c r="BA217">
        <v>5.3999999999999999E-2</v>
      </c>
      <c r="BB217">
        <v>418.774</v>
      </c>
      <c r="BC217">
        <v>6.8000000000000005E-2</v>
      </c>
      <c r="BD217">
        <v>-6.359</v>
      </c>
      <c r="BE217">
        <v>4.6310000000000002</v>
      </c>
      <c r="BF217">
        <v>-3.1640000000000001</v>
      </c>
      <c r="BG217">
        <v>0.21299999999999999</v>
      </c>
      <c r="BH217">
        <v>-3.427</v>
      </c>
      <c r="BI217">
        <v>0.182</v>
      </c>
      <c r="BJ217">
        <v>-49.865000000000002</v>
      </c>
      <c r="BK217">
        <v>5.5350000000000001</v>
      </c>
      <c r="BL217">
        <v>-11.654999999999999</v>
      </c>
      <c r="BM217">
        <v>0.24</v>
      </c>
      <c r="BN217">
        <v>-14.771000000000001</v>
      </c>
      <c r="BO217">
        <v>0.23100000000000001</v>
      </c>
      <c r="BP217" s="37">
        <v>0.63234124999999997</v>
      </c>
      <c r="BQ217" s="19">
        <v>49038.236268588407</v>
      </c>
      <c r="BR217" s="19">
        <v>16429890210.128765</v>
      </c>
      <c r="BS217" s="19">
        <v>266980871.47320479</v>
      </c>
      <c r="BT217" s="19">
        <v>16878599266.655649</v>
      </c>
      <c r="BU217" s="19" t="s">
        <v>311</v>
      </c>
      <c r="BV217" s="19" t="s">
        <v>311</v>
      </c>
      <c r="BW217" s="19" t="s">
        <v>311</v>
      </c>
      <c r="BX217" s="19" t="s">
        <v>311</v>
      </c>
      <c r="BY217" s="12">
        <v>9.1</v>
      </c>
      <c r="BZ217" s="12">
        <v>8.6999999999999993</v>
      </c>
      <c r="CA217" s="12">
        <v>82.2</v>
      </c>
      <c r="CB217" s="19">
        <v>13.9</v>
      </c>
      <c r="CC217" s="19" t="s">
        <v>311</v>
      </c>
    </row>
    <row r="218" spans="1:81" hidden="1">
      <c r="A218" s="9" t="s">
        <v>36</v>
      </c>
      <c r="B218" s="9" t="s">
        <v>364</v>
      </c>
      <c r="C218" s="9" t="s">
        <v>311</v>
      </c>
      <c r="D218" s="9" t="s">
        <v>311</v>
      </c>
      <c r="E218" s="26" t="s">
        <v>368</v>
      </c>
      <c r="F218" s="14" t="s">
        <v>369</v>
      </c>
      <c r="G218" s="10">
        <v>42439</v>
      </c>
      <c r="H218" s="9" t="s">
        <v>37</v>
      </c>
      <c r="I218" s="9" t="s">
        <v>288</v>
      </c>
      <c r="J218" s="9" t="s">
        <v>343</v>
      </c>
      <c r="K218" s="9" t="s">
        <v>229</v>
      </c>
      <c r="L218" s="9">
        <v>6</v>
      </c>
      <c r="M218" s="14" t="s">
        <v>46</v>
      </c>
      <c r="N218" s="9">
        <v>25</v>
      </c>
      <c r="O218" s="9" t="s">
        <v>41</v>
      </c>
      <c r="P218" s="9" t="s">
        <v>42</v>
      </c>
      <c r="Q218" s="15">
        <v>0.25</v>
      </c>
      <c r="R218" s="11">
        <v>61.51</v>
      </c>
      <c r="S218" s="28">
        <v>370.3</v>
      </c>
      <c r="T218" s="29">
        <v>3.9</v>
      </c>
      <c r="U218" s="29">
        <v>0.21</v>
      </c>
      <c r="V218" s="12">
        <f t="shared" si="21"/>
        <v>306.03305785123968</v>
      </c>
      <c r="W218" s="12">
        <f t="shared" si="22"/>
        <v>239.88899999999998</v>
      </c>
      <c r="X218" s="12">
        <f t="shared" si="27"/>
        <v>1.2757277651382084</v>
      </c>
      <c r="Y218" s="12">
        <f t="shared" si="23"/>
        <v>0.51859329617426098</v>
      </c>
      <c r="Z218" s="12">
        <f t="shared" si="24"/>
        <v>0.26790283067902376</v>
      </c>
      <c r="AA218" s="12">
        <f t="shared" si="25"/>
        <v>0.25069046549523721</v>
      </c>
      <c r="AB218" s="12">
        <f t="shared" si="26"/>
        <v>0.51659524458835537</v>
      </c>
      <c r="AC218" s="13">
        <v>7.07</v>
      </c>
      <c r="AD218" s="13" t="s">
        <v>311</v>
      </c>
      <c r="AE218" s="13">
        <v>-24.4</v>
      </c>
      <c r="AF218">
        <v>-0.77100000000000002</v>
      </c>
      <c r="AG218">
        <v>9.2999999999999999E-2</v>
      </c>
      <c r="AH218">
        <v>1041.117</v>
      </c>
      <c r="AI218">
        <v>1.6910000000000001</v>
      </c>
      <c r="AJ218">
        <v>1066.635</v>
      </c>
      <c r="AK218">
        <v>1.3919999999999999</v>
      </c>
      <c r="AL218">
        <v>-0.314</v>
      </c>
      <c r="AM218">
        <v>1E-3</v>
      </c>
      <c r="AN218">
        <v>407.37400000000002</v>
      </c>
      <c r="AO218">
        <v>1.2E-2</v>
      </c>
      <c r="AP218">
        <v>417.755</v>
      </c>
      <c r="AQ218">
        <v>1.2999999999999999E-2</v>
      </c>
      <c r="AR218" s="13" t="s">
        <v>311</v>
      </c>
      <c r="AS218" s="13" t="s">
        <v>311</v>
      </c>
      <c r="AT218" s="33">
        <v>1.4200000000000001E-2</v>
      </c>
      <c r="AU218" s="33">
        <v>4.4400000000000002E-2</v>
      </c>
      <c r="AV218">
        <v>1.7</v>
      </c>
      <c r="AW218" s="33">
        <v>3.3E-3</v>
      </c>
      <c r="AX218">
        <v>-0.37</v>
      </c>
      <c r="AY218">
        <v>3.0000000000000001E-3</v>
      </c>
      <c r="AZ218">
        <v>406.80200000000002</v>
      </c>
      <c r="BA218">
        <v>5.0999999999999997E-2</v>
      </c>
      <c r="BB218">
        <v>419.03899999999999</v>
      </c>
      <c r="BC218">
        <v>0.05</v>
      </c>
      <c r="BD218">
        <v>4.6479999999999997</v>
      </c>
      <c r="BE218">
        <v>13.233000000000001</v>
      </c>
      <c r="BF218">
        <v>-3.6030000000000002</v>
      </c>
      <c r="BG218">
        <v>0.17499999999999999</v>
      </c>
      <c r="BH218">
        <v>-3.355</v>
      </c>
      <c r="BI218">
        <v>0.216</v>
      </c>
      <c r="BJ218">
        <v>-60.732999999999997</v>
      </c>
      <c r="BK218">
        <v>13.082000000000001</v>
      </c>
      <c r="BL218">
        <v>-12.644</v>
      </c>
      <c r="BM218">
        <v>0.20899999999999999</v>
      </c>
      <c r="BN218">
        <v>-14.032</v>
      </c>
      <c r="BO218">
        <v>0.18</v>
      </c>
      <c r="BP218" s="37">
        <v>4.1179500000000001E-2</v>
      </c>
      <c r="BQ218" s="19">
        <v>31299.721989094014</v>
      </c>
      <c r="BR218" s="19">
        <v>9451194605.5686646</v>
      </c>
      <c r="BS218" s="19">
        <v>174524284.896117</v>
      </c>
      <c r="BT218" s="19">
        <v>7345861647.4667292</v>
      </c>
      <c r="BU218" s="19" t="s">
        <v>311</v>
      </c>
      <c r="BV218" s="19" t="s">
        <v>311</v>
      </c>
      <c r="BW218" s="19" t="s">
        <v>311</v>
      </c>
      <c r="BX218" s="19" t="s">
        <v>311</v>
      </c>
      <c r="BY218" s="12">
        <v>9.1</v>
      </c>
      <c r="BZ218" s="12">
        <v>8.6999999999999993</v>
      </c>
      <c r="CA218" s="12">
        <v>82.2</v>
      </c>
      <c r="CB218" s="19">
        <v>13.9</v>
      </c>
      <c r="CC218" s="19" t="s">
        <v>311</v>
      </c>
    </row>
    <row r="219" spans="1:81" hidden="1">
      <c r="A219" s="9" t="s">
        <v>36</v>
      </c>
      <c r="B219" s="9" t="s">
        <v>364</v>
      </c>
      <c r="C219" s="9" t="s">
        <v>311</v>
      </c>
      <c r="D219" s="9" t="s">
        <v>311</v>
      </c>
      <c r="E219" s="26" t="s">
        <v>368</v>
      </c>
      <c r="F219" s="14" t="s">
        <v>369</v>
      </c>
      <c r="G219" s="10">
        <v>42439</v>
      </c>
      <c r="H219" s="9" t="s">
        <v>37</v>
      </c>
      <c r="I219" s="16" t="s">
        <v>289</v>
      </c>
      <c r="J219" s="9" t="s">
        <v>338</v>
      </c>
      <c r="K219" s="9" t="s">
        <v>229</v>
      </c>
      <c r="L219" s="9">
        <v>1</v>
      </c>
      <c r="M219" s="14" t="s">
        <v>40</v>
      </c>
      <c r="N219" s="9">
        <v>25</v>
      </c>
      <c r="O219" s="9" t="s">
        <v>41</v>
      </c>
      <c r="P219" s="9" t="s">
        <v>42</v>
      </c>
      <c r="Q219" s="15">
        <v>0.25</v>
      </c>
      <c r="R219" s="11">
        <v>61.51</v>
      </c>
      <c r="S219" s="28">
        <v>374.40000000000003</v>
      </c>
      <c r="T219" s="28">
        <v>4</v>
      </c>
      <c r="U219" s="28">
        <v>0.23</v>
      </c>
      <c r="V219" s="12">
        <f t="shared" si="21"/>
        <v>304.39024390243907</v>
      </c>
      <c r="W219" s="12">
        <f t="shared" si="22"/>
        <v>246.04</v>
      </c>
      <c r="X219" s="12">
        <f t="shared" si="27"/>
        <v>1.2371575512210986</v>
      </c>
      <c r="Y219" s="12">
        <f t="shared" si="23"/>
        <v>0.53314809387883066</v>
      </c>
      <c r="Z219" s="12">
        <f t="shared" si="24"/>
        <v>0.28454623678085267</v>
      </c>
      <c r="AA219" s="12">
        <f t="shared" si="25"/>
        <v>0.248601857097978</v>
      </c>
      <c r="AB219" s="12">
        <f t="shared" si="26"/>
        <v>0.53370956409256509</v>
      </c>
      <c r="AC219" s="13">
        <v>6.77</v>
      </c>
      <c r="AD219" s="13" t="s">
        <v>311</v>
      </c>
      <c r="AE219" s="13">
        <v>-7.1</v>
      </c>
      <c r="AF219">
        <v>-0.42099999999999999</v>
      </c>
      <c r="AG219">
        <v>9.7000000000000003E-2</v>
      </c>
      <c r="AH219">
        <v>1049.3530000000001</v>
      </c>
      <c r="AI219">
        <v>1.635</v>
      </c>
      <c r="AJ219">
        <v>1063.2840000000001</v>
      </c>
      <c r="AK219">
        <v>1.59</v>
      </c>
      <c r="AL219">
        <v>0.13400000000000001</v>
      </c>
      <c r="AM219">
        <v>1E-3</v>
      </c>
      <c r="AN219">
        <v>421.495</v>
      </c>
      <c r="AO219">
        <v>0.01</v>
      </c>
      <c r="AP219">
        <v>417.04599999999999</v>
      </c>
      <c r="AQ219">
        <v>3.4000000000000002E-2</v>
      </c>
      <c r="AR219" s="13" t="s">
        <v>311</v>
      </c>
      <c r="AS219" s="13" t="s">
        <v>311</v>
      </c>
      <c r="AT219" s="33">
        <v>7.0000000000000001E-3</v>
      </c>
      <c r="AU219" s="33">
        <v>6.7100000000000007E-2</v>
      </c>
      <c r="AV219">
        <v>0.7</v>
      </c>
      <c r="AW219" s="33">
        <v>1.4E-3</v>
      </c>
      <c r="AX219">
        <v>0.109</v>
      </c>
      <c r="AY219">
        <v>5.0000000000000001E-3</v>
      </c>
      <c r="AZ219">
        <v>422.245</v>
      </c>
      <c r="BA219">
        <v>8.3000000000000004E-2</v>
      </c>
      <c r="BB219">
        <v>418.63900000000001</v>
      </c>
      <c r="BC219">
        <v>6.9000000000000006E-2</v>
      </c>
      <c r="BD219">
        <v>-66.293000000000006</v>
      </c>
      <c r="BE219">
        <v>52.847999999999999</v>
      </c>
      <c r="BF219">
        <v>-3.5840000000000001</v>
      </c>
      <c r="BG219">
        <v>0.27200000000000002</v>
      </c>
      <c r="BH219">
        <v>-3.03</v>
      </c>
      <c r="BI219">
        <v>0.17699999999999999</v>
      </c>
      <c r="BJ219">
        <v>105.38</v>
      </c>
      <c r="BK219">
        <v>69.251999999999995</v>
      </c>
      <c r="BL219">
        <v>-11.705</v>
      </c>
      <c r="BM219">
        <v>0.30599999999999999</v>
      </c>
      <c r="BN219">
        <v>-12.711</v>
      </c>
      <c r="BO219">
        <v>0.28999999999999998</v>
      </c>
      <c r="BP219" s="37">
        <v>1.21435E-2</v>
      </c>
      <c r="BQ219" s="19">
        <v>22127.775450086709</v>
      </c>
      <c r="BR219" s="19">
        <v>6901839865.9874048</v>
      </c>
      <c r="BS219" s="19">
        <v>73458331.40164502</v>
      </c>
      <c r="BT219" s="19">
        <v>89247619.620005608</v>
      </c>
      <c r="BU219" s="19" t="s">
        <v>311</v>
      </c>
      <c r="BV219" s="19" t="s">
        <v>311</v>
      </c>
      <c r="BW219" s="19" t="s">
        <v>311</v>
      </c>
      <c r="BX219" s="19" t="s">
        <v>311</v>
      </c>
      <c r="BY219" s="12">
        <v>9.1</v>
      </c>
      <c r="BZ219" s="12">
        <v>8.6999999999999993</v>
      </c>
      <c r="CA219" s="12">
        <v>82.2</v>
      </c>
      <c r="CB219" s="19">
        <v>13.9</v>
      </c>
      <c r="CC219" s="19" t="s">
        <v>311</v>
      </c>
    </row>
    <row r="220" spans="1:81" hidden="1">
      <c r="A220" s="9" t="s">
        <v>36</v>
      </c>
      <c r="B220" s="9" t="s">
        <v>364</v>
      </c>
      <c r="C220" s="9" t="s">
        <v>311</v>
      </c>
      <c r="D220" s="9" t="s">
        <v>311</v>
      </c>
      <c r="E220" s="26" t="s">
        <v>368</v>
      </c>
      <c r="F220" s="14" t="s">
        <v>369</v>
      </c>
      <c r="G220" s="10">
        <v>42439</v>
      </c>
      <c r="H220" s="9" t="s">
        <v>37</v>
      </c>
      <c r="I220" s="16" t="s">
        <v>290</v>
      </c>
      <c r="J220" s="9" t="s">
        <v>339</v>
      </c>
      <c r="K220" s="9" t="s">
        <v>229</v>
      </c>
      <c r="L220" s="9">
        <v>2</v>
      </c>
      <c r="M220" s="14" t="s">
        <v>40</v>
      </c>
      <c r="N220" s="9">
        <v>25</v>
      </c>
      <c r="O220" s="9" t="s">
        <v>41</v>
      </c>
      <c r="P220" s="9" t="s">
        <v>42</v>
      </c>
      <c r="Q220" s="15">
        <v>0.25</v>
      </c>
      <c r="R220" s="11">
        <v>61.51</v>
      </c>
      <c r="S220" s="28">
        <v>374.09999999999997</v>
      </c>
      <c r="T220" s="28">
        <v>3.5</v>
      </c>
      <c r="U220" s="28">
        <v>0.23</v>
      </c>
      <c r="V220" s="12">
        <f t="shared" si="21"/>
        <v>304.14634146341461</v>
      </c>
      <c r="W220" s="12">
        <f t="shared" si="22"/>
        <v>215.285</v>
      </c>
      <c r="X220" s="12">
        <f t="shared" si="27"/>
        <v>1.4127614160922248</v>
      </c>
      <c r="Y220" s="12">
        <f t="shared" si="23"/>
        <v>0.46688248449350001</v>
      </c>
      <c r="Z220" s="12">
        <f t="shared" si="24"/>
        <v>0.32493512570121175</v>
      </c>
      <c r="AA220" s="12">
        <f t="shared" si="25"/>
        <v>0.14194735879228826</v>
      </c>
      <c r="AB220" s="12">
        <f t="shared" si="26"/>
        <v>0.69596769314171081</v>
      </c>
      <c r="AC220" s="13">
        <v>6.98</v>
      </c>
      <c r="AD220" s="13" t="s">
        <v>311</v>
      </c>
      <c r="AE220" s="13">
        <v>-19.8</v>
      </c>
      <c r="AF220">
        <v>-0.79300000000000004</v>
      </c>
      <c r="AG220">
        <v>8.8999999999999996E-2</v>
      </c>
      <c r="AH220">
        <v>1038.614</v>
      </c>
      <c r="AI220">
        <v>1.56</v>
      </c>
      <c r="AJ220">
        <v>1064.8330000000001</v>
      </c>
      <c r="AK220">
        <v>1.39</v>
      </c>
      <c r="AL220">
        <v>0.16200000000000001</v>
      </c>
      <c r="AM220">
        <v>1E-3</v>
      </c>
      <c r="AN220">
        <v>421.858</v>
      </c>
      <c r="AO220">
        <v>8.0000000000000002E-3</v>
      </c>
      <c r="AP220">
        <v>416.51499999999999</v>
      </c>
      <c r="AQ220">
        <v>1.2E-2</v>
      </c>
      <c r="AR220" s="13" t="s">
        <v>311</v>
      </c>
      <c r="AS220" s="13" t="s">
        <v>311</v>
      </c>
      <c r="AT220" s="33">
        <v>1.2200000000000001E-2</v>
      </c>
      <c r="AU220" s="33">
        <v>2.1100000000000001E-2</v>
      </c>
      <c r="AV220">
        <v>1.9</v>
      </c>
      <c r="AW220" s="33">
        <v>3.8E-3</v>
      </c>
      <c r="AX220">
        <v>0.113</v>
      </c>
      <c r="AY220">
        <v>4.0000000000000001E-3</v>
      </c>
      <c r="AZ220">
        <v>423.65699999999998</v>
      </c>
      <c r="BA220">
        <v>6.0999999999999999E-2</v>
      </c>
      <c r="BB220">
        <v>419.916</v>
      </c>
      <c r="BC220">
        <v>7.6999999999999999E-2</v>
      </c>
      <c r="BD220">
        <v>-39.121000000000002</v>
      </c>
      <c r="BE220">
        <v>43.683999999999997</v>
      </c>
      <c r="BF220">
        <v>-3.8159999999999998</v>
      </c>
      <c r="BG220">
        <v>0.16600000000000001</v>
      </c>
      <c r="BH220">
        <v>-3.4940000000000002</v>
      </c>
      <c r="BI220">
        <v>0.222</v>
      </c>
      <c r="BJ220">
        <v>34.323</v>
      </c>
      <c r="BK220">
        <v>57.557000000000002</v>
      </c>
      <c r="BL220">
        <v>-15.635</v>
      </c>
      <c r="BM220">
        <v>0.26700000000000002</v>
      </c>
      <c r="BN220">
        <v>-16.059999999999999</v>
      </c>
      <c r="BO220">
        <v>0.24299999999999999</v>
      </c>
      <c r="BP220" s="37">
        <v>1.4147750000000001E-2</v>
      </c>
      <c r="BQ220" s="19">
        <v>23074.067578941311</v>
      </c>
      <c r="BR220" s="19">
        <v>5422951366.4300661</v>
      </c>
      <c r="BS220" s="19">
        <v>97033281.749991596</v>
      </c>
      <c r="BT220" s="19">
        <v>84473818.900813505</v>
      </c>
      <c r="BU220" s="19" t="s">
        <v>311</v>
      </c>
      <c r="BV220" s="19" t="s">
        <v>311</v>
      </c>
      <c r="BW220" s="19" t="s">
        <v>311</v>
      </c>
      <c r="BX220" s="19" t="s">
        <v>311</v>
      </c>
      <c r="BY220" s="12">
        <v>9.1</v>
      </c>
      <c r="BZ220" s="12">
        <v>8.6999999999999993</v>
      </c>
      <c r="CA220" s="12">
        <v>82.2</v>
      </c>
      <c r="CB220" s="19">
        <v>13.9</v>
      </c>
      <c r="CC220" s="19" t="s">
        <v>311</v>
      </c>
    </row>
    <row r="221" spans="1:81" hidden="1">
      <c r="A221" s="9" t="s">
        <v>36</v>
      </c>
      <c r="B221" s="9" t="s">
        <v>364</v>
      </c>
      <c r="C221" s="9" t="s">
        <v>311</v>
      </c>
      <c r="D221" s="9" t="s">
        <v>311</v>
      </c>
      <c r="E221" s="26" t="s">
        <v>368</v>
      </c>
      <c r="F221" s="14" t="s">
        <v>369</v>
      </c>
      <c r="G221" s="10">
        <v>42439</v>
      </c>
      <c r="H221" s="9" t="s">
        <v>37</v>
      </c>
      <c r="I221" s="16" t="s">
        <v>291</v>
      </c>
      <c r="J221" s="9" t="s">
        <v>340</v>
      </c>
      <c r="K221" s="9" t="s">
        <v>229</v>
      </c>
      <c r="L221" s="9">
        <v>3</v>
      </c>
      <c r="M221" s="14" t="s">
        <v>40</v>
      </c>
      <c r="N221" s="9">
        <v>25</v>
      </c>
      <c r="O221" s="9" t="s">
        <v>41</v>
      </c>
      <c r="P221" s="9" t="s">
        <v>42</v>
      </c>
      <c r="Q221" s="15">
        <v>0.25</v>
      </c>
      <c r="R221" s="11">
        <v>61.51</v>
      </c>
      <c r="S221" s="28">
        <v>374.2</v>
      </c>
      <c r="T221" s="28">
        <v>4</v>
      </c>
      <c r="U221" s="28">
        <v>0.23</v>
      </c>
      <c r="V221" s="12">
        <f t="shared" si="21"/>
        <v>304.22764227642278</v>
      </c>
      <c r="W221" s="12">
        <f t="shared" si="22"/>
        <v>246.04</v>
      </c>
      <c r="X221" s="12">
        <f t="shared" si="27"/>
        <v>1.2364966764608307</v>
      </c>
      <c r="Y221" s="12">
        <f t="shared" si="23"/>
        <v>0.53339748058081859</v>
      </c>
      <c r="Z221" s="12">
        <f t="shared" si="24"/>
        <v>0.28439423558599108</v>
      </c>
      <c r="AA221" s="12">
        <f t="shared" si="25"/>
        <v>0.24900324499482751</v>
      </c>
      <c r="AB221" s="12">
        <f t="shared" si="26"/>
        <v>0.53317506351232313</v>
      </c>
      <c r="AC221" s="13">
        <v>6.81</v>
      </c>
      <c r="AD221" s="13" t="s">
        <v>311</v>
      </c>
      <c r="AE221" s="13">
        <v>-11.3</v>
      </c>
      <c r="AF221">
        <v>-0.16900000000000001</v>
      </c>
      <c r="AG221">
        <v>8.1000000000000003E-2</v>
      </c>
      <c r="AH221">
        <v>1058.6289999999999</v>
      </c>
      <c r="AI221">
        <v>1.512</v>
      </c>
      <c r="AJ221">
        <v>1064.2329999999999</v>
      </c>
      <c r="AK221">
        <v>1.159</v>
      </c>
      <c r="AL221">
        <v>0.13700000000000001</v>
      </c>
      <c r="AM221">
        <v>1E-3</v>
      </c>
      <c r="AN221">
        <v>421.42599999999999</v>
      </c>
      <c r="AO221">
        <v>8.9999999999999993E-3</v>
      </c>
      <c r="AP221">
        <v>416.89600000000002</v>
      </c>
      <c r="AQ221">
        <v>1.6E-2</v>
      </c>
      <c r="AR221" s="13" t="s">
        <v>311</v>
      </c>
      <c r="AS221" s="13" t="s">
        <v>311</v>
      </c>
      <c r="AT221" s="33" t="s">
        <v>311</v>
      </c>
      <c r="AU221" s="33" t="s">
        <v>311</v>
      </c>
      <c r="AV221" t="s">
        <v>311</v>
      </c>
      <c r="AW221" s="33" t="s">
        <v>311</v>
      </c>
      <c r="AX221">
        <v>0.106</v>
      </c>
      <c r="AY221">
        <v>4.0000000000000001E-3</v>
      </c>
      <c r="AZ221">
        <v>422.85199999999998</v>
      </c>
      <c r="BA221">
        <v>6.4000000000000001E-2</v>
      </c>
      <c r="BB221">
        <v>419.34399999999999</v>
      </c>
      <c r="BC221">
        <v>5.6000000000000001E-2</v>
      </c>
      <c r="BD221">
        <v>-24.658999999999999</v>
      </c>
      <c r="BE221">
        <v>49.545999999999999</v>
      </c>
      <c r="BF221">
        <v>-3.698</v>
      </c>
      <c r="BG221">
        <v>0.186</v>
      </c>
      <c r="BH221">
        <v>-3.51</v>
      </c>
      <c r="BI221">
        <v>0.218</v>
      </c>
      <c r="BJ221">
        <v>59.308</v>
      </c>
      <c r="BK221">
        <v>44.500999999999998</v>
      </c>
      <c r="BL221">
        <v>-14.548</v>
      </c>
      <c r="BM221">
        <v>0.17399999999999999</v>
      </c>
      <c r="BN221">
        <v>-15.162000000000001</v>
      </c>
      <c r="BO221">
        <v>0.19</v>
      </c>
      <c r="BP221" s="37">
        <v>3.0864999999999998E-3</v>
      </c>
      <c r="BQ221" s="19">
        <v>20608.430146566399</v>
      </c>
      <c r="BR221" s="19">
        <v>6347668902.8284512</v>
      </c>
      <c r="BS221" s="19">
        <v>149304453.83626187</v>
      </c>
      <c r="BT221" s="19">
        <v>36577355.255714931</v>
      </c>
      <c r="BU221" s="19" t="s">
        <v>311</v>
      </c>
      <c r="BV221" s="19" t="s">
        <v>311</v>
      </c>
      <c r="BW221" s="19" t="s">
        <v>311</v>
      </c>
      <c r="BX221" s="19" t="s">
        <v>311</v>
      </c>
      <c r="BY221" s="12">
        <v>9.1</v>
      </c>
      <c r="BZ221" s="12">
        <v>8.6999999999999993</v>
      </c>
      <c r="CA221" s="12">
        <v>82.2</v>
      </c>
      <c r="CB221" s="19">
        <v>13.9</v>
      </c>
      <c r="CC221" s="19" t="s">
        <v>311</v>
      </c>
    </row>
    <row r="222" spans="1:81" hidden="1">
      <c r="A222" s="9" t="s">
        <v>36</v>
      </c>
      <c r="B222" s="9" t="s">
        <v>364</v>
      </c>
      <c r="C222" s="9" t="s">
        <v>311</v>
      </c>
      <c r="D222" s="9" t="s">
        <v>311</v>
      </c>
      <c r="E222" s="26" t="s">
        <v>368</v>
      </c>
      <c r="F222" s="14" t="s">
        <v>369</v>
      </c>
      <c r="G222" s="10">
        <v>42439</v>
      </c>
      <c r="H222" s="9" t="s">
        <v>37</v>
      </c>
      <c r="I222" s="16" t="s">
        <v>292</v>
      </c>
      <c r="J222" s="9" t="s">
        <v>341</v>
      </c>
      <c r="K222" s="9" t="s">
        <v>229</v>
      </c>
      <c r="L222" s="9">
        <v>4</v>
      </c>
      <c r="M222" s="14" t="s">
        <v>46</v>
      </c>
      <c r="N222" s="9">
        <v>25</v>
      </c>
      <c r="O222" s="9" t="s">
        <v>41</v>
      </c>
      <c r="P222" s="9" t="s">
        <v>42</v>
      </c>
      <c r="Q222" s="15">
        <v>0.25</v>
      </c>
      <c r="R222" s="11">
        <v>61.51</v>
      </c>
      <c r="S222" s="28">
        <v>372.4</v>
      </c>
      <c r="T222" s="29">
        <v>3.8</v>
      </c>
      <c r="U222" s="29">
        <v>0.23</v>
      </c>
      <c r="V222" s="12">
        <f t="shared" si="21"/>
        <v>302.76422764227641</v>
      </c>
      <c r="W222" s="12">
        <f t="shared" si="22"/>
        <v>233.73799999999997</v>
      </c>
      <c r="X222" s="12">
        <f t="shared" si="27"/>
        <v>1.2953145301246543</v>
      </c>
      <c r="Y222" s="12">
        <f t="shared" si="23"/>
        <v>0.51120206410390412</v>
      </c>
      <c r="Z222" s="12">
        <f t="shared" si="24"/>
        <v>0.29792234192867051</v>
      </c>
      <c r="AA222" s="12">
        <f t="shared" si="25"/>
        <v>0.21327972217523361</v>
      </c>
      <c r="AB222" s="12">
        <f t="shared" si="26"/>
        <v>0.58278783058300887</v>
      </c>
      <c r="AC222" s="13">
        <v>7.05</v>
      </c>
      <c r="AD222" s="13" t="s">
        <v>311</v>
      </c>
      <c r="AE222" s="13">
        <v>-23.6</v>
      </c>
      <c r="AF222">
        <v>-1.355</v>
      </c>
      <c r="AG222">
        <v>9.2999999999999999E-2</v>
      </c>
      <c r="AH222">
        <v>1017.523</v>
      </c>
      <c r="AI222">
        <v>1.4159999999999999</v>
      </c>
      <c r="AJ222">
        <v>1062.3579999999999</v>
      </c>
      <c r="AK222">
        <v>1.65</v>
      </c>
      <c r="AL222">
        <v>-0.88300000000000001</v>
      </c>
      <c r="AM222">
        <v>1E-3</v>
      </c>
      <c r="AN222">
        <v>387.04199999999997</v>
      </c>
      <c r="AO222">
        <v>1.0999999999999999E-2</v>
      </c>
      <c r="AP222">
        <v>416.24900000000002</v>
      </c>
      <c r="AQ222">
        <v>1.4E-2</v>
      </c>
      <c r="AR222" s="13" t="s">
        <v>311</v>
      </c>
      <c r="AS222" s="13" t="s">
        <v>311</v>
      </c>
      <c r="AT222" s="33">
        <v>2.8500000000000001E-2</v>
      </c>
      <c r="AU222" s="33">
        <v>1.9800000000000002E-2</v>
      </c>
      <c r="AV222">
        <v>5</v>
      </c>
      <c r="AW222" s="33">
        <v>9.7000000000000003E-3</v>
      </c>
      <c r="AX222">
        <v>-0.92900000000000005</v>
      </c>
      <c r="AY222">
        <v>4.0000000000000001E-3</v>
      </c>
      <c r="AZ222">
        <v>388.23899999999998</v>
      </c>
      <c r="BA222">
        <v>5.8000000000000003E-2</v>
      </c>
      <c r="BB222">
        <v>418.95699999999999</v>
      </c>
      <c r="BC222">
        <v>6.3E-2</v>
      </c>
      <c r="BD222">
        <v>-2.1120000000000001</v>
      </c>
      <c r="BE222">
        <v>4.9450000000000003</v>
      </c>
      <c r="BF222">
        <v>-3.5369999999999999</v>
      </c>
      <c r="BG222">
        <v>0.16400000000000001</v>
      </c>
      <c r="BH222">
        <v>-3.431</v>
      </c>
      <c r="BI222">
        <v>0.21</v>
      </c>
      <c r="BJ222">
        <v>-47.223999999999997</v>
      </c>
      <c r="BK222">
        <v>5.0430000000000001</v>
      </c>
      <c r="BL222">
        <v>-12.881</v>
      </c>
      <c r="BM222">
        <v>0.19700000000000001</v>
      </c>
      <c r="BN222">
        <v>-15.396000000000001</v>
      </c>
      <c r="BO222">
        <v>0.187</v>
      </c>
      <c r="BP222" s="37">
        <v>0.1142295</v>
      </c>
      <c r="BQ222" s="19">
        <v>36051.910249599045</v>
      </c>
      <c r="BR222" s="19">
        <v>9352982001.3415337</v>
      </c>
      <c r="BS222" s="19">
        <v>209384143.27424356</v>
      </c>
      <c r="BT222" s="19">
        <v>5115371746.6497498</v>
      </c>
      <c r="BU222" s="19" t="s">
        <v>311</v>
      </c>
      <c r="BV222" s="19" t="s">
        <v>311</v>
      </c>
      <c r="BW222" s="19" t="s">
        <v>311</v>
      </c>
      <c r="BX222" s="19" t="s">
        <v>311</v>
      </c>
      <c r="BY222" s="12">
        <v>9.1</v>
      </c>
      <c r="BZ222" s="12">
        <v>8.6999999999999993</v>
      </c>
      <c r="CA222" s="12">
        <v>82.2</v>
      </c>
      <c r="CB222" s="19">
        <v>13.9</v>
      </c>
      <c r="CC222" s="19" t="s">
        <v>311</v>
      </c>
    </row>
    <row r="223" spans="1:81" hidden="1">
      <c r="A223" s="9" t="s">
        <v>36</v>
      </c>
      <c r="B223" s="9" t="s">
        <v>364</v>
      </c>
      <c r="C223" s="9" t="s">
        <v>311</v>
      </c>
      <c r="D223" s="9" t="s">
        <v>311</v>
      </c>
      <c r="E223" s="26" t="s">
        <v>368</v>
      </c>
      <c r="F223" s="14" t="s">
        <v>369</v>
      </c>
      <c r="G223" s="10">
        <v>42439</v>
      </c>
      <c r="H223" s="9" t="s">
        <v>37</v>
      </c>
      <c r="I223" s="16" t="s">
        <v>293</v>
      </c>
      <c r="J223" s="9" t="s">
        <v>342</v>
      </c>
      <c r="K223" s="9" t="s">
        <v>229</v>
      </c>
      <c r="L223" s="9">
        <v>5</v>
      </c>
      <c r="M223" s="14" t="s">
        <v>46</v>
      </c>
      <c r="N223" s="9">
        <v>25</v>
      </c>
      <c r="O223" s="9" t="s">
        <v>41</v>
      </c>
      <c r="P223" s="9" t="s">
        <v>42</v>
      </c>
      <c r="Q223" s="15">
        <v>0.25</v>
      </c>
      <c r="R223" s="11">
        <v>61.51</v>
      </c>
      <c r="S223" s="28">
        <v>372.6</v>
      </c>
      <c r="T223" s="29">
        <v>3.5</v>
      </c>
      <c r="U223" s="29">
        <v>0.22</v>
      </c>
      <c r="V223" s="12">
        <f t="shared" si="21"/>
        <v>305.40983606557381</v>
      </c>
      <c r="W223" s="12">
        <f t="shared" si="22"/>
        <v>215.285</v>
      </c>
      <c r="X223" s="12">
        <f t="shared" si="27"/>
        <v>1.4186303554152579</v>
      </c>
      <c r="Y223" s="12">
        <f t="shared" si="23"/>
        <v>0.46466779040933659</v>
      </c>
      <c r="Z223" s="12">
        <f t="shared" si="24"/>
        <v>0.31209867819135673</v>
      </c>
      <c r="AA223" s="12">
        <f t="shared" si="25"/>
        <v>0.15256911221797986</v>
      </c>
      <c r="AB223" s="12">
        <f t="shared" si="26"/>
        <v>0.67165980649621049</v>
      </c>
      <c r="AC223" s="13">
        <v>7.03</v>
      </c>
      <c r="AD223" s="13" t="s">
        <v>311</v>
      </c>
      <c r="AE223" s="13">
        <v>-22.5</v>
      </c>
      <c r="AF223">
        <v>-1.54</v>
      </c>
      <c r="AG223">
        <v>8.7999999999999995E-2</v>
      </c>
      <c r="AH223">
        <v>1011.8049999999999</v>
      </c>
      <c r="AI223">
        <v>1.3740000000000001</v>
      </c>
      <c r="AJ223">
        <v>1062.759</v>
      </c>
      <c r="AK223">
        <v>1.5509999999999999</v>
      </c>
      <c r="AL223">
        <v>-0.91800000000000004</v>
      </c>
      <c r="AM223">
        <v>1E-3</v>
      </c>
      <c r="AN223">
        <v>385.37900000000002</v>
      </c>
      <c r="AO223">
        <v>1.0999999999999999E-2</v>
      </c>
      <c r="AP223">
        <v>415.75099999999998</v>
      </c>
      <c r="AQ223">
        <v>0.02</v>
      </c>
      <c r="AR223" s="13" t="s">
        <v>311</v>
      </c>
      <c r="AS223" s="13" t="s">
        <v>311</v>
      </c>
      <c r="AT223" s="33">
        <v>3.0499999999999999E-2</v>
      </c>
      <c r="AU223" s="33">
        <v>9.1999999999999998E-3</v>
      </c>
      <c r="AV223">
        <v>10.6</v>
      </c>
      <c r="AW223" s="33">
        <v>2.07E-2</v>
      </c>
      <c r="AX223">
        <v>-0.97299999999999998</v>
      </c>
      <c r="AY223">
        <v>3.0000000000000001E-3</v>
      </c>
      <c r="AZ223">
        <v>386.96699999999998</v>
      </c>
      <c r="BA223">
        <v>5.6000000000000001E-2</v>
      </c>
      <c r="BB223">
        <v>419.14100000000002</v>
      </c>
      <c r="BC223">
        <v>4.9000000000000002E-2</v>
      </c>
      <c r="BD223">
        <v>-6.782</v>
      </c>
      <c r="BE223">
        <v>4.6849999999999996</v>
      </c>
      <c r="BF223">
        <v>-3.0710000000000002</v>
      </c>
      <c r="BG223">
        <v>0.221</v>
      </c>
      <c r="BH223">
        <v>-3.355</v>
      </c>
      <c r="BI223">
        <v>0.156</v>
      </c>
      <c r="BJ223">
        <v>-55.475000000000001</v>
      </c>
      <c r="BK223">
        <v>4.6859999999999999</v>
      </c>
      <c r="BL223">
        <v>-9.4570000000000007</v>
      </c>
      <c r="BM223">
        <v>0.23300000000000001</v>
      </c>
      <c r="BN223">
        <v>-12.996</v>
      </c>
      <c r="BO223">
        <v>0.14499999999999999</v>
      </c>
      <c r="BP223" s="37">
        <v>0.63234124999999997</v>
      </c>
      <c r="BQ223" s="19">
        <v>49038.236268588407</v>
      </c>
      <c r="BR223" s="19">
        <v>16429890210.128765</v>
      </c>
      <c r="BS223" s="19">
        <v>266980871.47320479</v>
      </c>
      <c r="BT223" s="19">
        <v>16878599266.655649</v>
      </c>
      <c r="BU223" s="19" t="s">
        <v>311</v>
      </c>
      <c r="BV223" s="19" t="s">
        <v>311</v>
      </c>
      <c r="BW223" s="19" t="s">
        <v>311</v>
      </c>
      <c r="BX223" s="19" t="s">
        <v>311</v>
      </c>
      <c r="BY223" s="12">
        <v>9.1</v>
      </c>
      <c r="BZ223" s="12">
        <v>8.6999999999999993</v>
      </c>
      <c r="CA223" s="12">
        <v>82.2</v>
      </c>
      <c r="CB223" s="19">
        <v>13.9</v>
      </c>
      <c r="CC223" s="19" t="s">
        <v>311</v>
      </c>
    </row>
    <row r="224" spans="1:81" hidden="1">
      <c r="A224" s="9" t="s">
        <v>36</v>
      </c>
      <c r="B224" s="9" t="s">
        <v>364</v>
      </c>
      <c r="C224" s="9" t="s">
        <v>311</v>
      </c>
      <c r="D224" s="9" t="s">
        <v>311</v>
      </c>
      <c r="E224" s="26" t="s">
        <v>368</v>
      </c>
      <c r="F224" s="14" t="s">
        <v>369</v>
      </c>
      <c r="G224" s="10">
        <v>42439</v>
      </c>
      <c r="H224" s="9" t="s">
        <v>37</v>
      </c>
      <c r="I224" s="16" t="s">
        <v>294</v>
      </c>
      <c r="J224" s="9" t="s">
        <v>343</v>
      </c>
      <c r="K224" s="9" t="s">
        <v>229</v>
      </c>
      <c r="L224" s="9">
        <v>6</v>
      </c>
      <c r="M224" s="14" t="s">
        <v>46</v>
      </c>
      <c r="N224" s="9">
        <v>25</v>
      </c>
      <c r="O224" s="9" t="s">
        <v>41</v>
      </c>
      <c r="P224" s="9" t="s">
        <v>42</v>
      </c>
      <c r="Q224" s="15">
        <v>0.25</v>
      </c>
      <c r="R224" s="11">
        <v>61.51</v>
      </c>
      <c r="S224" s="28">
        <v>370.3</v>
      </c>
      <c r="T224" s="29">
        <v>3.9</v>
      </c>
      <c r="U224" s="29">
        <v>0.21</v>
      </c>
      <c r="V224" s="12">
        <f t="shared" si="21"/>
        <v>306.03305785123968</v>
      </c>
      <c r="W224" s="12">
        <f t="shared" si="22"/>
        <v>239.88899999999998</v>
      </c>
      <c r="X224" s="12">
        <f t="shared" si="27"/>
        <v>1.2757277651382084</v>
      </c>
      <c r="Y224" s="12">
        <f t="shared" si="23"/>
        <v>0.51859329617426098</v>
      </c>
      <c r="Z224" s="12">
        <f t="shared" si="24"/>
        <v>0.26790283067902376</v>
      </c>
      <c r="AA224" s="12">
        <f t="shared" si="25"/>
        <v>0.25069046549523721</v>
      </c>
      <c r="AB224" s="12">
        <f t="shared" si="26"/>
        <v>0.51659524458835537</v>
      </c>
      <c r="AC224" s="13">
        <v>7.07</v>
      </c>
      <c r="AD224" s="13" t="s">
        <v>311</v>
      </c>
      <c r="AE224" s="13">
        <v>-24.4</v>
      </c>
      <c r="AF224">
        <v>-0.93500000000000005</v>
      </c>
      <c r="AG224">
        <v>8.8999999999999996E-2</v>
      </c>
      <c r="AH224">
        <v>1037.027</v>
      </c>
      <c r="AI224">
        <v>1.556</v>
      </c>
      <c r="AJ224">
        <v>1067.9690000000001</v>
      </c>
      <c r="AK224">
        <v>1.3879999999999999</v>
      </c>
      <c r="AL224">
        <v>-9.0999999999999998E-2</v>
      </c>
      <c r="AM224">
        <v>1E-3</v>
      </c>
      <c r="AN224">
        <v>413.73500000000001</v>
      </c>
      <c r="AO224">
        <v>2.5000000000000001E-2</v>
      </c>
      <c r="AP224">
        <v>416.75400000000002</v>
      </c>
      <c r="AQ224">
        <v>1.0999999999999999E-2</v>
      </c>
      <c r="AR224" s="13" t="s">
        <v>311</v>
      </c>
      <c r="AS224" s="13" t="s">
        <v>311</v>
      </c>
      <c r="AT224" s="33">
        <v>1.4200000000000001E-2</v>
      </c>
      <c r="AU224" s="33">
        <v>4.4400000000000002E-2</v>
      </c>
      <c r="AV224">
        <v>1.7</v>
      </c>
      <c r="AW224" s="33">
        <v>3.3E-3</v>
      </c>
      <c r="AX224">
        <v>-0.36699999999999999</v>
      </c>
      <c r="AY224">
        <v>4.0000000000000001E-3</v>
      </c>
      <c r="AZ224">
        <v>406.39299999999997</v>
      </c>
      <c r="BA224">
        <v>5.1999999999999998E-2</v>
      </c>
      <c r="BB224">
        <v>418.536</v>
      </c>
      <c r="BC224">
        <v>6.4000000000000001E-2</v>
      </c>
      <c r="BD224">
        <v>0.24199999999999999</v>
      </c>
      <c r="BE224">
        <v>14.507</v>
      </c>
      <c r="BF224">
        <v>-3.7909999999999999</v>
      </c>
      <c r="BG224">
        <v>0.20499999999999999</v>
      </c>
      <c r="BH224">
        <v>-3.6680000000000001</v>
      </c>
      <c r="BI224">
        <v>0.222</v>
      </c>
      <c r="BJ224">
        <v>-72.266000000000005</v>
      </c>
      <c r="BK224">
        <v>13.497</v>
      </c>
      <c r="BL224">
        <v>-16.562999999999999</v>
      </c>
      <c r="BM224">
        <v>0.19600000000000001</v>
      </c>
      <c r="BN224">
        <v>-18.158999999999999</v>
      </c>
      <c r="BO224">
        <v>0.20100000000000001</v>
      </c>
      <c r="BP224" s="37">
        <v>4.1179500000000001E-2</v>
      </c>
      <c r="BQ224" s="19">
        <v>31299.721989094014</v>
      </c>
      <c r="BR224" s="19">
        <v>9451194605.5686646</v>
      </c>
      <c r="BS224" s="19">
        <v>174524284.896117</v>
      </c>
      <c r="BT224" s="19">
        <v>7345861647.4667292</v>
      </c>
      <c r="BU224" s="19" t="s">
        <v>311</v>
      </c>
      <c r="BV224" s="19" t="s">
        <v>311</v>
      </c>
      <c r="BW224" s="19" t="s">
        <v>311</v>
      </c>
      <c r="BX224" s="19" t="s">
        <v>311</v>
      </c>
      <c r="BY224" s="12">
        <v>9.1</v>
      </c>
      <c r="BZ224" s="12">
        <v>8.6999999999999993</v>
      </c>
      <c r="CA224" s="12">
        <v>82.2</v>
      </c>
      <c r="CB224" s="19">
        <v>13.9</v>
      </c>
      <c r="CC224" s="19" t="s">
        <v>311</v>
      </c>
    </row>
    <row r="225" spans="1:81" hidden="1">
      <c r="A225" s="9" t="s">
        <v>36</v>
      </c>
      <c r="B225" s="9" t="s">
        <v>364</v>
      </c>
      <c r="C225" s="9" t="s">
        <v>311</v>
      </c>
      <c r="D225" s="9" t="s">
        <v>311</v>
      </c>
      <c r="E225" s="26" t="s">
        <v>368</v>
      </c>
      <c r="F225" s="14" t="s">
        <v>369</v>
      </c>
      <c r="G225" s="10">
        <v>42439</v>
      </c>
      <c r="H225" s="9" t="s">
        <v>37</v>
      </c>
      <c r="I225" s="16" t="s">
        <v>295</v>
      </c>
      <c r="J225" s="9" t="s">
        <v>338</v>
      </c>
      <c r="K225" s="9" t="s">
        <v>229</v>
      </c>
      <c r="L225" s="9">
        <v>1</v>
      </c>
      <c r="M225" s="14" t="s">
        <v>40</v>
      </c>
      <c r="N225" s="9">
        <v>25</v>
      </c>
      <c r="O225" s="9" t="s">
        <v>41</v>
      </c>
      <c r="P225" s="9" t="s">
        <v>42</v>
      </c>
      <c r="Q225" s="15">
        <v>0.25</v>
      </c>
      <c r="R225" s="11">
        <v>61.51</v>
      </c>
      <c r="S225" s="28">
        <v>374.40000000000003</v>
      </c>
      <c r="T225" s="28">
        <v>4</v>
      </c>
      <c r="U225" s="28">
        <v>0.23</v>
      </c>
      <c r="V225" s="12">
        <f t="shared" si="21"/>
        <v>304.39024390243907</v>
      </c>
      <c r="W225" s="12">
        <f t="shared" si="22"/>
        <v>246.04</v>
      </c>
      <c r="X225" s="12">
        <f t="shared" si="27"/>
        <v>1.2371575512210986</v>
      </c>
      <c r="Y225" s="12">
        <f t="shared" si="23"/>
        <v>0.53314809387883066</v>
      </c>
      <c r="Z225" s="12">
        <f t="shared" si="24"/>
        <v>0.28454623678085267</v>
      </c>
      <c r="AA225" s="12">
        <f t="shared" si="25"/>
        <v>0.248601857097978</v>
      </c>
      <c r="AB225" s="12">
        <f t="shared" si="26"/>
        <v>0.53370956409256509</v>
      </c>
      <c r="AC225" s="13">
        <v>6.77</v>
      </c>
      <c r="AD225" s="13" t="s">
        <v>311</v>
      </c>
      <c r="AE225" s="13">
        <v>-7.1</v>
      </c>
      <c r="AF225">
        <v>-0.80600000000000005</v>
      </c>
      <c r="AG225">
        <v>8.5999999999999993E-2</v>
      </c>
      <c r="AH225">
        <v>1039.241</v>
      </c>
      <c r="AI225">
        <v>1.6719999999999999</v>
      </c>
      <c r="AJ225">
        <v>1065.9169999999999</v>
      </c>
      <c r="AK225">
        <v>1.1599999999999999</v>
      </c>
      <c r="AL225">
        <v>0.126</v>
      </c>
      <c r="AM225">
        <v>1E-3</v>
      </c>
      <c r="AN225">
        <v>421.88099999999997</v>
      </c>
      <c r="AO225">
        <v>8.9999999999999993E-3</v>
      </c>
      <c r="AP225">
        <v>417.697</v>
      </c>
      <c r="AQ225">
        <v>1.0999999999999999E-2</v>
      </c>
      <c r="AR225" s="13" t="s">
        <v>311</v>
      </c>
      <c r="AS225" s="13" t="s">
        <v>311</v>
      </c>
      <c r="AT225" s="33">
        <v>7.0000000000000001E-3</v>
      </c>
      <c r="AU225" s="33">
        <v>6.7100000000000007E-2</v>
      </c>
      <c r="AV225">
        <v>0.7</v>
      </c>
      <c r="AW225" s="33">
        <v>1.4E-3</v>
      </c>
      <c r="AX225">
        <v>9.6000000000000002E-2</v>
      </c>
      <c r="AY225">
        <v>4.0000000000000001E-3</v>
      </c>
      <c r="AZ225">
        <v>423.28300000000002</v>
      </c>
      <c r="BA225">
        <v>5.7000000000000002E-2</v>
      </c>
      <c r="BB225">
        <v>420.11099999999999</v>
      </c>
      <c r="BC225">
        <v>6.3E-2</v>
      </c>
      <c r="BD225">
        <v>-0.748</v>
      </c>
      <c r="BE225">
        <v>52.963999999999999</v>
      </c>
      <c r="BF225">
        <v>-39.831000000000003</v>
      </c>
      <c r="BG225">
        <v>0.19400000000000001</v>
      </c>
      <c r="BH225">
        <v>-40.11</v>
      </c>
      <c r="BI225">
        <v>0.19600000000000001</v>
      </c>
      <c r="BJ225">
        <v>96.715999999999994</v>
      </c>
      <c r="BK225">
        <v>57.177999999999997</v>
      </c>
      <c r="BL225">
        <v>-26.28</v>
      </c>
      <c r="BM225">
        <v>0.21</v>
      </c>
      <c r="BN225">
        <v>-27.148</v>
      </c>
      <c r="BO225">
        <v>0.20799999999999999</v>
      </c>
      <c r="BP225" s="37">
        <v>1.21435E-2</v>
      </c>
      <c r="BQ225" s="19">
        <v>22127.775450086701</v>
      </c>
      <c r="BR225" s="19">
        <v>6901839865.9874048</v>
      </c>
      <c r="BS225" s="19">
        <v>73458331.40164502</v>
      </c>
      <c r="BT225" s="19">
        <v>89247619.620005608</v>
      </c>
      <c r="BU225" s="19" t="s">
        <v>311</v>
      </c>
      <c r="BV225" s="19" t="s">
        <v>311</v>
      </c>
      <c r="BW225" s="19" t="s">
        <v>311</v>
      </c>
      <c r="BX225" s="19" t="s">
        <v>311</v>
      </c>
      <c r="BY225" s="12">
        <v>9.1</v>
      </c>
      <c r="BZ225" s="12">
        <v>8.6999999999999993</v>
      </c>
      <c r="CA225" s="12">
        <v>82.2</v>
      </c>
      <c r="CB225" s="19">
        <v>13.9</v>
      </c>
      <c r="CC225" s="19" t="s">
        <v>311</v>
      </c>
    </row>
    <row r="226" spans="1:81" hidden="1">
      <c r="A226" s="9" t="s">
        <v>36</v>
      </c>
      <c r="B226" s="9" t="s">
        <v>364</v>
      </c>
      <c r="C226" s="9" t="s">
        <v>311</v>
      </c>
      <c r="D226" s="9" t="s">
        <v>311</v>
      </c>
      <c r="E226" s="26" t="s">
        <v>368</v>
      </c>
      <c r="F226" s="14" t="s">
        <v>369</v>
      </c>
      <c r="G226" s="10">
        <v>42439</v>
      </c>
      <c r="H226" s="9" t="s">
        <v>37</v>
      </c>
      <c r="I226" s="16" t="s">
        <v>296</v>
      </c>
      <c r="J226" s="9" t="s">
        <v>339</v>
      </c>
      <c r="K226" s="9" t="s">
        <v>229</v>
      </c>
      <c r="L226" s="9">
        <v>2</v>
      </c>
      <c r="M226" s="14" t="s">
        <v>40</v>
      </c>
      <c r="N226" s="9">
        <v>25</v>
      </c>
      <c r="O226" s="9" t="s">
        <v>41</v>
      </c>
      <c r="P226" s="9" t="s">
        <v>42</v>
      </c>
      <c r="Q226" s="15">
        <v>0.25</v>
      </c>
      <c r="R226" s="11">
        <v>61.51</v>
      </c>
      <c r="S226" s="28">
        <v>374.09999999999997</v>
      </c>
      <c r="T226" s="28">
        <v>3.5</v>
      </c>
      <c r="U226" s="28">
        <v>0.23</v>
      </c>
      <c r="V226" s="12">
        <f t="shared" si="21"/>
        <v>304.14634146341461</v>
      </c>
      <c r="W226" s="12">
        <f t="shared" si="22"/>
        <v>215.285</v>
      </c>
      <c r="X226" s="12">
        <f t="shared" si="27"/>
        <v>1.4127614160922248</v>
      </c>
      <c r="Y226" s="12">
        <f t="shared" si="23"/>
        <v>0.46688248449350001</v>
      </c>
      <c r="Z226" s="12">
        <f t="shared" si="24"/>
        <v>0.32493512570121175</v>
      </c>
      <c r="AA226" s="12">
        <f t="shared" si="25"/>
        <v>0.14194735879228826</v>
      </c>
      <c r="AB226" s="12">
        <f t="shared" si="26"/>
        <v>0.69596769314171081</v>
      </c>
      <c r="AC226" s="13">
        <v>6.98</v>
      </c>
      <c r="AD226" s="13" t="s">
        <v>311</v>
      </c>
      <c r="AE226" s="13">
        <v>-19.8</v>
      </c>
      <c r="AF226">
        <v>-0.88200000000000001</v>
      </c>
      <c r="AG226">
        <v>8.6999999999999994E-2</v>
      </c>
      <c r="AH226">
        <v>1025.252</v>
      </c>
      <c r="AI226">
        <v>1.478</v>
      </c>
      <c r="AJ226">
        <v>1054.434</v>
      </c>
      <c r="AK226">
        <v>1.409</v>
      </c>
      <c r="AL226">
        <v>0.14199999999999999</v>
      </c>
      <c r="AM226">
        <v>1E-3</v>
      </c>
      <c r="AN226">
        <v>421.625</v>
      </c>
      <c r="AO226">
        <v>0.01</v>
      </c>
      <c r="AP226">
        <v>416.935</v>
      </c>
      <c r="AQ226">
        <v>0.01</v>
      </c>
      <c r="AR226" s="13" t="s">
        <v>311</v>
      </c>
      <c r="AS226" s="13" t="s">
        <v>311</v>
      </c>
      <c r="AT226" s="33">
        <v>1.2200000000000001E-2</v>
      </c>
      <c r="AU226" s="33">
        <v>2.1100000000000001E-2</v>
      </c>
      <c r="AV226">
        <v>1.9</v>
      </c>
      <c r="AW226" s="33">
        <v>3.8E-3</v>
      </c>
      <c r="AX226">
        <v>0.104</v>
      </c>
      <c r="AY226">
        <v>4.0000000000000001E-3</v>
      </c>
      <c r="AZ226">
        <v>423.02499999999998</v>
      </c>
      <c r="BA226">
        <v>5.6000000000000001E-2</v>
      </c>
      <c r="BB226">
        <v>419.59199999999998</v>
      </c>
      <c r="BC226">
        <v>6.2E-2</v>
      </c>
      <c r="BD226">
        <v>-23.672000000000001</v>
      </c>
      <c r="BE226">
        <v>50.164999999999999</v>
      </c>
      <c r="BF226">
        <v>-39.957000000000001</v>
      </c>
      <c r="BG226">
        <v>0.19700000000000001</v>
      </c>
      <c r="BH226">
        <v>-40.088000000000001</v>
      </c>
      <c r="BI226">
        <v>0.20799999999999999</v>
      </c>
      <c r="BJ226">
        <v>153.238</v>
      </c>
      <c r="BK226">
        <v>42.756999999999998</v>
      </c>
      <c r="BL226">
        <v>-26.224</v>
      </c>
      <c r="BM226">
        <v>0.13500000000000001</v>
      </c>
      <c r="BN226">
        <v>-27.664000000000001</v>
      </c>
      <c r="BO226">
        <v>0.21</v>
      </c>
      <c r="BP226" s="37">
        <v>1.4147750000000001E-2</v>
      </c>
      <c r="BQ226" s="19">
        <v>23074.067578941311</v>
      </c>
      <c r="BR226" s="19">
        <v>5422951366.4300661</v>
      </c>
      <c r="BS226" s="19">
        <v>97033281.749991596</v>
      </c>
      <c r="BT226" s="19">
        <v>84473818.900813505</v>
      </c>
      <c r="BU226" s="19" t="s">
        <v>311</v>
      </c>
      <c r="BV226" s="19" t="s">
        <v>311</v>
      </c>
      <c r="BW226" s="19" t="s">
        <v>311</v>
      </c>
      <c r="BX226" s="19" t="s">
        <v>311</v>
      </c>
      <c r="BY226" s="12">
        <v>9.1</v>
      </c>
      <c r="BZ226" s="12">
        <v>8.6999999999999993</v>
      </c>
      <c r="CA226" s="12">
        <v>82.2</v>
      </c>
      <c r="CB226" s="19">
        <v>13.9</v>
      </c>
      <c r="CC226" s="19" t="s">
        <v>311</v>
      </c>
    </row>
    <row r="227" spans="1:81" hidden="1">
      <c r="A227" s="9" t="s">
        <v>36</v>
      </c>
      <c r="B227" s="9" t="s">
        <v>364</v>
      </c>
      <c r="C227" s="9" t="s">
        <v>311</v>
      </c>
      <c r="D227" s="9" t="s">
        <v>311</v>
      </c>
      <c r="E227" s="26" t="s">
        <v>368</v>
      </c>
      <c r="F227" s="14" t="s">
        <v>369</v>
      </c>
      <c r="G227" s="10">
        <v>42439</v>
      </c>
      <c r="H227" s="9" t="s">
        <v>37</v>
      </c>
      <c r="I227" s="16" t="s">
        <v>297</v>
      </c>
      <c r="J227" s="9" t="s">
        <v>340</v>
      </c>
      <c r="K227" s="9" t="s">
        <v>229</v>
      </c>
      <c r="L227" s="9">
        <v>3</v>
      </c>
      <c r="M227" s="14" t="s">
        <v>40</v>
      </c>
      <c r="N227" s="9">
        <v>25</v>
      </c>
      <c r="O227" s="9" t="s">
        <v>41</v>
      </c>
      <c r="P227" s="9" t="s">
        <v>42</v>
      </c>
      <c r="Q227" s="15">
        <v>0.25</v>
      </c>
      <c r="R227" s="11">
        <v>61.51</v>
      </c>
      <c r="S227" s="28">
        <v>374.2</v>
      </c>
      <c r="T227" s="28">
        <v>4</v>
      </c>
      <c r="U227" s="28">
        <v>0.23</v>
      </c>
      <c r="V227" s="12">
        <f t="shared" si="21"/>
        <v>304.22764227642278</v>
      </c>
      <c r="W227" s="12">
        <f t="shared" si="22"/>
        <v>246.04</v>
      </c>
      <c r="X227" s="12">
        <f t="shared" si="27"/>
        <v>1.2364966764608307</v>
      </c>
      <c r="Y227" s="12">
        <f t="shared" si="23"/>
        <v>0.53339748058081859</v>
      </c>
      <c r="Z227" s="12">
        <f t="shared" si="24"/>
        <v>0.28439423558599108</v>
      </c>
      <c r="AA227" s="12">
        <f t="shared" si="25"/>
        <v>0.24900324499482751</v>
      </c>
      <c r="AB227" s="12">
        <f t="shared" si="26"/>
        <v>0.53317506351232313</v>
      </c>
      <c r="AC227" s="13">
        <v>6.81</v>
      </c>
      <c r="AD227" s="13" t="s">
        <v>311</v>
      </c>
      <c r="AE227" s="13">
        <v>-11.3</v>
      </c>
      <c r="AF227">
        <v>-0.17100000000000001</v>
      </c>
      <c r="AG227">
        <v>6.9000000000000006E-2</v>
      </c>
      <c r="AH227">
        <v>1053.4839999999999</v>
      </c>
      <c r="AI227">
        <v>1.262</v>
      </c>
      <c r="AJ227">
        <v>1059.135</v>
      </c>
      <c r="AK227">
        <v>1.028</v>
      </c>
      <c r="AL227">
        <v>0.13100000000000001</v>
      </c>
      <c r="AM227">
        <v>1E-3</v>
      </c>
      <c r="AN227">
        <v>421.28100000000001</v>
      </c>
      <c r="AO227">
        <v>1.0999999999999999E-2</v>
      </c>
      <c r="AP227">
        <v>416.93400000000003</v>
      </c>
      <c r="AQ227">
        <v>1.2999999999999999E-2</v>
      </c>
      <c r="AR227" s="13" t="s">
        <v>311</v>
      </c>
      <c r="AS227" s="13" t="s">
        <v>311</v>
      </c>
      <c r="AT227" s="33" t="s">
        <v>311</v>
      </c>
      <c r="AU227" s="33" t="s">
        <v>311</v>
      </c>
      <c r="AV227" t="s">
        <v>311</v>
      </c>
      <c r="AW227" s="33" t="s">
        <v>311</v>
      </c>
      <c r="AX227">
        <v>9.6000000000000002E-2</v>
      </c>
      <c r="AY227">
        <v>3.0000000000000001E-3</v>
      </c>
      <c r="AZ227">
        <v>423.041</v>
      </c>
      <c r="BA227">
        <v>5.5E-2</v>
      </c>
      <c r="BB227">
        <v>419.85399999999998</v>
      </c>
      <c r="BC227">
        <v>5.3999999999999999E-2</v>
      </c>
      <c r="BD227">
        <v>5.4790000000000001</v>
      </c>
      <c r="BE227">
        <v>43.593000000000004</v>
      </c>
      <c r="BF227">
        <v>-39.524000000000001</v>
      </c>
      <c r="BG227">
        <v>0.17100000000000001</v>
      </c>
      <c r="BH227">
        <v>-39.878</v>
      </c>
      <c r="BI227">
        <v>0.158</v>
      </c>
      <c r="BJ227">
        <v>107.265</v>
      </c>
      <c r="BK227">
        <v>44.34</v>
      </c>
      <c r="BL227">
        <v>-25.577999999999999</v>
      </c>
      <c r="BM227">
        <v>0.16400000000000001</v>
      </c>
      <c r="BN227">
        <v>-26.556000000000001</v>
      </c>
      <c r="BO227">
        <v>0.17199999999999999</v>
      </c>
      <c r="BP227" s="37">
        <v>3.0864999999999998E-3</v>
      </c>
      <c r="BQ227" s="19">
        <v>20608.430146566399</v>
      </c>
      <c r="BR227" s="19">
        <v>6347668902.8284512</v>
      </c>
      <c r="BS227" s="19">
        <v>149304453.83626187</v>
      </c>
      <c r="BT227" s="19">
        <v>36577355.255714931</v>
      </c>
      <c r="BU227" s="19" t="s">
        <v>311</v>
      </c>
      <c r="BV227" s="19" t="s">
        <v>311</v>
      </c>
      <c r="BW227" s="19" t="s">
        <v>311</v>
      </c>
      <c r="BX227" s="19" t="s">
        <v>311</v>
      </c>
      <c r="BY227" s="12">
        <v>9.1</v>
      </c>
      <c r="BZ227" s="12">
        <v>8.6999999999999993</v>
      </c>
      <c r="CA227" s="12">
        <v>82.2</v>
      </c>
      <c r="CB227" s="19">
        <v>13.9</v>
      </c>
      <c r="CC227" s="19" t="s">
        <v>311</v>
      </c>
    </row>
    <row r="228" spans="1:81" hidden="1">
      <c r="A228" s="9" t="s">
        <v>36</v>
      </c>
      <c r="B228" s="9" t="s">
        <v>364</v>
      </c>
      <c r="C228" s="9" t="s">
        <v>311</v>
      </c>
      <c r="D228" s="9" t="s">
        <v>311</v>
      </c>
      <c r="E228" s="26" t="s">
        <v>368</v>
      </c>
      <c r="F228" s="14" t="s">
        <v>369</v>
      </c>
      <c r="G228" s="10">
        <v>42439</v>
      </c>
      <c r="H228" s="9" t="s">
        <v>37</v>
      </c>
      <c r="I228" s="16" t="s">
        <v>298</v>
      </c>
      <c r="J228" s="9" t="s">
        <v>341</v>
      </c>
      <c r="K228" s="9" t="s">
        <v>229</v>
      </c>
      <c r="L228" s="9">
        <v>4</v>
      </c>
      <c r="M228" s="14" t="s">
        <v>46</v>
      </c>
      <c r="N228" s="9">
        <v>25</v>
      </c>
      <c r="O228" s="9" t="s">
        <v>41</v>
      </c>
      <c r="P228" s="9" t="s">
        <v>42</v>
      </c>
      <c r="Q228" s="15">
        <v>0.25</v>
      </c>
      <c r="R228" s="11">
        <v>61.51</v>
      </c>
      <c r="S228" s="28">
        <v>372.4</v>
      </c>
      <c r="T228" s="29">
        <v>3.8</v>
      </c>
      <c r="U228" s="29">
        <v>0.23</v>
      </c>
      <c r="V228" s="12">
        <f t="shared" si="21"/>
        <v>302.76422764227641</v>
      </c>
      <c r="W228" s="12">
        <f t="shared" si="22"/>
        <v>233.73799999999997</v>
      </c>
      <c r="X228" s="12">
        <f t="shared" si="27"/>
        <v>1.2953145301246543</v>
      </c>
      <c r="Y228" s="12">
        <f t="shared" si="23"/>
        <v>0.51120206410390412</v>
      </c>
      <c r="Z228" s="12">
        <f t="shared" si="24"/>
        <v>0.29792234192867051</v>
      </c>
      <c r="AA228" s="12">
        <f t="shared" si="25"/>
        <v>0.21327972217523361</v>
      </c>
      <c r="AB228" s="12">
        <f t="shared" si="26"/>
        <v>0.58278783058300887</v>
      </c>
      <c r="AC228" s="13">
        <v>7.05</v>
      </c>
      <c r="AD228" s="13" t="s">
        <v>311</v>
      </c>
      <c r="AE228" s="13">
        <v>-23.6</v>
      </c>
      <c r="AF228">
        <v>-1.3320000000000001</v>
      </c>
      <c r="AG228">
        <v>7.8E-2</v>
      </c>
      <c r="AH228">
        <v>1022.327</v>
      </c>
      <c r="AI228">
        <v>1.212</v>
      </c>
      <c r="AJ228">
        <v>1066.405</v>
      </c>
      <c r="AK228">
        <v>1.365</v>
      </c>
      <c r="AL228">
        <v>-0.82399999999999995</v>
      </c>
      <c r="AM228">
        <v>1E-3</v>
      </c>
      <c r="AN228">
        <v>389.85</v>
      </c>
      <c r="AO228">
        <v>1.2E-2</v>
      </c>
      <c r="AP228">
        <v>417.11399999999998</v>
      </c>
      <c r="AQ228">
        <v>1.7000000000000001E-2</v>
      </c>
      <c r="AR228" s="13" t="s">
        <v>311</v>
      </c>
      <c r="AS228" s="13" t="s">
        <v>311</v>
      </c>
      <c r="AT228" s="33">
        <v>2.8500000000000001E-2</v>
      </c>
      <c r="AU228" s="33">
        <v>1.9800000000000002E-2</v>
      </c>
      <c r="AV228" s="34">
        <v>5</v>
      </c>
      <c r="AW228" s="33">
        <v>9.7000000000000003E-3</v>
      </c>
      <c r="AX228">
        <v>-0.72</v>
      </c>
      <c r="AY228">
        <v>4.0000000000000001E-3</v>
      </c>
      <c r="AZ228">
        <v>395.63499999999999</v>
      </c>
      <c r="BA228">
        <v>5.2999999999999999E-2</v>
      </c>
      <c r="BB228">
        <v>419.44099999999997</v>
      </c>
      <c r="BC228">
        <v>6.3E-2</v>
      </c>
      <c r="BD228">
        <v>-58.823999999999998</v>
      </c>
      <c r="BE228">
        <v>6.8970000000000002</v>
      </c>
      <c r="BF228">
        <v>-39.055999999999997</v>
      </c>
      <c r="BG228">
        <v>0.17199999999999999</v>
      </c>
      <c r="BH228">
        <v>-40.158000000000001</v>
      </c>
      <c r="BI228">
        <v>0.22900000000000001</v>
      </c>
      <c r="BJ228">
        <v>-107.075</v>
      </c>
      <c r="BK228">
        <v>5.8879999999999999</v>
      </c>
      <c r="BL228">
        <v>-23.457999999999998</v>
      </c>
      <c r="BM228">
        <v>0.191</v>
      </c>
      <c r="BN228">
        <v>-28.225000000000001</v>
      </c>
      <c r="BO228">
        <v>0.154</v>
      </c>
      <c r="BP228" s="37">
        <v>0.1142295</v>
      </c>
      <c r="BQ228" s="19">
        <v>36051.910249599045</v>
      </c>
      <c r="BR228" s="19">
        <v>9352982001.3415337</v>
      </c>
      <c r="BS228" s="19">
        <v>209384143.27424356</v>
      </c>
      <c r="BT228" s="19">
        <v>5115371746.6497498</v>
      </c>
      <c r="BU228" s="19" t="s">
        <v>311</v>
      </c>
      <c r="BV228" s="19" t="s">
        <v>311</v>
      </c>
      <c r="BW228" s="19" t="s">
        <v>311</v>
      </c>
      <c r="BX228" s="19" t="s">
        <v>311</v>
      </c>
      <c r="BY228" s="12">
        <v>9.1</v>
      </c>
      <c r="BZ228" s="12">
        <v>8.6999999999999993</v>
      </c>
      <c r="CA228" s="12">
        <v>82.2</v>
      </c>
      <c r="CB228" s="19">
        <v>13.9</v>
      </c>
      <c r="CC228" s="19" t="s">
        <v>311</v>
      </c>
    </row>
    <row r="229" spans="1:81" hidden="1">
      <c r="A229" s="9" t="s">
        <v>36</v>
      </c>
      <c r="B229" s="9" t="s">
        <v>364</v>
      </c>
      <c r="C229" s="9" t="s">
        <v>311</v>
      </c>
      <c r="D229" s="9" t="s">
        <v>311</v>
      </c>
      <c r="E229" s="26" t="s">
        <v>368</v>
      </c>
      <c r="F229" s="14" t="s">
        <v>369</v>
      </c>
      <c r="G229" s="10">
        <v>42439</v>
      </c>
      <c r="H229" s="9" t="s">
        <v>37</v>
      </c>
      <c r="I229" s="16" t="s">
        <v>299</v>
      </c>
      <c r="J229" s="9" t="s">
        <v>342</v>
      </c>
      <c r="K229" s="9" t="s">
        <v>229</v>
      </c>
      <c r="L229" s="9">
        <v>5</v>
      </c>
      <c r="M229" s="14" t="s">
        <v>46</v>
      </c>
      <c r="N229" s="9">
        <v>25</v>
      </c>
      <c r="O229" s="9" t="s">
        <v>41</v>
      </c>
      <c r="P229" s="9" t="s">
        <v>42</v>
      </c>
      <c r="Q229" s="15">
        <v>0.25</v>
      </c>
      <c r="R229" s="11">
        <v>61.51</v>
      </c>
      <c r="S229" s="28">
        <v>372.6</v>
      </c>
      <c r="T229" s="29">
        <v>3.5</v>
      </c>
      <c r="U229" s="29">
        <v>0.22</v>
      </c>
      <c r="V229" s="12">
        <f t="shared" si="21"/>
        <v>305.40983606557381</v>
      </c>
      <c r="W229" s="12">
        <f t="shared" si="22"/>
        <v>215.285</v>
      </c>
      <c r="X229" s="12">
        <f t="shared" si="27"/>
        <v>1.4186303554152579</v>
      </c>
      <c r="Y229" s="12">
        <f t="shared" si="23"/>
        <v>0.46466779040933659</v>
      </c>
      <c r="Z229" s="12">
        <f t="shared" si="24"/>
        <v>0.31209867819135673</v>
      </c>
      <c r="AA229" s="12">
        <f t="shared" si="25"/>
        <v>0.15256911221797986</v>
      </c>
      <c r="AB229" s="12">
        <f t="shared" si="26"/>
        <v>0.67165980649621049</v>
      </c>
      <c r="AC229" s="13">
        <v>7.03</v>
      </c>
      <c r="AD229" s="13" t="s">
        <v>311</v>
      </c>
      <c r="AE229" s="13">
        <v>-22.5</v>
      </c>
      <c r="AF229">
        <v>-1.502</v>
      </c>
      <c r="AG229">
        <v>7.5999999999999998E-2</v>
      </c>
      <c r="AH229">
        <v>1019.92</v>
      </c>
      <c r="AI229">
        <v>1.26</v>
      </c>
      <c r="AJ229">
        <v>1069.6089999999999</v>
      </c>
      <c r="AK229">
        <v>1.242</v>
      </c>
      <c r="AL229">
        <v>-0.83799999999999997</v>
      </c>
      <c r="AM229">
        <v>1E-3</v>
      </c>
      <c r="AN229">
        <v>389.315</v>
      </c>
      <c r="AO229">
        <v>1.0999999999999999E-2</v>
      </c>
      <c r="AP229">
        <v>417.04599999999999</v>
      </c>
      <c r="AQ229">
        <v>1.4E-2</v>
      </c>
      <c r="AR229" s="13" t="s">
        <v>311</v>
      </c>
      <c r="AS229" s="13" t="s">
        <v>311</v>
      </c>
      <c r="AT229" s="33">
        <v>3.0499999999999999E-2</v>
      </c>
      <c r="AU229" s="33">
        <v>9.1999999999999998E-3</v>
      </c>
      <c r="AV229" s="34">
        <v>10.6</v>
      </c>
      <c r="AW229" s="33">
        <v>2.07E-2</v>
      </c>
      <c r="AX229">
        <v>-0.80700000000000005</v>
      </c>
      <c r="AY229">
        <v>4.0000000000000001E-3</v>
      </c>
      <c r="AZ229">
        <v>392.57299999999998</v>
      </c>
      <c r="BA229">
        <v>6.2E-2</v>
      </c>
      <c r="BB229">
        <v>419.26299999999998</v>
      </c>
      <c r="BC229">
        <v>6.2E-2</v>
      </c>
      <c r="BD229">
        <v>-69.456000000000003</v>
      </c>
      <c r="BE229">
        <v>5.8920000000000003</v>
      </c>
      <c r="BF229">
        <v>-37.941000000000003</v>
      </c>
      <c r="BG229">
        <v>0.20200000000000001</v>
      </c>
      <c r="BH229">
        <v>-39.951000000000001</v>
      </c>
      <c r="BI229">
        <v>0.186</v>
      </c>
      <c r="BJ229">
        <v>-135.197</v>
      </c>
      <c r="BK229">
        <v>6.2539999999999996</v>
      </c>
      <c r="BL229">
        <v>-20.89</v>
      </c>
      <c r="BM229">
        <v>0.248</v>
      </c>
      <c r="BN229">
        <v>-28.178999999999998</v>
      </c>
      <c r="BO229">
        <v>0.16600000000000001</v>
      </c>
      <c r="BP229" s="37">
        <v>0.63234124999999997</v>
      </c>
      <c r="BQ229" s="19">
        <v>49038.236268588407</v>
      </c>
      <c r="BR229" s="19">
        <v>16429890210.128765</v>
      </c>
      <c r="BS229" s="19">
        <v>266980871.47320479</v>
      </c>
      <c r="BT229" s="19">
        <v>16878599266.655649</v>
      </c>
      <c r="BU229" s="19" t="s">
        <v>311</v>
      </c>
      <c r="BV229" s="19" t="s">
        <v>311</v>
      </c>
      <c r="BW229" s="19" t="s">
        <v>311</v>
      </c>
      <c r="BX229" s="19" t="s">
        <v>311</v>
      </c>
      <c r="BY229" s="12">
        <v>9.1</v>
      </c>
      <c r="BZ229" s="12">
        <v>8.6999999999999993</v>
      </c>
      <c r="CA229" s="12">
        <v>82.2</v>
      </c>
      <c r="CB229" s="19">
        <v>13.9</v>
      </c>
      <c r="CC229" s="19" t="s">
        <v>311</v>
      </c>
    </row>
    <row r="230" spans="1:81" hidden="1">
      <c r="A230" s="9" t="s">
        <v>36</v>
      </c>
      <c r="B230" s="9" t="s">
        <v>364</v>
      </c>
      <c r="C230" s="9" t="s">
        <v>311</v>
      </c>
      <c r="D230" s="9" t="s">
        <v>311</v>
      </c>
      <c r="E230" s="26" t="s">
        <v>368</v>
      </c>
      <c r="F230" s="14" t="s">
        <v>369</v>
      </c>
      <c r="G230" s="10">
        <v>42439</v>
      </c>
      <c r="H230" s="9" t="s">
        <v>37</v>
      </c>
      <c r="I230" s="16" t="s">
        <v>300</v>
      </c>
      <c r="J230" s="9" t="s">
        <v>343</v>
      </c>
      <c r="K230" s="9" t="s">
        <v>229</v>
      </c>
      <c r="L230" s="9">
        <v>6</v>
      </c>
      <c r="M230" s="14" t="s">
        <v>46</v>
      </c>
      <c r="N230" s="9">
        <v>25</v>
      </c>
      <c r="O230" s="9" t="s">
        <v>41</v>
      </c>
      <c r="P230" s="9" t="s">
        <v>42</v>
      </c>
      <c r="Q230" s="15">
        <v>0.25</v>
      </c>
      <c r="R230" s="11">
        <v>61.51</v>
      </c>
      <c r="S230" s="28">
        <v>370.3</v>
      </c>
      <c r="T230" s="29">
        <v>3.9</v>
      </c>
      <c r="U230" s="29">
        <v>0.21</v>
      </c>
      <c r="V230" s="12">
        <f t="shared" si="21"/>
        <v>306.03305785123968</v>
      </c>
      <c r="W230" s="12">
        <f t="shared" si="22"/>
        <v>239.88899999999998</v>
      </c>
      <c r="X230" s="12">
        <f t="shared" si="27"/>
        <v>1.2757277651382084</v>
      </c>
      <c r="Y230" s="12">
        <f t="shared" si="23"/>
        <v>0.51859329617426098</v>
      </c>
      <c r="Z230" s="12">
        <f t="shared" si="24"/>
        <v>0.26790283067902376</v>
      </c>
      <c r="AA230" s="12">
        <f t="shared" si="25"/>
        <v>0.25069046549523721</v>
      </c>
      <c r="AB230" s="12">
        <f t="shared" si="26"/>
        <v>0.51659524458835537</v>
      </c>
      <c r="AC230" s="13">
        <v>7.07</v>
      </c>
      <c r="AD230" s="13" t="s">
        <v>311</v>
      </c>
      <c r="AE230" s="13">
        <v>-24.4</v>
      </c>
      <c r="AF230">
        <v>-1.0449999999999999</v>
      </c>
      <c r="AG230">
        <v>7.9000000000000001E-2</v>
      </c>
      <c r="AH230">
        <v>1031.2850000000001</v>
      </c>
      <c r="AI230">
        <v>1.298</v>
      </c>
      <c r="AJ230">
        <v>1065.867</v>
      </c>
      <c r="AK230">
        <v>1.3260000000000001</v>
      </c>
      <c r="AL230">
        <v>0.121</v>
      </c>
      <c r="AM230">
        <v>1E-3</v>
      </c>
      <c r="AN230">
        <v>422.75900000000001</v>
      </c>
      <c r="AO230">
        <v>1.2E-2</v>
      </c>
      <c r="AP230">
        <v>418.77199999999999</v>
      </c>
      <c r="AQ230">
        <v>1.2E-2</v>
      </c>
      <c r="AR230" s="13" t="s">
        <v>311</v>
      </c>
      <c r="AS230" s="13" t="s">
        <v>311</v>
      </c>
      <c r="AT230" s="33">
        <v>1.4200000000000001E-2</v>
      </c>
      <c r="AU230" s="33">
        <v>4.4400000000000002E-2</v>
      </c>
      <c r="AV230" s="34">
        <v>1.7</v>
      </c>
      <c r="AW230" s="33">
        <v>3.3E-3</v>
      </c>
      <c r="AX230">
        <v>-0.35</v>
      </c>
      <c r="AY230">
        <v>3.0000000000000001E-3</v>
      </c>
      <c r="AZ230">
        <v>407.95800000000003</v>
      </c>
      <c r="BA230">
        <v>5.1999999999999998E-2</v>
      </c>
      <c r="BB230">
        <v>419.553</v>
      </c>
      <c r="BC230">
        <v>5.8999999999999997E-2</v>
      </c>
      <c r="BD230">
        <v>-69.018000000000001</v>
      </c>
      <c r="BE230">
        <v>13.766</v>
      </c>
      <c r="BF230">
        <v>-38.796999999999997</v>
      </c>
      <c r="BG230">
        <v>0.17399999999999999</v>
      </c>
      <c r="BH230">
        <v>-39.636000000000003</v>
      </c>
      <c r="BI230">
        <v>0.21</v>
      </c>
      <c r="BJ230">
        <v>-138.49299999999999</v>
      </c>
      <c r="BK230">
        <v>15.381</v>
      </c>
      <c r="BL230">
        <v>-23.282</v>
      </c>
      <c r="BM230">
        <v>0.20399999999999999</v>
      </c>
      <c r="BN230">
        <v>-26.468</v>
      </c>
      <c r="BO230">
        <v>0.22700000000000001</v>
      </c>
      <c r="BP230" s="37">
        <v>4.1179500000000001E-2</v>
      </c>
      <c r="BQ230" s="19">
        <v>31299.721989094014</v>
      </c>
      <c r="BR230" s="19">
        <v>9451194605.5686646</v>
      </c>
      <c r="BS230" s="19">
        <v>174524284.896117</v>
      </c>
      <c r="BT230" s="19">
        <v>7345861647.4667292</v>
      </c>
      <c r="BU230" s="19" t="s">
        <v>311</v>
      </c>
      <c r="BV230" s="19" t="s">
        <v>311</v>
      </c>
      <c r="BW230" s="19" t="s">
        <v>311</v>
      </c>
      <c r="BX230" s="19" t="s">
        <v>311</v>
      </c>
      <c r="BY230" s="12">
        <v>9.1</v>
      </c>
      <c r="BZ230" s="12">
        <v>8.6999999999999993</v>
      </c>
      <c r="CA230" s="12">
        <v>82.2</v>
      </c>
      <c r="CB230" s="19">
        <v>13.9</v>
      </c>
      <c r="CC230" s="19" t="s">
        <v>311</v>
      </c>
    </row>
  </sheetData>
  <autoFilter ref="A2:CC230">
    <filterColumn colId="10">
      <filters>
        <filter val="LB"/>
      </filters>
    </filterColumn>
  </autoFilter>
  <mergeCells count="9">
    <mergeCell ref="AT1:AW1"/>
    <mergeCell ref="AX1:BO1"/>
    <mergeCell ref="BQ1:CC1"/>
    <mergeCell ref="A1:K1"/>
    <mergeCell ref="L1:O1"/>
    <mergeCell ref="P1:V1"/>
    <mergeCell ref="W1:AB1"/>
    <mergeCell ref="AC1:AE1"/>
    <mergeCell ref="AF1:A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C230"/>
  <sheetViews>
    <sheetView tabSelected="1" topLeftCell="H1" workbookViewId="0">
      <pane xSplit="9060" ySplit="1160" topLeftCell="BP120" activePane="bottomRight"/>
      <selection sqref="A1:XFD1048576"/>
      <selection pane="topRight" activeCell="AD158" sqref="AD158"/>
      <selection pane="bottomLeft" activeCell="N14" sqref="N14"/>
      <selection pane="bottomRight" activeCell="BS148" sqref="BS148"/>
    </sheetView>
  </sheetViews>
  <sheetFormatPr baseColWidth="10" defaultRowHeight="15" x14ac:dyDescent="0"/>
  <cols>
    <col min="1" max="1" width="6" bestFit="1" customWidth="1"/>
    <col min="2" max="2" width="9.6640625" bestFit="1" customWidth="1"/>
    <col min="3" max="3" width="16.1640625" bestFit="1" customWidth="1"/>
    <col min="4" max="4" width="14.6640625" bestFit="1" customWidth="1"/>
    <col min="5" max="5" width="10.1640625" bestFit="1" customWidth="1"/>
    <col min="6" max="6" width="15.1640625" bestFit="1" customWidth="1"/>
    <col min="7" max="7" width="8.83203125" bestFit="1" customWidth="1"/>
    <col min="8" max="8" width="10" bestFit="1" customWidth="1"/>
    <col min="9" max="9" width="12.6640625" bestFit="1" customWidth="1"/>
    <col min="10" max="10" width="7.33203125" bestFit="1" customWidth="1"/>
    <col min="11" max="11" width="7.1640625" bestFit="1" customWidth="1"/>
    <col min="12" max="12" width="6.1640625" bestFit="1" customWidth="1"/>
    <col min="13" max="13" width="12.5" bestFit="1" customWidth="1"/>
    <col min="14" max="14" width="5.83203125" bestFit="1" customWidth="1"/>
    <col min="15" max="15" width="9" bestFit="1" customWidth="1"/>
    <col min="16" max="16" width="10.6640625" bestFit="1" customWidth="1"/>
    <col min="17" max="17" width="12.5" bestFit="1" customWidth="1"/>
    <col min="18" max="18" width="12" bestFit="1" customWidth="1"/>
    <col min="19" max="19" width="9.6640625" bestFit="1" customWidth="1"/>
    <col min="20" max="20" width="10.1640625" bestFit="1" customWidth="1"/>
    <col min="21" max="21" width="21.1640625" bestFit="1" customWidth="1"/>
    <col min="22" max="22" width="9" bestFit="1" customWidth="1"/>
    <col min="23" max="23" width="15.1640625" bestFit="1" customWidth="1"/>
    <col min="24" max="24" width="11.1640625" bestFit="1" customWidth="1"/>
    <col min="25" max="25" width="4.83203125" bestFit="1" customWidth="1"/>
    <col min="26" max="26" width="15.33203125" bestFit="1" customWidth="1"/>
    <col min="27" max="27" width="4.83203125" bestFit="1" customWidth="1"/>
    <col min="28" max="28" width="5.83203125" bestFit="1" customWidth="1"/>
    <col min="29" max="29" width="4.83203125" bestFit="1" customWidth="1"/>
    <col min="30" max="30" width="5" bestFit="1" customWidth="1"/>
    <col min="31" max="31" width="6.83203125" bestFit="1" customWidth="1"/>
    <col min="32" max="32" width="8.5" bestFit="1" customWidth="1"/>
    <col min="33" max="33" width="11.33203125" bestFit="1" customWidth="1"/>
    <col min="34" max="34" width="13.1640625" bestFit="1" customWidth="1"/>
    <col min="35" max="35" width="12.1640625" bestFit="1" customWidth="1"/>
    <col min="36" max="36" width="11.83203125" bestFit="1" customWidth="1"/>
    <col min="37" max="37" width="14.6640625" bestFit="1" customWidth="1"/>
    <col min="38" max="38" width="13.33203125" bestFit="1" customWidth="1"/>
    <col min="39" max="39" width="16.1640625" bestFit="1" customWidth="1"/>
    <col min="40" max="40" width="13.1640625" bestFit="1" customWidth="1"/>
    <col min="41" max="41" width="16" bestFit="1" customWidth="1"/>
    <col min="42" max="42" width="12" bestFit="1" customWidth="1"/>
    <col min="43" max="43" width="14.83203125" bestFit="1" customWidth="1"/>
    <col min="44" max="44" width="11" bestFit="1" customWidth="1"/>
    <col min="45" max="46" width="13.83203125" bestFit="1" customWidth="1"/>
    <col min="47" max="47" width="7.33203125" bestFit="1" customWidth="1"/>
    <col min="48" max="48" width="7.83203125" bestFit="1" customWidth="1"/>
    <col min="49" max="49" width="7.5" bestFit="1" customWidth="1"/>
    <col min="50" max="50" width="13" bestFit="1" customWidth="1"/>
    <col min="51" max="51" width="15.83203125" bestFit="1" customWidth="1"/>
    <col min="52" max="52" width="13.1640625" bestFit="1" customWidth="1"/>
    <col min="53" max="53" width="16" bestFit="1" customWidth="1"/>
    <col min="54" max="54" width="11.83203125" bestFit="1" customWidth="1"/>
    <col min="55" max="55" width="14.6640625" bestFit="1" customWidth="1"/>
    <col min="56" max="56" width="9.33203125" bestFit="1" customWidth="1"/>
    <col min="57" max="57" width="12.1640625" bestFit="1" customWidth="1"/>
    <col min="58" max="58" width="14" bestFit="1" customWidth="1"/>
    <col min="59" max="59" width="16.83203125" bestFit="1" customWidth="1"/>
    <col min="60" max="60" width="12.6640625" bestFit="1" customWidth="1"/>
    <col min="61" max="61" width="15.5" bestFit="1" customWidth="1"/>
    <col min="62" max="62" width="9.83203125" bestFit="1" customWidth="1"/>
    <col min="63" max="63" width="12.5" bestFit="1" customWidth="1"/>
    <col min="64" max="64" width="14.1640625" bestFit="1" customWidth="1"/>
    <col min="65" max="65" width="17" bestFit="1" customWidth="1"/>
    <col min="66" max="66" width="13" bestFit="1" customWidth="1"/>
    <col min="67" max="67" width="15.83203125" bestFit="1" customWidth="1"/>
    <col min="68" max="68" width="7.83203125" bestFit="1" customWidth="1"/>
    <col min="69" max="69" width="18.1640625" bestFit="1" customWidth="1"/>
    <col min="70" max="70" width="17.1640625" bestFit="1" customWidth="1"/>
    <col min="71" max="71" width="14.6640625" bestFit="1" customWidth="1"/>
    <col min="72" max="72" width="14.83203125" bestFit="1" customWidth="1"/>
    <col min="73" max="76" width="11.1640625" bestFit="1" customWidth="1"/>
    <col min="77" max="77" width="11.83203125" bestFit="1" customWidth="1"/>
    <col min="78" max="78" width="11" bestFit="1" customWidth="1"/>
    <col min="79" max="79" width="12.5" bestFit="1" customWidth="1"/>
    <col min="80" max="80" width="9.33203125" bestFit="1" customWidth="1"/>
    <col min="81" max="81" width="10.1640625" bestFit="1" customWidth="1"/>
  </cols>
  <sheetData>
    <row r="1" spans="1:81" ht="16" thickBot="1">
      <c r="A1" s="47" t="s">
        <v>0</v>
      </c>
      <c r="B1" s="48"/>
      <c r="C1" s="48"/>
      <c r="D1" s="48"/>
      <c r="E1" s="48"/>
      <c r="F1" s="48"/>
      <c r="G1" s="49"/>
      <c r="H1" s="49"/>
      <c r="I1" s="49"/>
      <c r="J1" s="49"/>
      <c r="K1" s="49"/>
      <c r="L1" s="50" t="s">
        <v>1</v>
      </c>
      <c r="M1" s="50"/>
      <c r="N1" s="50"/>
      <c r="O1" s="50"/>
      <c r="P1" s="51" t="s">
        <v>2</v>
      </c>
      <c r="Q1" s="52"/>
      <c r="R1" s="52"/>
      <c r="S1" s="52"/>
      <c r="T1" s="52"/>
      <c r="U1" s="52"/>
      <c r="V1" s="53"/>
      <c r="W1" s="54" t="s">
        <v>3</v>
      </c>
      <c r="X1" s="54"/>
      <c r="Y1" s="54"/>
      <c r="Z1" s="54"/>
      <c r="AA1" s="54"/>
      <c r="AB1" s="54"/>
      <c r="AC1" s="55" t="s">
        <v>4</v>
      </c>
      <c r="AD1" s="55"/>
      <c r="AE1" s="55"/>
      <c r="AF1" s="56" t="s">
        <v>5</v>
      </c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8"/>
      <c r="AT1" s="40" t="s">
        <v>356</v>
      </c>
      <c r="AU1" s="41"/>
      <c r="AV1" s="41"/>
      <c r="AW1" s="42"/>
      <c r="AX1" s="43" t="s">
        <v>6</v>
      </c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36"/>
      <c r="BQ1" s="45" t="s">
        <v>7</v>
      </c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6"/>
    </row>
    <row r="2" spans="1:81">
      <c r="A2" s="1" t="s">
        <v>8</v>
      </c>
      <c r="B2" s="1" t="s">
        <v>352</v>
      </c>
      <c r="C2" s="1" t="s">
        <v>353</v>
      </c>
      <c r="D2" s="1" t="s">
        <v>354</v>
      </c>
      <c r="E2" s="1" t="s">
        <v>366</v>
      </c>
      <c r="F2" s="1" t="s">
        <v>367</v>
      </c>
      <c r="G2" s="1" t="s">
        <v>9</v>
      </c>
      <c r="H2" s="1" t="s">
        <v>10</v>
      </c>
      <c r="I2" s="1" t="s">
        <v>11</v>
      </c>
      <c r="J2" s="1" t="s">
        <v>319</v>
      </c>
      <c r="K2" s="1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3" t="s">
        <v>17</v>
      </c>
      <c r="Q2" s="3" t="s">
        <v>106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5" t="s">
        <v>29</v>
      </c>
      <c r="AD2" s="5" t="s">
        <v>355</v>
      </c>
      <c r="AE2" s="5" t="s">
        <v>30</v>
      </c>
      <c r="AF2" s="6" t="s">
        <v>31</v>
      </c>
      <c r="AG2" s="6" t="s">
        <v>108</v>
      </c>
      <c r="AH2" s="6" t="s">
        <v>107</v>
      </c>
      <c r="AI2" s="6" t="s">
        <v>109</v>
      </c>
      <c r="AJ2" s="6" t="s">
        <v>110</v>
      </c>
      <c r="AK2" s="6" t="s">
        <v>111</v>
      </c>
      <c r="AL2" s="6" t="s">
        <v>305</v>
      </c>
      <c r="AM2" s="6" t="s">
        <v>304</v>
      </c>
      <c r="AN2" s="6" t="s">
        <v>112</v>
      </c>
      <c r="AO2" s="6" t="s">
        <v>113</v>
      </c>
      <c r="AP2" s="6" t="s">
        <v>114</v>
      </c>
      <c r="AQ2" s="6" t="s">
        <v>115</v>
      </c>
      <c r="AR2" s="6" t="s">
        <v>116</v>
      </c>
      <c r="AS2" s="6" t="s">
        <v>117</v>
      </c>
      <c r="AT2" s="30" t="s">
        <v>357</v>
      </c>
      <c r="AU2" s="30" t="s">
        <v>358</v>
      </c>
      <c r="AV2" s="30" t="s">
        <v>359</v>
      </c>
      <c r="AW2" s="30" t="s">
        <v>360</v>
      </c>
      <c r="AX2" s="7" t="s">
        <v>313</v>
      </c>
      <c r="AY2" s="7" t="s">
        <v>314</v>
      </c>
      <c r="AZ2" s="7" t="s">
        <v>92</v>
      </c>
      <c r="BA2" s="7" t="s">
        <v>94</v>
      </c>
      <c r="BB2" s="7" t="s">
        <v>93</v>
      </c>
      <c r="BC2" s="7" t="s">
        <v>95</v>
      </c>
      <c r="BD2" s="7" t="s">
        <v>34</v>
      </c>
      <c r="BE2" s="7" t="s">
        <v>96</v>
      </c>
      <c r="BF2" s="7" t="s">
        <v>97</v>
      </c>
      <c r="BG2" s="7" t="s">
        <v>98</v>
      </c>
      <c r="BH2" s="7" t="s">
        <v>99</v>
      </c>
      <c r="BI2" s="7" t="s">
        <v>100</v>
      </c>
      <c r="BJ2" s="7" t="s">
        <v>35</v>
      </c>
      <c r="BK2" s="7" t="s">
        <v>101</v>
      </c>
      <c r="BL2" s="7" t="s">
        <v>102</v>
      </c>
      <c r="BM2" s="7" t="s">
        <v>103</v>
      </c>
      <c r="BN2" s="7" t="s">
        <v>104</v>
      </c>
      <c r="BO2" s="7" t="s">
        <v>105</v>
      </c>
      <c r="BP2" s="32" t="s">
        <v>365</v>
      </c>
      <c r="BQ2" s="8" t="s">
        <v>344</v>
      </c>
      <c r="BR2" s="8" t="s">
        <v>345</v>
      </c>
      <c r="BS2" s="8" t="s">
        <v>346</v>
      </c>
      <c r="BT2" s="8" t="s">
        <v>347</v>
      </c>
      <c r="BU2" s="8" t="s">
        <v>315</v>
      </c>
      <c r="BV2" s="8" t="s">
        <v>316</v>
      </c>
      <c r="BW2" s="23" t="s">
        <v>317</v>
      </c>
      <c r="BX2" s="23" t="s">
        <v>318</v>
      </c>
      <c r="BY2" s="8" t="s">
        <v>348</v>
      </c>
      <c r="BZ2" s="8" t="s">
        <v>349</v>
      </c>
      <c r="CA2" s="8" t="s">
        <v>350</v>
      </c>
      <c r="CB2" s="8" t="s">
        <v>351</v>
      </c>
      <c r="CC2" s="8" t="s">
        <v>312</v>
      </c>
    </row>
    <row r="3" spans="1:81" hidden="1">
      <c r="A3" s="9" t="s">
        <v>36</v>
      </c>
      <c r="B3" s="9" t="s">
        <v>361</v>
      </c>
      <c r="C3" s="9" t="s">
        <v>311</v>
      </c>
      <c r="D3" s="9" t="s">
        <v>311</v>
      </c>
      <c r="E3" s="14" t="s">
        <v>368</v>
      </c>
      <c r="F3" s="14" t="s">
        <v>369</v>
      </c>
      <c r="G3" s="10">
        <v>42515</v>
      </c>
      <c r="H3" s="9" t="s">
        <v>37</v>
      </c>
      <c r="I3" s="9" t="s">
        <v>38</v>
      </c>
      <c r="J3" s="9" t="s">
        <v>320</v>
      </c>
      <c r="K3" s="9" t="s">
        <v>39</v>
      </c>
      <c r="L3" s="9">
        <v>1</v>
      </c>
      <c r="M3" s="9" t="s">
        <v>40</v>
      </c>
      <c r="N3" s="9">
        <v>25</v>
      </c>
      <c r="O3" s="9" t="s">
        <v>41</v>
      </c>
      <c r="P3" s="9" t="s">
        <v>42</v>
      </c>
      <c r="Q3" s="15">
        <v>0.25</v>
      </c>
      <c r="R3" s="11">
        <v>61.51</v>
      </c>
      <c r="S3" s="12">
        <v>393</v>
      </c>
      <c r="T3" s="13">
        <v>4.9000000000000004</v>
      </c>
      <c r="U3" s="13">
        <v>0.24925315408585816</v>
      </c>
      <c r="V3" s="12">
        <f t="shared" ref="V3:V66" si="0">S3/(1+U3)</f>
        <v>314.5879589854452</v>
      </c>
      <c r="W3" s="12">
        <f t="shared" ref="W3:W66" si="1">R3*T3</f>
        <v>301.399</v>
      </c>
      <c r="X3" s="12">
        <f>V3/W3</f>
        <v>1.0437591331936908</v>
      </c>
      <c r="Y3" s="12">
        <f t="shared" ref="Y3:Y66" si="2">(1-(X3/2.65))</f>
        <v>0.60612862898351283</v>
      </c>
      <c r="Z3" s="12">
        <f t="shared" ref="Z3:Z66" si="3">U3*X3</f>
        <v>0.26016025605444876</v>
      </c>
      <c r="AA3" s="12">
        <f t="shared" ref="AA3:AA66" si="4">((1-(X3/2.65)-Z3)*1)</f>
        <v>0.34596837292906407</v>
      </c>
      <c r="AB3" s="12">
        <f t="shared" ref="AB3:AB66" si="5">(Z3/Y3)*1</f>
        <v>0.42921624819263454</v>
      </c>
      <c r="AC3" s="13">
        <v>6.14</v>
      </c>
      <c r="AD3" s="13" t="s">
        <v>311</v>
      </c>
      <c r="AE3" s="13">
        <v>285</v>
      </c>
      <c r="AF3">
        <v>0.13600000000000001</v>
      </c>
      <c r="AG3">
        <v>0.115</v>
      </c>
      <c r="AH3">
        <v>1098.4259999999999</v>
      </c>
      <c r="AI3">
        <v>1.55</v>
      </c>
      <c r="AJ3">
        <v>1093.941</v>
      </c>
      <c r="AK3">
        <v>2.2570000000000001</v>
      </c>
      <c r="AL3">
        <v>0.435</v>
      </c>
      <c r="AM3">
        <v>1E-3</v>
      </c>
      <c r="AN3">
        <v>444.72800000000001</v>
      </c>
      <c r="AO3">
        <v>1.2E-2</v>
      </c>
      <c r="AP3">
        <v>430.35</v>
      </c>
      <c r="AQ3">
        <v>1.6E-2</v>
      </c>
      <c r="AR3" s="13" t="s">
        <v>311</v>
      </c>
      <c r="AS3" s="13" t="s">
        <v>311</v>
      </c>
      <c r="AT3" s="33" t="s">
        <v>311</v>
      </c>
      <c r="AU3" s="33" t="s">
        <v>311</v>
      </c>
      <c r="AV3" t="s">
        <v>311</v>
      </c>
      <c r="AW3" t="s">
        <v>311</v>
      </c>
      <c r="AX3">
        <v>0.45500000000000002</v>
      </c>
      <c r="AY3">
        <v>3.0000000000000001E-3</v>
      </c>
      <c r="AZ3">
        <v>447.30599999999998</v>
      </c>
      <c r="BA3">
        <v>5.3999999999999999E-2</v>
      </c>
      <c r="BB3">
        <v>432.24299999999999</v>
      </c>
      <c r="BC3">
        <v>5.1999999999999998E-2</v>
      </c>
      <c r="BD3">
        <v>-21.785</v>
      </c>
      <c r="BE3">
        <v>10.17</v>
      </c>
      <c r="BF3">
        <v>-39.067</v>
      </c>
      <c r="BG3">
        <v>0.153</v>
      </c>
      <c r="BH3">
        <v>-39.704000000000001</v>
      </c>
      <c r="BI3">
        <v>0.19600000000000001</v>
      </c>
      <c r="BJ3">
        <v>59.094999999999999</v>
      </c>
      <c r="BK3">
        <v>10.734</v>
      </c>
      <c r="BL3">
        <v>-21.523</v>
      </c>
      <c r="BM3">
        <v>0.192</v>
      </c>
      <c r="BN3">
        <v>-24.408000000000001</v>
      </c>
      <c r="BO3">
        <v>0.17</v>
      </c>
      <c r="BP3" s="37">
        <v>5.8890000000000001E-3</v>
      </c>
      <c r="BQ3" s="19">
        <v>33514.270977141961</v>
      </c>
      <c r="BR3" s="13">
        <v>7981613198.3015728</v>
      </c>
      <c r="BS3" s="13">
        <v>96056286.277042508</v>
      </c>
      <c r="BT3" s="13">
        <v>544566948.08362627</v>
      </c>
      <c r="BU3" s="24">
        <v>1.9043335399899199</v>
      </c>
      <c r="BV3" s="24">
        <v>0.23330076259523699</v>
      </c>
      <c r="BW3" s="24">
        <v>-0.62491238175054298</v>
      </c>
      <c r="BX3" s="24">
        <v>-0.96736507114292802</v>
      </c>
      <c r="BY3" s="11">
        <v>16.899999999999999</v>
      </c>
      <c r="BZ3" s="11">
        <v>64.7</v>
      </c>
      <c r="CA3" s="11">
        <v>18.399999999999999</v>
      </c>
      <c r="CB3" s="19">
        <v>10.4</v>
      </c>
      <c r="CC3" s="19" t="s">
        <v>311</v>
      </c>
    </row>
    <row r="4" spans="1:81" hidden="1">
      <c r="A4" s="9" t="s">
        <v>36</v>
      </c>
      <c r="B4" s="9" t="s">
        <v>361</v>
      </c>
      <c r="C4" s="9" t="s">
        <v>311</v>
      </c>
      <c r="D4" s="9" t="s">
        <v>311</v>
      </c>
      <c r="E4" s="14" t="s">
        <v>368</v>
      </c>
      <c r="F4" s="14" t="s">
        <v>369</v>
      </c>
      <c r="G4" s="10">
        <v>42515</v>
      </c>
      <c r="H4" s="9" t="s">
        <v>37</v>
      </c>
      <c r="I4" s="9" t="s">
        <v>44</v>
      </c>
      <c r="J4" s="9" t="s">
        <v>321</v>
      </c>
      <c r="K4" s="9" t="s">
        <v>39</v>
      </c>
      <c r="L4" s="9">
        <v>2</v>
      </c>
      <c r="M4" s="9" t="s">
        <v>40</v>
      </c>
      <c r="N4" s="9">
        <v>25</v>
      </c>
      <c r="O4" s="9" t="s">
        <v>41</v>
      </c>
      <c r="P4" s="9" t="s">
        <v>42</v>
      </c>
      <c r="Q4" s="15">
        <v>0.25</v>
      </c>
      <c r="R4" s="11">
        <v>61.51</v>
      </c>
      <c r="S4" s="12">
        <v>393</v>
      </c>
      <c r="T4" s="13">
        <v>4.9000000000000004</v>
      </c>
      <c r="U4" s="13">
        <v>0.23687078687078708</v>
      </c>
      <c r="V4" s="12">
        <f t="shared" si="0"/>
        <v>317.73731271822476</v>
      </c>
      <c r="W4" s="12">
        <f t="shared" si="1"/>
        <v>301.399</v>
      </c>
      <c r="X4" s="12">
        <f t="shared" ref="X4:X67" si="6">V4/W4</f>
        <v>1.0542082512490909</v>
      </c>
      <c r="Y4" s="12">
        <f t="shared" si="2"/>
        <v>0.60218556556638081</v>
      </c>
      <c r="Z4" s="12">
        <f t="shared" si="3"/>
        <v>0.24971113799904857</v>
      </c>
      <c r="AA4" s="12">
        <f t="shared" si="4"/>
        <v>0.35247442756733227</v>
      </c>
      <c r="AB4" s="12">
        <f t="shared" si="5"/>
        <v>0.41467473197266819</v>
      </c>
      <c r="AC4" s="13">
        <v>6.14</v>
      </c>
      <c r="AD4" s="13" t="s">
        <v>311</v>
      </c>
      <c r="AE4" s="13">
        <v>280</v>
      </c>
      <c r="AF4">
        <v>0.40799999999999997</v>
      </c>
      <c r="AG4">
        <v>0.11700000000000001</v>
      </c>
      <c r="AH4">
        <v>1104.0920000000001</v>
      </c>
      <c r="AI4">
        <v>1.93</v>
      </c>
      <c r="AJ4">
        <v>1090.598</v>
      </c>
      <c r="AK4">
        <v>1.9419999999999999</v>
      </c>
      <c r="AL4">
        <v>0.48699999999999999</v>
      </c>
      <c r="AM4">
        <v>1E-3</v>
      </c>
      <c r="AN4">
        <v>446.67200000000003</v>
      </c>
      <c r="AO4">
        <v>1.2E-2</v>
      </c>
      <c r="AP4">
        <v>430.57</v>
      </c>
      <c r="AQ4">
        <v>2.1000000000000001E-2</v>
      </c>
      <c r="AR4" s="13" t="s">
        <v>311</v>
      </c>
      <c r="AS4" s="13" t="s">
        <v>311</v>
      </c>
      <c r="AT4" s="33" t="s">
        <v>311</v>
      </c>
      <c r="AU4" s="33" t="s">
        <v>311</v>
      </c>
      <c r="AV4" t="s">
        <v>311</v>
      </c>
      <c r="AW4" t="s">
        <v>311</v>
      </c>
      <c r="AX4">
        <v>0.47899999999999998</v>
      </c>
      <c r="AY4">
        <v>4.0000000000000001E-3</v>
      </c>
      <c r="AZ4">
        <v>448.15600000000001</v>
      </c>
      <c r="BA4">
        <v>6.6000000000000003E-2</v>
      </c>
      <c r="BB4">
        <v>432.29899999999998</v>
      </c>
      <c r="BC4">
        <v>6.3E-2</v>
      </c>
      <c r="BD4">
        <v>-32.347999999999999</v>
      </c>
      <c r="BE4">
        <v>12.468</v>
      </c>
      <c r="BF4">
        <v>-40.286000000000001</v>
      </c>
      <c r="BG4">
        <v>0.214</v>
      </c>
      <c r="BH4">
        <v>-40.576000000000001</v>
      </c>
      <c r="BI4">
        <v>0.23499999999999999</v>
      </c>
      <c r="BJ4">
        <v>15.7</v>
      </c>
      <c r="BK4">
        <v>9.9969999999999999</v>
      </c>
      <c r="BL4">
        <v>-27.344999999999999</v>
      </c>
      <c r="BM4">
        <v>0.17599999999999999</v>
      </c>
      <c r="BN4">
        <v>-28.93</v>
      </c>
      <c r="BO4">
        <v>0.184</v>
      </c>
      <c r="BP4" s="37">
        <v>2.8367499999999999E-3</v>
      </c>
      <c r="BQ4" s="19">
        <v>29323.173295460329</v>
      </c>
      <c r="BR4" s="13">
        <v>6850109540.2225866</v>
      </c>
      <c r="BS4" s="13">
        <v>78510892.210485503</v>
      </c>
      <c r="BT4" s="13">
        <v>288742904.9325676</v>
      </c>
      <c r="BU4" s="24">
        <v>1.69752451887147</v>
      </c>
      <c r="BV4" s="24">
        <v>0.30720252694606798</v>
      </c>
      <c r="BW4" s="24">
        <v>-0.155828066091209</v>
      </c>
      <c r="BX4" s="24">
        <v>-0.88527013111475605</v>
      </c>
      <c r="BY4" s="11">
        <v>16.899999999999999</v>
      </c>
      <c r="BZ4" s="11">
        <v>64.7</v>
      </c>
      <c r="CA4" s="11">
        <v>18.399999999999999</v>
      </c>
      <c r="CB4" s="19">
        <v>10.4</v>
      </c>
      <c r="CC4" s="19" t="s">
        <v>311</v>
      </c>
    </row>
    <row r="5" spans="1:81" hidden="1">
      <c r="A5" s="9" t="s">
        <v>36</v>
      </c>
      <c r="B5" s="9" t="s">
        <v>361</v>
      </c>
      <c r="C5" s="9" t="s">
        <v>311</v>
      </c>
      <c r="D5" s="9" t="s">
        <v>311</v>
      </c>
      <c r="E5" s="14" t="s">
        <v>368</v>
      </c>
      <c r="F5" s="14" t="s">
        <v>369</v>
      </c>
      <c r="G5" s="10">
        <v>42515</v>
      </c>
      <c r="H5" s="9" t="s">
        <v>37</v>
      </c>
      <c r="I5" s="9" t="s">
        <v>47</v>
      </c>
      <c r="J5" s="9" t="s">
        <v>322</v>
      </c>
      <c r="K5" s="9" t="s">
        <v>39</v>
      </c>
      <c r="L5" s="9">
        <v>3</v>
      </c>
      <c r="M5" s="9" t="s">
        <v>40</v>
      </c>
      <c r="N5" s="9">
        <v>25</v>
      </c>
      <c r="O5" s="9" t="s">
        <v>41</v>
      </c>
      <c r="P5" s="9" t="s">
        <v>42</v>
      </c>
      <c r="Q5" s="15">
        <v>0.25</v>
      </c>
      <c r="R5" s="11">
        <v>61.51</v>
      </c>
      <c r="S5" s="12">
        <v>393</v>
      </c>
      <c r="T5" s="13">
        <v>4.9000000000000004</v>
      </c>
      <c r="U5" s="13">
        <v>0.2472301494040624</v>
      </c>
      <c r="V5" s="12">
        <f t="shared" si="0"/>
        <v>315.09821999394325</v>
      </c>
      <c r="W5" s="12">
        <f t="shared" si="1"/>
        <v>301.399</v>
      </c>
      <c r="X5" s="12">
        <f t="shared" si="6"/>
        <v>1.0454521083147033</v>
      </c>
      <c r="Y5" s="12">
        <f t="shared" si="2"/>
        <v>0.60548977044728169</v>
      </c>
      <c r="Z5" s="12">
        <f t="shared" si="3"/>
        <v>0.25846728093343613</v>
      </c>
      <c r="AA5" s="12">
        <f t="shared" si="4"/>
        <v>0.34702248951384557</v>
      </c>
      <c r="AB5" s="12">
        <f t="shared" si="5"/>
        <v>0.42687307622472898</v>
      </c>
      <c r="AC5" s="13">
        <v>6.16</v>
      </c>
      <c r="AD5" s="13" t="s">
        <v>311</v>
      </c>
      <c r="AE5" s="13">
        <v>273</v>
      </c>
      <c r="AF5">
        <v>0.39900000000000002</v>
      </c>
      <c r="AG5">
        <v>9.4E-2</v>
      </c>
      <c r="AH5">
        <v>1095.104</v>
      </c>
      <c r="AI5">
        <v>1.4710000000000001</v>
      </c>
      <c r="AJ5">
        <v>1081.8920000000001</v>
      </c>
      <c r="AK5">
        <v>1.6240000000000001</v>
      </c>
      <c r="AL5">
        <v>0.52600000000000002</v>
      </c>
      <c r="AM5">
        <v>1E-3</v>
      </c>
      <c r="AN5">
        <v>447.80900000000003</v>
      </c>
      <c r="AO5">
        <v>1.2E-2</v>
      </c>
      <c r="AP5">
        <v>430.40499999999997</v>
      </c>
      <c r="AQ5">
        <v>2.1999999999999999E-2</v>
      </c>
      <c r="AR5" s="13" t="s">
        <v>311</v>
      </c>
      <c r="AS5" s="13" t="s">
        <v>311</v>
      </c>
      <c r="AT5" s="33" t="s">
        <v>311</v>
      </c>
      <c r="AU5" s="33" t="s">
        <v>311</v>
      </c>
      <c r="AV5" t="s">
        <v>311</v>
      </c>
      <c r="AW5" t="s">
        <v>311</v>
      </c>
      <c r="AX5">
        <v>0.496</v>
      </c>
      <c r="AY5">
        <v>3.0000000000000001E-3</v>
      </c>
      <c r="AZ5">
        <v>448.17500000000001</v>
      </c>
      <c r="BA5">
        <v>0.05</v>
      </c>
      <c r="BB5">
        <v>431.75900000000001</v>
      </c>
      <c r="BC5">
        <v>5.0999999999999997E-2</v>
      </c>
      <c r="BD5">
        <v>-21.605</v>
      </c>
      <c r="BE5">
        <v>9.7620000000000005</v>
      </c>
      <c r="BF5">
        <v>-39.28</v>
      </c>
      <c r="BG5">
        <v>0.20300000000000001</v>
      </c>
      <c r="BH5">
        <v>-39.951000000000001</v>
      </c>
      <c r="BI5">
        <v>0.16</v>
      </c>
      <c r="BJ5">
        <v>24.811</v>
      </c>
      <c r="BK5">
        <v>9.0129999999999999</v>
      </c>
      <c r="BL5">
        <v>-24.646999999999998</v>
      </c>
      <c r="BM5">
        <v>0.16800000000000001</v>
      </c>
      <c r="BN5">
        <v>-26.527000000000001</v>
      </c>
      <c r="BO5">
        <v>0.16800000000000001</v>
      </c>
      <c r="BP5" s="37">
        <v>2.3287500000000001E-3</v>
      </c>
      <c r="BQ5" s="19">
        <v>41294.27515959656</v>
      </c>
      <c r="BR5" s="13">
        <v>9970559516.9129333</v>
      </c>
      <c r="BS5" s="13">
        <v>222490429.26076087</v>
      </c>
      <c r="BT5" s="13">
        <v>493676834.08781564</v>
      </c>
      <c r="BU5" s="19" t="s">
        <v>311</v>
      </c>
      <c r="BV5" s="19" t="s">
        <v>311</v>
      </c>
      <c r="BW5" s="19" t="s">
        <v>311</v>
      </c>
      <c r="BX5" s="19" t="s">
        <v>311</v>
      </c>
      <c r="BY5" s="11">
        <v>16.899999999999999</v>
      </c>
      <c r="BZ5" s="11">
        <v>64.7</v>
      </c>
      <c r="CA5" s="11">
        <v>18.399999999999999</v>
      </c>
      <c r="CB5" s="19">
        <v>10.4</v>
      </c>
      <c r="CC5" s="19" t="s">
        <v>311</v>
      </c>
    </row>
    <row r="6" spans="1:81" hidden="1">
      <c r="A6" s="9" t="s">
        <v>36</v>
      </c>
      <c r="B6" s="9" t="s">
        <v>361</v>
      </c>
      <c r="C6" s="9" t="s">
        <v>311</v>
      </c>
      <c r="D6" s="9" t="s">
        <v>311</v>
      </c>
      <c r="E6" s="14" t="s">
        <v>368</v>
      </c>
      <c r="F6" s="14" t="s">
        <v>369</v>
      </c>
      <c r="G6" s="10">
        <v>42515</v>
      </c>
      <c r="H6" s="9" t="s">
        <v>37</v>
      </c>
      <c r="I6" s="9" t="s">
        <v>43</v>
      </c>
      <c r="J6" s="9" t="s">
        <v>323</v>
      </c>
      <c r="K6" s="9" t="s">
        <v>39</v>
      </c>
      <c r="L6" s="9">
        <v>5</v>
      </c>
      <c r="M6" s="9" t="s">
        <v>46</v>
      </c>
      <c r="N6" s="9">
        <v>25</v>
      </c>
      <c r="O6" s="9" t="s">
        <v>41</v>
      </c>
      <c r="P6" s="9" t="s">
        <v>42</v>
      </c>
      <c r="Q6" s="15">
        <v>0.25</v>
      </c>
      <c r="R6" s="11">
        <v>61.51</v>
      </c>
      <c r="S6" s="12">
        <v>393</v>
      </c>
      <c r="T6" s="13">
        <v>5</v>
      </c>
      <c r="U6" s="13">
        <v>0.2408156243866266</v>
      </c>
      <c r="V6" s="12">
        <f t="shared" si="0"/>
        <v>316.72715291143436</v>
      </c>
      <c r="W6" s="12">
        <f t="shared" si="1"/>
        <v>307.55</v>
      </c>
      <c r="X6" s="12">
        <f t="shared" si="6"/>
        <v>1.0298395477529974</v>
      </c>
      <c r="Y6" s="12">
        <f t="shared" si="2"/>
        <v>0.61138130273471791</v>
      </c>
      <c r="Z6" s="12">
        <f t="shared" si="3"/>
        <v>0.2480014537101792</v>
      </c>
      <c r="AA6" s="12">
        <f t="shared" si="4"/>
        <v>0.36337984902453868</v>
      </c>
      <c r="AB6" s="12">
        <f t="shared" si="5"/>
        <v>0.40564121375787077</v>
      </c>
      <c r="AC6" s="13">
        <v>6.39</v>
      </c>
      <c r="AD6" s="13" t="s">
        <v>311</v>
      </c>
      <c r="AE6" s="13">
        <v>276</v>
      </c>
      <c r="AF6">
        <v>-0.77400000000000002</v>
      </c>
      <c r="AG6">
        <v>0.111</v>
      </c>
      <c r="AH6">
        <v>1072.8440000000001</v>
      </c>
      <c r="AI6">
        <v>1.821</v>
      </c>
      <c r="AJ6">
        <v>1098.4369999999999</v>
      </c>
      <c r="AK6">
        <v>1.861</v>
      </c>
      <c r="AL6">
        <v>-0.51200000000000001</v>
      </c>
      <c r="AM6">
        <v>1E-3</v>
      </c>
      <c r="AN6">
        <v>413.40499999999997</v>
      </c>
      <c r="AO6">
        <v>1.4999999999999999E-2</v>
      </c>
      <c r="AP6">
        <v>430.32900000000001</v>
      </c>
      <c r="AQ6">
        <v>2.5000000000000001E-2</v>
      </c>
      <c r="AR6" s="13" t="s">
        <v>311</v>
      </c>
      <c r="AS6" s="13" t="s">
        <v>311</v>
      </c>
      <c r="AT6" s="33">
        <v>1.7500000000000002E-2</v>
      </c>
      <c r="AU6" s="33">
        <v>6.8000000000000005E-2</v>
      </c>
      <c r="AV6">
        <v>1.7</v>
      </c>
      <c r="AW6" s="33">
        <v>3.2000000000000002E-3</v>
      </c>
      <c r="AX6">
        <v>-0.623</v>
      </c>
      <c r="AY6">
        <v>3.0000000000000001E-3</v>
      </c>
      <c r="AZ6">
        <v>411.39499999999998</v>
      </c>
      <c r="BA6">
        <v>5.1999999999999998E-2</v>
      </c>
      <c r="BB6">
        <v>431.99299999999999</v>
      </c>
      <c r="BC6">
        <v>5.8999999999999997E-2</v>
      </c>
      <c r="BD6">
        <v>-65.936000000000007</v>
      </c>
      <c r="BE6">
        <v>7.7510000000000003</v>
      </c>
      <c r="BF6">
        <v>-38.762</v>
      </c>
      <c r="BG6">
        <v>0.20399999999999999</v>
      </c>
      <c r="BH6">
        <v>-40.058</v>
      </c>
      <c r="BI6">
        <v>0.17599999999999999</v>
      </c>
      <c r="BJ6">
        <v>-118.485</v>
      </c>
      <c r="BK6">
        <v>9.5749999999999993</v>
      </c>
      <c r="BL6">
        <v>-23.318000000000001</v>
      </c>
      <c r="BM6">
        <v>0.24</v>
      </c>
      <c r="BN6">
        <v>-27.856999999999999</v>
      </c>
      <c r="BO6">
        <v>0.23</v>
      </c>
      <c r="BP6" s="37">
        <v>2.4074499999999999E-2</v>
      </c>
      <c r="BQ6" s="19">
        <v>79242.981481425071</v>
      </c>
      <c r="BR6" s="13">
        <v>30376145230.009048</v>
      </c>
      <c r="BS6" s="13">
        <v>239442864.11527643</v>
      </c>
      <c r="BT6" s="13">
        <v>6480274593.1577711</v>
      </c>
      <c r="BU6" s="24">
        <v>3.29507711506584</v>
      </c>
      <c r="BV6" s="24">
        <v>1.5352398044606499</v>
      </c>
      <c r="BW6" s="24">
        <v>0.77332792741982204</v>
      </c>
      <c r="BX6" s="24">
        <v>0.15765642345331399</v>
      </c>
      <c r="BY6" s="11">
        <v>16.899999999999999</v>
      </c>
      <c r="BZ6" s="11">
        <v>64.7</v>
      </c>
      <c r="CA6" s="11">
        <v>18.399999999999999</v>
      </c>
      <c r="CB6" s="19">
        <v>10.4</v>
      </c>
      <c r="CC6" s="19" t="s">
        <v>311</v>
      </c>
    </row>
    <row r="7" spans="1:81" hidden="1">
      <c r="A7" s="9" t="s">
        <v>36</v>
      </c>
      <c r="B7" s="9" t="s">
        <v>361</v>
      </c>
      <c r="C7" s="9" t="s">
        <v>311</v>
      </c>
      <c r="D7" s="9" t="s">
        <v>311</v>
      </c>
      <c r="E7" s="14" t="s">
        <v>368</v>
      </c>
      <c r="F7" s="14" t="s">
        <v>369</v>
      </c>
      <c r="G7" s="10">
        <v>42515</v>
      </c>
      <c r="H7" s="9" t="s">
        <v>37</v>
      </c>
      <c r="I7" s="9" t="s">
        <v>45</v>
      </c>
      <c r="J7" s="26" t="s">
        <v>324</v>
      </c>
      <c r="K7" s="9" t="s">
        <v>39</v>
      </c>
      <c r="L7" s="9">
        <v>6</v>
      </c>
      <c r="M7" s="9" t="s">
        <v>46</v>
      </c>
      <c r="N7" s="9">
        <v>25</v>
      </c>
      <c r="O7" s="9" t="s">
        <v>41</v>
      </c>
      <c r="P7" s="9" t="s">
        <v>42</v>
      </c>
      <c r="Q7" s="15">
        <v>0.25</v>
      </c>
      <c r="R7" s="11">
        <v>61.51</v>
      </c>
      <c r="S7" s="12">
        <v>393</v>
      </c>
      <c r="T7" s="13">
        <v>4.9000000000000004</v>
      </c>
      <c r="U7" s="13">
        <v>0.24738934327975423</v>
      </c>
      <c r="V7" s="12">
        <f t="shared" si="0"/>
        <v>315.0580066418454</v>
      </c>
      <c r="W7" s="12">
        <f t="shared" si="1"/>
        <v>301.399</v>
      </c>
      <c r="X7" s="12">
        <f t="shared" si="6"/>
        <v>1.045318686000436</v>
      </c>
      <c r="Y7" s="12">
        <f t="shared" si="2"/>
        <v>0.60554011849040146</v>
      </c>
      <c r="Z7" s="12">
        <f t="shared" si="3"/>
        <v>0.25860070324770346</v>
      </c>
      <c r="AA7" s="12">
        <f t="shared" si="4"/>
        <v>0.346939415242698</v>
      </c>
      <c r="AB7" s="12">
        <f t="shared" si="5"/>
        <v>0.42705791961792633</v>
      </c>
      <c r="AC7" s="13">
        <v>6.35</v>
      </c>
      <c r="AD7" s="13" t="s">
        <v>311</v>
      </c>
      <c r="AE7" s="13">
        <v>267</v>
      </c>
      <c r="AF7">
        <v>-0.50600000000000001</v>
      </c>
      <c r="AG7">
        <v>9.0999999999999998E-2</v>
      </c>
      <c r="AH7">
        <v>1007.633</v>
      </c>
      <c r="AI7">
        <v>1.623</v>
      </c>
      <c r="AJ7">
        <v>1024.375</v>
      </c>
      <c r="AK7">
        <v>1.371</v>
      </c>
      <c r="AL7">
        <v>-7.5999999999999998E-2</v>
      </c>
      <c r="AM7">
        <v>1E-3</v>
      </c>
      <c r="AN7">
        <v>427.86200000000002</v>
      </c>
      <c r="AO7">
        <v>0.01</v>
      </c>
      <c r="AP7">
        <v>430.36900000000003</v>
      </c>
      <c r="AQ7">
        <v>0.02</v>
      </c>
      <c r="AR7" s="13" t="s">
        <v>311</v>
      </c>
      <c r="AS7" s="13" t="s">
        <v>311</v>
      </c>
      <c r="AT7" s="33">
        <v>1.8599999999999998E-2</v>
      </c>
      <c r="AU7" s="33">
        <v>6.2300000000000001E-2</v>
      </c>
      <c r="AV7">
        <v>1.8</v>
      </c>
      <c r="AW7" s="33">
        <v>3.3999999999999998E-3</v>
      </c>
      <c r="AX7">
        <v>-8.1000000000000003E-2</v>
      </c>
      <c r="AY7">
        <v>4.0000000000000001E-3</v>
      </c>
      <c r="AZ7">
        <v>428.90899999999999</v>
      </c>
      <c r="BA7">
        <v>6.4000000000000001E-2</v>
      </c>
      <c r="BB7">
        <v>431.59100000000001</v>
      </c>
      <c r="BC7">
        <v>5.8999999999999997E-2</v>
      </c>
      <c r="BD7">
        <v>-250.45</v>
      </c>
      <c r="BE7">
        <v>63.411000000000001</v>
      </c>
      <c r="BF7">
        <v>-38.947000000000003</v>
      </c>
      <c r="BG7">
        <v>0.17100000000000001</v>
      </c>
      <c r="BH7">
        <v>-40.223999999999997</v>
      </c>
      <c r="BI7">
        <v>0.218</v>
      </c>
      <c r="BJ7">
        <v>-723.41399999999999</v>
      </c>
      <c r="BK7">
        <v>77.417000000000002</v>
      </c>
      <c r="BL7">
        <v>-23.103999999999999</v>
      </c>
      <c r="BM7">
        <v>0.23</v>
      </c>
      <c r="BN7">
        <v>-27.388999999999999</v>
      </c>
      <c r="BO7">
        <v>0.249</v>
      </c>
      <c r="BP7" s="37">
        <v>1.998525E-2</v>
      </c>
      <c r="BQ7" s="19">
        <v>40865.252860316265</v>
      </c>
      <c r="BR7" s="13">
        <v>12621737776.373672</v>
      </c>
      <c r="BS7" s="13">
        <v>123409701.43351305</v>
      </c>
      <c r="BT7" s="13">
        <v>3746203802.1440287</v>
      </c>
      <c r="BU7" s="24">
        <v>3.3034034990298702</v>
      </c>
      <c r="BV7" s="24">
        <v>1.13905878983936</v>
      </c>
      <c r="BW7" s="24">
        <v>0.47149726027962502</v>
      </c>
      <c r="BX7" s="24">
        <v>0.30235718561639902</v>
      </c>
      <c r="BY7" s="11">
        <v>16.899999999999999</v>
      </c>
      <c r="BZ7" s="11">
        <v>64.7</v>
      </c>
      <c r="CA7" s="11">
        <v>18.399999999999999</v>
      </c>
      <c r="CB7" s="19">
        <v>10.4</v>
      </c>
      <c r="CC7" s="19" t="s">
        <v>311</v>
      </c>
    </row>
    <row r="8" spans="1:81" hidden="1">
      <c r="A8" s="9" t="s">
        <v>36</v>
      </c>
      <c r="B8" s="9" t="s">
        <v>361</v>
      </c>
      <c r="C8" s="9" t="s">
        <v>311</v>
      </c>
      <c r="D8" s="9" t="s">
        <v>311</v>
      </c>
      <c r="E8" s="14" t="s">
        <v>368</v>
      </c>
      <c r="F8" s="14" t="s">
        <v>369</v>
      </c>
      <c r="G8" s="10">
        <v>42515</v>
      </c>
      <c r="H8" s="9" t="s">
        <v>37</v>
      </c>
      <c r="I8" s="9" t="s">
        <v>48</v>
      </c>
      <c r="J8" s="26" t="s">
        <v>325</v>
      </c>
      <c r="K8" s="9" t="s">
        <v>39</v>
      </c>
      <c r="L8" s="9">
        <v>7</v>
      </c>
      <c r="M8" s="9" t="s">
        <v>46</v>
      </c>
      <c r="N8" s="9">
        <v>25</v>
      </c>
      <c r="O8" s="9" t="s">
        <v>41</v>
      </c>
      <c r="P8" s="9" t="s">
        <v>42</v>
      </c>
      <c r="Q8" s="15">
        <v>0.25</v>
      </c>
      <c r="R8" s="11">
        <v>61.51</v>
      </c>
      <c r="S8" s="12">
        <v>393</v>
      </c>
      <c r="T8" s="13">
        <v>5.0999999999999996</v>
      </c>
      <c r="U8" s="13">
        <v>0.23847774338562297</v>
      </c>
      <c r="V8" s="12">
        <f t="shared" si="0"/>
        <v>317.32504043686492</v>
      </c>
      <c r="W8" s="12">
        <f t="shared" si="1"/>
        <v>313.70099999999996</v>
      </c>
      <c r="X8" s="12">
        <f t="shared" si="6"/>
        <v>1.0115525307119357</v>
      </c>
      <c r="Y8" s="12">
        <f t="shared" si="2"/>
        <v>0.61828206388228835</v>
      </c>
      <c r="Z8" s="12">
        <f t="shared" si="3"/>
        <v>0.24123276484019851</v>
      </c>
      <c r="AA8" s="12">
        <f t="shared" si="4"/>
        <v>0.37704929904208984</v>
      </c>
      <c r="AB8" s="12">
        <f t="shared" si="5"/>
        <v>0.39016620234049942</v>
      </c>
      <c r="AC8" s="13">
        <v>6.45</v>
      </c>
      <c r="AD8" s="13" t="s">
        <v>311</v>
      </c>
      <c r="AE8" s="13">
        <v>260</v>
      </c>
      <c r="AF8">
        <v>-0.32600000000000001</v>
      </c>
      <c r="AG8">
        <v>0.114</v>
      </c>
      <c r="AH8">
        <v>1072.857</v>
      </c>
      <c r="AI8">
        <v>1.825</v>
      </c>
      <c r="AJ8">
        <v>1083.6510000000001</v>
      </c>
      <c r="AK8">
        <v>1.958</v>
      </c>
      <c r="AL8">
        <v>-0.36599999999999999</v>
      </c>
      <c r="AM8">
        <v>1E-3</v>
      </c>
      <c r="AN8">
        <v>418.74700000000001</v>
      </c>
      <c r="AO8">
        <v>0.01</v>
      </c>
      <c r="AP8">
        <v>430.84199999999998</v>
      </c>
      <c r="AQ8">
        <v>0.02</v>
      </c>
      <c r="AR8" s="13" t="s">
        <v>311</v>
      </c>
      <c r="AS8" s="13" t="s">
        <v>311</v>
      </c>
      <c r="AT8" s="33">
        <v>9.4000000000000004E-3</v>
      </c>
      <c r="AU8" s="33">
        <v>0.1036</v>
      </c>
      <c r="AV8">
        <v>0.9</v>
      </c>
      <c r="AW8" s="33">
        <v>1.6000000000000001E-3</v>
      </c>
      <c r="AX8">
        <v>-0.38400000000000001</v>
      </c>
      <c r="AY8">
        <v>4.0000000000000001E-3</v>
      </c>
      <c r="AZ8">
        <v>419.17500000000001</v>
      </c>
      <c r="BA8">
        <v>7.0000000000000007E-2</v>
      </c>
      <c r="BB8">
        <v>431.87700000000001</v>
      </c>
      <c r="BC8">
        <v>6.2E-2</v>
      </c>
      <c r="BD8">
        <v>-79.128</v>
      </c>
      <c r="BE8">
        <v>13.058999999999999</v>
      </c>
      <c r="BF8">
        <v>-38.941000000000003</v>
      </c>
      <c r="BG8">
        <v>0.22</v>
      </c>
      <c r="BH8">
        <v>-40.125999999999998</v>
      </c>
      <c r="BI8">
        <v>0.17100000000000001</v>
      </c>
      <c r="BJ8">
        <v>-179.08500000000001</v>
      </c>
      <c r="BK8">
        <v>16.867999999999999</v>
      </c>
      <c r="BL8">
        <v>-22.864999999999998</v>
      </c>
      <c r="BM8">
        <v>0.26</v>
      </c>
      <c r="BN8">
        <v>-27.456</v>
      </c>
      <c r="BO8">
        <v>0.24299999999999999</v>
      </c>
      <c r="BP8" s="37">
        <v>2.2910750000000001E-2</v>
      </c>
      <c r="BQ8" s="19">
        <v>51746.828382155749</v>
      </c>
      <c r="BR8" s="13">
        <v>11637632076.595882</v>
      </c>
      <c r="BS8" s="13">
        <v>124583887.74235316</v>
      </c>
      <c r="BT8" s="13">
        <v>5801959832.3701315</v>
      </c>
      <c r="BU8" s="19" t="s">
        <v>311</v>
      </c>
      <c r="BV8" s="19" t="s">
        <v>311</v>
      </c>
      <c r="BW8" s="19" t="s">
        <v>311</v>
      </c>
      <c r="BX8" s="19" t="s">
        <v>311</v>
      </c>
      <c r="BY8" s="11">
        <v>16.899999999999999</v>
      </c>
      <c r="BZ8" s="11">
        <v>64.7</v>
      </c>
      <c r="CA8" s="11">
        <v>18.399999999999999</v>
      </c>
      <c r="CB8" s="19">
        <v>10.4</v>
      </c>
      <c r="CC8" s="19" t="s">
        <v>311</v>
      </c>
    </row>
    <row r="9" spans="1:81" hidden="1">
      <c r="A9" s="9" t="s">
        <v>36</v>
      </c>
      <c r="B9" s="9" t="s">
        <v>361</v>
      </c>
      <c r="C9" s="9" t="s">
        <v>311</v>
      </c>
      <c r="D9" s="9" t="s">
        <v>311</v>
      </c>
      <c r="E9" s="14" t="s">
        <v>368</v>
      </c>
      <c r="F9" s="14" t="s">
        <v>369</v>
      </c>
      <c r="G9" s="10">
        <v>42515</v>
      </c>
      <c r="H9" s="9" t="s">
        <v>37</v>
      </c>
      <c r="I9" s="9" t="s">
        <v>49</v>
      </c>
      <c r="J9" s="9" t="s">
        <v>320</v>
      </c>
      <c r="K9" s="9" t="s">
        <v>39</v>
      </c>
      <c r="L9" s="9">
        <v>1</v>
      </c>
      <c r="M9" s="9" t="s">
        <v>40</v>
      </c>
      <c r="N9" s="9">
        <v>25</v>
      </c>
      <c r="O9" s="9" t="s">
        <v>41</v>
      </c>
      <c r="P9" s="9" t="s">
        <v>42</v>
      </c>
      <c r="Q9" s="15">
        <v>0.25</v>
      </c>
      <c r="R9" s="11">
        <v>61.51</v>
      </c>
      <c r="S9" s="12">
        <v>393</v>
      </c>
      <c r="T9" s="13">
        <v>4.9000000000000004</v>
      </c>
      <c r="U9" s="13">
        <v>0.24925315408585816</v>
      </c>
      <c r="V9" s="12">
        <f t="shared" si="0"/>
        <v>314.5879589854452</v>
      </c>
      <c r="W9" s="12">
        <f t="shared" si="1"/>
        <v>301.399</v>
      </c>
      <c r="X9" s="12">
        <f t="shared" si="6"/>
        <v>1.0437591331936908</v>
      </c>
      <c r="Y9" s="12">
        <f t="shared" si="2"/>
        <v>0.60612862898351283</v>
      </c>
      <c r="Z9" s="12">
        <f t="shared" si="3"/>
        <v>0.26016025605444876</v>
      </c>
      <c r="AA9" s="12">
        <f t="shared" si="4"/>
        <v>0.34596837292906407</v>
      </c>
      <c r="AB9" s="12">
        <f t="shared" si="5"/>
        <v>0.42921624819263454</v>
      </c>
      <c r="AC9" s="13">
        <v>6.14</v>
      </c>
      <c r="AD9" s="13" t="s">
        <v>311</v>
      </c>
      <c r="AE9" s="13">
        <v>285</v>
      </c>
      <c r="AF9">
        <v>4.0000000000000001E-3</v>
      </c>
      <c r="AG9">
        <v>9.0999999999999998E-2</v>
      </c>
      <c r="AH9">
        <v>1104.364</v>
      </c>
      <c r="AI9">
        <v>1.645</v>
      </c>
      <c r="AJ9">
        <v>1104.232</v>
      </c>
      <c r="AK9">
        <v>1.3640000000000001</v>
      </c>
      <c r="AL9">
        <v>0.42399999999999999</v>
      </c>
      <c r="AM9">
        <v>1E-3</v>
      </c>
      <c r="AN9">
        <v>447.21300000000002</v>
      </c>
      <c r="AO9">
        <v>0.01</v>
      </c>
      <c r="AP9">
        <v>433.19600000000003</v>
      </c>
      <c r="AQ9">
        <v>1.4999999999999999E-2</v>
      </c>
      <c r="AR9" s="13" t="s">
        <v>311</v>
      </c>
      <c r="AS9" s="13" t="s">
        <v>311</v>
      </c>
      <c r="AT9" s="33" t="s">
        <v>311</v>
      </c>
      <c r="AU9" s="33" t="s">
        <v>311</v>
      </c>
      <c r="AV9" t="s">
        <v>311</v>
      </c>
      <c r="AW9" s="33" t="s">
        <v>311</v>
      </c>
      <c r="AX9">
        <v>0.41099999999999998</v>
      </c>
      <c r="AY9">
        <v>3.0000000000000001E-3</v>
      </c>
      <c r="AZ9">
        <v>448.43799999999999</v>
      </c>
      <c r="BA9">
        <v>0.05</v>
      </c>
      <c r="BB9">
        <v>434.834</v>
      </c>
      <c r="BC9">
        <v>5.3999999999999999E-2</v>
      </c>
      <c r="BD9">
        <v>-25.273</v>
      </c>
      <c r="BE9">
        <v>10.94</v>
      </c>
      <c r="BF9">
        <v>-4.4619999999999997</v>
      </c>
      <c r="BG9">
        <v>0.17599999999999999</v>
      </c>
      <c r="BH9">
        <v>-3.8109999999999999</v>
      </c>
      <c r="BI9">
        <v>0.161</v>
      </c>
      <c r="BJ9">
        <v>31.991</v>
      </c>
      <c r="BK9">
        <v>12.526999999999999</v>
      </c>
      <c r="BL9">
        <v>-12.593</v>
      </c>
      <c r="BM9">
        <v>0.19400000000000001</v>
      </c>
      <c r="BN9">
        <v>-13.987</v>
      </c>
      <c r="BO9">
        <v>0.192</v>
      </c>
      <c r="BP9" s="37">
        <v>5.8890000000000001E-3</v>
      </c>
      <c r="BQ9" s="19">
        <v>33514.270977141961</v>
      </c>
      <c r="BR9" s="13">
        <v>7981613198.3015728</v>
      </c>
      <c r="BS9" s="13">
        <v>96056286.277042508</v>
      </c>
      <c r="BT9" s="13">
        <v>544566948.08362627</v>
      </c>
      <c r="BU9" s="19" t="s">
        <v>311</v>
      </c>
      <c r="BV9" s="19" t="s">
        <v>311</v>
      </c>
      <c r="BW9" s="19" t="s">
        <v>311</v>
      </c>
      <c r="BX9" s="19" t="s">
        <v>311</v>
      </c>
      <c r="BY9" s="11">
        <v>16.899999999999999</v>
      </c>
      <c r="BZ9" s="11">
        <v>64.7</v>
      </c>
      <c r="CA9" s="11">
        <v>18.399999999999999</v>
      </c>
      <c r="CB9" s="19">
        <v>10.4</v>
      </c>
      <c r="CC9" s="19" t="s">
        <v>311</v>
      </c>
    </row>
    <row r="10" spans="1:81" hidden="1">
      <c r="A10" s="9" t="s">
        <v>36</v>
      </c>
      <c r="B10" s="9" t="s">
        <v>361</v>
      </c>
      <c r="C10" s="9" t="s">
        <v>311</v>
      </c>
      <c r="D10" s="9" t="s">
        <v>311</v>
      </c>
      <c r="E10" s="14" t="s">
        <v>368</v>
      </c>
      <c r="F10" s="14" t="s">
        <v>369</v>
      </c>
      <c r="G10" s="10">
        <v>42515</v>
      </c>
      <c r="H10" s="9" t="s">
        <v>37</v>
      </c>
      <c r="I10" s="9" t="s">
        <v>51</v>
      </c>
      <c r="J10" s="9" t="s">
        <v>321</v>
      </c>
      <c r="K10" s="9" t="s">
        <v>39</v>
      </c>
      <c r="L10" s="9">
        <v>2</v>
      </c>
      <c r="M10" s="9" t="s">
        <v>40</v>
      </c>
      <c r="N10" s="9">
        <v>25</v>
      </c>
      <c r="O10" s="9" t="s">
        <v>41</v>
      </c>
      <c r="P10" s="9" t="s">
        <v>42</v>
      </c>
      <c r="Q10" s="15">
        <v>0.25</v>
      </c>
      <c r="R10" s="11">
        <v>61.51</v>
      </c>
      <c r="S10" s="12">
        <v>393</v>
      </c>
      <c r="T10" s="13">
        <v>4.9000000000000004</v>
      </c>
      <c r="U10" s="13">
        <v>0.23687078687078708</v>
      </c>
      <c r="V10" s="12">
        <f t="shared" si="0"/>
        <v>317.73731271822476</v>
      </c>
      <c r="W10" s="12">
        <f t="shared" si="1"/>
        <v>301.399</v>
      </c>
      <c r="X10" s="12">
        <f t="shared" si="6"/>
        <v>1.0542082512490909</v>
      </c>
      <c r="Y10" s="12">
        <f t="shared" si="2"/>
        <v>0.60218556556638081</v>
      </c>
      <c r="Z10" s="12">
        <f t="shared" si="3"/>
        <v>0.24971113799904857</v>
      </c>
      <c r="AA10" s="12">
        <f t="shared" si="4"/>
        <v>0.35247442756733227</v>
      </c>
      <c r="AB10" s="12">
        <f t="shared" si="5"/>
        <v>0.41467473197266819</v>
      </c>
      <c r="AC10" s="13">
        <v>6.14</v>
      </c>
      <c r="AD10" s="13" t="s">
        <v>311</v>
      </c>
      <c r="AE10" s="13">
        <v>280</v>
      </c>
      <c r="AF10">
        <v>0.45500000000000002</v>
      </c>
      <c r="AG10">
        <v>0.1</v>
      </c>
      <c r="AH10">
        <v>1113.22</v>
      </c>
      <c r="AI10">
        <v>1.524</v>
      </c>
      <c r="AJ10">
        <v>1098.163</v>
      </c>
      <c r="AK10">
        <v>1.7749999999999999</v>
      </c>
      <c r="AL10">
        <v>0.47499999999999998</v>
      </c>
      <c r="AM10">
        <v>1E-3</v>
      </c>
      <c r="AN10">
        <v>448.827</v>
      </c>
      <c r="AO10">
        <v>0.01</v>
      </c>
      <c r="AP10">
        <v>433.10300000000001</v>
      </c>
      <c r="AQ10">
        <v>1.9E-2</v>
      </c>
      <c r="AR10" s="13" t="s">
        <v>311</v>
      </c>
      <c r="AS10" s="13" t="s">
        <v>311</v>
      </c>
      <c r="AT10" s="33" t="s">
        <v>311</v>
      </c>
      <c r="AU10" s="33" t="s">
        <v>311</v>
      </c>
      <c r="AV10" t="s">
        <v>311</v>
      </c>
      <c r="AW10" s="33" t="s">
        <v>311</v>
      </c>
      <c r="AX10">
        <v>0.45700000000000002</v>
      </c>
      <c r="AY10">
        <v>4.0000000000000001E-3</v>
      </c>
      <c r="AZ10">
        <v>450.13200000000001</v>
      </c>
      <c r="BA10">
        <v>6.0999999999999999E-2</v>
      </c>
      <c r="BB10">
        <v>435.00700000000001</v>
      </c>
      <c r="BC10">
        <v>7.2999999999999995E-2</v>
      </c>
      <c r="BD10">
        <v>-22.55</v>
      </c>
      <c r="BE10">
        <v>13.066000000000001</v>
      </c>
      <c r="BF10">
        <v>-4.3650000000000002</v>
      </c>
      <c r="BG10">
        <v>0.19800000000000001</v>
      </c>
      <c r="BH10">
        <v>-3.738</v>
      </c>
      <c r="BI10">
        <v>0.25</v>
      </c>
      <c r="BJ10">
        <v>15.592000000000001</v>
      </c>
      <c r="BK10">
        <v>12.272</v>
      </c>
      <c r="BL10">
        <v>-13.407999999999999</v>
      </c>
      <c r="BM10">
        <v>0.214</v>
      </c>
      <c r="BN10">
        <v>-14.417</v>
      </c>
      <c r="BO10">
        <v>0.20399999999999999</v>
      </c>
      <c r="BP10" s="37">
        <v>2.8367499999999999E-3</v>
      </c>
      <c r="BQ10" s="19">
        <v>29323.173295460329</v>
      </c>
      <c r="BR10" s="13">
        <v>6850109540.2225866</v>
      </c>
      <c r="BS10" s="13">
        <v>78510892.210485503</v>
      </c>
      <c r="BT10" s="13">
        <v>288742904.9325676</v>
      </c>
      <c r="BU10" s="19" t="s">
        <v>311</v>
      </c>
      <c r="BV10" s="19" t="s">
        <v>311</v>
      </c>
      <c r="BW10" s="19" t="s">
        <v>311</v>
      </c>
      <c r="BX10" s="19" t="s">
        <v>311</v>
      </c>
      <c r="BY10" s="11">
        <v>16.899999999999999</v>
      </c>
      <c r="BZ10" s="11">
        <v>64.7</v>
      </c>
      <c r="CA10" s="11">
        <v>18.399999999999999</v>
      </c>
      <c r="CB10" s="19">
        <v>10.4</v>
      </c>
      <c r="CC10" s="19" t="s">
        <v>311</v>
      </c>
    </row>
    <row r="11" spans="1:81" hidden="1">
      <c r="A11" s="9" t="s">
        <v>36</v>
      </c>
      <c r="B11" s="9" t="s">
        <v>361</v>
      </c>
      <c r="C11" s="9" t="s">
        <v>311</v>
      </c>
      <c r="D11" s="9" t="s">
        <v>311</v>
      </c>
      <c r="E11" s="14" t="s">
        <v>368</v>
      </c>
      <c r="F11" s="14" t="s">
        <v>369</v>
      </c>
      <c r="G11" s="10">
        <v>42515</v>
      </c>
      <c r="H11" s="9" t="s">
        <v>37</v>
      </c>
      <c r="I11" s="9" t="s">
        <v>53</v>
      </c>
      <c r="J11" s="9" t="s">
        <v>322</v>
      </c>
      <c r="K11" s="9" t="s">
        <v>39</v>
      </c>
      <c r="L11" s="9">
        <v>3</v>
      </c>
      <c r="M11" s="9" t="s">
        <v>40</v>
      </c>
      <c r="N11" s="9">
        <v>25</v>
      </c>
      <c r="O11" s="9" t="s">
        <v>41</v>
      </c>
      <c r="P11" s="9" t="s">
        <v>42</v>
      </c>
      <c r="Q11" s="15">
        <v>0.25</v>
      </c>
      <c r="R11" s="11">
        <v>61.51</v>
      </c>
      <c r="S11" s="12">
        <v>393</v>
      </c>
      <c r="T11" s="13">
        <v>4.9000000000000004</v>
      </c>
      <c r="U11" s="13">
        <v>0.2472301494040624</v>
      </c>
      <c r="V11" s="12">
        <f t="shared" si="0"/>
        <v>315.09821999394325</v>
      </c>
      <c r="W11" s="12">
        <f t="shared" si="1"/>
        <v>301.399</v>
      </c>
      <c r="X11" s="12">
        <f t="shared" si="6"/>
        <v>1.0454521083147033</v>
      </c>
      <c r="Y11" s="12">
        <f t="shared" si="2"/>
        <v>0.60548977044728169</v>
      </c>
      <c r="Z11" s="12">
        <f t="shared" si="3"/>
        <v>0.25846728093343613</v>
      </c>
      <c r="AA11" s="12">
        <f t="shared" si="4"/>
        <v>0.34702248951384557</v>
      </c>
      <c r="AB11" s="12">
        <f t="shared" si="5"/>
        <v>0.42687307622472898</v>
      </c>
      <c r="AC11" s="13">
        <v>6.16</v>
      </c>
      <c r="AD11" s="13" t="s">
        <v>311</v>
      </c>
      <c r="AE11" s="13">
        <v>273</v>
      </c>
      <c r="AF11">
        <v>0.3</v>
      </c>
      <c r="AG11">
        <v>0.107</v>
      </c>
      <c r="AH11">
        <v>1103.8530000000001</v>
      </c>
      <c r="AI11">
        <v>1.8280000000000001</v>
      </c>
      <c r="AJ11">
        <v>1093.934</v>
      </c>
      <c r="AK11">
        <v>1.706</v>
      </c>
      <c r="AL11">
        <v>0.51100000000000001</v>
      </c>
      <c r="AM11">
        <v>1E-3</v>
      </c>
      <c r="AN11">
        <v>450.21199999999999</v>
      </c>
      <c r="AO11">
        <v>1.0999999999999999E-2</v>
      </c>
      <c r="AP11">
        <v>433.31</v>
      </c>
      <c r="AQ11">
        <v>2.4E-2</v>
      </c>
      <c r="AR11" s="13" t="s">
        <v>311</v>
      </c>
      <c r="AS11" s="13" t="s">
        <v>311</v>
      </c>
      <c r="AT11" s="33" t="s">
        <v>311</v>
      </c>
      <c r="AU11" s="33" t="s">
        <v>311</v>
      </c>
      <c r="AV11" t="s">
        <v>311</v>
      </c>
      <c r="AW11" s="33" t="s">
        <v>311</v>
      </c>
      <c r="AX11">
        <v>0.47799999999999998</v>
      </c>
      <c r="AY11">
        <v>3.0000000000000001E-3</v>
      </c>
      <c r="AZ11">
        <v>450.495</v>
      </c>
      <c r="BA11">
        <v>5.8999999999999997E-2</v>
      </c>
      <c r="BB11">
        <v>434.68299999999999</v>
      </c>
      <c r="BC11">
        <v>5.5E-2</v>
      </c>
      <c r="BD11">
        <v>-32.869999999999997</v>
      </c>
      <c r="BE11">
        <v>10.212</v>
      </c>
      <c r="BF11">
        <v>-4.298</v>
      </c>
      <c r="BG11">
        <v>0.20899999999999999</v>
      </c>
      <c r="BH11">
        <v>-3.2519999999999998</v>
      </c>
      <c r="BI11">
        <v>0.155</v>
      </c>
      <c r="BJ11">
        <v>6.7839999999999998</v>
      </c>
      <c r="BK11">
        <v>9.4640000000000004</v>
      </c>
      <c r="BL11">
        <v>-13.199</v>
      </c>
      <c r="BM11">
        <v>0.17899999999999999</v>
      </c>
      <c r="BN11">
        <v>-13.917999999999999</v>
      </c>
      <c r="BO11">
        <v>0.159</v>
      </c>
      <c r="BP11" s="37">
        <v>2.3287500000000001E-3</v>
      </c>
      <c r="BQ11" s="19">
        <v>41294.27515959656</v>
      </c>
      <c r="BR11" s="13">
        <v>9970559516.9129333</v>
      </c>
      <c r="BS11" s="13">
        <v>222490429.26076087</v>
      </c>
      <c r="BT11" s="13">
        <v>493676834.08781564</v>
      </c>
      <c r="BU11" s="19" t="s">
        <v>311</v>
      </c>
      <c r="BV11" s="19" t="s">
        <v>311</v>
      </c>
      <c r="BW11" s="19" t="s">
        <v>311</v>
      </c>
      <c r="BX11" s="19" t="s">
        <v>311</v>
      </c>
      <c r="BY11" s="11">
        <v>16.899999999999999</v>
      </c>
      <c r="BZ11" s="11">
        <v>64.7</v>
      </c>
      <c r="CA11" s="11">
        <v>18.399999999999999</v>
      </c>
      <c r="CB11" s="19">
        <v>10.4</v>
      </c>
      <c r="CC11" s="19" t="s">
        <v>311</v>
      </c>
    </row>
    <row r="12" spans="1:81" hidden="1">
      <c r="A12" s="9" t="s">
        <v>36</v>
      </c>
      <c r="B12" s="9" t="s">
        <v>361</v>
      </c>
      <c r="C12" s="9" t="s">
        <v>311</v>
      </c>
      <c r="D12" s="9" t="s">
        <v>311</v>
      </c>
      <c r="E12" s="14" t="s">
        <v>368</v>
      </c>
      <c r="F12" s="14" t="s">
        <v>369</v>
      </c>
      <c r="G12" s="10">
        <v>42515</v>
      </c>
      <c r="H12" s="9" t="s">
        <v>37</v>
      </c>
      <c r="I12" s="9" t="s">
        <v>50</v>
      </c>
      <c r="J12" s="9" t="s">
        <v>323</v>
      </c>
      <c r="K12" s="9" t="s">
        <v>39</v>
      </c>
      <c r="L12" s="9">
        <v>5</v>
      </c>
      <c r="M12" s="9" t="s">
        <v>46</v>
      </c>
      <c r="N12" s="9">
        <v>25</v>
      </c>
      <c r="O12" s="9" t="s">
        <v>41</v>
      </c>
      <c r="P12" s="9" t="s">
        <v>42</v>
      </c>
      <c r="Q12" s="15">
        <v>0.25</v>
      </c>
      <c r="R12" s="11">
        <v>61.51</v>
      </c>
      <c r="S12" s="12">
        <v>393</v>
      </c>
      <c r="T12" s="13">
        <v>5</v>
      </c>
      <c r="U12" s="13">
        <v>0.2408156243866266</v>
      </c>
      <c r="V12" s="12">
        <f t="shared" si="0"/>
        <v>316.72715291143436</v>
      </c>
      <c r="W12" s="12">
        <f t="shared" si="1"/>
        <v>307.55</v>
      </c>
      <c r="X12" s="12">
        <f t="shared" si="6"/>
        <v>1.0298395477529974</v>
      </c>
      <c r="Y12" s="12">
        <f t="shared" si="2"/>
        <v>0.61138130273471791</v>
      </c>
      <c r="Z12" s="12">
        <f t="shared" si="3"/>
        <v>0.2480014537101792</v>
      </c>
      <c r="AA12" s="12">
        <f t="shared" si="4"/>
        <v>0.36337984902453868</v>
      </c>
      <c r="AB12" s="12">
        <f t="shared" si="5"/>
        <v>0.40564121375787077</v>
      </c>
      <c r="AC12" s="13">
        <v>6.39</v>
      </c>
      <c r="AD12" s="13" t="s">
        <v>311</v>
      </c>
      <c r="AE12" s="13">
        <v>276</v>
      </c>
      <c r="AF12">
        <v>-0.83299999999999996</v>
      </c>
      <c r="AG12">
        <v>0.12</v>
      </c>
      <c r="AH12">
        <v>1067.097</v>
      </c>
      <c r="AI12">
        <v>2.0699999999999998</v>
      </c>
      <c r="AJ12">
        <v>1094.644</v>
      </c>
      <c r="AK12">
        <v>1.915</v>
      </c>
      <c r="AL12">
        <v>-0.39700000000000002</v>
      </c>
      <c r="AM12">
        <v>1E-3</v>
      </c>
      <c r="AN12">
        <v>419.63600000000002</v>
      </c>
      <c r="AO12">
        <v>1.0999999999999999E-2</v>
      </c>
      <c r="AP12">
        <v>432.77800000000002</v>
      </c>
      <c r="AQ12">
        <v>3.4000000000000002E-2</v>
      </c>
      <c r="AR12" s="13" t="s">
        <v>311</v>
      </c>
      <c r="AS12" s="13" t="s">
        <v>311</v>
      </c>
      <c r="AT12" s="33">
        <v>1.7500000000000002E-2</v>
      </c>
      <c r="AU12" s="33">
        <v>6.8000000000000005E-2</v>
      </c>
      <c r="AV12">
        <v>1.7</v>
      </c>
      <c r="AW12" s="33">
        <v>3.2000000000000002E-3</v>
      </c>
      <c r="AX12">
        <v>-0.502</v>
      </c>
      <c r="AY12">
        <v>4.0000000000000001E-3</v>
      </c>
      <c r="AZ12">
        <v>418.40699999999998</v>
      </c>
      <c r="BA12">
        <v>7.0999999999999994E-2</v>
      </c>
      <c r="BB12">
        <v>435.00200000000001</v>
      </c>
      <c r="BC12">
        <v>6.6000000000000003E-2</v>
      </c>
      <c r="BD12">
        <v>6.0060000000000002</v>
      </c>
      <c r="BE12">
        <v>10.247</v>
      </c>
      <c r="BF12">
        <v>-3.8820000000000001</v>
      </c>
      <c r="BG12">
        <v>0.19600000000000001</v>
      </c>
      <c r="BH12">
        <v>-3.5059999999999998</v>
      </c>
      <c r="BI12">
        <v>0.20300000000000001</v>
      </c>
      <c r="BJ12">
        <v>-71.867000000000004</v>
      </c>
      <c r="BK12">
        <v>8.7509999999999994</v>
      </c>
      <c r="BL12">
        <v>-11.965999999999999</v>
      </c>
      <c r="BM12">
        <v>0.17899999999999999</v>
      </c>
      <c r="BN12">
        <v>-14.25</v>
      </c>
      <c r="BO12">
        <v>0.16200000000000001</v>
      </c>
      <c r="BP12" s="37">
        <v>2.4074499999999999E-2</v>
      </c>
      <c r="BQ12" s="19">
        <v>79242.981481425071</v>
      </c>
      <c r="BR12" s="13">
        <v>30376145230.009048</v>
      </c>
      <c r="BS12" s="13">
        <v>239442864.11527643</v>
      </c>
      <c r="BT12" s="13">
        <v>6480274593.1577711</v>
      </c>
      <c r="BU12" s="19" t="s">
        <v>311</v>
      </c>
      <c r="BV12" s="19" t="s">
        <v>311</v>
      </c>
      <c r="BW12" s="19" t="s">
        <v>311</v>
      </c>
      <c r="BX12" s="19" t="s">
        <v>311</v>
      </c>
      <c r="BY12" s="11">
        <v>16.899999999999999</v>
      </c>
      <c r="BZ12" s="11">
        <v>64.7</v>
      </c>
      <c r="CA12" s="11">
        <v>18.399999999999999</v>
      </c>
      <c r="CB12" s="19">
        <v>10.4</v>
      </c>
      <c r="CC12" s="19" t="s">
        <v>311</v>
      </c>
    </row>
    <row r="13" spans="1:81" hidden="1">
      <c r="A13" s="9" t="s">
        <v>36</v>
      </c>
      <c r="B13" s="9" t="s">
        <v>361</v>
      </c>
      <c r="C13" s="9" t="s">
        <v>311</v>
      </c>
      <c r="D13" s="9" t="s">
        <v>311</v>
      </c>
      <c r="E13" s="14" t="s">
        <v>368</v>
      </c>
      <c r="F13" s="14" t="s">
        <v>369</v>
      </c>
      <c r="G13" s="10">
        <v>42515</v>
      </c>
      <c r="H13" s="9" t="s">
        <v>37</v>
      </c>
      <c r="I13" s="9" t="s">
        <v>52</v>
      </c>
      <c r="J13" s="26" t="s">
        <v>324</v>
      </c>
      <c r="K13" s="9" t="s">
        <v>39</v>
      </c>
      <c r="L13" s="9">
        <v>6</v>
      </c>
      <c r="M13" s="9" t="s">
        <v>46</v>
      </c>
      <c r="N13" s="9">
        <v>25</v>
      </c>
      <c r="O13" s="9" t="s">
        <v>41</v>
      </c>
      <c r="P13" s="9" t="s">
        <v>42</v>
      </c>
      <c r="Q13" s="15">
        <v>0.25</v>
      </c>
      <c r="R13" s="11">
        <v>61.51</v>
      </c>
      <c r="S13" s="12">
        <v>393</v>
      </c>
      <c r="T13" s="13">
        <v>4.9000000000000004</v>
      </c>
      <c r="U13" s="13">
        <v>0.24738934327975423</v>
      </c>
      <c r="V13" s="12">
        <f t="shared" si="0"/>
        <v>315.0580066418454</v>
      </c>
      <c r="W13" s="12">
        <f t="shared" si="1"/>
        <v>301.399</v>
      </c>
      <c r="X13" s="12">
        <f t="shared" si="6"/>
        <v>1.045318686000436</v>
      </c>
      <c r="Y13" s="12">
        <f t="shared" si="2"/>
        <v>0.60554011849040146</v>
      </c>
      <c r="Z13" s="12">
        <f t="shared" si="3"/>
        <v>0.25860070324770346</v>
      </c>
      <c r="AA13" s="12">
        <f t="shared" si="4"/>
        <v>0.346939415242698</v>
      </c>
      <c r="AB13" s="12">
        <f t="shared" si="5"/>
        <v>0.42705791961792633</v>
      </c>
      <c r="AC13" s="13">
        <v>6.35</v>
      </c>
      <c r="AD13" s="13" t="s">
        <v>311</v>
      </c>
      <c r="AE13" s="13">
        <v>267</v>
      </c>
      <c r="AF13">
        <v>-1.024</v>
      </c>
      <c r="AG13">
        <v>0.11600000000000001</v>
      </c>
      <c r="AH13">
        <v>1064.1969999999999</v>
      </c>
      <c r="AI13">
        <v>1.9239999999999999</v>
      </c>
      <c r="AJ13">
        <v>1098.07</v>
      </c>
      <c r="AK13">
        <v>1.9</v>
      </c>
      <c r="AL13">
        <v>-4.1000000000000002E-2</v>
      </c>
      <c r="AM13">
        <v>1E-3</v>
      </c>
      <c r="AN13">
        <v>432.79199999999997</v>
      </c>
      <c r="AO13">
        <v>1.4E-2</v>
      </c>
      <c r="AP13">
        <v>434.15899999999999</v>
      </c>
      <c r="AQ13">
        <v>2.5000000000000001E-2</v>
      </c>
      <c r="AR13" s="13" t="s">
        <v>311</v>
      </c>
      <c r="AS13" s="13" t="s">
        <v>311</v>
      </c>
      <c r="AT13" s="33">
        <v>1.8599999999999998E-2</v>
      </c>
      <c r="AU13" s="33">
        <v>6.2300000000000001E-2</v>
      </c>
      <c r="AV13">
        <v>1.8</v>
      </c>
      <c r="AW13" s="33">
        <v>3.3999999999999998E-3</v>
      </c>
      <c r="AX13">
        <v>-4.0000000000000001E-3</v>
      </c>
      <c r="AY13">
        <v>3.0000000000000001E-3</v>
      </c>
      <c r="AZ13">
        <v>434.51299999999998</v>
      </c>
      <c r="BA13">
        <v>0.05</v>
      </c>
      <c r="BB13">
        <v>434.63799999999998</v>
      </c>
      <c r="BC13">
        <v>5.8000000000000003E-2</v>
      </c>
      <c r="BD13">
        <v>803.85400000000004</v>
      </c>
      <c r="BE13">
        <v>901.09299999999996</v>
      </c>
      <c r="BF13">
        <v>-3.8980000000000001</v>
      </c>
      <c r="BG13">
        <v>0.189</v>
      </c>
      <c r="BH13">
        <v>-3.302</v>
      </c>
      <c r="BI13">
        <v>0.18</v>
      </c>
      <c r="BJ13">
        <v>-3608.4949999999999</v>
      </c>
      <c r="BK13">
        <v>739.15</v>
      </c>
      <c r="BL13">
        <v>-11.598000000000001</v>
      </c>
      <c r="BM13">
        <v>0.17599999999999999</v>
      </c>
      <c r="BN13">
        <v>-14.109</v>
      </c>
      <c r="BO13">
        <v>0.16500000000000001</v>
      </c>
      <c r="BP13" s="37">
        <v>1.998525E-2</v>
      </c>
      <c r="BQ13" s="19">
        <v>40865.252860316265</v>
      </c>
      <c r="BR13" s="13">
        <v>12621737776.373672</v>
      </c>
      <c r="BS13" s="13">
        <v>123409701.43351305</v>
      </c>
      <c r="BT13" s="13">
        <v>3746203802.1440287</v>
      </c>
      <c r="BU13" s="19" t="s">
        <v>311</v>
      </c>
      <c r="BV13" s="19" t="s">
        <v>311</v>
      </c>
      <c r="BW13" s="19" t="s">
        <v>311</v>
      </c>
      <c r="BX13" s="19" t="s">
        <v>311</v>
      </c>
      <c r="BY13" s="11">
        <v>16.899999999999999</v>
      </c>
      <c r="BZ13" s="11">
        <v>64.7</v>
      </c>
      <c r="CA13" s="11">
        <v>18.399999999999999</v>
      </c>
      <c r="CB13" s="19">
        <v>10.4</v>
      </c>
      <c r="CC13" s="19" t="s">
        <v>311</v>
      </c>
    </row>
    <row r="14" spans="1:81" hidden="1">
      <c r="A14" s="9" t="s">
        <v>36</v>
      </c>
      <c r="B14" s="9" t="s">
        <v>361</v>
      </c>
      <c r="C14" s="9" t="s">
        <v>311</v>
      </c>
      <c r="D14" s="9" t="s">
        <v>311</v>
      </c>
      <c r="E14" s="14" t="s">
        <v>368</v>
      </c>
      <c r="F14" s="14" t="s">
        <v>369</v>
      </c>
      <c r="G14" s="10">
        <v>42515</v>
      </c>
      <c r="H14" s="9" t="s">
        <v>37</v>
      </c>
      <c r="I14" s="9" t="s">
        <v>54</v>
      </c>
      <c r="J14" s="26" t="s">
        <v>325</v>
      </c>
      <c r="K14" s="9" t="s">
        <v>39</v>
      </c>
      <c r="L14" s="9">
        <v>7</v>
      </c>
      <c r="M14" s="9" t="s">
        <v>46</v>
      </c>
      <c r="N14" s="9">
        <v>25</v>
      </c>
      <c r="O14" s="9" t="s">
        <v>41</v>
      </c>
      <c r="P14" s="9" t="s">
        <v>42</v>
      </c>
      <c r="Q14" s="15">
        <v>0.25</v>
      </c>
      <c r="R14" s="11">
        <v>61.51</v>
      </c>
      <c r="S14" s="12">
        <v>393</v>
      </c>
      <c r="T14" s="13">
        <v>5.0999999999999996</v>
      </c>
      <c r="U14" s="13">
        <v>0.23847774338562297</v>
      </c>
      <c r="V14" s="12">
        <f t="shared" si="0"/>
        <v>317.32504043686492</v>
      </c>
      <c r="W14" s="12">
        <f t="shared" si="1"/>
        <v>313.70099999999996</v>
      </c>
      <c r="X14" s="12">
        <f t="shared" si="6"/>
        <v>1.0115525307119357</v>
      </c>
      <c r="Y14" s="12">
        <f t="shared" si="2"/>
        <v>0.61828206388228835</v>
      </c>
      <c r="Z14" s="12">
        <f t="shared" si="3"/>
        <v>0.24123276484019851</v>
      </c>
      <c r="AA14" s="12">
        <f t="shared" si="4"/>
        <v>0.37704929904208984</v>
      </c>
      <c r="AB14" s="12">
        <f t="shared" si="5"/>
        <v>0.39016620234049942</v>
      </c>
      <c r="AC14" s="13">
        <v>6.45</v>
      </c>
      <c r="AD14" s="13" t="s">
        <v>311</v>
      </c>
      <c r="AE14" s="13">
        <v>260</v>
      </c>
      <c r="AF14">
        <v>-0.46500000000000002</v>
      </c>
      <c r="AG14">
        <v>0.114</v>
      </c>
      <c r="AH14">
        <v>1081.0709999999999</v>
      </c>
      <c r="AI14">
        <v>2.1349999999999998</v>
      </c>
      <c r="AJ14">
        <v>1096.454</v>
      </c>
      <c r="AK14">
        <v>1.647</v>
      </c>
      <c r="AL14">
        <v>-0.28299999999999997</v>
      </c>
      <c r="AM14">
        <v>1E-3</v>
      </c>
      <c r="AN14">
        <v>423.62400000000002</v>
      </c>
      <c r="AO14">
        <v>0.01</v>
      </c>
      <c r="AP14">
        <v>432.98500000000001</v>
      </c>
      <c r="AQ14">
        <v>2.1000000000000001E-2</v>
      </c>
      <c r="AR14" s="13" t="s">
        <v>311</v>
      </c>
      <c r="AS14" s="13" t="s">
        <v>311</v>
      </c>
      <c r="AT14" s="33">
        <v>9.4000000000000004E-3</v>
      </c>
      <c r="AU14" s="33">
        <v>0.1036</v>
      </c>
      <c r="AV14">
        <v>0.9</v>
      </c>
      <c r="AW14" s="33">
        <v>1.6000000000000001E-3</v>
      </c>
      <c r="AX14">
        <v>-0.27300000000000002</v>
      </c>
      <c r="AY14">
        <v>3.0000000000000001E-3</v>
      </c>
      <c r="AZ14">
        <v>425.435</v>
      </c>
      <c r="BA14">
        <v>4.4999999999999998E-2</v>
      </c>
      <c r="BB14">
        <v>434.48200000000003</v>
      </c>
      <c r="BC14">
        <v>6.0999999999999999E-2</v>
      </c>
      <c r="BD14">
        <v>9.7249999999999996</v>
      </c>
      <c r="BE14">
        <v>16.442</v>
      </c>
      <c r="BF14">
        <v>-3.496</v>
      </c>
      <c r="BG14">
        <v>0.20100000000000001</v>
      </c>
      <c r="BH14">
        <v>-3.2290000000000001</v>
      </c>
      <c r="BI14">
        <v>0.14499999999999999</v>
      </c>
      <c r="BJ14">
        <v>-140.88399999999999</v>
      </c>
      <c r="BK14">
        <v>16.245000000000001</v>
      </c>
      <c r="BL14">
        <v>-10.798</v>
      </c>
      <c r="BM14">
        <v>0.17799999999999999</v>
      </c>
      <c r="BN14">
        <v>-13.525</v>
      </c>
      <c r="BO14">
        <v>0.16200000000000001</v>
      </c>
      <c r="BP14" s="37">
        <v>2.2910750000000001E-2</v>
      </c>
      <c r="BQ14" s="19">
        <v>51746.828382155749</v>
      </c>
      <c r="BR14" s="13">
        <v>11637632076.595882</v>
      </c>
      <c r="BS14" s="13">
        <v>124583887.74235316</v>
      </c>
      <c r="BT14" s="13">
        <v>5801959832.3701315</v>
      </c>
      <c r="BU14" s="19" t="s">
        <v>311</v>
      </c>
      <c r="BV14" s="19" t="s">
        <v>311</v>
      </c>
      <c r="BW14" s="19" t="s">
        <v>311</v>
      </c>
      <c r="BX14" s="19" t="s">
        <v>311</v>
      </c>
      <c r="BY14" s="11">
        <v>16.899999999999999</v>
      </c>
      <c r="BZ14" s="11">
        <v>64.7</v>
      </c>
      <c r="CA14" s="11">
        <v>18.399999999999999</v>
      </c>
      <c r="CB14" s="19">
        <v>10.4</v>
      </c>
      <c r="CC14" s="19" t="s">
        <v>311</v>
      </c>
    </row>
    <row r="15" spans="1:81" hidden="1">
      <c r="A15" s="9" t="s">
        <v>36</v>
      </c>
      <c r="B15" s="9" t="s">
        <v>361</v>
      </c>
      <c r="C15" s="9" t="s">
        <v>311</v>
      </c>
      <c r="D15" s="9" t="s">
        <v>311</v>
      </c>
      <c r="E15" s="14" t="s">
        <v>368</v>
      </c>
      <c r="F15" s="14" t="s">
        <v>369</v>
      </c>
      <c r="G15" s="10">
        <v>42515</v>
      </c>
      <c r="H15" s="9" t="s">
        <v>37</v>
      </c>
      <c r="I15" s="16" t="s">
        <v>55</v>
      </c>
      <c r="J15" s="9" t="s">
        <v>320</v>
      </c>
      <c r="K15" s="9" t="s">
        <v>39</v>
      </c>
      <c r="L15" s="9">
        <v>1</v>
      </c>
      <c r="M15" s="9" t="s">
        <v>40</v>
      </c>
      <c r="N15" s="9">
        <v>25</v>
      </c>
      <c r="O15" s="9" t="s">
        <v>41</v>
      </c>
      <c r="P15" s="9" t="s">
        <v>42</v>
      </c>
      <c r="Q15" s="15">
        <v>0.25</v>
      </c>
      <c r="R15" s="11">
        <v>61.51</v>
      </c>
      <c r="S15" s="12">
        <v>393</v>
      </c>
      <c r="T15" s="13">
        <v>4.9000000000000004</v>
      </c>
      <c r="U15" s="13">
        <v>0.24925315408585816</v>
      </c>
      <c r="V15" s="12">
        <f t="shared" si="0"/>
        <v>314.5879589854452</v>
      </c>
      <c r="W15" s="12">
        <f t="shared" si="1"/>
        <v>301.399</v>
      </c>
      <c r="X15" s="12">
        <f t="shared" si="6"/>
        <v>1.0437591331936908</v>
      </c>
      <c r="Y15" s="12">
        <f t="shared" si="2"/>
        <v>0.60612862898351283</v>
      </c>
      <c r="Z15" s="12">
        <f t="shared" si="3"/>
        <v>0.26016025605444876</v>
      </c>
      <c r="AA15" s="12">
        <f t="shared" si="4"/>
        <v>0.34596837292906407</v>
      </c>
      <c r="AB15" s="12">
        <f t="shared" si="5"/>
        <v>0.42921624819263454</v>
      </c>
      <c r="AC15" s="13">
        <v>6.14</v>
      </c>
      <c r="AD15" s="13" t="s">
        <v>311</v>
      </c>
      <c r="AE15" s="13">
        <v>285</v>
      </c>
      <c r="AF15">
        <v>5.1999999999999998E-2</v>
      </c>
      <c r="AG15">
        <v>0.108</v>
      </c>
      <c r="AH15">
        <v>1094.9380000000001</v>
      </c>
      <c r="AI15">
        <v>1.7390000000000001</v>
      </c>
      <c r="AJ15">
        <v>1093.2239999999999</v>
      </c>
      <c r="AK15">
        <v>1.8220000000000001</v>
      </c>
      <c r="AL15">
        <v>0.42399999999999999</v>
      </c>
      <c r="AM15">
        <v>1E-3</v>
      </c>
      <c r="AN15">
        <v>447.21100000000001</v>
      </c>
      <c r="AO15">
        <v>0.01</v>
      </c>
      <c r="AP15">
        <v>433.19099999999997</v>
      </c>
      <c r="AQ15">
        <v>1.4E-2</v>
      </c>
      <c r="AR15" s="13" t="s">
        <v>311</v>
      </c>
      <c r="AS15" s="13" t="s">
        <v>311</v>
      </c>
      <c r="AT15" s="33" t="s">
        <v>311</v>
      </c>
      <c r="AU15" s="33" t="s">
        <v>311</v>
      </c>
      <c r="AV15" t="s">
        <v>311</v>
      </c>
      <c r="AW15" s="33" t="s">
        <v>311</v>
      </c>
      <c r="AX15">
        <v>0.42</v>
      </c>
      <c r="AY15">
        <v>3.0000000000000001E-3</v>
      </c>
      <c r="AZ15">
        <v>448.52600000000001</v>
      </c>
      <c r="BA15">
        <v>4.7E-2</v>
      </c>
      <c r="BB15">
        <v>434.62599999999998</v>
      </c>
      <c r="BC15">
        <v>4.5999999999999999E-2</v>
      </c>
      <c r="BD15">
        <v>-33.853999999999999</v>
      </c>
      <c r="BE15">
        <v>10.278</v>
      </c>
      <c r="BF15">
        <v>-4.3109999999999999</v>
      </c>
      <c r="BG15">
        <v>0.153</v>
      </c>
      <c r="BH15">
        <v>-3.3639999999999999</v>
      </c>
      <c r="BI15">
        <v>0.17100000000000001</v>
      </c>
      <c r="BJ15">
        <v>20.315999999999999</v>
      </c>
      <c r="BK15">
        <v>11.426</v>
      </c>
      <c r="BL15">
        <v>-12.696999999999999</v>
      </c>
      <c r="BM15">
        <v>0.18</v>
      </c>
      <c r="BN15">
        <v>-13.752000000000001</v>
      </c>
      <c r="BO15">
        <v>0.17899999999999999</v>
      </c>
      <c r="BP15" s="37">
        <v>5.8890000000000001E-3</v>
      </c>
      <c r="BQ15" s="19">
        <v>33514.270977141961</v>
      </c>
      <c r="BR15" s="13">
        <v>7981613198.3015728</v>
      </c>
      <c r="BS15" s="13">
        <v>96056286.277042508</v>
      </c>
      <c r="BT15" s="13">
        <v>544566948.08362627</v>
      </c>
      <c r="BU15" s="19" t="s">
        <v>311</v>
      </c>
      <c r="BV15" s="19" t="s">
        <v>311</v>
      </c>
      <c r="BW15" s="19" t="s">
        <v>311</v>
      </c>
      <c r="BX15" s="19" t="s">
        <v>311</v>
      </c>
      <c r="BY15" s="11">
        <v>16.899999999999999</v>
      </c>
      <c r="BZ15" s="11">
        <v>64.7</v>
      </c>
      <c r="CA15" s="11">
        <v>18.399999999999999</v>
      </c>
      <c r="CB15" s="19">
        <v>10.4</v>
      </c>
      <c r="CC15" s="19" t="s">
        <v>311</v>
      </c>
    </row>
    <row r="16" spans="1:81" hidden="1">
      <c r="A16" s="9" t="s">
        <v>36</v>
      </c>
      <c r="B16" s="9" t="s">
        <v>361</v>
      </c>
      <c r="C16" s="9" t="s">
        <v>311</v>
      </c>
      <c r="D16" s="9" t="s">
        <v>311</v>
      </c>
      <c r="E16" s="14" t="s">
        <v>368</v>
      </c>
      <c r="F16" s="14" t="s">
        <v>369</v>
      </c>
      <c r="G16" s="10">
        <v>42515</v>
      </c>
      <c r="H16" s="9" t="s">
        <v>37</v>
      </c>
      <c r="I16" s="16" t="s">
        <v>57</v>
      </c>
      <c r="J16" s="9" t="s">
        <v>321</v>
      </c>
      <c r="K16" s="9" t="s">
        <v>39</v>
      </c>
      <c r="L16" s="9">
        <v>2</v>
      </c>
      <c r="M16" s="9" t="s">
        <v>40</v>
      </c>
      <c r="N16" s="9">
        <v>25</v>
      </c>
      <c r="O16" s="9" t="s">
        <v>41</v>
      </c>
      <c r="P16" s="9" t="s">
        <v>42</v>
      </c>
      <c r="Q16" s="15">
        <v>0.25</v>
      </c>
      <c r="R16" s="11">
        <v>61.51</v>
      </c>
      <c r="S16" s="12">
        <v>393</v>
      </c>
      <c r="T16" s="13">
        <v>4.9000000000000004</v>
      </c>
      <c r="U16" s="13">
        <v>0.23687078687078708</v>
      </c>
      <c r="V16" s="12">
        <f t="shared" si="0"/>
        <v>317.73731271822476</v>
      </c>
      <c r="W16" s="12">
        <f t="shared" si="1"/>
        <v>301.399</v>
      </c>
      <c r="X16" s="12">
        <f t="shared" si="6"/>
        <v>1.0542082512490909</v>
      </c>
      <c r="Y16" s="12">
        <f t="shared" si="2"/>
        <v>0.60218556556638081</v>
      </c>
      <c r="Z16" s="12">
        <f t="shared" si="3"/>
        <v>0.24971113799904857</v>
      </c>
      <c r="AA16" s="12">
        <f t="shared" si="4"/>
        <v>0.35247442756733227</v>
      </c>
      <c r="AB16" s="12">
        <f t="shared" si="5"/>
        <v>0.41467473197266819</v>
      </c>
      <c r="AC16" s="13">
        <v>6.14</v>
      </c>
      <c r="AD16" s="13" t="s">
        <v>311</v>
      </c>
      <c r="AE16" s="13">
        <v>280</v>
      </c>
      <c r="AF16">
        <v>0.41199999999999998</v>
      </c>
      <c r="AG16">
        <v>9.4E-2</v>
      </c>
      <c r="AH16">
        <v>1121.3309999999999</v>
      </c>
      <c r="AI16">
        <v>1.538</v>
      </c>
      <c r="AJ16">
        <v>1107.703</v>
      </c>
      <c r="AK16">
        <v>1.5720000000000001</v>
      </c>
      <c r="AL16">
        <v>0.48199999999999998</v>
      </c>
      <c r="AM16">
        <v>1E-3</v>
      </c>
      <c r="AN16">
        <v>448.67</v>
      </c>
      <c r="AO16">
        <v>1.0999999999999999E-2</v>
      </c>
      <c r="AP16">
        <v>432.73700000000002</v>
      </c>
      <c r="AQ16">
        <v>0.02</v>
      </c>
      <c r="AR16" s="13" t="s">
        <v>311</v>
      </c>
      <c r="AS16" s="13" t="s">
        <v>311</v>
      </c>
      <c r="AT16" s="33" t="s">
        <v>311</v>
      </c>
      <c r="AU16" s="33" t="s">
        <v>311</v>
      </c>
      <c r="AV16" t="s">
        <v>311</v>
      </c>
      <c r="AW16" s="33" t="s">
        <v>311</v>
      </c>
      <c r="AX16">
        <v>0.46</v>
      </c>
      <c r="AY16">
        <v>3.0000000000000001E-3</v>
      </c>
      <c r="AZ16">
        <v>449.79300000000001</v>
      </c>
      <c r="BA16">
        <v>4.9000000000000002E-2</v>
      </c>
      <c r="BB16">
        <v>434.589</v>
      </c>
      <c r="BC16">
        <v>0.06</v>
      </c>
      <c r="BD16">
        <v>-23.126000000000001</v>
      </c>
      <c r="BE16">
        <v>11.041</v>
      </c>
      <c r="BF16">
        <v>-4.3620000000000001</v>
      </c>
      <c r="BG16">
        <v>0.17</v>
      </c>
      <c r="BH16">
        <v>-3.7010000000000001</v>
      </c>
      <c r="BI16">
        <v>0.21</v>
      </c>
      <c r="BJ16">
        <v>8.2739999999999991</v>
      </c>
      <c r="BK16">
        <v>10.64</v>
      </c>
      <c r="BL16">
        <v>-13.367000000000001</v>
      </c>
      <c r="BM16">
        <v>0.187</v>
      </c>
      <c r="BN16">
        <v>-14.111000000000001</v>
      </c>
      <c r="BO16">
        <v>0.17799999999999999</v>
      </c>
      <c r="BP16" s="37">
        <v>2.8367499999999999E-3</v>
      </c>
      <c r="BQ16" s="19">
        <v>29323.173295460329</v>
      </c>
      <c r="BR16" s="13">
        <v>6850109540.2225866</v>
      </c>
      <c r="BS16" s="13">
        <v>78510892.210485503</v>
      </c>
      <c r="BT16" s="13">
        <v>288742904.9325676</v>
      </c>
      <c r="BU16" s="19" t="s">
        <v>311</v>
      </c>
      <c r="BV16" s="19" t="s">
        <v>311</v>
      </c>
      <c r="BW16" s="19" t="s">
        <v>311</v>
      </c>
      <c r="BX16" s="19" t="s">
        <v>311</v>
      </c>
      <c r="BY16" s="11">
        <v>16.899999999999999</v>
      </c>
      <c r="BZ16" s="11">
        <v>64.7</v>
      </c>
      <c r="CA16" s="11">
        <v>18.399999999999999</v>
      </c>
      <c r="CB16" s="19">
        <v>10.4</v>
      </c>
      <c r="CC16" s="19" t="s">
        <v>311</v>
      </c>
    </row>
    <row r="17" spans="1:81" hidden="1">
      <c r="A17" s="9" t="s">
        <v>36</v>
      </c>
      <c r="B17" s="9" t="s">
        <v>361</v>
      </c>
      <c r="C17" s="9" t="s">
        <v>311</v>
      </c>
      <c r="D17" s="9" t="s">
        <v>311</v>
      </c>
      <c r="E17" s="14" t="s">
        <v>368</v>
      </c>
      <c r="F17" s="14" t="s">
        <v>369</v>
      </c>
      <c r="G17" s="10">
        <v>42515</v>
      </c>
      <c r="H17" s="9" t="s">
        <v>37</v>
      </c>
      <c r="I17" s="16" t="s">
        <v>59</v>
      </c>
      <c r="J17" s="9" t="s">
        <v>322</v>
      </c>
      <c r="K17" s="9" t="s">
        <v>39</v>
      </c>
      <c r="L17" s="9">
        <v>3</v>
      </c>
      <c r="M17" s="9" t="s">
        <v>40</v>
      </c>
      <c r="N17" s="9">
        <v>25</v>
      </c>
      <c r="O17" s="9" t="s">
        <v>41</v>
      </c>
      <c r="P17" s="9" t="s">
        <v>42</v>
      </c>
      <c r="Q17" s="15">
        <v>0.25</v>
      </c>
      <c r="R17" s="11">
        <v>61.51</v>
      </c>
      <c r="S17" s="12">
        <v>393</v>
      </c>
      <c r="T17" s="13">
        <v>4.9000000000000004</v>
      </c>
      <c r="U17" s="13">
        <v>0.2472301494040624</v>
      </c>
      <c r="V17" s="12">
        <f t="shared" si="0"/>
        <v>315.09821999394325</v>
      </c>
      <c r="W17" s="12">
        <f t="shared" si="1"/>
        <v>301.399</v>
      </c>
      <c r="X17" s="12">
        <f t="shared" si="6"/>
        <v>1.0454521083147033</v>
      </c>
      <c r="Y17" s="12">
        <f t="shared" si="2"/>
        <v>0.60548977044728169</v>
      </c>
      <c r="Z17" s="12">
        <f t="shared" si="3"/>
        <v>0.25846728093343613</v>
      </c>
      <c r="AA17" s="12">
        <f t="shared" si="4"/>
        <v>0.34702248951384557</v>
      </c>
      <c r="AB17" s="12">
        <f t="shared" si="5"/>
        <v>0.42687307622472898</v>
      </c>
      <c r="AC17" s="13">
        <v>6.16</v>
      </c>
      <c r="AD17" s="13" t="s">
        <v>311</v>
      </c>
      <c r="AE17" s="13">
        <v>273</v>
      </c>
      <c r="AF17">
        <v>0.251</v>
      </c>
      <c r="AG17">
        <v>0.11899999999999999</v>
      </c>
      <c r="AH17">
        <v>1109.105</v>
      </c>
      <c r="AI17">
        <v>2.1419999999999999</v>
      </c>
      <c r="AJ17">
        <v>1100.807</v>
      </c>
      <c r="AK17">
        <v>1.7869999999999999</v>
      </c>
      <c r="AL17">
        <v>0.50900000000000001</v>
      </c>
      <c r="AM17">
        <v>1E-3</v>
      </c>
      <c r="AN17">
        <v>449.96</v>
      </c>
      <c r="AO17">
        <v>1.4E-2</v>
      </c>
      <c r="AP17">
        <v>433.11599999999999</v>
      </c>
      <c r="AQ17">
        <v>2.4E-2</v>
      </c>
      <c r="AR17" s="13" t="s">
        <v>311</v>
      </c>
      <c r="AS17" s="13" t="s">
        <v>311</v>
      </c>
      <c r="AT17" s="33" t="s">
        <v>311</v>
      </c>
      <c r="AU17" s="33" t="s">
        <v>311</v>
      </c>
      <c r="AV17" t="s">
        <v>311</v>
      </c>
      <c r="AW17" s="33" t="s">
        <v>311</v>
      </c>
      <c r="AX17">
        <v>0.47399999999999998</v>
      </c>
      <c r="AY17">
        <v>3.0000000000000001E-3</v>
      </c>
      <c r="AZ17">
        <v>450.30900000000003</v>
      </c>
      <c r="BA17">
        <v>5.5E-2</v>
      </c>
      <c r="BB17">
        <v>434.62400000000002</v>
      </c>
      <c r="BC17">
        <v>4.2999999999999997E-2</v>
      </c>
      <c r="BD17">
        <v>-29.120999999999999</v>
      </c>
      <c r="BE17">
        <v>9.3369999999999997</v>
      </c>
      <c r="BF17">
        <v>-4.0209999999999999</v>
      </c>
      <c r="BG17">
        <v>0.17299999999999999</v>
      </c>
      <c r="BH17">
        <v>-3.113</v>
      </c>
      <c r="BI17">
        <v>0.157</v>
      </c>
      <c r="BJ17">
        <v>6.69</v>
      </c>
      <c r="BK17">
        <v>9.11</v>
      </c>
      <c r="BL17">
        <v>-12.536</v>
      </c>
      <c r="BM17">
        <v>0.16</v>
      </c>
      <c r="BN17">
        <v>-13.223000000000001</v>
      </c>
      <c r="BO17">
        <v>0.16300000000000001</v>
      </c>
      <c r="BP17" s="37">
        <v>2.3287500000000001E-3</v>
      </c>
      <c r="BQ17" s="19">
        <v>41294.27515959656</v>
      </c>
      <c r="BR17" s="13">
        <v>9970559516.9129333</v>
      </c>
      <c r="BS17" s="13">
        <v>222490429.26076087</v>
      </c>
      <c r="BT17" s="13">
        <v>493676834.08781564</v>
      </c>
      <c r="BU17" s="19" t="s">
        <v>311</v>
      </c>
      <c r="BV17" s="19" t="s">
        <v>311</v>
      </c>
      <c r="BW17" s="19" t="s">
        <v>311</v>
      </c>
      <c r="BX17" s="19" t="s">
        <v>311</v>
      </c>
      <c r="BY17" s="11">
        <v>16.899999999999999</v>
      </c>
      <c r="BZ17" s="11">
        <v>64.7</v>
      </c>
      <c r="CA17" s="11">
        <v>18.399999999999999</v>
      </c>
      <c r="CB17" s="19">
        <v>10.4</v>
      </c>
      <c r="CC17" s="19" t="s">
        <v>311</v>
      </c>
    </row>
    <row r="18" spans="1:81" hidden="1">
      <c r="A18" s="9" t="s">
        <v>36</v>
      </c>
      <c r="B18" s="9" t="s">
        <v>361</v>
      </c>
      <c r="C18" s="9" t="s">
        <v>311</v>
      </c>
      <c r="D18" s="9" t="s">
        <v>311</v>
      </c>
      <c r="E18" s="14" t="s">
        <v>368</v>
      </c>
      <c r="F18" s="14" t="s">
        <v>369</v>
      </c>
      <c r="G18" s="10">
        <v>42515</v>
      </c>
      <c r="H18" s="9" t="s">
        <v>37</v>
      </c>
      <c r="I18" s="16" t="s">
        <v>56</v>
      </c>
      <c r="J18" s="9" t="s">
        <v>323</v>
      </c>
      <c r="K18" s="9" t="s">
        <v>39</v>
      </c>
      <c r="L18" s="9">
        <v>5</v>
      </c>
      <c r="M18" s="9" t="s">
        <v>46</v>
      </c>
      <c r="N18" s="9">
        <v>25</v>
      </c>
      <c r="O18" s="9" t="s">
        <v>41</v>
      </c>
      <c r="P18" s="9" t="s">
        <v>42</v>
      </c>
      <c r="Q18" s="15">
        <v>0.25</v>
      </c>
      <c r="R18" s="11">
        <v>61.51</v>
      </c>
      <c r="S18" s="12">
        <v>393</v>
      </c>
      <c r="T18" s="13">
        <v>5</v>
      </c>
      <c r="U18" s="13">
        <v>0.2408156243866266</v>
      </c>
      <c r="V18" s="12">
        <f t="shared" si="0"/>
        <v>316.72715291143436</v>
      </c>
      <c r="W18" s="12">
        <f t="shared" si="1"/>
        <v>307.55</v>
      </c>
      <c r="X18" s="12">
        <f t="shared" si="6"/>
        <v>1.0298395477529974</v>
      </c>
      <c r="Y18" s="12">
        <f t="shared" si="2"/>
        <v>0.61138130273471791</v>
      </c>
      <c r="Z18" s="12">
        <f t="shared" si="3"/>
        <v>0.2480014537101792</v>
      </c>
      <c r="AA18" s="12">
        <f t="shared" si="4"/>
        <v>0.36337984902453868</v>
      </c>
      <c r="AB18" s="12">
        <f t="shared" si="5"/>
        <v>0.40564121375787077</v>
      </c>
      <c r="AC18" s="13">
        <v>6.39</v>
      </c>
      <c r="AD18" s="13" t="s">
        <v>311</v>
      </c>
      <c r="AE18" s="13">
        <v>276</v>
      </c>
      <c r="AF18">
        <v>-0.82899999999999996</v>
      </c>
      <c r="AG18">
        <v>0.107</v>
      </c>
      <c r="AH18">
        <v>1072.2339999999999</v>
      </c>
      <c r="AI18">
        <v>1.5589999999999999</v>
      </c>
      <c r="AJ18">
        <v>1099.653</v>
      </c>
      <c r="AK18">
        <v>1.97</v>
      </c>
      <c r="AL18">
        <v>-0.35299999999999998</v>
      </c>
      <c r="AM18">
        <v>1E-3</v>
      </c>
      <c r="AN18">
        <v>421.37299999999999</v>
      </c>
      <c r="AO18">
        <v>1.2E-2</v>
      </c>
      <c r="AP18">
        <v>433.05200000000002</v>
      </c>
      <c r="AQ18">
        <v>1.4999999999999999E-2</v>
      </c>
      <c r="AR18" s="13" t="s">
        <v>311</v>
      </c>
      <c r="AS18" s="13" t="s">
        <v>311</v>
      </c>
      <c r="AT18" s="33">
        <v>1.7500000000000002E-2</v>
      </c>
      <c r="AU18" s="33">
        <v>6.8000000000000005E-2</v>
      </c>
      <c r="AV18">
        <v>1.7</v>
      </c>
      <c r="AW18" s="33">
        <v>3.2000000000000002E-3</v>
      </c>
      <c r="AX18">
        <v>-0.42599999999999999</v>
      </c>
      <c r="AY18">
        <v>4.0000000000000001E-3</v>
      </c>
      <c r="AZ18">
        <v>420.70699999999999</v>
      </c>
      <c r="BA18">
        <v>7.1999999999999995E-2</v>
      </c>
      <c r="BB18">
        <v>434.80700000000002</v>
      </c>
      <c r="BC18">
        <v>5.8999999999999997E-2</v>
      </c>
      <c r="BD18">
        <v>11.026</v>
      </c>
      <c r="BE18">
        <v>12.955</v>
      </c>
      <c r="BF18">
        <v>-4.0229999999999997</v>
      </c>
      <c r="BG18">
        <v>0.23499999999999999</v>
      </c>
      <c r="BH18">
        <v>-3.54</v>
      </c>
      <c r="BI18">
        <v>0.193</v>
      </c>
      <c r="BJ18">
        <v>-87.548000000000002</v>
      </c>
      <c r="BK18">
        <v>10.464</v>
      </c>
      <c r="BL18">
        <v>-11.893000000000001</v>
      </c>
      <c r="BM18">
        <v>0.158</v>
      </c>
      <c r="BN18">
        <v>-14.362</v>
      </c>
      <c r="BO18">
        <v>0.186</v>
      </c>
      <c r="BP18" s="37">
        <v>2.4074499999999999E-2</v>
      </c>
      <c r="BQ18" s="19">
        <v>79242.981481425071</v>
      </c>
      <c r="BR18" s="13">
        <v>30376145230.009048</v>
      </c>
      <c r="BS18" s="13">
        <v>239442864.11527643</v>
      </c>
      <c r="BT18" s="13">
        <v>6480274593.1577711</v>
      </c>
      <c r="BU18" s="19" t="s">
        <v>311</v>
      </c>
      <c r="BV18" s="19" t="s">
        <v>311</v>
      </c>
      <c r="BW18" s="19" t="s">
        <v>311</v>
      </c>
      <c r="BX18" s="19" t="s">
        <v>311</v>
      </c>
      <c r="BY18" s="11">
        <v>16.899999999999999</v>
      </c>
      <c r="BZ18" s="11">
        <v>64.7</v>
      </c>
      <c r="CA18" s="11">
        <v>18.399999999999999</v>
      </c>
      <c r="CB18" s="19">
        <v>10.4</v>
      </c>
      <c r="CC18" s="19" t="s">
        <v>311</v>
      </c>
    </row>
    <row r="19" spans="1:81" hidden="1">
      <c r="A19" s="9" t="s">
        <v>36</v>
      </c>
      <c r="B19" s="9" t="s">
        <v>361</v>
      </c>
      <c r="C19" s="9" t="s">
        <v>311</v>
      </c>
      <c r="D19" s="9" t="s">
        <v>311</v>
      </c>
      <c r="E19" s="14" t="s">
        <v>368</v>
      </c>
      <c r="F19" s="14" t="s">
        <v>369</v>
      </c>
      <c r="G19" s="10">
        <v>42515</v>
      </c>
      <c r="H19" s="9" t="s">
        <v>37</v>
      </c>
      <c r="I19" s="16" t="s">
        <v>58</v>
      </c>
      <c r="J19" s="26" t="s">
        <v>324</v>
      </c>
      <c r="K19" s="9" t="s">
        <v>39</v>
      </c>
      <c r="L19" s="9">
        <v>6</v>
      </c>
      <c r="M19" s="9" t="s">
        <v>46</v>
      </c>
      <c r="N19" s="9">
        <v>25</v>
      </c>
      <c r="O19" s="9" t="s">
        <v>41</v>
      </c>
      <c r="P19" s="9" t="s">
        <v>42</v>
      </c>
      <c r="Q19" s="15">
        <v>0.25</v>
      </c>
      <c r="R19" s="11">
        <v>61.51</v>
      </c>
      <c r="S19" s="12">
        <v>393</v>
      </c>
      <c r="T19" s="13">
        <v>4.9000000000000004</v>
      </c>
      <c r="U19" s="13">
        <v>0.24738934327975423</v>
      </c>
      <c r="V19" s="12">
        <f t="shared" si="0"/>
        <v>315.0580066418454</v>
      </c>
      <c r="W19" s="12">
        <f t="shared" si="1"/>
        <v>301.399</v>
      </c>
      <c r="X19" s="12">
        <f t="shared" si="6"/>
        <v>1.045318686000436</v>
      </c>
      <c r="Y19" s="12">
        <f t="shared" si="2"/>
        <v>0.60554011849040146</v>
      </c>
      <c r="Z19" s="12">
        <f t="shared" si="3"/>
        <v>0.25860070324770346</v>
      </c>
      <c r="AA19" s="12">
        <f t="shared" si="4"/>
        <v>0.346939415242698</v>
      </c>
      <c r="AB19" s="12">
        <f t="shared" si="5"/>
        <v>0.42705791961792633</v>
      </c>
      <c r="AC19" s="13">
        <v>6.35</v>
      </c>
      <c r="AD19" s="13" t="s">
        <v>311</v>
      </c>
      <c r="AE19" s="13">
        <v>267</v>
      </c>
      <c r="AF19">
        <v>-0.87</v>
      </c>
      <c r="AG19">
        <v>0.14799999999999999</v>
      </c>
      <c r="AH19">
        <v>1061.4949999999999</v>
      </c>
      <c r="AI19">
        <v>2.3860000000000001</v>
      </c>
      <c r="AJ19">
        <v>1090.2719999999999</v>
      </c>
      <c r="AK19">
        <v>2.5030000000000001</v>
      </c>
      <c r="AL19">
        <v>4.8000000000000001E-2</v>
      </c>
      <c r="AM19">
        <v>1E-3</v>
      </c>
      <c r="AN19">
        <v>434.37400000000002</v>
      </c>
      <c r="AO19">
        <v>1.2E-2</v>
      </c>
      <c r="AP19">
        <v>432.8</v>
      </c>
      <c r="AQ19">
        <v>1.4999999999999999E-2</v>
      </c>
      <c r="AR19" s="13" t="s">
        <v>311</v>
      </c>
      <c r="AS19" s="13" t="s">
        <v>311</v>
      </c>
      <c r="AT19" s="33">
        <v>1.8599999999999998E-2</v>
      </c>
      <c r="AU19" s="33">
        <v>6.2300000000000001E-2</v>
      </c>
      <c r="AV19">
        <v>1.8</v>
      </c>
      <c r="AW19" s="33">
        <v>3.3999999999999998E-3</v>
      </c>
      <c r="AX19">
        <v>0.05</v>
      </c>
      <c r="AY19">
        <v>4.0000000000000001E-3</v>
      </c>
      <c r="AZ19">
        <v>436.20600000000002</v>
      </c>
      <c r="BA19">
        <v>0.06</v>
      </c>
      <c r="BB19">
        <v>434.53699999999998</v>
      </c>
      <c r="BC19">
        <v>5.8000000000000003E-2</v>
      </c>
      <c r="BD19">
        <v>-116.38800000000001</v>
      </c>
      <c r="BE19">
        <v>95.369</v>
      </c>
      <c r="BF19">
        <v>-3.9540000000000002</v>
      </c>
      <c r="BG19">
        <v>0.17899999999999999</v>
      </c>
      <c r="BH19">
        <v>-3.5779999999999998</v>
      </c>
      <c r="BI19">
        <v>0.186</v>
      </c>
      <c r="BJ19">
        <v>606.54999999999995</v>
      </c>
      <c r="BK19">
        <v>87.245999999999995</v>
      </c>
      <c r="BL19">
        <v>-11.63</v>
      </c>
      <c r="BM19">
        <v>0.151</v>
      </c>
      <c r="BN19">
        <v>-13.956</v>
      </c>
      <c r="BO19">
        <v>0.17599999999999999</v>
      </c>
      <c r="BP19" s="37">
        <v>1.998525E-2</v>
      </c>
      <c r="BQ19" s="19">
        <v>40865.252860316265</v>
      </c>
      <c r="BR19" s="13">
        <v>12621737776.373672</v>
      </c>
      <c r="BS19" s="13">
        <v>123409701.43351305</v>
      </c>
      <c r="BT19" s="13">
        <v>3746203802.1440287</v>
      </c>
      <c r="BU19" s="19" t="s">
        <v>311</v>
      </c>
      <c r="BV19" s="19" t="s">
        <v>311</v>
      </c>
      <c r="BW19" s="19" t="s">
        <v>311</v>
      </c>
      <c r="BX19" s="19" t="s">
        <v>311</v>
      </c>
      <c r="BY19" s="11">
        <v>16.899999999999999</v>
      </c>
      <c r="BZ19" s="11">
        <v>64.7</v>
      </c>
      <c r="CA19" s="11">
        <v>18.399999999999999</v>
      </c>
      <c r="CB19" s="19">
        <v>10.4</v>
      </c>
      <c r="CC19" s="19" t="s">
        <v>311</v>
      </c>
    </row>
    <row r="20" spans="1:81" hidden="1">
      <c r="A20" s="9" t="s">
        <v>36</v>
      </c>
      <c r="B20" s="9" t="s">
        <v>361</v>
      </c>
      <c r="C20" s="9" t="s">
        <v>311</v>
      </c>
      <c r="D20" s="9" t="s">
        <v>311</v>
      </c>
      <c r="E20" s="14" t="s">
        <v>368</v>
      </c>
      <c r="F20" s="14" t="s">
        <v>369</v>
      </c>
      <c r="G20" s="10">
        <v>42515</v>
      </c>
      <c r="H20" s="9" t="s">
        <v>37</v>
      </c>
      <c r="I20" s="16" t="s">
        <v>60</v>
      </c>
      <c r="J20" s="26" t="s">
        <v>325</v>
      </c>
      <c r="K20" s="9" t="s">
        <v>39</v>
      </c>
      <c r="L20" s="9">
        <v>7</v>
      </c>
      <c r="M20" s="9" t="s">
        <v>46</v>
      </c>
      <c r="N20" s="9">
        <v>25</v>
      </c>
      <c r="O20" s="9" t="s">
        <v>41</v>
      </c>
      <c r="P20" s="9" t="s">
        <v>42</v>
      </c>
      <c r="Q20" s="15">
        <v>0.25</v>
      </c>
      <c r="R20" s="11">
        <v>61.51</v>
      </c>
      <c r="S20" s="12">
        <v>393</v>
      </c>
      <c r="T20" s="13">
        <v>5.0999999999999996</v>
      </c>
      <c r="U20" s="13">
        <v>0.23847774338562297</v>
      </c>
      <c r="V20" s="12">
        <f t="shared" si="0"/>
        <v>317.32504043686492</v>
      </c>
      <c r="W20" s="12">
        <f t="shared" si="1"/>
        <v>313.70099999999996</v>
      </c>
      <c r="X20" s="12">
        <f t="shared" si="6"/>
        <v>1.0115525307119357</v>
      </c>
      <c r="Y20" s="12">
        <f t="shared" si="2"/>
        <v>0.61828206388228835</v>
      </c>
      <c r="Z20" s="12">
        <f t="shared" si="3"/>
        <v>0.24123276484019851</v>
      </c>
      <c r="AA20" s="12">
        <f t="shared" si="4"/>
        <v>0.37704929904208984</v>
      </c>
      <c r="AB20" s="12">
        <f t="shared" si="5"/>
        <v>0.39016620234049942</v>
      </c>
      <c r="AC20" s="13">
        <v>6.45</v>
      </c>
      <c r="AD20" s="13" t="s">
        <v>311</v>
      </c>
      <c r="AE20" s="13">
        <v>260</v>
      </c>
      <c r="AF20">
        <v>-0.44</v>
      </c>
      <c r="AG20">
        <v>0.115</v>
      </c>
      <c r="AH20">
        <v>1079.4159999999999</v>
      </c>
      <c r="AI20">
        <v>2.085</v>
      </c>
      <c r="AJ20">
        <v>1093.9829999999999</v>
      </c>
      <c r="AK20">
        <v>1.732</v>
      </c>
      <c r="AL20">
        <v>-0.20699999999999999</v>
      </c>
      <c r="AM20">
        <v>1E-3</v>
      </c>
      <c r="AN20">
        <v>426.07499999999999</v>
      </c>
      <c r="AO20">
        <v>1.2E-2</v>
      </c>
      <c r="AP20">
        <v>432.93</v>
      </c>
      <c r="AQ20">
        <v>1.7999999999999999E-2</v>
      </c>
      <c r="AR20" s="13" t="s">
        <v>311</v>
      </c>
      <c r="AS20" s="13" t="s">
        <v>311</v>
      </c>
      <c r="AT20" s="33">
        <v>9.4000000000000004E-3</v>
      </c>
      <c r="AU20" s="33">
        <v>0.1036</v>
      </c>
      <c r="AV20">
        <v>0.9</v>
      </c>
      <c r="AW20" s="33">
        <v>1.6000000000000001E-3</v>
      </c>
      <c r="AX20">
        <v>-0.219</v>
      </c>
      <c r="AY20">
        <v>3.0000000000000001E-3</v>
      </c>
      <c r="AZ20">
        <v>427.55399999999997</v>
      </c>
      <c r="BA20">
        <v>5.8000000000000003E-2</v>
      </c>
      <c r="BB20">
        <v>434.791</v>
      </c>
      <c r="BC20">
        <v>5.7000000000000002E-2</v>
      </c>
      <c r="BD20">
        <v>37.518000000000001</v>
      </c>
      <c r="BE20">
        <v>24.509</v>
      </c>
      <c r="BF20">
        <v>-4.0609999999999999</v>
      </c>
      <c r="BG20">
        <v>0.19900000000000001</v>
      </c>
      <c r="BH20">
        <v>-3.3769999999999998</v>
      </c>
      <c r="BI20">
        <v>0.21099999999999999</v>
      </c>
      <c r="BJ20">
        <v>-174.35499999999999</v>
      </c>
      <c r="BK20">
        <v>19.091999999999999</v>
      </c>
      <c r="BL20">
        <v>-11.601000000000001</v>
      </c>
      <c r="BM20">
        <v>0.17699999999999999</v>
      </c>
      <c r="BN20">
        <v>-14.321</v>
      </c>
      <c r="BO20">
        <v>0.14399999999999999</v>
      </c>
      <c r="BP20" s="37">
        <v>2.2910750000000001E-2</v>
      </c>
      <c r="BQ20" s="19">
        <v>51746.828382155749</v>
      </c>
      <c r="BR20" s="13">
        <v>11637632076.595882</v>
      </c>
      <c r="BS20" s="13">
        <v>124583887.74235316</v>
      </c>
      <c r="BT20" s="13">
        <v>5801959832.3701315</v>
      </c>
      <c r="BU20" s="19" t="s">
        <v>311</v>
      </c>
      <c r="BV20" s="19" t="s">
        <v>311</v>
      </c>
      <c r="BW20" s="19" t="s">
        <v>311</v>
      </c>
      <c r="BX20" s="19" t="s">
        <v>311</v>
      </c>
      <c r="BY20" s="11">
        <v>16.899999999999999</v>
      </c>
      <c r="BZ20" s="11">
        <v>64.7</v>
      </c>
      <c r="CA20" s="11">
        <v>18.399999999999999</v>
      </c>
      <c r="CB20" s="19">
        <v>10.4</v>
      </c>
      <c r="CC20" s="19" t="s">
        <v>311</v>
      </c>
    </row>
    <row r="21" spans="1:81" hidden="1">
      <c r="A21" s="9" t="s">
        <v>36</v>
      </c>
      <c r="B21" s="9" t="s">
        <v>361</v>
      </c>
      <c r="C21" s="9" t="s">
        <v>311</v>
      </c>
      <c r="D21" s="9" t="s">
        <v>311</v>
      </c>
      <c r="E21" s="14" t="s">
        <v>368</v>
      </c>
      <c r="F21" s="14" t="s">
        <v>369</v>
      </c>
      <c r="G21" s="10">
        <v>42515</v>
      </c>
      <c r="H21" s="9" t="s">
        <v>37</v>
      </c>
      <c r="I21" s="16" t="s">
        <v>61</v>
      </c>
      <c r="J21" s="9" t="s">
        <v>320</v>
      </c>
      <c r="K21" s="9" t="s">
        <v>39</v>
      </c>
      <c r="L21" s="9">
        <v>1</v>
      </c>
      <c r="M21" s="9" t="s">
        <v>40</v>
      </c>
      <c r="N21" s="9">
        <v>25</v>
      </c>
      <c r="O21" s="9" t="s">
        <v>41</v>
      </c>
      <c r="P21" s="9" t="s">
        <v>42</v>
      </c>
      <c r="Q21" s="15">
        <v>0.25</v>
      </c>
      <c r="R21" s="11">
        <v>61.51</v>
      </c>
      <c r="S21" s="12">
        <v>393</v>
      </c>
      <c r="T21" s="13">
        <v>4.9000000000000004</v>
      </c>
      <c r="U21" s="13">
        <v>0.24925315408585816</v>
      </c>
      <c r="V21" s="12">
        <f t="shared" si="0"/>
        <v>314.5879589854452</v>
      </c>
      <c r="W21" s="12">
        <f t="shared" si="1"/>
        <v>301.399</v>
      </c>
      <c r="X21" s="12">
        <f t="shared" si="6"/>
        <v>1.0437591331936908</v>
      </c>
      <c r="Y21" s="12">
        <f t="shared" si="2"/>
        <v>0.60612862898351283</v>
      </c>
      <c r="Z21" s="12">
        <f t="shared" si="3"/>
        <v>0.26016025605444876</v>
      </c>
      <c r="AA21" s="12">
        <f t="shared" si="4"/>
        <v>0.34596837292906407</v>
      </c>
      <c r="AB21" s="12">
        <f t="shared" si="5"/>
        <v>0.42921624819263454</v>
      </c>
      <c r="AC21" s="13">
        <v>6.14</v>
      </c>
      <c r="AD21" s="13" t="s">
        <v>311</v>
      </c>
      <c r="AE21" s="13">
        <v>285</v>
      </c>
      <c r="AF21">
        <v>0.124</v>
      </c>
      <c r="AG21">
        <v>0.107</v>
      </c>
      <c r="AH21">
        <v>1094.2090000000001</v>
      </c>
      <c r="AI21">
        <v>1.7909999999999999</v>
      </c>
      <c r="AJ21">
        <v>1090.1199999999999</v>
      </c>
      <c r="AK21">
        <v>1.752</v>
      </c>
      <c r="AL21">
        <v>0.42099999999999999</v>
      </c>
      <c r="AM21">
        <v>1E-3</v>
      </c>
      <c r="AN21">
        <v>444.286</v>
      </c>
      <c r="AO21">
        <v>0.01</v>
      </c>
      <c r="AP21">
        <v>430.37</v>
      </c>
      <c r="AQ21">
        <v>1.7000000000000001E-2</v>
      </c>
      <c r="AR21" s="13" t="s">
        <v>311</v>
      </c>
      <c r="AS21" s="13" t="s">
        <v>311</v>
      </c>
      <c r="AT21" s="33" t="s">
        <v>311</v>
      </c>
      <c r="AU21" s="33" t="s">
        <v>311</v>
      </c>
      <c r="AV21" t="s">
        <v>311</v>
      </c>
      <c r="AW21" s="33" t="s">
        <v>311</v>
      </c>
      <c r="AX21">
        <v>0.42</v>
      </c>
      <c r="AY21">
        <v>4.0000000000000001E-3</v>
      </c>
      <c r="AZ21">
        <v>445.62200000000001</v>
      </c>
      <c r="BA21">
        <v>7.0000000000000007E-2</v>
      </c>
      <c r="BB21">
        <v>431.73700000000002</v>
      </c>
      <c r="BC21">
        <v>5.3999999999999999E-2</v>
      </c>
      <c r="BD21">
        <v>-25.116</v>
      </c>
      <c r="BE21">
        <v>11.032999999999999</v>
      </c>
      <c r="BF21">
        <v>-40.012999999999998</v>
      </c>
      <c r="BG21">
        <v>0.16700000000000001</v>
      </c>
      <c r="BH21">
        <v>-40.491</v>
      </c>
      <c r="BI21">
        <v>0.18</v>
      </c>
      <c r="BJ21">
        <v>45.347999999999999</v>
      </c>
      <c r="BK21">
        <v>10.616</v>
      </c>
      <c r="BL21">
        <v>-26.041</v>
      </c>
      <c r="BM21">
        <v>0.158</v>
      </c>
      <c r="BN21">
        <v>-28.327000000000002</v>
      </c>
      <c r="BO21">
        <v>0.17899999999999999</v>
      </c>
      <c r="BP21" s="37">
        <v>5.8890000000000001E-3</v>
      </c>
      <c r="BQ21" s="19">
        <v>33514.270977141961</v>
      </c>
      <c r="BR21" s="13">
        <v>7981613198.3015728</v>
      </c>
      <c r="BS21" s="13">
        <v>96056286.277042508</v>
      </c>
      <c r="BT21" s="13">
        <v>544566948.08362627</v>
      </c>
      <c r="BU21" s="19" t="s">
        <v>311</v>
      </c>
      <c r="BV21" s="19" t="s">
        <v>311</v>
      </c>
      <c r="BW21" s="19" t="s">
        <v>311</v>
      </c>
      <c r="BX21" s="19" t="s">
        <v>311</v>
      </c>
      <c r="BY21" s="11">
        <v>16.899999999999999</v>
      </c>
      <c r="BZ21" s="11">
        <v>64.7</v>
      </c>
      <c r="CA21" s="11">
        <v>18.399999999999999</v>
      </c>
      <c r="CB21" s="19">
        <v>10.4</v>
      </c>
      <c r="CC21" s="19" t="s">
        <v>311</v>
      </c>
    </row>
    <row r="22" spans="1:81" hidden="1">
      <c r="A22" s="9" t="s">
        <v>36</v>
      </c>
      <c r="B22" s="9" t="s">
        <v>361</v>
      </c>
      <c r="C22" s="9" t="s">
        <v>311</v>
      </c>
      <c r="D22" s="9" t="s">
        <v>311</v>
      </c>
      <c r="E22" s="14" t="s">
        <v>368</v>
      </c>
      <c r="F22" s="14" t="s">
        <v>369</v>
      </c>
      <c r="G22" s="10">
        <v>42515</v>
      </c>
      <c r="H22" s="9" t="s">
        <v>37</v>
      </c>
      <c r="I22" s="16" t="s">
        <v>63</v>
      </c>
      <c r="J22" s="9" t="s">
        <v>321</v>
      </c>
      <c r="K22" s="9" t="s">
        <v>39</v>
      </c>
      <c r="L22" s="9">
        <v>2</v>
      </c>
      <c r="M22" s="9" t="s">
        <v>40</v>
      </c>
      <c r="N22" s="9">
        <v>25</v>
      </c>
      <c r="O22" s="9" t="s">
        <v>41</v>
      </c>
      <c r="P22" s="9" t="s">
        <v>42</v>
      </c>
      <c r="Q22" s="15">
        <v>0.25</v>
      </c>
      <c r="R22" s="11">
        <v>61.51</v>
      </c>
      <c r="S22" s="12">
        <v>393</v>
      </c>
      <c r="T22" s="13">
        <v>4.9000000000000004</v>
      </c>
      <c r="U22" s="13">
        <v>0.23687078687078708</v>
      </c>
      <c r="V22" s="12">
        <f t="shared" si="0"/>
        <v>317.73731271822476</v>
      </c>
      <c r="W22" s="12">
        <f t="shared" si="1"/>
        <v>301.399</v>
      </c>
      <c r="X22" s="12">
        <f t="shared" si="6"/>
        <v>1.0542082512490909</v>
      </c>
      <c r="Y22" s="12">
        <f t="shared" si="2"/>
        <v>0.60218556556638081</v>
      </c>
      <c r="Z22" s="12">
        <f t="shared" si="3"/>
        <v>0.24971113799904857</v>
      </c>
      <c r="AA22" s="12">
        <f t="shared" si="4"/>
        <v>0.35247442756733227</v>
      </c>
      <c r="AB22" s="12">
        <f t="shared" si="5"/>
        <v>0.41467473197266819</v>
      </c>
      <c r="AC22" s="13">
        <v>6.14</v>
      </c>
      <c r="AD22" s="13" t="s">
        <v>311</v>
      </c>
      <c r="AE22" s="13">
        <v>280</v>
      </c>
      <c r="AF22">
        <v>0.41399999999999998</v>
      </c>
      <c r="AG22">
        <v>0.1</v>
      </c>
      <c r="AH22">
        <v>1114.7639999999999</v>
      </c>
      <c r="AI22">
        <v>1.788</v>
      </c>
      <c r="AJ22">
        <v>1101.075</v>
      </c>
      <c r="AK22">
        <v>1.51</v>
      </c>
      <c r="AL22">
        <v>0.46600000000000003</v>
      </c>
      <c r="AM22">
        <v>1E-3</v>
      </c>
      <c r="AN22">
        <v>445.601</v>
      </c>
      <c r="AO22">
        <v>0.01</v>
      </c>
      <c r="AP22">
        <v>430.18099999999998</v>
      </c>
      <c r="AQ22">
        <v>1.4999999999999999E-2</v>
      </c>
      <c r="AR22" s="13" t="s">
        <v>311</v>
      </c>
      <c r="AS22" s="13" t="s">
        <v>311</v>
      </c>
      <c r="AT22" s="33" t="s">
        <v>311</v>
      </c>
      <c r="AU22" s="33" t="s">
        <v>311</v>
      </c>
      <c r="AV22" t="s">
        <v>311</v>
      </c>
      <c r="AW22" s="33" t="s">
        <v>311</v>
      </c>
      <c r="AX22">
        <v>0.46400000000000002</v>
      </c>
      <c r="AY22">
        <v>4.0000000000000001E-3</v>
      </c>
      <c r="AZ22">
        <v>446.90800000000002</v>
      </c>
      <c r="BA22">
        <v>6.0999999999999999E-2</v>
      </c>
      <c r="BB22">
        <v>431.55700000000002</v>
      </c>
      <c r="BC22">
        <v>6.2E-2</v>
      </c>
      <c r="BD22">
        <v>-24.016999999999999</v>
      </c>
      <c r="BE22">
        <v>9.6270000000000007</v>
      </c>
      <c r="BF22">
        <v>-39.689</v>
      </c>
      <c r="BG22">
        <v>0.17499999999999999</v>
      </c>
      <c r="BH22">
        <v>-40.246000000000002</v>
      </c>
      <c r="BI22">
        <v>0.161</v>
      </c>
      <c r="BJ22">
        <v>16.231999999999999</v>
      </c>
      <c r="BK22">
        <v>9.3480000000000008</v>
      </c>
      <c r="BL22">
        <v>-25.785</v>
      </c>
      <c r="BM22">
        <v>0.16200000000000001</v>
      </c>
      <c r="BN22">
        <v>-27.277999999999999</v>
      </c>
      <c r="BO22">
        <v>0.16500000000000001</v>
      </c>
      <c r="BP22" s="37">
        <v>2.8367499999999999E-3</v>
      </c>
      <c r="BQ22" s="19">
        <v>29323.173295460329</v>
      </c>
      <c r="BR22" s="13">
        <v>6850109540.2225866</v>
      </c>
      <c r="BS22" s="13">
        <v>78510892.210485503</v>
      </c>
      <c r="BT22" s="13">
        <v>288742904.9325676</v>
      </c>
      <c r="BU22" s="19" t="s">
        <v>311</v>
      </c>
      <c r="BV22" s="19" t="s">
        <v>311</v>
      </c>
      <c r="BW22" s="19" t="s">
        <v>311</v>
      </c>
      <c r="BX22" s="19" t="s">
        <v>311</v>
      </c>
      <c r="BY22" s="11">
        <v>16.899999999999999</v>
      </c>
      <c r="BZ22" s="11">
        <v>64.7</v>
      </c>
      <c r="CA22" s="11">
        <v>18.399999999999999</v>
      </c>
      <c r="CB22" s="19">
        <v>10.4</v>
      </c>
      <c r="CC22" s="19" t="s">
        <v>311</v>
      </c>
    </row>
    <row r="23" spans="1:81" hidden="1">
      <c r="A23" s="9" t="s">
        <v>36</v>
      </c>
      <c r="B23" s="9" t="s">
        <v>361</v>
      </c>
      <c r="C23" s="9" t="s">
        <v>311</v>
      </c>
      <c r="D23" s="9" t="s">
        <v>311</v>
      </c>
      <c r="E23" s="14" t="s">
        <v>368</v>
      </c>
      <c r="F23" s="14" t="s">
        <v>369</v>
      </c>
      <c r="G23" s="10">
        <v>42515</v>
      </c>
      <c r="H23" s="9" t="s">
        <v>37</v>
      </c>
      <c r="I23" s="16" t="s">
        <v>65</v>
      </c>
      <c r="J23" s="9" t="s">
        <v>322</v>
      </c>
      <c r="K23" s="9" t="s">
        <v>39</v>
      </c>
      <c r="L23" s="9">
        <v>3</v>
      </c>
      <c r="M23" s="9" t="s">
        <v>40</v>
      </c>
      <c r="N23" s="9">
        <v>25</v>
      </c>
      <c r="O23" s="9" t="s">
        <v>41</v>
      </c>
      <c r="P23" s="9" t="s">
        <v>42</v>
      </c>
      <c r="Q23" s="15">
        <v>0.25</v>
      </c>
      <c r="R23" s="11">
        <v>61.51</v>
      </c>
      <c r="S23" s="12">
        <v>393</v>
      </c>
      <c r="T23" s="13">
        <v>4.9000000000000004</v>
      </c>
      <c r="U23" s="13">
        <v>0.2472301494040624</v>
      </c>
      <c r="V23" s="12">
        <f t="shared" si="0"/>
        <v>315.09821999394325</v>
      </c>
      <c r="W23" s="12">
        <f t="shared" si="1"/>
        <v>301.399</v>
      </c>
      <c r="X23" s="12">
        <f t="shared" si="6"/>
        <v>1.0454521083147033</v>
      </c>
      <c r="Y23" s="12">
        <f t="shared" si="2"/>
        <v>0.60548977044728169</v>
      </c>
      <c r="Z23" s="12">
        <f t="shared" si="3"/>
        <v>0.25846728093343613</v>
      </c>
      <c r="AA23" s="12">
        <f t="shared" si="4"/>
        <v>0.34702248951384557</v>
      </c>
      <c r="AB23" s="12">
        <f t="shared" si="5"/>
        <v>0.42687307622472898</v>
      </c>
      <c r="AC23" s="13">
        <v>6.16</v>
      </c>
      <c r="AD23" s="13" t="s">
        <v>311</v>
      </c>
      <c r="AE23" s="13">
        <v>273</v>
      </c>
      <c r="AF23">
        <v>0.15</v>
      </c>
      <c r="AG23">
        <v>0.108</v>
      </c>
      <c r="AH23">
        <v>1107.922</v>
      </c>
      <c r="AI23">
        <v>1.4770000000000001</v>
      </c>
      <c r="AJ23">
        <v>1102.9649999999999</v>
      </c>
      <c r="AK23">
        <v>2.1059999999999999</v>
      </c>
      <c r="AL23">
        <v>0.501</v>
      </c>
      <c r="AM23">
        <v>1E-3</v>
      </c>
      <c r="AN23">
        <v>446.84300000000002</v>
      </c>
      <c r="AO23">
        <v>0.01</v>
      </c>
      <c r="AP23">
        <v>430.25900000000001</v>
      </c>
      <c r="AQ23">
        <v>1.6E-2</v>
      </c>
      <c r="AR23" s="13" t="s">
        <v>311</v>
      </c>
      <c r="AS23" s="13" t="s">
        <v>311</v>
      </c>
      <c r="AT23" s="33" t="s">
        <v>311</v>
      </c>
      <c r="AU23" s="33" t="s">
        <v>311</v>
      </c>
      <c r="AV23" t="s">
        <v>311</v>
      </c>
      <c r="AW23" s="33" t="s">
        <v>311</v>
      </c>
      <c r="AX23">
        <v>0.46800000000000003</v>
      </c>
      <c r="AY23">
        <v>4.0000000000000001E-3</v>
      </c>
      <c r="AZ23">
        <v>447.23399999999998</v>
      </c>
      <c r="BA23">
        <v>6.7000000000000004E-2</v>
      </c>
      <c r="BB23">
        <v>431.74900000000002</v>
      </c>
      <c r="BC23">
        <v>7.6999999999999999E-2</v>
      </c>
      <c r="BD23">
        <v>-25.001999999999999</v>
      </c>
      <c r="BE23">
        <v>9.8209999999999997</v>
      </c>
      <c r="BF23">
        <v>-39.396999999999998</v>
      </c>
      <c r="BG23">
        <v>0.193</v>
      </c>
      <c r="BH23">
        <v>-39.911000000000001</v>
      </c>
      <c r="BI23">
        <v>0.152</v>
      </c>
      <c r="BJ23">
        <v>23.065999999999999</v>
      </c>
      <c r="BK23">
        <v>8.2949999999999999</v>
      </c>
      <c r="BL23">
        <v>-24.986000000000001</v>
      </c>
      <c r="BM23">
        <v>0.129</v>
      </c>
      <c r="BN23">
        <v>-26.707999999999998</v>
      </c>
      <c r="BO23">
        <v>0.16300000000000001</v>
      </c>
      <c r="BP23" s="37">
        <v>2.3287500000000001E-3</v>
      </c>
      <c r="BQ23" s="19">
        <v>41294.27515959656</v>
      </c>
      <c r="BR23" s="13">
        <v>9970559516.9129333</v>
      </c>
      <c r="BS23" s="13">
        <v>222490429.26076087</v>
      </c>
      <c r="BT23" s="13">
        <v>493676834.08781564</v>
      </c>
      <c r="BU23" s="19" t="s">
        <v>311</v>
      </c>
      <c r="BV23" s="19" t="s">
        <v>311</v>
      </c>
      <c r="BW23" s="19" t="s">
        <v>311</v>
      </c>
      <c r="BX23" s="19" t="s">
        <v>311</v>
      </c>
      <c r="BY23" s="11">
        <v>16.899999999999999</v>
      </c>
      <c r="BZ23" s="11">
        <v>64.7</v>
      </c>
      <c r="CA23" s="11">
        <v>18.399999999999999</v>
      </c>
      <c r="CB23" s="19">
        <v>10.4</v>
      </c>
      <c r="CC23" s="19" t="s">
        <v>311</v>
      </c>
    </row>
    <row r="24" spans="1:81" hidden="1">
      <c r="A24" s="9" t="s">
        <v>36</v>
      </c>
      <c r="B24" s="9" t="s">
        <v>361</v>
      </c>
      <c r="C24" s="9" t="s">
        <v>311</v>
      </c>
      <c r="D24" s="9" t="s">
        <v>311</v>
      </c>
      <c r="E24" s="14" t="s">
        <v>368</v>
      </c>
      <c r="F24" s="14" t="s">
        <v>369</v>
      </c>
      <c r="G24" s="10">
        <v>42515</v>
      </c>
      <c r="H24" s="9" t="s">
        <v>37</v>
      </c>
      <c r="I24" s="16" t="s">
        <v>62</v>
      </c>
      <c r="J24" s="9" t="s">
        <v>323</v>
      </c>
      <c r="K24" s="9" t="s">
        <v>39</v>
      </c>
      <c r="L24" s="9">
        <v>5</v>
      </c>
      <c r="M24" s="9" t="s">
        <v>46</v>
      </c>
      <c r="N24" s="9">
        <v>25</v>
      </c>
      <c r="O24" s="9" t="s">
        <v>41</v>
      </c>
      <c r="P24" s="9" t="s">
        <v>42</v>
      </c>
      <c r="Q24" s="15">
        <v>0.25</v>
      </c>
      <c r="R24" s="11">
        <v>61.51</v>
      </c>
      <c r="S24" s="12">
        <v>393</v>
      </c>
      <c r="T24" s="13">
        <v>5</v>
      </c>
      <c r="U24" s="13">
        <v>0.2408156243866266</v>
      </c>
      <c r="V24" s="12">
        <f t="shared" si="0"/>
        <v>316.72715291143436</v>
      </c>
      <c r="W24" s="12">
        <f t="shared" si="1"/>
        <v>307.55</v>
      </c>
      <c r="X24" s="12">
        <f t="shared" si="6"/>
        <v>1.0298395477529974</v>
      </c>
      <c r="Y24" s="12">
        <f t="shared" si="2"/>
        <v>0.61138130273471791</v>
      </c>
      <c r="Z24" s="12">
        <f t="shared" si="3"/>
        <v>0.2480014537101792</v>
      </c>
      <c r="AA24" s="12">
        <f t="shared" si="4"/>
        <v>0.36337984902453868</v>
      </c>
      <c r="AB24" s="12">
        <f t="shared" si="5"/>
        <v>0.40564121375787077</v>
      </c>
      <c r="AC24" s="13">
        <v>6.39</v>
      </c>
      <c r="AD24" s="13" t="s">
        <v>311</v>
      </c>
      <c r="AE24" s="13">
        <v>276</v>
      </c>
      <c r="AF24">
        <v>-0.89800000000000002</v>
      </c>
      <c r="AG24">
        <v>6.9000000000000006E-2</v>
      </c>
      <c r="AH24">
        <v>1071.78</v>
      </c>
      <c r="AI24">
        <v>1.1819999999999999</v>
      </c>
      <c r="AJ24">
        <v>1101.4849999999999</v>
      </c>
      <c r="AK24">
        <v>1.1080000000000001</v>
      </c>
      <c r="AL24">
        <v>-0.34399999999999997</v>
      </c>
      <c r="AM24">
        <v>1E-3</v>
      </c>
      <c r="AN24">
        <v>418.685</v>
      </c>
      <c r="AO24">
        <v>8.0000000000000002E-3</v>
      </c>
      <c r="AP24">
        <v>430.05099999999999</v>
      </c>
      <c r="AQ24">
        <v>1.6E-2</v>
      </c>
      <c r="AR24" s="13" t="s">
        <v>311</v>
      </c>
      <c r="AS24" s="13" t="s">
        <v>311</v>
      </c>
      <c r="AT24" s="33">
        <v>1.7500000000000002E-2</v>
      </c>
      <c r="AU24" s="33">
        <v>6.8000000000000005E-2</v>
      </c>
      <c r="AV24" s="34">
        <v>1.7</v>
      </c>
      <c r="AW24" s="33">
        <v>3.2000000000000002E-3</v>
      </c>
      <c r="AX24">
        <v>-0.41599999999999998</v>
      </c>
      <c r="AY24">
        <v>4.0000000000000001E-3</v>
      </c>
      <c r="AZ24">
        <v>418.02100000000002</v>
      </c>
      <c r="BA24">
        <v>6.0999999999999999E-2</v>
      </c>
      <c r="BB24">
        <v>431.79399999999998</v>
      </c>
      <c r="BC24">
        <v>6.0999999999999999E-2</v>
      </c>
      <c r="BD24">
        <v>-90.88</v>
      </c>
      <c r="BE24">
        <v>10.459</v>
      </c>
      <c r="BF24">
        <v>-38.787999999999997</v>
      </c>
      <c r="BG24">
        <v>0.192</v>
      </c>
      <c r="BH24">
        <v>-40.456000000000003</v>
      </c>
      <c r="BI24">
        <v>0.14699999999999999</v>
      </c>
      <c r="BJ24">
        <v>-186.364</v>
      </c>
      <c r="BK24">
        <v>11.813000000000001</v>
      </c>
      <c r="BL24">
        <v>-22.561</v>
      </c>
      <c r="BM24">
        <v>0.2</v>
      </c>
      <c r="BN24">
        <v>-27.811</v>
      </c>
      <c r="BO24">
        <v>0.184</v>
      </c>
      <c r="BP24" s="37">
        <v>2.4074499999999999E-2</v>
      </c>
      <c r="BQ24" s="19">
        <v>79242.981481425071</v>
      </c>
      <c r="BR24" s="13">
        <v>30376145230.009048</v>
      </c>
      <c r="BS24" s="13">
        <v>239442864.11527643</v>
      </c>
      <c r="BT24" s="13">
        <v>6480274593.1577711</v>
      </c>
      <c r="BU24" s="19" t="s">
        <v>311</v>
      </c>
      <c r="BV24" s="19" t="s">
        <v>311</v>
      </c>
      <c r="BW24" s="19" t="s">
        <v>311</v>
      </c>
      <c r="BX24" s="19" t="s">
        <v>311</v>
      </c>
      <c r="BY24" s="11">
        <v>16.899999999999999</v>
      </c>
      <c r="BZ24" s="11">
        <v>64.7</v>
      </c>
      <c r="CA24" s="11">
        <v>18.399999999999999</v>
      </c>
      <c r="CB24" s="19">
        <v>10.4</v>
      </c>
      <c r="CC24" s="19" t="s">
        <v>311</v>
      </c>
    </row>
    <row r="25" spans="1:81" hidden="1">
      <c r="A25" s="9" t="s">
        <v>36</v>
      </c>
      <c r="B25" s="9" t="s">
        <v>361</v>
      </c>
      <c r="C25" s="9" t="s">
        <v>311</v>
      </c>
      <c r="D25" s="9" t="s">
        <v>311</v>
      </c>
      <c r="E25" s="14" t="s">
        <v>368</v>
      </c>
      <c r="F25" s="14" t="s">
        <v>369</v>
      </c>
      <c r="G25" s="10">
        <v>42515</v>
      </c>
      <c r="H25" s="9" t="s">
        <v>37</v>
      </c>
      <c r="I25" s="16" t="s">
        <v>64</v>
      </c>
      <c r="J25" s="26" t="s">
        <v>324</v>
      </c>
      <c r="K25" s="9" t="s">
        <v>39</v>
      </c>
      <c r="L25" s="9">
        <v>6</v>
      </c>
      <c r="M25" s="9" t="s">
        <v>46</v>
      </c>
      <c r="N25" s="9">
        <v>25</v>
      </c>
      <c r="O25" s="9" t="s">
        <v>41</v>
      </c>
      <c r="P25" s="9" t="s">
        <v>42</v>
      </c>
      <c r="Q25" s="15">
        <v>0.25</v>
      </c>
      <c r="R25" s="11">
        <v>61.51</v>
      </c>
      <c r="S25" s="12">
        <v>393</v>
      </c>
      <c r="T25" s="13">
        <v>4.9000000000000004</v>
      </c>
      <c r="U25" s="13">
        <v>0.24738934327975423</v>
      </c>
      <c r="V25" s="12">
        <f t="shared" si="0"/>
        <v>315.0580066418454</v>
      </c>
      <c r="W25" s="12">
        <f t="shared" si="1"/>
        <v>301.399</v>
      </c>
      <c r="X25" s="12">
        <f t="shared" si="6"/>
        <v>1.045318686000436</v>
      </c>
      <c r="Y25" s="12">
        <f t="shared" si="2"/>
        <v>0.60554011849040146</v>
      </c>
      <c r="Z25" s="12">
        <f t="shared" si="3"/>
        <v>0.25860070324770346</v>
      </c>
      <c r="AA25" s="12">
        <f t="shared" si="4"/>
        <v>0.346939415242698</v>
      </c>
      <c r="AB25" s="12">
        <f t="shared" si="5"/>
        <v>0.42705791961792633</v>
      </c>
      <c r="AC25" s="13">
        <v>6.35</v>
      </c>
      <c r="AD25" s="13" t="s">
        <v>311</v>
      </c>
      <c r="AE25" s="13">
        <v>267</v>
      </c>
      <c r="AF25">
        <v>-1.093</v>
      </c>
      <c r="AG25">
        <v>0.128</v>
      </c>
      <c r="AH25">
        <v>1066.367</v>
      </c>
      <c r="AI25">
        <v>2.0390000000000001</v>
      </c>
      <c r="AJ25">
        <v>1102.5239999999999</v>
      </c>
      <c r="AK25">
        <v>2.1829999999999998</v>
      </c>
      <c r="AL25">
        <v>8.4000000000000005E-2</v>
      </c>
      <c r="AM25">
        <v>1E-3</v>
      </c>
      <c r="AN25">
        <v>433.95699999999999</v>
      </c>
      <c r="AO25">
        <v>1.0999999999999999E-2</v>
      </c>
      <c r="AP25">
        <v>431.16399999999999</v>
      </c>
      <c r="AQ25">
        <v>2.9000000000000001E-2</v>
      </c>
      <c r="AR25" s="13" t="s">
        <v>311</v>
      </c>
      <c r="AS25" s="13" t="s">
        <v>311</v>
      </c>
      <c r="AT25" s="33">
        <v>1.8599999999999998E-2</v>
      </c>
      <c r="AU25" s="33">
        <v>6.2300000000000001E-2</v>
      </c>
      <c r="AV25" s="34">
        <v>1.8</v>
      </c>
      <c r="AW25" s="33">
        <v>3.3999999999999998E-3</v>
      </c>
      <c r="AX25">
        <v>4.3999999999999997E-2</v>
      </c>
      <c r="AY25">
        <v>4.0000000000000001E-3</v>
      </c>
      <c r="AZ25">
        <v>432.875</v>
      </c>
      <c r="BA25">
        <v>6.0999999999999999E-2</v>
      </c>
      <c r="BB25">
        <v>431.43599999999998</v>
      </c>
      <c r="BC25">
        <v>0.06</v>
      </c>
      <c r="BD25">
        <v>446.68400000000003</v>
      </c>
      <c r="BE25">
        <v>126.068</v>
      </c>
      <c r="BF25">
        <v>-38.941000000000003</v>
      </c>
      <c r="BG25">
        <v>0.20200000000000001</v>
      </c>
      <c r="BH25">
        <v>-40.353000000000002</v>
      </c>
      <c r="BI25">
        <v>0.17399999999999999</v>
      </c>
      <c r="BJ25">
        <v>1552.807</v>
      </c>
      <c r="BK25">
        <v>125.48699999999999</v>
      </c>
      <c r="BL25">
        <v>-22.376999999999999</v>
      </c>
      <c r="BM25">
        <v>0.21199999999999999</v>
      </c>
      <c r="BN25">
        <v>-27.062000000000001</v>
      </c>
      <c r="BO25">
        <v>0.17100000000000001</v>
      </c>
      <c r="BP25" s="37">
        <v>1.998525E-2</v>
      </c>
      <c r="BQ25" s="19">
        <v>40865.252860316265</v>
      </c>
      <c r="BR25" s="13">
        <v>12621737776.373672</v>
      </c>
      <c r="BS25" s="13">
        <v>123409701.43351305</v>
      </c>
      <c r="BT25" s="13">
        <v>3746203802.1440287</v>
      </c>
      <c r="BU25" s="19" t="s">
        <v>311</v>
      </c>
      <c r="BV25" s="19" t="s">
        <v>311</v>
      </c>
      <c r="BW25" s="19" t="s">
        <v>311</v>
      </c>
      <c r="BX25" s="19" t="s">
        <v>311</v>
      </c>
      <c r="BY25" s="11">
        <v>16.899999999999999</v>
      </c>
      <c r="BZ25" s="11">
        <v>64.7</v>
      </c>
      <c r="CA25" s="11">
        <v>18.399999999999999</v>
      </c>
      <c r="CB25" s="19">
        <v>10.4</v>
      </c>
      <c r="CC25" s="19" t="s">
        <v>311</v>
      </c>
    </row>
    <row r="26" spans="1:81" hidden="1">
      <c r="A26" s="9" t="s">
        <v>36</v>
      </c>
      <c r="B26" s="9" t="s">
        <v>361</v>
      </c>
      <c r="C26" s="9" t="s">
        <v>311</v>
      </c>
      <c r="D26" s="9" t="s">
        <v>311</v>
      </c>
      <c r="E26" s="14" t="s">
        <v>368</v>
      </c>
      <c r="F26" s="14" t="s">
        <v>369</v>
      </c>
      <c r="G26" s="10">
        <v>42515</v>
      </c>
      <c r="H26" s="9" t="s">
        <v>37</v>
      </c>
      <c r="I26" s="16" t="s">
        <v>66</v>
      </c>
      <c r="J26" s="26" t="s">
        <v>325</v>
      </c>
      <c r="K26" s="9" t="s">
        <v>39</v>
      </c>
      <c r="L26" s="9">
        <v>7</v>
      </c>
      <c r="M26" s="9" t="s">
        <v>46</v>
      </c>
      <c r="N26" s="9">
        <v>25</v>
      </c>
      <c r="O26" s="9" t="s">
        <v>41</v>
      </c>
      <c r="P26" s="9" t="s">
        <v>42</v>
      </c>
      <c r="Q26" s="15">
        <v>0.25</v>
      </c>
      <c r="R26" s="11">
        <v>61.51</v>
      </c>
      <c r="S26" s="12">
        <v>393</v>
      </c>
      <c r="T26" s="13">
        <v>5.0999999999999996</v>
      </c>
      <c r="U26" s="13">
        <v>0.23847774338562297</v>
      </c>
      <c r="V26" s="12">
        <f t="shared" si="0"/>
        <v>317.32504043686492</v>
      </c>
      <c r="W26" s="12">
        <f t="shared" si="1"/>
        <v>313.70099999999996</v>
      </c>
      <c r="X26" s="12">
        <f t="shared" si="6"/>
        <v>1.0115525307119357</v>
      </c>
      <c r="Y26" s="12">
        <f t="shared" si="2"/>
        <v>0.61828206388228835</v>
      </c>
      <c r="Z26" s="12">
        <f t="shared" si="3"/>
        <v>0.24123276484019851</v>
      </c>
      <c r="AA26" s="12">
        <f t="shared" si="4"/>
        <v>0.37704929904208984</v>
      </c>
      <c r="AB26" s="12">
        <f t="shared" si="5"/>
        <v>0.39016620234049942</v>
      </c>
      <c r="AC26" s="13">
        <v>6.45</v>
      </c>
      <c r="AD26" s="13" t="s">
        <v>311</v>
      </c>
      <c r="AE26" s="13">
        <v>260</v>
      </c>
      <c r="AF26">
        <v>-0.57399999999999995</v>
      </c>
      <c r="AG26">
        <v>0.11799999999999999</v>
      </c>
      <c r="AH26">
        <v>1084.5740000000001</v>
      </c>
      <c r="AI26">
        <v>1.9379999999999999</v>
      </c>
      <c r="AJ26">
        <v>1103.5709999999999</v>
      </c>
      <c r="AK26">
        <v>1.9550000000000001</v>
      </c>
      <c r="AL26">
        <v>-0.157</v>
      </c>
      <c r="AM26">
        <v>1E-3</v>
      </c>
      <c r="AN26">
        <v>424.65300000000002</v>
      </c>
      <c r="AO26">
        <v>0.01</v>
      </c>
      <c r="AP26">
        <v>429.858</v>
      </c>
      <c r="AQ26">
        <v>1.7999999999999999E-2</v>
      </c>
      <c r="AR26" s="13" t="s">
        <v>311</v>
      </c>
      <c r="AS26" s="13" t="s">
        <v>311</v>
      </c>
      <c r="AT26" s="33">
        <v>9.4000000000000004E-3</v>
      </c>
      <c r="AU26" s="33">
        <v>0.1036</v>
      </c>
      <c r="AV26" s="34">
        <v>0.9</v>
      </c>
      <c r="AW26" s="33">
        <v>1.6000000000000001E-3</v>
      </c>
      <c r="AX26">
        <v>-0.20599999999999999</v>
      </c>
      <c r="AY26">
        <v>4.0000000000000001E-3</v>
      </c>
      <c r="AZ26">
        <v>424.77100000000002</v>
      </c>
      <c r="BA26">
        <v>6.2E-2</v>
      </c>
      <c r="BB26">
        <v>431.572</v>
      </c>
      <c r="BC26">
        <v>5.7000000000000002E-2</v>
      </c>
      <c r="BD26">
        <v>-162.38800000000001</v>
      </c>
      <c r="BE26">
        <v>21.303000000000001</v>
      </c>
      <c r="BF26">
        <v>-38.241999999999997</v>
      </c>
      <c r="BG26">
        <v>0.16700000000000001</v>
      </c>
      <c r="BH26">
        <v>-40.197000000000003</v>
      </c>
      <c r="BI26">
        <v>0.16800000000000001</v>
      </c>
      <c r="BJ26">
        <v>-369.01499999999999</v>
      </c>
      <c r="BK26">
        <v>21.57</v>
      </c>
      <c r="BL26">
        <v>-21.831</v>
      </c>
      <c r="BM26">
        <v>0.152</v>
      </c>
      <c r="BN26">
        <v>-27.331</v>
      </c>
      <c r="BO26">
        <v>0.192</v>
      </c>
      <c r="BP26" s="37">
        <v>2.2910750000000001E-2</v>
      </c>
      <c r="BQ26" s="19">
        <v>51746.828382155749</v>
      </c>
      <c r="BR26" s="13">
        <v>11637632076.595882</v>
      </c>
      <c r="BS26" s="13">
        <v>124583887.74235316</v>
      </c>
      <c r="BT26" s="13">
        <v>5801959832.3701315</v>
      </c>
      <c r="BU26" s="19" t="s">
        <v>311</v>
      </c>
      <c r="BV26" s="19" t="s">
        <v>311</v>
      </c>
      <c r="BW26" s="19" t="s">
        <v>311</v>
      </c>
      <c r="BX26" s="19" t="s">
        <v>311</v>
      </c>
      <c r="BY26" s="11">
        <v>16.899999999999999</v>
      </c>
      <c r="BZ26" s="11">
        <v>64.7</v>
      </c>
      <c r="CA26" s="11">
        <v>18.399999999999999</v>
      </c>
      <c r="CB26" s="19">
        <v>10.4</v>
      </c>
      <c r="CC26" s="19" t="s">
        <v>311</v>
      </c>
    </row>
    <row r="27" spans="1:81" hidden="1">
      <c r="A27" s="9" t="s">
        <v>36</v>
      </c>
      <c r="B27" s="9" t="s">
        <v>361</v>
      </c>
      <c r="C27" s="9" t="s">
        <v>311</v>
      </c>
      <c r="D27" s="9" t="s">
        <v>311</v>
      </c>
      <c r="E27" s="14" t="s">
        <v>368</v>
      </c>
      <c r="F27" s="14" t="s">
        <v>369</v>
      </c>
      <c r="G27" s="10">
        <v>42515</v>
      </c>
      <c r="H27" s="9" t="s">
        <v>37</v>
      </c>
      <c r="I27" s="9" t="s">
        <v>67</v>
      </c>
      <c r="J27" s="9" t="s">
        <v>320</v>
      </c>
      <c r="K27" s="9" t="s">
        <v>39</v>
      </c>
      <c r="L27" s="9">
        <v>1</v>
      </c>
      <c r="M27" s="9" t="s">
        <v>40</v>
      </c>
      <c r="N27" s="9">
        <v>25</v>
      </c>
      <c r="O27" s="9" t="s">
        <v>68</v>
      </c>
      <c r="P27" s="9" t="s">
        <v>42</v>
      </c>
      <c r="Q27" s="15">
        <v>0.25</v>
      </c>
      <c r="R27" s="11">
        <v>61.51</v>
      </c>
      <c r="S27" s="12">
        <v>393</v>
      </c>
      <c r="T27" s="13">
        <v>4.9000000000000004</v>
      </c>
      <c r="U27" s="13">
        <v>0.24925315408585816</v>
      </c>
      <c r="V27" s="12">
        <f t="shared" si="0"/>
        <v>314.5879589854452</v>
      </c>
      <c r="W27" s="12">
        <f t="shared" si="1"/>
        <v>301.399</v>
      </c>
      <c r="X27" s="12">
        <f t="shared" si="6"/>
        <v>1.0437591331936908</v>
      </c>
      <c r="Y27" s="12">
        <f t="shared" si="2"/>
        <v>0.60612862898351283</v>
      </c>
      <c r="Z27" s="12">
        <f t="shared" si="3"/>
        <v>0.26016025605444876</v>
      </c>
      <c r="AA27" s="12">
        <f t="shared" si="4"/>
        <v>0.34596837292906407</v>
      </c>
      <c r="AB27" s="12">
        <f t="shared" si="5"/>
        <v>0.42921624819263454</v>
      </c>
      <c r="AC27" s="13">
        <v>6.14</v>
      </c>
      <c r="AD27" s="13" t="s">
        <v>311</v>
      </c>
      <c r="AE27" s="13">
        <v>285</v>
      </c>
      <c r="AF27">
        <v>-0.66200000000000003</v>
      </c>
      <c r="AG27">
        <v>8.8999999999999996E-2</v>
      </c>
      <c r="AH27">
        <v>1074.4079999999999</v>
      </c>
      <c r="AI27">
        <v>1.361</v>
      </c>
      <c r="AJ27">
        <v>1096.299</v>
      </c>
      <c r="AK27">
        <v>1.583</v>
      </c>
      <c r="AL27">
        <v>0.39700000000000002</v>
      </c>
      <c r="AM27">
        <v>1E-3</v>
      </c>
      <c r="AN27">
        <v>443.50200000000001</v>
      </c>
      <c r="AO27">
        <v>0.01</v>
      </c>
      <c r="AP27">
        <v>430.36700000000002</v>
      </c>
      <c r="AQ27">
        <v>1.4E-2</v>
      </c>
      <c r="AR27" s="13" t="s">
        <v>311</v>
      </c>
      <c r="AS27" s="13" t="s">
        <v>311</v>
      </c>
      <c r="AT27" s="33">
        <v>1.3599999999999999E-2</v>
      </c>
      <c r="AU27" s="33">
        <v>7.4800000000000005E-2</v>
      </c>
      <c r="AV27" s="34">
        <v>1.33</v>
      </c>
      <c r="AW27" s="33">
        <v>2.3999999999999998E-3</v>
      </c>
      <c r="AX27">
        <v>0.38900000000000001</v>
      </c>
      <c r="AY27">
        <v>3.0000000000000001E-3</v>
      </c>
      <c r="AZ27">
        <v>444.66199999999998</v>
      </c>
      <c r="BA27">
        <v>4.2999999999999997E-2</v>
      </c>
      <c r="BB27">
        <v>431.80599999999998</v>
      </c>
      <c r="BC27">
        <v>4.8000000000000001E-2</v>
      </c>
      <c r="BD27">
        <v>-30.111999999999998</v>
      </c>
      <c r="BE27">
        <v>12.917</v>
      </c>
      <c r="BF27">
        <v>-40.067</v>
      </c>
      <c r="BG27">
        <v>0.16400000000000001</v>
      </c>
      <c r="BH27">
        <v>-40.363999999999997</v>
      </c>
      <c r="BI27">
        <v>0.21199999999999999</v>
      </c>
      <c r="BJ27">
        <v>42.89</v>
      </c>
      <c r="BK27">
        <v>11.489000000000001</v>
      </c>
      <c r="BL27">
        <v>-25.108000000000001</v>
      </c>
      <c r="BM27">
        <v>0.17699999999999999</v>
      </c>
      <c r="BN27">
        <v>-27.117999999999999</v>
      </c>
      <c r="BO27">
        <v>0.157</v>
      </c>
      <c r="BP27" s="37">
        <v>4.7264999999999998E-3</v>
      </c>
      <c r="BQ27" s="19">
        <v>33514.270977141961</v>
      </c>
      <c r="BR27" s="13">
        <v>7981613198.3015728</v>
      </c>
      <c r="BS27" s="13">
        <v>96056286.277042508</v>
      </c>
      <c r="BT27" s="13">
        <v>544566948.08362627</v>
      </c>
      <c r="BU27" s="19" t="s">
        <v>311</v>
      </c>
      <c r="BV27" s="19" t="s">
        <v>311</v>
      </c>
      <c r="BW27" s="19" t="s">
        <v>311</v>
      </c>
      <c r="BX27" s="19" t="s">
        <v>311</v>
      </c>
      <c r="BY27" s="11">
        <v>16.899999999999999</v>
      </c>
      <c r="BZ27" s="11">
        <v>64.7</v>
      </c>
      <c r="CA27" s="11">
        <v>18.399999999999999</v>
      </c>
      <c r="CB27" s="19">
        <v>10.4</v>
      </c>
      <c r="CC27" s="19" t="s">
        <v>311</v>
      </c>
    </row>
    <row r="28" spans="1:81" hidden="1">
      <c r="A28" s="9" t="s">
        <v>36</v>
      </c>
      <c r="B28" s="9" t="s">
        <v>361</v>
      </c>
      <c r="C28" s="9" t="s">
        <v>311</v>
      </c>
      <c r="D28" s="9" t="s">
        <v>311</v>
      </c>
      <c r="E28" s="14" t="s">
        <v>368</v>
      </c>
      <c r="F28" s="14" t="s">
        <v>369</v>
      </c>
      <c r="G28" s="10">
        <v>42515</v>
      </c>
      <c r="H28" s="9" t="s">
        <v>37</v>
      </c>
      <c r="I28" s="9" t="s">
        <v>70</v>
      </c>
      <c r="J28" s="9" t="s">
        <v>321</v>
      </c>
      <c r="K28" s="9" t="s">
        <v>39</v>
      </c>
      <c r="L28" s="9">
        <v>2</v>
      </c>
      <c r="M28" s="9" t="s">
        <v>40</v>
      </c>
      <c r="N28" s="9">
        <v>25</v>
      </c>
      <c r="O28" s="9" t="s">
        <v>68</v>
      </c>
      <c r="P28" s="9" t="s">
        <v>42</v>
      </c>
      <c r="Q28" s="15">
        <v>0.25</v>
      </c>
      <c r="R28" s="11">
        <v>61.51</v>
      </c>
      <c r="S28" s="12">
        <v>393</v>
      </c>
      <c r="T28" s="13">
        <v>4.9000000000000004</v>
      </c>
      <c r="U28" s="13">
        <v>0.23687078687078708</v>
      </c>
      <c r="V28" s="12">
        <f t="shared" si="0"/>
        <v>317.73731271822476</v>
      </c>
      <c r="W28" s="12">
        <f t="shared" si="1"/>
        <v>301.399</v>
      </c>
      <c r="X28" s="12">
        <f t="shared" si="6"/>
        <v>1.0542082512490909</v>
      </c>
      <c r="Y28" s="12">
        <f t="shared" si="2"/>
        <v>0.60218556556638081</v>
      </c>
      <c r="Z28" s="12">
        <f t="shared" si="3"/>
        <v>0.24971113799904857</v>
      </c>
      <c r="AA28" s="12">
        <f t="shared" si="4"/>
        <v>0.35247442756733227</v>
      </c>
      <c r="AB28" s="12">
        <f t="shared" si="5"/>
        <v>0.41467473197266819</v>
      </c>
      <c r="AC28" s="13">
        <v>6.14</v>
      </c>
      <c r="AD28" s="13" t="s">
        <v>311</v>
      </c>
      <c r="AE28" s="13">
        <v>280</v>
      </c>
      <c r="AF28">
        <v>-0.19400000000000001</v>
      </c>
      <c r="AG28">
        <v>8.4000000000000005E-2</v>
      </c>
      <c r="AH28">
        <v>1086.386</v>
      </c>
      <c r="AI28">
        <v>1.542</v>
      </c>
      <c r="AJ28">
        <v>1092.798</v>
      </c>
      <c r="AK28">
        <v>1.228</v>
      </c>
      <c r="AL28">
        <v>0.42799999999999999</v>
      </c>
      <c r="AM28">
        <v>1E-3</v>
      </c>
      <c r="AN28">
        <v>444.74200000000002</v>
      </c>
      <c r="AO28">
        <v>1.2999999999999999E-2</v>
      </c>
      <c r="AP28">
        <v>430.57299999999998</v>
      </c>
      <c r="AQ28">
        <v>1.2E-2</v>
      </c>
      <c r="AR28" s="13" t="s">
        <v>311</v>
      </c>
      <c r="AS28" s="13" t="s">
        <v>311</v>
      </c>
      <c r="AT28" s="33">
        <v>6.0000000000000001E-3</v>
      </c>
      <c r="AU28" s="33">
        <v>0.1177</v>
      </c>
      <c r="AV28" s="34">
        <v>0.56000000000000005</v>
      </c>
      <c r="AW28" s="33">
        <v>1E-3</v>
      </c>
      <c r="AX28">
        <v>0.41599999999999998</v>
      </c>
      <c r="AY28">
        <v>4.0000000000000001E-3</v>
      </c>
      <c r="AZ28">
        <v>445.40899999999999</v>
      </c>
      <c r="BA28">
        <v>0.05</v>
      </c>
      <c r="BB28">
        <v>431.64</v>
      </c>
      <c r="BC28">
        <v>7.5999999999999998E-2</v>
      </c>
      <c r="BD28">
        <v>-34.451000000000001</v>
      </c>
      <c r="BE28">
        <v>10.827999999999999</v>
      </c>
      <c r="BF28">
        <v>-39.935000000000002</v>
      </c>
      <c r="BG28">
        <v>0.16200000000000001</v>
      </c>
      <c r="BH28">
        <v>-40.106999999999999</v>
      </c>
      <c r="BI28">
        <v>0.17799999999999999</v>
      </c>
      <c r="BJ28">
        <v>9.5239999999999991</v>
      </c>
      <c r="BK28">
        <v>11.318</v>
      </c>
      <c r="BL28">
        <v>-26.280999999999999</v>
      </c>
      <c r="BM28">
        <v>0.18099999999999999</v>
      </c>
      <c r="BN28">
        <v>-27.425000000000001</v>
      </c>
      <c r="BO28">
        <v>0.17299999999999999</v>
      </c>
      <c r="BP28" s="37">
        <v>2.58975E-3</v>
      </c>
      <c r="BQ28" s="19">
        <v>29323.173295460329</v>
      </c>
      <c r="BR28" s="13">
        <v>6850109540.2225866</v>
      </c>
      <c r="BS28" s="13">
        <v>78510892.210485503</v>
      </c>
      <c r="BT28" s="13">
        <v>288742904.9325676</v>
      </c>
      <c r="BU28" s="19" t="s">
        <v>311</v>
      </c>
      <c r="BV28" s="19" t="s">
        <v>311</v>
      </c>
      <c r="BW28" s="19" t="s">
        <v>311</v>
      </c>
      <c r="BX28" s="19" t="s">
        <v>311</v>
      </c>
      <c r="BY28" s="11">
        <v>16.899999999999999</v>
      </c>
      <c r="BZ28" s="11">
        <v>64.7</v>
      </c>
      <c r="CA28" s="11">
        <v>18.399999999999999</v>
      </c>
      <c r="CB28" s="19">
        <v>10.4</v>
      </c>
      <c r="CC28" s="19" t="s">
        <v>311</v>
      </c>
    </row>
    <row r="29" spans="1:81" hidden="1">
      <c r="A29" s="9" t="s">
        <v>36</v>
      </c>
      <c r="B29" s="9" t="s">
        <v>361</v>
      </c>
      <c r="C29" s="9" t="s">
        <v>311</v>
      </c>
      <c r="D29" s="9" t="s">
        <v>311</v>
      </c>
      <c r="E29" s="14" t="s">
        <v>368</v>
      </c>
      <c r="F29" s="14" t="s">
        <v>369</v>
      </c>
      <c r="G29" s="10">
        <v>42515</v>
      </c>
      <c r="H29" s="9" t="s">
        <v>37</v>
      </c>
      <c r="I29" s="9" t="s">
        <v>72</v>
      </c>
      <c r="J29" s="9" t="s">
        <v>322</v>
      </c>
      <c r="K29" s="9" t="s">
        <v>39</v>
      </c>
      <c r="L29" s="9">
        <v>3</v>
      </c>
      <c r="M29" s="9" t="s">
        <v>40</v>
      </c>
      <c r="N29" s="9">
        <v>25</v>
      </c>
      <c r="O29" s="9" t="s">
        <v>68</v>
      </c>
      <c r="P29" s="9" t="s">
        <v>42</v>
      </c>
      <c r="Q29" s="15">
        <v>0.25</v>
      </c>
      <c r="R29" s="11">
        <v>61.51</v>
      </c>
      <c r="S29" s="12">
        <v>393</v>
      </c>
      <c r="T29" s="13">
        <v>4.9000000000000004</v>
      </c>
      <c r="U29" s="13">
        <v>0.2472301494040624</v>
      </c>
      <c r="V29" s="12">
        <f t="shared" si="0"/>
        <v>315.09821999394325</v>
      </c>
      <c r="W29" s="12">
        <f t="shared" si="1"/>
        <v>301.399</v>
      </c>
      <c r="X29" s="12">
        <f t="shared" si="6"/>
        <v>1.0454521083147033</v>
      </c>
      <c r="Y29" s="12">
        <f t="shared" si="2"/>
        <v>0.60548977044728169</v>
      </c>
      <c r="Z29" s="12">
        <f t="shared" si="3"/>
        <v>0.25846728093343613</v>
      </c>
      <c r="AA29" s="12">
        <f t="shared" si="4"/>
        <v>0.34702248951384557</v>
      </c>
      <c r="AB29" s="12">
        <f t="shared" si="5"/>
        <v>0.42687307622472898</v>
      </c>
      <c r="AC29" s="13">
        <v>6.16</v>
      </c>
      <c r="AD29" s="13" t="s">
        <v>311</v>
      </c>
      <c r="AE29" s="13">
        <v>273</v>
      </c>
      <c r="AF29">
        <v>-0.36699999999999999</v>
      </c>
      <c r="AG29">
        <v>6.5000000000000002E-2</v>
      </c>
      <c r="AH29">
        <v>1082.9349999999999</v>
      </c>
      <c r="AI29">
        <v>1.17</v>
      </c>
      <c r="AJ29">
        <v>1095.085</v>
      </c>
      <c r="AK29">
        <v>0.997</v>
      </c>
      <c r="AL29">
        <v>0.45600000000000002</v>
      </c>
      <c r="AM29">
        <v>1E-3</v>
      </c>
      <c r="AN29">
        <v>445.52199999999999</v>
      </c>
      <c r="AO29">
        <v>8.0000000000000002E-3</v>
      </c>
      <c r="AP29">
        <v>430.44099999999997</v>
      </c>
      <c r="AQ29">
        <v>2.3E-2</v>
      </c>
      <c r="AR29" s="13" t="s">
        <v>311</v>
      </c>
      <c r="AS29" s="13" t="s">
        <v>311</v>
      </c>
      <c r="AT29" s="33">
        <v>8.0000000000000002E-3</v>
      </c>
      <c r="AU29" s="33">
        <v>0.1004</v>
      </c>
      <c r="AV29" s="34">
        <v>0.73</v>
      </c>
      <c r="AW29" s="33">
        <v>1.2999999999999999E-3</v>
      </c>
      <c r="AX29">
        <v>0.42099999999999999</v>
      </c>
      <c r="AY29">
        <v>4.0000000000000001E-3</v>
      </c>
      <c r="AZ29">
        <v>445.685</v>
      </c>
      <c r="BA29">
        <v>6.7000000000000004E-2</v>
      </c>
      <c r="BB29">
        <v>431.74200000000002</v>
      </c>
      <c r="BC29">
        <v>5.8000000000000003E-2</v>
      </c>
      <c r="BD29">
        <v>-19.643000000000001</v>
      </c>
      <c r="BE29">
        <v>10.521000000000001</v>
      </c>
      <c r="BF29">
        <v>-39.463999999999999</v>
      </c>
      <c r="BG29">
        <v>0.17699999999999999</v>
      </c>
      <c r="BH29">
        <v>-40.106000000000002</v>
      </c>
      <c r="BI29">
        <v>0.156</v>
      </c>
      <c r="BJ29">
        <v>26.875</v>
      </c>
      <c r="BK29">
        <v>10.959</v>
      </c>
      <c r="BL29">
        <v>-25.222999999999999</v>
      </c>
      <c r="BM29">
        <v>0.183</v>
      </c>
      <c r="BN29">
        <v>-26.891999999999999</v>
      </c>
      <c r="BO29">
        <v>0.16500000000000001</v>
      </c>
      <c r="BP29" s="37">
        <v>1.8705E-3</v>
      </c>
      <c r="BQ29" s="19">
        <v>41294.27515959656</v>
      </c>
      <c r="BR29" s="13">
        <v>9970559516.9129333</v>
      </c>
      <c r="BS29" s="13">
        <v>222490429.26076087</v>
      </c>
      <c r="BT29" s="13">
        <v>493676834.08781564</v>
      </c>
      <c r="BU29" s="19" t="s">
        <v>311</v>
      </c>
      <c r="BV29" s="19" t="s">
        <v>311</v>
      </c>
      <c r="BW29" s="19" t="s">
        <v>311</v>
      </c>
      <c r="BX29" s="19" t="s">
        <v>311</v>
      </c>
      <c r="BY29" s="11">
        <v>16.899999999999999</v>
      </c>
      <c r="BZ29" s="11">
        <v>64.7</v>
      </c>
      <c r="CA29" s="11">
        <v>18.399999999999999</v>
      </c>
      <c r="CB29" s="19">
        <v>10.4</v>
      </c>
      <c r="CC29" s="19" t="s">
        <v>311</v>
      </c>
    </row>
    <row r="30" spans="1:81" hidden="1">
      <c r="A30" s="9" t="s">
        <v>36</v>
      </c>
      <c r="B30" s="9" t="s">
        <v>361</v>
      </c>
      <c r="C30" s="9" t="s">
        <v>311</v>
      </c>
      <c r="D30" s="9" t="s">
        <v>311</v>
      </c>
      <c r="E30" s="14" t="s">
        <v>368</v>
      </c>
      <c r="F30" s="14" t="s">
        <v>369</v>
      </c>
      <c r="G30" s="10">
        <v>42515</v>
      </c>
      <c r="H30" s="9" t="s">
        <v>37</v>
      </c>
      <c r="I30" s="9" t="s">
        <v>69</v>
      </c>
      <c r="J30" s="9" t="s">
        <v>323</v>
      </c>
      <c r="K30" s="9" t="s">
        <v>39</v>
      </c>
      <c r="L30" s="9">
        <v>5</v>
      </c>
      <c r="M30" s="9" t="s">
        <v>46</v>
      </c>
      <c r="N30" s="9">
        <v>25</v>
      </c>
      <c r="O30" s="9" t="s">
        <v>68</v>
      </c>
      <c r="P30" s="9" t="s">
        <v>42</v>
      </c>
      <c r="Q30" s="15">
        <v>0.25</v>
      </c>
      <c r="R30" s="11">
        <v>61.51</v>
      </c>
      <c r="S30" s="12">
        <v>393</v>
      </c>
      <c r="T30" s="13">
        <v>5</v>
      </c>
      <c r="U30" s="13">
        <v>0.2408156243866266</v>
      </c>
      <c r="V30" s="12">
        <f t="shared" si="0"/>
        <v>316.72715291143436</v>
      </c>
      <c r="W30" s="12">
        <f t="shared" si="1"/>
        <v>307.55</v>
      </c>
      <c r="X30" s="12">
        <f t="shared" si="6"/>
        <v>1.0298395477529974</v>
      </c>
      <c r="Y30" s="12">
        <f t="shared" si="2"/>
        <v>0.61138130273471791</v>
      </c>
      <c r="Z30" s="12">
        <f t="shared" si="3"/>
        <v>0.2480014537101792</v>
      </c>
      <c r="AA30" s="12">
        <f t="shared" si="4"/>
        <v>0.36337984902453868</v>
      </c>
      <c r="AB30" s="12">
        <f t="shared" si="5"/>
        <v>0.40564121375787077</v>
      </c>
      <c r="AC30" s="13">
        <v>6.39</v>
      </c>
      <c r="AD30" s="13" t="s">
        <v>311</v>
      </c>
      <c r="AE30" s="13">
        <v>276</v>
      </c>
      <c r="AF30">
        <v>-1.2370000000000001</v>
      </c>
      <c r="AG30">
        <v>7.9000000000000001E-2</v>
      </c>
      <c r="AH30">
        <v>1061.0319999999999</v>
      </c>
      <c r="AI30">
        <v>1.4410000000000001</v>
      </c>
      <c r="AJ30">
        <v>1101.9549999999999</v>
      </c>
      <c r="AK30">
        <v>1.165</v>
      </c>
      <c r="AL30">
        <v>1.075</v>
      </c>
      <c r="AM30">
        <v>1E-3</v>
      </c>
      <c r="AN30">
        <v>466.03800000000001</v>
      </c>
      <c r="AO30">
        <v>8.0000000000000002E-3</v>
      </c>
      <c r="AP30">
        <v>430.48500000000001</v>
      </c>
      <c r="AQ30">
        <v>1.7000000000000001E-2</v>
      </c>
      <c r="AR30" s="13" t="s">
        <v>311</v>
      </c>
      <c r="AS30" s="13" t="s">
        <v>311</v>
      </c>
      <c r="AT30" s="33">
        <v>2.75E-2</v>
      </c>
      <c r="AU30" s="33">
        <v>5.1700000000000003E-2</v>
      </c>
      <c r="AV30" s="34">
        <v>2.99</v>
      </c>
      <c r="AW30" s="33">
        <v>5.4999999999999997E-3</v>
      </c>
      <c r="AX30">
        <v>1.123</v>
      </c>
      <c r="AY30">
        <v>3.0000000000000001E-3</v>
      </c>
      <c r="AZ30">
        <v>469.02600000000001</v>
      </c>
      <c r="BA30">
        <v>5.8000000000000003E-2</v>
      </c>
      <c r="BB30">
        <v>431.87599999999998</v>
      </c>
      <c r="BC30">
        <v>0.05</v>
      </c>
      <c r="BD30">
        <v>-29.526</v>
      </c>
      <c r="BE30">
        <v>3.9409999999999998</v>
      </c>
      <c r="BF30">
        <v>-39.338999999999999</v>
      </c>
      <c r="BG30">
        <v>0.159</v>
      </c>
      <c r="BH30">
        <v>-40.182000000000002</v>
      </c>
      <c r="BI30">
        <v>0.16700000000000001</v>
      </c>
      <c r="BJ30">
        <v>59.070999999999998</v>
      </c>
      <c r="BK30">
        <v>4.0460000000000003</v>
      </c>
      <c r="BL30">
        <v>-20.149999999999999</v>
      </c>
      <c r="BM30">
        <v>0.16600000000000001</v>
      </c>
      <c r="BN30">
        <v>-26.959</v>
      </c>
      <c r="BO30">
        <v>0.16800000000000001</v>
      </c>
      <c r="BP30" s="37">
        <v>3.9583E-2</v>
      </c>
      <c r="BQ30" s="19">
        <v>79242.981481425071</v>
      </c>
      <c r="BR30" s="13">
        <v>30376145230.009048</v>
      </c>
      <c r="BS30" s="13">
        <v>239442864.11527643</v>
      </c>
      <c r="BT30" s="13">
        <v>6480274593.1577711</v>
      </c>
      <c r="BU30" s="19" t="s">
        <v>311</v>
      </c>
      <c r="BV30" s="19" t="s">
        <v>311</v>
      </c>
      <c r="BW30" s="19" t="s">
        <v>311</v>
      </c>
      <c r="BX30" s="19" t="s">
        <v>311</v>
      </c>
      <c r="BY30" s="11">
        <v>16.899999999999999</v>
      </c>
      <c r="BZ30" s="11">
        <v>64.7</v>
      </c>
      <c r="CA30" s="11">
        <v>18.399999999999999</v>
      </c>
      <c r="CB30" s="19">
        <v>10.4</v>
      </c>
      <c r="CC30" s="19" t="s">
        <v>311</v>
      </c>
    </row>
    <row r="31" spans="1:81" hidden="1">
      <c r="A31" s="9" t="s">
        <v>36</v>
      </c>
      <c r="B31" s="9" t="s">
        <v>361</v>
      </c>
      <c r="C31" s="9" t="s">
        <v>311</v>
      </c>
      <c r="D31" s="9" t="s">
        <v>311</v>
      </c>
      <c r="E31" s="14" t="s">
        <v>368</v>
      </c>
      <c r="F31" s="14" t="s">
        <v>369</v>
      </c>
      <c r="G31" s="10">
        <v>42515</v>
      </c>
      <c r="H31" s="9" t="s">
        <v>37</v>
      </c>
      <c r="I31" s="9" t="s">
        <v>71</v>
      </c>
      <c r="J31" s="26" t="s">
        <v>324</v>
      </c>
      <c r="K31" s="9" t="s">
        <v>39</v>
      </c>
      <c r="L31" s="9">
        <v>6</v>
      </c>
      <c r="M31" s="9" t="s">
        <v>46</v>
      </c>
      <c r="N31" s="9">
        <v>25</v>
      </c>
      <c r="O31" s="9" t="s">
        <v>68</v>
      </c>
      <c r="P31" s="9" t="s">
        <v>42</v>
      </c>
      <c r="Q31" s="15">
        <v>0.25</v>
      </c>
      <c r="R31" s="11">
        <v>61.51</v>
      </c>
      <c r="S31" s="12">
        <v>393</v>
      </c>
      <c r="T31" s="13">
        <v>4.9000000000000004</v>
      </c>
      <c r="U31" s="13">
        <v>0.24738934327975423</v>
      </c>
      <c r="V31" s="12">
        <f t="shared" si="0"/>
        <v>315.0580066418454</v>
      </c>
      <c r="W31" s="12">
        <f t="shared" si="1"/>
        <v>301.399</v>
      </c>
      <c r="X31" s="12">
        <f t="shared" si="6"/>
        <v>1.045318686000436</v>
      </c>
      <c r="Y31" s="12">
        <f t="shared" si="2"/>
        <v>0.60554011849040146</v>
      </c>
      <c r="Z31" s="12">
        <f t="shared" si="3"/>
        <v>0.25860070324770346</v>
      </c>
      <c r="AA31" s="12">
        <f t="shared" si="4"/>
        <v>0.346939415242698</v>
      </c>
      <c r="AB31" s="12">
        <f t="shared" si="5"/>
        <v>0.42705791961792633</v>
      </c>
      <c r="AC31" s="13">
        <v>6.35</v>
      </c>
      <c r="AD31" s="13" t="s">
        <v>311</v>
      </c>
      <c r="AE31" s="13">
        <v>267</v>
      </c>
      <c r="AF31">
        <v>-1.554</v>
      </c>
      <c r="AG31">
        <v>8.2000000000000003E-2</v>
      </c>
      <c r="AH31">
        <v>1044.614</v>
      </c>
      <c r="AI31">
        <v>1.3839999999999999</v>
      </c>
      <c r="AJ31">
        <v>1096.011</v>
      </c>
      <c r="AK31">
        <v>1.32</v>
      </c>
      <c r="AL31">
        <v>0.96299999999999997</v>
      </c>
      <c r="AM31">
        <v>2E-3</v>
      </c>
      <c r="AN31">
        <v>463.41800000000001</v>
      </c>
      <c r="AO31">
        <v>6.0999999999999999E-2</v>
      </c>
      <c r="AP31">
        <v>431.56099999999998</v>
      </c>
      <c r="AQ31">
        <v>2.1000000000000001E-2</v>
      </c>
      <c r="AR31" s="13" t="s">
        <v>311</v>
      </c>
      <c r="AS31" s="13" t="s">
        <v>311</v>
      </c>
      <c r="AT31" s="33">
        <v>3.1399999999999997E-2</v>
      </c>
      <c r="AU31" s="33">
        <v>4.4900000000000002E-2</v>
      </c>
      <c r="AV31" s="34">
        <v>3.57</v>
      </c>
      <c r="AW31" s="33">
        <v>6.6E-3</v>
      </c>
      <c r="AX31">
        <v>0.91900000000000004</v>
      </c>
      <c r="AY31">
        <v>4.0000000000000001E-3</v>
      </c>
      <c r="AZ31">
        <v>462.20100000000002</v>
      </c>
      <c r="BA31">
        <v>6.0999999999999999E-2</v>
      </c>
      <c r="BB31">
        <v>431.79199999999997</v>
      </c>
      <c r="BC31">
        <v>6.9000000000000006E-2</v>
      </c>
      <c r="BD31">
        <v>-25.056000000000001</v>
      </c>
      <c r="BE31">
        <v>5.3029999999999999</v>
      </c>
      <c r="BF31">
        <v>-39.173000000000002</v>
      </c>
      <c r="BG31">
        <v>0.16200000000000001</v>
      </c>
      <c r="BH31">
        <v>-40.164000000000001</v>
      </c>
      <c r="BI31">
        <v>0.2</v>
      </c>
      <c r="BJ31">
        <v>57.06</v>
      </c>
      <c r="BK31">
        <v>5.5650000000000004</v>
      </c>
      <c r="BL31">
        <v>-21.396000000000001</v>
      </c>
      <c r="BM31">
        <v>0.17499999999999999</v>
      </c>
      <c r="BN31">
        <v>-26.916</v>
      </c>
      <c r="BO31">
        <v>0.20399999999999999</v>
      </c>
      <c r="BP31" s="37">
        <v>1.9855500000000002E-2</v>
      </c>
      <c r="BQ31" s="19">
        <v>40865.252860316265</v>
      </c>
      <c r="BR31" s="13">
        <v>12621737776.373672</v>
      </c>
      <c r="BS31" s="13">
        <v>123409701.43351305</v>
      </c>
      <c r="BT31" s="13">
        <v>3746203802.1440287</v>
      </c>
      <c r="BU31" s="19" t="s">
        <v>311</v>
      </c>
      <c r="BV31" s="19" t="s">
        <v>311</v>
      </c>
      <c r="BW31" s="19" t="s">
        <v>311</v>
      </c>
      <c r="BX31" s="19" t="s">
        <v>311</v>
      </c>
      <c r="BY31" s="11">
        <v>16.899999999999999</v>
      </c>
      <c r="BZ31" s="11">
        <v>64.7</v>
      </c>
      <c r="CA31" s="11">
        <v>18.399999999999999</v>
      </c>
      <c r="CB31" s="19">
        <v>10.4</v>
      </c>
      <c r="CC31" s="19" t="s">
        <v>311</v>
      </c>
    </row>
    <row r="32" spans="1:81" hidden="1">
      <c r="A32" s="9" t="s">
        <v>36</v>
      </c>
      <c r="B32" s="9" t="s">
        <v>361</v>
      </c>
      <c r="C32" s="9" t="s">
        <v>311</v>
      </c>
      <c r="D32" s="9" t="s">
        <v>311</v>
      </c>
      <c r="E32" s="14" t="s">
        <v>368</v>
      </c>
      <c r="F32" s="14" t="s">
        <v>369</v>
      </c>
      <c r="G32" s="10">
        <v>42515</v>
      </c>
      <c r="H32" s="9" t="s">
        <v>37</v>
      </c>
      <c r="I32" s="9" t="s">
        <v>73</v>
      </c>
      <c r="J32" s="26" t="s">
        <v>325</v>
      </c>
      <c r="K32" s="9" t="s">
        <v>39</v>
      </c>
      <c r="L32" s="9">
        <v>7</v>
      </c>
      <c r="M32" s="9" t="s">
        <v>46</v>
      </c>
      <c r="N32" s="9">
        <v>25</v>
      </c>
      <c r="O32" s="9" t="s">
        <v>68</v>
      </c>
      <c r="P32" s="9" t="s">
        <v>42</v>
      </c>
      <c r="Q32" s="15">
        <v>0.25</v>
      </c>
      <c r="R32" s="11">
        <v>61.51</v>
      </c>
      <c r="S32" s="12">
        <v>393</v>
      </c>
      <c r="T32" s="13">
        <v>5.0999999999999996</v>
      </c>
      <c r="U32" s="13">
        <v>0.23847774338562297</v>
      </c>
      <c r="V32" s="12">
        <f t="shared" si="0"/>
        <v>317.32504043686492</v>
      </c>
      <c r="W32" s="12">
        <f t="shared" si="1"/>
        <v>313.70099999999996</v>
      </c>
      <c r="X32" s="12">
        <f t="shared" si="6"/>
        <v>1.0115525307119357</v>
      </c>
      <c r="Y32" s="12">
        <f t="shared" si="2"/>
        <v>0.61828206388228835</v>
      </c>
      <c r="Z32" s="12">
        <f t="shared" si="3"/>
        <v>0.24123276484019851</v>
      </c>
      <c r="AA32" s="12">
        <f t="shared" si="4"/>
        <v>0.37704929904208984</v>
      </c>
      <c r="AB32" s="12">
        <f t="shared" si="5"/>
        <v>0.39016620234049942</v>
      </c>
      <c r="AC32" s="13">
        <v>6.45</v>
      </c>
      <c r="AD32" s="13" t="s">
        <v>311</v>
      </c>
      <c r="AE32" s="13">
        <v>260</v>
      </c>
      <c r="AF32">
        <v>-0.94699999999999995</v>
      </c>
      <c r="AG32">
        <v>0.08</v>
      </c>
      <c r="AH32">
        <v>1068.098</v>
      </c>
      <c r="AI32">
        <v>1.0880000000000001</v>
      </c>
      <c r="AJ32">
        <v>1099.413</v>
      </c>
      <c r="AK32">
        <v>1.5740000000000001</v>
      </c>
      <c r="AL32">
        <v>1.208</v>
      </c>
      <c r="AM32">
        <v>1E-3</v>
      </c>
      <c r="AN32">
        <v>469.916</v>
      </c>
      <c r="AO32">
        <v>0.01</v>
      </c>
      <c r="AP32">
        <v>429.94299999999998</v>
      </c>
      <c r="AQ32">
        <v>1.6E-2</v>
      </c>
      <c r="AR32" s="13" t="s">
        <v>311</v>
      </c>
      <c r="AS32" s="13" t="s">
        <v>311</v>
      </c>
      <c r="AT32" s="33">
        <v>2.0899999999999998E-2</v>
      </c>
      <c r="AU32" s="33">
        <v>6.6199999999999995E-2</v>
      </c>
      <c r="AV32" s="34">
        <v>2.12</v>
      </c>
      <c r="AW32" s="33">
        <v>4.0000000000000001E-3</v>
      </c>
      <c r="AX32">
        <v>1.1140000000000001</v>
      </c>
      <c r="AY32">
        <v>4.0000000000000001E-3</v>
      </c>
      <c r="AZ32">
        <v>468.93900000000002</v>
      </c>
      <c r="BA32">
        <v>5.1999999999999998E-2</v>
      </c>
      <c r="BB32">
        <v>432.07600000000002</v>
      </c>
      <c r="BC32">
        <v>6.5000000000000002E-2</v>
      </c>
      <c r="BD32">
        <v>-30.468</v>
      </c>
      <c r="BE32">
        <v>3.9609999999999999</v>
      </c>
      <c r="BF32">
        <v>-39.317</v>
      </c>
      <c r="BG32">
        <v>0.155</v>
      </c>
      <c r="BH32">
        <v>-40.073</v>
      </c>
      <c r="BI32">
        <v>0.17</v>
      </c>
      <c r="BJ32">
        <v>58.564</v>
      </c>
      <c r="BK32">
        <v>4.7649999999999997</v>
      </c>
      <c r="BL32">
        <v>-20.306999999999999</v>
      </c>
      <c r="BM32">
        <v>0.18</v>
      </c>
      <c r="BN32">
        <v>-27.030999999999999</v>
      </c>
      <c r="BO32">
        <v>0.21</v>
      </c>
      <c r="BP32" s="37">
        <v>2.2800250000000001E-2</v>
      </c>
      <c r="BQ32" s="19">
        <v>51746.828382155749</v>
      </c>
      <c r="BR32" s="13">
        <v>11637632076.595882</v>
      </c>
      <c r="BS32" s="13">
        <v>124583887.74235316</v>
      </c>
      <c r="BT32" s="13">
        <v>5801959832.3701315</v>
      </c>
      <c r="BU32" s="19" t="s">
        <v>311</v>
      </c>
      <c r="BV32" s="19" t="s">
        <v>311</v>
      </c>
      <c r="BW32" s="19" t="s">
        <v>311</v>
      </c>
      <c r="BX32" s="19" t="s">
        <v>311</v>
      </c>
      <c r="BY32" s="11">
        <v>16.899999999999999</v>
      </c>
      <c r="BZ32" s="11">
        <v>64.7</v>
      </c>
      <c r="CA32" s="11">
        <v>18.399999999999999</v>
      </c>
      <c r="CB32" s="19">
        <v>10.4</v>
      </c>
      <c r="CC32" s="19" t="s">
        <v>311</v>
      </c>
    </row>
    <row r="33" spans="1:81" hidden="1">
      <c r="A33" s="9" t="s">
        <v>36</v>
      </c>
      <c r="B33" s="9" t="s">
        <v>361</v>
      </c>
      <c r="C33" s="9" t="s">
        <v>311</v>
      </c>
      <c r="D33" s="9" t="s">
        <v>311</v>
      </c>
      <c r="E33" s="14" t="s">
        <v>368</v>
      </c>
      <c r="F33" s="14" t="s">
        <v>369</v>
      </c>
      <c r="G33" s="10">
        <v>42515</v>
      </c>
      <c r="H33" s="9" t="s">
        <v>37</v>
      </c>
      <c r="I33" s="9" t="s">
        <v>74</v>
      </c>
      <c r="J33" s="9" t="s">
        <v>320</v>
      </c>
      <c r="K33" s="9" t="s">
        <v>39</v>
      </c>
      <c r="L33" s="9">
        <v>1</v>
      </c>
      <c r="M33" s="9" t="s">
        <v>40</v>
      </c>
      <c r="N33" s="9">
        <v>25</v>
      </c>
      <c r="O33" s="9" t="s">
        <v>68</v>
      </c>
      <c r="P33" s="9" t="s">
        <v>42</v>
      </c>
      <c r="Q33" s="15">
        <v>0.25</v>
      </c>
      <c r="R33" s="11">
        <v>61.51</v>
      </c>
      <c r="S33" s="12">
        <v>393</v>
      </c>
      <c r="T33" s="13">
        <v>4.9000000000000004</v>
      </c>
      <c r="U33" s="13">
        <v>0.24925315408585816</v>
      </c>
      <c r="V33" s="12">
        <f t="shared" si="0"/>
        <v>314.5879589854452</v>
      </c>
      <c r="W33" s="12">
        <f t="shared" si="1"/>
        <v>301.399</v>
      </c>
      <c r="X33" s="12">
        <f t="shared" si="6"/>
        <v>1.0437591331936908</v>
      </c>
      <c r="Y33" s="12">
        <f t="shared" si="2"/>
        <v>0.60612862898351283</v>
      </c>
      <c r="Z33" s="12">
        <f t="shared" si="3"/>
        <v>0.26016025605444876</v>
      </c>
      <c r="AA33" s="12">
        <f t="shared" si="4"/>
        <v>0.34596837292906407</v>
      </c>
      <c r="AB33" s="12">
        <f t="shared" si="5"/>
        <v>0.42921624819263454</v>
      </c>
      <c r="AC33" s="13">
        <v>6.14</v>
      </c>
      <c r="AD33" s="13" t="s">
        <v>311</v>
      </c>
      <c r="AE33" s="13">
        <v>285</v>
      </c>
      <c r="AF33">
        <v>-2.3740000000000001</v>
      </c>
      <c r="AG33">
        <v>0.106</v>
      </c>
      <c r="AH33">
        <v>448.84300000000002</v>
      </c>
      <c r="AI33">
        <v>1.8480000000000001</v>
      </c>
      <c r="AJ33">
        <v>527.38099999999997</v>
      </c>
      <c r="AK33">
        <v>1.665</v>
      </c>
      <c r="AL33">
        <v>1.387</v>
      </c>
      <c r="AM33">
        <v>3.0000000000000001E-3</v>
      </c>
      <c r="AN33">
        <v>440.48399999999998</v>
      </c>
      <c r="AO33">
        <v>7.3999999999999996E-2</v>
      </c>
      <c r="AP33">
        <v>394.58499999999998</v>
      </c>
      <c r="AQ33">
        <v>0.03</v>
      </c>
      <c r="AR33" s="27" t="s">
        <v>311</v>
      </c>
      <c r="AS33" s="27" t="s">
        <v>311</v>
      </c>
      <c r="AT33" s="33">
        <v>1.3599999999999999E-2</v>
      </c>
      <c r="AU33" s="33">
        <v>7.4800000000000005E-2</v>
      </c>
      <c r="AV33" s="34">
        <v>1.33</v>
      </c>
      <c r="AW33" s="33">
        <v>2.3999999999999998E-3</v>
      </c>
      <c r="AX33">
        <v>0.224</v>
      </c>
      <c r="AY33">
        <v>5.0000000000000001E-3</v>
      </c>
      <c r="AZ33">
        <v>442.51799999999997</v>
      </c>
      <c r="BA33">
        <v>0.107</v>
      </c>
      <c r="BB33">
        <v>435.096</v>
      </c>
      <c r="BC33">
        <v>6.0999999999999999E-2</v>
      </c>
      <c r="BD33">
        <v>-37.878</v>
      </c>
      <c r="BE33">
        <v>27.545000000000002</v>
      </c>
      <c r="BF33">
        <v>-4.1109999999999998</v>
      </c>
      <c r="BG33">
        <v>0.192</v>
      </c>
      <c r="BH33">
        <v>-3.5169999999999999</v>
      </c>
      <c r="BI33">
        <v>0.189</v>
      </c>
      <c r="BJ33">
        <v>11.994999999999999</v>
      </c>
      <c r="BK33">
        <v>28.751000000000001</v>
      </c>
      <c r="BL33">
        <v>-12.907999999999999</v>
      </c>
      <c r="BM33">
        <v>0.183</v>
      </c>
      <c r="BN33">
        <v>-13.298999999999999</v>
      </c>
      <c r="BO33">
        <v>0.19400000000000001</v>
      </c>
      <c r="BP33" s="37">
        <v>4.7264999999999998E-3</v>
      </c>
      <c r="BQ33" s="19">
        <v>33514.270977141961</v>
      </c>
      <c r="BR33" s="13">
        <v>7981613198.3015728</v>
      </c>
      <c r="BS33" s="13">
        <v>96056286.277042508</v>
      </c>
      <c r="BT33" s="13">
        <v>544566948.08362627</v>
      </c>
      <c r="BU33" s="19" t="s">
        <v>311</v>
      </c>
      <c r="BV33" s="19" t="s">
        <v>311</v>
      </c>
      <c r="BW33" s="19" t="s">
        <v>311</v>
      </c>
      <c r="BX33" s="19" t="s">
        <v>311</v>
      </c>
      <c r="BY33" s="11">
        <v>16.899999999999999</v>
      </c>
      <c r="BZ33" s="11">
        <v>64.7</v>
      </c>
      <c r="CA33" s="11">
        <v>18.399999999999999</v>
      </c>
      <c r="CB33" s="19">
        <v>10.4</v>
      </c>
      <c r="CC33" s="19" t="s">
        <v>311</v>
      </c>
    </row>
    <row r="34" spans="1:81" hidden="1">
      <c r="A34" s="9" t="s">
        <v>36</v>
      </c>
      <c r="B34" s="9" t="s">
        <v>361</v>
      </c>
      <c r="C34" s="9" t="s">
        <v>311</v>
      </c>
      <c r="D34" s="9" t="s">
        <v>311</v>
      </c>
      <c r="E34" s="14" t="s">
        <v>368</v>
      </c>
      <c r="F34" s="14" t="s">
        <v>369</v>
      </c>
      <c r="G34" s="10">
        <v>42515</v>
      </c>
      <c r="H34" s="9" t="s">
        <v>37</v>
      </c>
      <c r="I34" s="9" t="s">
        <v>76</v>
      </c>
      <c r="J34" s="9" t="s">
        <v>321</v>
      </c>
      <c r="K34" s="9" t="s">
        <v>39</v>
      </c>
      <c r="L34" s="9">
        <v>2</v>
      </c>
      <c r="M34" s="9" t="s">
        <v>40</v>
      </c>
      <c r="N34" s="9">
        <v>25</v>
      </c>
      <c r="O34" s="9" t="s">
        <v>68</v>
      </c>
      <c r="P34" s="9" t="s">
        <v>42</v>
      </c>
      <c r="Q34" s="15">
        <v>0.25</v>
      </c>
      <c r="R34" s="11">
        <v>61.51</v>
      </c>
      <c r="S34" s="12">
        <v>393</v>
      </c>
      <c r="T34" s="13">
        <v>4.9000000000000004</v>
      </c>
      <c r="U34" s="13">
        <v>0.23687078687078708</v>
      </c>
      <c r="V34" s="12">
        <f t="shared" si="0"/>
        <v>317.73731271822476</v>
      </c>
      <c r="W34" s="12">
        <f t="shared" si="1"/>
        <v>301.399</v>
      </c>
      <c r="X34" s="12">
        <f t="shared" si="6"/>
        <v>1.0542082512490909</v>
      </c>
      <c r="Y34" s="12">
        <f t="shared" si="2"/>
        <v>0.60218556556638081</v>
      </c>
      <c r="Z34" s="12">
        <f t="shared" si="3"/>
        <v>0.24971113799904857</v>
      </c>
      <c r="AA34" s="12">
        <f t="shared" si="4"/>
        <v>0.35247442756733227</v>
      </c>
      <c r="AB34" s="12">
        <f t="shared" si="5"/>
        <v>0.41467473197266819</v>
      </c>
      <c r="AC34" s="13">
        <v>6.14</v>
      </c>
      <c r="AD34" s="13" t="s">
        <v>311</v>
      </c>
      <c r="AE34" s="13">
        <v>280</v>
      </c>
      <c r="AF34">
        <v>-8.1229999999999993</v>
      </c>
      <c r="AG34">
        <v>0.121</v>
      </c>
      <c r="AH34">
        <v>1915.8309999999999</v>
      </c>
      <c r="AI34">
        <v>1.9219999999999999</v>
      </c>
      <c r="AJ34">
        <v>2184.547</v>
      </c>
      <c r="AK34">
        <v>2.0670000000000002</v>
      </c>
      <c r="AL34">
        <v>0.33</v>
      </c>
      <c r="AM34">
        <v>1E-3</v>
      </c>
      <c r="AN34">
        <v>463.04300000000001</v>
      </c>
      <c r="AO34">
        <v>1.2999999999999999E-2</v>
      </c>
      <c r="AP34">
        <v>452.14</v>
      </c>
      <c r="AQ34">
        <v>2.9000000000000001E-2</v>
      </c>
      <c r="AR34" s="27" t="s">
        <v>311</v>
      </c>
      <c r="AS34" s="27" t="s">
        <v>311</v>
      </c>
      <c r="AT34" s="33">
        <v>6.0000000000000001E-3</v>
      </c>
      <c r="AU34" s="33">
        <v>0.1177</v>
      </c>
      <c r="AV34" s="34">
        <v>0.56000000000000005</v>
      </c>
      <c r="AW34" s="33">
        <v>1E-3</v>
      </c>
      <c r="AX34">
        <v>0.39300000000000002</v>
      </c>
      <c r="AY34">
        <v>3.0000000000000001E-3</v>
      </c>
      <c r="AZ34">
        <v>448.01299999999998</v>
      </c>
      <c r="BA34">
        <v>5.3999999999999999E-2</v>
      </c>
      <c r="BB34">
        <v>435.02499999999998</v>
      </c>
      <c r="BC34">
        <v>5.5E-2</v>
      </c>
      <c r="BD34">
        <v>-25.568999999999999</v>
      </c>
      <c r="BE34">
        <v>13.557</v>
      </c>
      <c r="BF34">
        <v>-4.343</v>
      </c>
      <c r="BG34">
        <v>0.20699999999999999</v>
      </c>
      <c r="BH34">
        <v>-3.6920000000000002</v>
      </c>
      <c r="BI34">
        <v>0.192</v>
      </c>
      <c r="BJ34">
        <v>10.888999999999999</v>
      </c>
      <c r="BK34">
        <v>11.143000000000001</v>
      </c>
      <c r="BL34">
        <v>-13.653</v>
      </c>
      <c r="BM34">
        <v>0.17399999999999999</v>
      </c>
      <c r="BN34">
        <v>-14.378</v>
      </c>
      <c r="BO34">
        <v>0.151</v>
      </c>
      <c r="BP34" s="37">
        <v>2.58975E-3</v>
      </c>
      <c r="BQ34" s="19">
        <v>29323.173295460329</v>
      </c>
      <c r="BR34" s="13">
        <v>6850109540.2225866</v>
      </c>
      <c r="BS34" s="13">
        <v>78510892.210485503</v>
      </c>
      <c r="BT34" s="13">
        <v>288742904.9325676</v>
      </c>
      <c r="BU34" s="19" t="s">
        <v>311</v>
      </c>
      <c r="BV34" s="19" t="s">
        <v>311</v>
      </c>
      <c r="BW34" s="19" t="s">
        <v>311</v>
      </c>
      <c r="BX34" s="19" t="s">
        <v>311</v>
      </c>
      <c r="BY34" s="11">
        <v>16.899999999999999</v>
      </c>
      <c r="BZ34" s="11">
        <v>64.7</v>
      </c>
      <c r="CA34" s="11">
        <v>18.399999999999999</v>
      </c>
      <c r="CB34" s="19">
        <v>10.4</v>
      </c>
      <c r="CC34" s="19" t="s">
        <v>311</v>
      </c>
    </row>
    <row r="35" spans="1:81" hidden="1">
      <c r="A35" s="9" t="s">
        <v>36</v>
      </c>
      <c r="B35" s="9" t="s">
        <v>361</v>
      </c>
      <c r="C35" s="9" t="s">
        <v>311</v>
      </c>
      <c r="D35" s="9" t="s">
        <v>311</v>
      </c>
      <c r="E35" s="14" t="s">
        <v>368</v>
      </c>
      <c r="F35" s="14" t="s">
        <v>369</v>
      </c>
      <c r="G35" s="10">
        <v>42515</v>
      </c>
      <c r="H35" s="9" t="s">
        <v>37</v>
      </c>
      <c r="I35" s="9" t="s">
        <v>78</v>
      </c>
      <c r="J35" s="9" t="s">
        <v>322</v>
      </c>
      <c r="K35" s="9" t="s">
        <v>39</v>
      </c>
      <c r="L35" s="9">
        <v>3</v>
      </c>
      <c r="M35" s="9" t="s">
        <v>40</v>
      </c>
      <c r="N35" s="9">
        <v>25</v>
      </c>
      <c r="O35" s="9" t="s">
        <v>68</v>
      </c>
      <c r="P35" s="9" t="s">
        <v>42</v>
      </c>
      <c r="Q35" s="15">
        <v>0.25</v>
      </c>
      <c r="R35" s="11">
        <v>61.51</v>
      </c>
      <c r="S35" s="12">
        <v>393</v>
      </c>
      <c r="T35" s="13">
        <v>4.9000000000000004</v>
      </c>
      <c r="U35" s="13">
        <v>0.2472301494040624</v>
      </c>
      <c r="V35" s="12">
        <f t="shared" si="0"/>
        <v>315.09821999394325</v>
      </c>
      <c r="W35" s="12">
        <f t="shared" si="1"/>
        <v>301.399</v>
      </c>
      <c r="X35" s="12">
        <f t="shared" si="6"/>
        <v>1.0454521083147033</v>
      </c>
      <c r="Y35" s="12">
        <f t="shared" si="2"/>
        <v>0.60548977044728169</v>
      </c>
      <c r="Z35" s="12">
        <f t="shared" si="3"/>
        <v>0.25846728093343613</v>
      </c>
      <c r="AA35" s="12">
        <f t="shared" si="4"/>
        <v>0.34702248951384557</v>
      </c>
      <c r="AB35" s="12">
        <f t="shared" si="5"/>
        <v>0.42687307622472898</v>
      </c>
      <c r="AC35" s="13">
        <v>6.16</v>
      </c>
      <c r="AD35" s="13" t="s">
        <v>311</v>
      </c>
      <c r="AE35" s="13">
        <v>273</v>
      </c>
      <c r="AF35">
        <v>-0.35199999999999998</v>
      </c>
      <c r="AG35">
        <v>0.11799999999999999</v>
      </c>
      <c r="AH35">
        <v>1082.6369999999999</v>
      </c>
      <c r="AI35">
        <v>1.4390000000000001</v>
      </c>
      <c r="AJ35">
        <v>1094.2750000000001</v>
      </c>
      <c r="AK35">
        <v>2.4569999999999999</v>
      </c>
      <c r="AL35">
        <v>0.46</v>
      </c>
      <c r="AM35">
        <v>1E-3</v>
      </c>
      <c r="AN35">
        <v>448.41800000000001</v>
      </c>
      <c r="AO35">
        <v>1.0999999999999999E-2</v>
      </c>
      <c r="AP35">
        <v>433.19900000000001</v>
      </c>
      <c r="AQ35">
        <v>0.02</v>
      </c>
      <c r="AR35" s="13" t="s">
        <v>311</v>
      </c>
      <c r="AS35" s="13" t="s">
        <v>311</v>
      </c>
      <c r="AT35" s="33">
        <v>8.0000000000000002E-3</v>
      </c>
      <c r="AU35" s="33">
        <v>0.1004</v>
      </c>
      <c r="AV35" s="34">
        <v>0.73</v>
      </c>
      <c r="AW35" s="33">
        <v>1.2999999999999999E-3</v>
      </c>
      <c r="AX35">
        <v>0.41799999999999998</v>
      </c>
      <c r="AY35">
        <v>3.0000000000000001E-3</v>
      </c>
      <c r="AZ35">
        <v>448.99299999999999</v>
      </c>
      <c r="BA35">
        <v>6.2E-2</v>
      </c>
      <c r="BB35">
        <v>435.15100000000001</v>
      </c>
      <c r="BC35">
        <v>0.05</v>
      </c>
      <c r="BD35">
        <v>-32.639000000000003</v>
      </c>
      <c r="BE35">
        <v>11.946999999999999</v>
      </c>
      <c r="BF35">
        <v>-4.1710000000000003</v>
      </c>
      <c r="BG35">
        <v>0.186</v>
      </c>
      <c r="BH35">
        <v>-3.2570000000000001</v>
      </c>
      <c r="BI35">
        <v>0.189</v>
      </c>
      <c r="BJ35">
        <v>-0.60899999999999999</v>
      </c>
      <c r="BK35">
        <v>9.6980000000000004</v>
      </c>
      <c r="BL35">
        <v>-13.211</v>
      </c>
      <c r="BM35">
        <v>0.154</v>
      </c>
      <c r="BN35">
        <v>-13.597</v>
      </c>
      <c r="BO35">
        <v>0.15</v>
      </c>
      <c r="BP35" s="37">
        <v>1.8705E-3</v>
      </c>
      <c r="BQ35" s="19">
        <v>41294.27515959656</v>
      </c>
      <c r="BR35" s="13">
        <v>9970559516.9129333</v>
      </c>
      <c r="BS35" s="13">
        <v>222490429.26076087</v>
      </c>
      <c r="BT35" s="13">
        <v>493676834.08781564</v>
      </c>
      <c r="BU35" s="19" t="s">
        <v>311</v>
      </c>
      <c r="BV35" s="19" t="s">
        <v>311</v>
      </c>
      <c r="BW35" s="19" t="s">
        <v>311</v>
      </c>
      <c r="BX35" s="19" t="s">
        <v>311</v>
      </c>
      <c r="BY35" s="11">
        <v>16.899999999999999</v>
      </c>
      <c r="BZ35" s="11">
        <v>64.7</v>
      </c>
      <c r="CA35" s="11">
        <v>18.399999999999999</v>
      </c>
      <c r="CB35" s="19">
        <v>10.4</v>
      </c>
      <c r="CC35" s="19" t="s">
        <v>311</v>
      </c>
    </row>
    <row r="36" spans="1:81" hidden="1">
      <c r="A36" s="9" t="s">
        <v>36</v>
      </c>
      <c r="B36" s="9" t="s">
        <v>361</v>
      </c>
      <c r="C36" s="9" t="s">
        <v>311</v>
      </c>
      <c r="D36" s="9" t="s">
        <v>311</v>
      </c>
      <c r="E36" s="14" t="s">
        <v>368</v>
      </c>
      <c r="F36" s="14" t="s">
        <v>369</v>
      </c>
      <c r="G36" s="10">
        <v>42515</v>
      </c>
      <c r="H36" s="9" t="s">
        <v>37</v>
      </c>
      <c r="I36" s="9" t="s">
        <v>75</v>
      </c>
      <c r="J36" s="9" t="s">
        <v>323</v>
      </c>
      <c r="K36" s="9" t="s">
        <v>39</v>
      </c>
      <c r="L36" s="9">
        <v>5</v>
      </c>
      <c r="M36" s="9" t="s">
        <v>46</v>
      </c>
      <c r="N36" s="9">
        <v>25</v>
      </c>
      <c r="O36" s="9" t="s">
        <v>68</v>
      </c>
      <c r="P36" s="9" t="s">
        <v>42</v>
      </c>
      <c r="Q36" s="15">
        <v>0.25</v>
      </c>
      <c r="R36" s="11">
        <v>61.51</v>
      </c>
      <c r="S36" s="12">
        <v>393</v>
      </c>
      <c r="T36" s="13">
        <v>5</v>
      </c>
      <c r="U36" s="13">
        <v>0.2408156243866266</v>
      </c>
      <c r="V36" s="12">
        <f t="shared" si="0"/>
        <v>316.72715291143436</v>
      </c>
      <c r="W36" s="12">
        <f t="shared" si="1"/>
        <v>307.55</v>
      </c>
      <c r="X36" s="12">
        <f t="shared" si="6"/>
        <v>1.0298395477529974</v>
      </c>
      <c r="Y36" s="12">
        <f t="shared" si="2"/>
        <v>0.61138130273471791</v>
      </c>
      <c r="Z36" s="12">
        <f t="shared" si="3"/>
        <v>0.2480014537101792</v>
      </c>
      <c r="AA36" s="12">
        <f t="shared" si="4"/>
        <v>0.36337984902453868</v>
      </c>
      <c r="AB36" s="12">
        <f t="shared" si="5"/>
        <v>0.40564121375787077</v>
      </c>
      <c r="AC36" s="13">
        <v>6.39</v>
      </c>
      <c r="AD36" s="13" t="s">
        <v>311</v>
      </c>
      <c r="AE36" s="13">
        <v>276</v>
      </c>
      <c r="AF36">
        <v>-1.2689999999999999</v>
      </c>
      <c r="AG36">
        <v>9.4E-2</v>
      </c>
      <c r="AH36">
        <v>1055.32</v>
      </c>
      <c r="AI36">
        <v>1.5960000000000001</v>
      </c>
      <c r="AJ36">
        <v>1097.3040000000001</v>
      </c>
      <c r="AK36">
        <v>1.5009999999999999</v>
      </c>
      <c r="AL36">
        <v>1.0469999999999999</v>
      </c>
      <c r="AM36">
        <v>1E-3</v>
      </c>
      <c r="AN36">
        <v>467.96699999999998</v>
      </c>
      <c r="AO36">
        <v>0.01</v>
      </c>
      <c r="AP36">
        <v>433.33699999999999</v>
      </c>
      <c r="AQ36">
        <v>2.3E-2</v>
      </c>
      <c r="AR36" s="13" t="s">
        <v>311</v>
      </c>
      <c r="AS36" s="13" t="s">
        <v>311</v>
      </c>
      <c r="AT36" s="33">
        <v>2.75E-2</v>
      </c>
      <c r="AU36" s="33">
        <v>5.1700000000000003E-2</v>
      </c>
      <c r="AV36" s="34">
        <v>2.99</v>
      </c>
      <c r="AW36" s="33">
        <v>5.4999999999999997E-3</v>
      </c>
      <c r="AX36">
        <v>1.091</v>
      </c>
      <c r="AY36">
        <v>4.0000000000000001E-3</v>
      </c>
      <c r="AZ36">
        <v>471.08</v>
      </c>
      <c r="BA36">
        <v>6.3E-2</v>
      </c>
      <c r="BB36">
        <v>434.98500000000001</v>
      </c>
      <c r="BC36">
        <v>5.8999999999999997E-2</v>
      </c>
      <c r="BD36">
        <v>-29.538</v>
      </c>
      <c r="BE36">
        <v>4.28</v>
      </c>
      <c r="BF36">
        <v>-5.81</v>
      </c>
      <c r="BG36">
        <v>0.159</v>
      </c>
      <c r="BH36">
        <v>-3.839</v>
      </c>
      <c r="BI36">
        <v>0.183</v>
      </c>
      <c r="BJ36">
        <v>37.509</v>
      </c>
      <c r="BK36">
        <v>4.234</v>
      </c>
      <c r="BL36">
        <v>-10.365</v>
      </c>
      <c r="BM36">
        <v>0.16200000000000001</v>
      </c>
      <c r="BN36">
        <v>-14.335000000000001</v>
      </c>
      <c r="BO36">
        <v>0.17599999999999999</v>
      </c>
      <c r="BP36" s="37">
        <v>3.9583E-2</v>
      </c>
      <c r="BQ36" s="19">
        <v>79242.981481425071</v>
      </c>
      <c r="BR36" s="13">
        <v>30376145230.009048</v>
      </c>
      <c r="BS36" s="13">
        <v>239442864.11527643</v>
      </c>
      <c r="BT36" s="13">
        <v>6480274593.1577711</v>
      </c>
      <c r="BU36" s="19" t="s">
        <v>311</v>
      </c>
      <c r="BV36" s="19" t="s">
        <v>311</v>
      </c>
      <c r="BW36" s="19" t="s">
        <v>311</v>
      </c>
      <c r="BX36" s="19" t="s">
        <v>311</v>
      </c>
      <c r="BY36" s="11">
        <v>16.899999999999999</v>
      </c>
      <c r="BZ36" s="11">
        <v>64.7</v>
      </c>
      <c r="CA36" s="11">
        <v>18.399999999999999</v>
      </c>
      <c r="CB36" s="19">
        <v>10.4</v>
      </c>
      <c r="CC36" s="19" t="s">
        <v>311</v>
      </c>
    </row>
    <row r="37" spans="1:81" hidden="1">
      <c r="A37" s="9" t="s">
        <v>36</v>
      </c>
      <c r="B37" s="9" t="s">
        <v>361</v>
      </c>
      <c r="C37" s="9" t="s">
        <v>311</v>
      </c>
      <c r="D37" s="9" t="s">
        <v>311</v>
      </c>
      <c r="E37" s="14" t="s">
        <v>368</v>
      </c>
      <c r="F37" s="14" t="s">
        <v>369</v>
      </c>
      <c r="G37" s="10">
        <v>42515</v>
      </c>
      <c r="H37" s="9" t="s">
        <v>37</v>
      </c>
      <c r="I37" s="9" t="s">
        <v>77</v>
      </c>
      <c r="J37" s="26" t="s">
        <v>324</v>
      </c>
      <c r="K37" s="9" t="s">
        <v>39</v>
      </c>
      <c r="L37" s="9">
        <v>6</v>
      </c>
      <c r="M37" s="9" t="s">
        <v>46</v>
      </c>
      <c r="N37" s="9">
        <v>25</v>
      </c>
      <c r="O37" s="9" t="s">
        <v>68</v>
      </c>
      <c r="P37" s="9" t="s">
        <v>42</v>
      </c>
      <c r="Q37" s="15">
        <v>0.25</v>
      </c>
      <c r="R37" s="11">
        <v>61.51</v>
      </c>
      <c r="S37" s="12">
        <v>393</v>
      </c>
      <c r="T37" s="13">
        <v>4.9000000000000004</v>
      </c>
      <c r="U37" s="13">
        <v>0.24738934327975423</v>
      </c>
      <c r="V37" s="12">
        <f t="shared" si="0"/>
        <v>315.0580066418454</v>
      </c>
      <c r="W37" s="12">
        <f t="shared" si="1"/>
        <v>301.399</v>
      </c>
      <c r="X37" s="12">
        <f t="shared" si="6"/>
        <v>1.045318686000436</v>
      </c>
      <c r="Y37" s="12">
        <f t="shared" si="2"/>
        <v>0.60554011849040146</v>
      </c>
      <c r="Z37" s="12">
        <f t="shared" si="3"/>
        <v>0.25860070324770346</v>
      </c>
      <c r="AA37" s="12">
        <f t="shared" si="4"/>
        <v>0.346939415242698</v>
      </c>
      <c r="AB37" s="12">
        <f t="shared" si="5"/>
        <v>0.42705791961792633</v>
      </c>
      <c r="AC37" s="13">
        <v>6.35</v>
      </c>
      <c r="AD37" s="13" t="s">
        <v>311</v>
      </c>
      <c r="AE37" s="13">
        <v>267</v>
      </c>
      <c r="AF37">
        <v>-1.482</v>
      </c>
      <c r="AG37">
        <v>0.105</v>
      </c>
      <c r="AH37">
        <v>1053.5219999999999</v>
      </c>
      <c r="AI37">
        <v>1.7470000000000001</v>
      </c>
      <c r="AJ37">
        <v>1102.5429999999999</v>
      </c>
      <c r="AK37">
        <v>1.716</v>
      </c>
      <c r="AL37">
        <v>0.92100000000000004</v>
      </c>
      <c r="AM37">
        <v>2E-3</v>
      </c>
      <c r="AN37">
        <v>464.96300000000002</v>
      </c>
      <c r="AO37">
        <v>3.4000000000000002E-2</v>
      </c>
      <c r="AP37">
        <v>434.50099999999998</v>
      </c>
      <c r="AQ37">
        <v>1.6E-2</v>
      </c>
      <c r="AR37" s="13" t="s">
        <v>311</v>
      </c>
      <c r="AS37" s="13" t="s">
        <v>311</v>
      </c>
      <c r="AT37" s="33">
        <v>3.1399999999999997E-2</v>
      </c>
      <c r="AU37" s="33">
        <v>4.4900000000000002E-2</v>
      </c>
      <c r="AV37" s="34">
        <v>3.57</v>
      </c>
      <c r="AW37" s="33">
        <v>6.6E-3</v>
      </c>
      <c r="AX37">
        <v>0.95599999999999996</v>
      </c>
      <c r="AY37">
        <v>3.0000000000000001E-3</v>
      </c>
      <c r="AZ37">
        <v>466.54</v>
      </c>
      <c r="BA37">
        <v>5.8999999999999997E-2</v>
      </c>
      <c r="BB37">
        <v>434.92700000000002</v>
      </c>
      <c r="BC37">
        <v>5.1999999999999998E-2</v>
      </c>
      <c r="BD37">
        <v>-31.603000000000002</v>
      </c>
      <c r="BE37">
        <v>5.7009999999999996</v>
      </c>
      <c r="BF37">
        <v>-5.5519999999999996</v>
      </c>
      <c r="BG37">
        <v>0.218</v>
      </c>
      <c r="BH37">
        <v>-3.661</v>
      </c>
      <c r="BI37">
        <v>0.18099999999999999</v>
      </c>
      <c r="BJ37">
        <v>31.756</v>
      </c>
      <c r="BK37">
        <v>5.4429999999999996</v>
      </c>
      <c r="BL37">
        <v>-10.773</v>
      </c>
      <c r="BM37">
        <v>0.20499999999999999</v>
      </c>
      <c r="BN37">
        <v>-13.87</v>
      </c>
      <c r="BO37">
        <v>0.17499999999999999</v>
      </c>
      <c r="BP37" s="37">
        <v>1.9855500000000002E-2</v>
      </c>
      <c r="BQ37" s="19">
        <v>40865.252860316265</v>
      </c>
      <c r="BR37" s="13">
        <v>12621737776.373672</v>
      </c>
      <c r="BS37" s="13">
        <v>123409701.43351305</v>
      </c>
      <c r="BT37" s="13">
        <v>3746203802.1440287</v>
      </c>
      <c r="BU37" s="19" t="s">
        <v>311</v>
      </c>
      <c r="BV37" s="19" t="s">
        <v>311</v>
      </c>
      <c r="BW37" s="19" t="s">
        <v>311</v>
      </c>
      <c r="BX37" s="19" t="s">
        <v>311</v>
      </c>
      <c r="BY37" s="11">
        <v>16.899999999999999</v>
      </c>
      <c r="BZ37" s="11">
        <v>64.7</v>
      </c>
      <c r="CA37" s="11">
        <v>18.399999999999999</v>
      </c>
      <c r="CB37" s="19">
        <v>10.4</v>
      </c>
      <c r="CC37" s="19" t="s">
        <v>311</v>
      </c>
    </row>
    <row r="38" spans="1:81" hidden="1">
      <c r="A38" s="9" t="s">
        <v>36</v>
      </c>
      <c r="B38" s="9" t="s">
        <v>361</v>
      </c>
      <c r="C38" s="9" t="s">
        <v>311</v>
      </c>
      <c r="D38" s="9" t="s">
        <v>311</v>
      </c>
      <c r="E38" s="14" t="s">
        <v>368</v>
      </c>
      <c r="F38" s="14" t="s">
        <v>369</v>
      </c>
      <c r="G38" s="10">
        <v>42515</v>
      </c>
      <c r="H38" s="9" t="s">
        <v>37</v>
      </c>
      <c r="I38" s="9" t="s">
        <v>79</v>
      </c>
      <c r="J38" s="26" t="s">
        <v>325</v>
      </c>
      <c r="K38" s="9" t="s">
        <v>39</v>
      </c>
      <c r="L38" s="9">
        <v>7</v>
      </c>
      <c r="M38" s="9" t="s">
        <v>46</v>
      </c>
      <c r="N38" s="9">
        <v>25</v>
      </c>
      <c r="O38" s="9" t="s">
        <v>68</v>
      </c>
      <c r="P38" s="9" t="s">
        <v>42</v>
      </c>
      <c r="Q38" s="15">
        <v>0.25</v>
      </c>
      <c r="R38" s="11">
        <v>61.51</v>
      </c>
      <c r="S38" s="12">
        <v>393</v>
      </c>
      <c r="T38" s="13">
        <v>5.0999999999999996</v>
      </c>
      <c r="U38" s="13">
        <v>0.23847774338562297</v>
      </c>
      <c r="V38" s="12">
        <f t="shared" si="0"/>
        <v>317.32504043686492</v>
      </c>
      <c r="W38" s="12">
        <f t="shared" si="1"/>
        <v>313.70099999999996</v>
      </c>
      <c r="X38" s="12">
        <f t="shared" si="6"/>
        <v>1.0115525307119357</v>
      </c>
      <c r="Y38" s="12">
        <f t="shared" si="2"/>
        <v>0.61828206388228835</v>
      </c>
      <c r="Z38" s="12">
        <f t="shared" si="3"/>
        <v>0.24123276484019851</v>
      </c>
      <c r="AA38" s="12">
        <f t="shared" si="4"/>
        <v>0.37704929904208984</v>
      </c>
      <c r="AB38" s="12">
        <f t="shared" si="5"/>
        <v>0.39016620234049942</v>
      </c>
      <c r="AC38" s="13">
        <v>6.45</v>
      </c>
      <c r="AD38" s="13" t="s">
        <v>311</v>
      </c>
      <c r="AE38" s="13">
        <v>260</v>
      </c>
      <c r="AF38">
        <v>-1.2370000000000001</v>
      </c>
      <c r="AG38">
        <v>0.122</v>
      </c>
      <c r="AH38">
        <v>1157.0419999999999</v>
      </c>
      <c r="AI38">
        <v>2.3069999999999999</v>
      </c>
      <c r="AJ38">
        <v>1197.9760000000001</v>
      </c>
      <c r="AK38">
        <v>1.7370000000000001</v>
      </c>
      <c r="AL38">
        <v>1.135</v>
      </c>
      <c r="AM38">
        <v>1E-3</v>
      </c>
      <c r="AN38">
        <v>473.61700000000002</v>
      </c>
      <c r="AO38">
        <v>1.2E-2</v>
      </c>
      <c r="AP38">
        <v>436.072</v>
      </c>
      <c r="AQ38">
        <v>1.6E-2</v>
      </c>
      <c r="AR38" s="13" t="s">
        <v>311</v>
      </c>
      <c r="AS38" s="13" t="s">
        <v>311</v>
      </c>
      <c r="AT38" s="33">
        <v>2.0899999999999998E-2</v>
      </c>
      <c r="AU38" s="33">
        <v>6.6199999999999995E-2</v>
      </c>
      <c r="AV38" s="34">
        <v>2.12</v>
      </c>
      <c r="AW38" s="33">
        <v>4.0000000000000001E-3</v>
      </c>
      <c r="AX38">
        <v>1.0880000000000001</v>
      </c>
      <c r="AY38">
        <v>3.0000000000000001E-3</v>
      </c>
      <c r="AZ38">
        <v>471.15699999999998</v>
      </c>
      <c r="BA38">
        <v>5.0999999999999997E-2</v>
      </c>
      <c r="BB38">
        <v>435.161</v>
      </c>
      <c r="BC38">
        <v>5.7000000000000002E-2</v>
      </c>
      <c r="BD38">
        <v>-33.073</v>
      </c>
      <c r="BE38">
        <v>4.4039999999999999</v>
      </c>
      <c r="BF38">
        <v>-5.601</v>
      </c>
      <c r="BG38">
        <v>0.16</v>
      </c>
      <c r="BH38">
        <v>-3.3290000000000002</v>
      </c>
      <c r="BI38">
        <v>0.192</v>
      </c>
      <c r="BJ38">
        <v>31.513000000000002</v>
      </c>
      <c r="BK38">
        <v>4.2030000000000003</v>
      </c>
      <c r="BL38">
        <v>-10.667999999999999</v>
      </c>
      <c r="BM38">
        <v>0.17100000000000001</v>
      </c>
      <c r="BN38">
        <v>-14.157999999999999</v>
      </c>
      <c r="BO38">
        <v>0.16200000000000001</v>
      </c>
      <c r="BP38" s="37">
        <v>2.2800250000000001E-2</v>
      </c>
      <c r="BQ38" s="19">
        <v>51746.828382155749</v>
      </c>
      <c r="BR38" s="13">
        <v>11637632076.595882</v>
      </c>
      <c r="BS38" s="13">
        <v>124583887.74235316</v>
      </c>
      <c r="BT38" s="13">
        <v>5801959832.3701315</v>
      </c>
      <c r="BU38" s="19" t="s">
        <v>311</v>
      </c>
      <c r="BV38" s="19" t="s">
        <v>311</v>
      </c>
      <c r="BW38" s="19" t="s">
        <v>311</v>
      </c>
      <c r="BX38" s="19" t="s">
        <v>311</v>
      </c>
      <c r="BY38" s="11">
        <v>16.899999999999999</v>
      </c>
      <c r="BZ38" s="11">
        <v>64.7</v>
      </c>
      <c r="CA38" s="11">
        <v>18.399999999999999</v>
      </c>
      <c r="CB38" s="19">
        <v>10.4</v>
      </c>
      <c r="CC38" s="19" t="s">
        <v>311</v>
      </c>
    </row>
    <row r="39" spans="1:81" hidden="1">
      <c r="A39" s="9" t="s">
        <v>36</v>
      </c>
      <c r="B39" s="9" t="s">
        <v>361</v>
      </c>
      <c r="C39" s="9" t="s">
        <v>311</v>
      </c>
      <c r="D39" s="9" t="s">
        <v>311</v>
      </c>
      <c r="E39" s="14" t="s">
        <v>368</v>
      </c>
      <c r="F39" s="14" t="s">
        <v>369</v>
      </c>
      <c r="G39" s="10">
        <v>42515</v>
      </c>
      <c r="H39" s="9" t="s">
        <v>37</v>
      </c>
      <c r="I39" s="16" t="s">
        <v>80</v>
      </c>
      <c r="J39" s="9" t="s">
        <v>320</v>
      </c>
      <c r="K39" s="9" t="s">
        <v>39</v>
      </c>
      <c r="L39" s="9">
        <v>1</v>
      </c>
      <c r="M39" s="9" t="s">
        <v>40</v>
      </c>
      <c r="N39" s="9">
        <v>25</v>
      </c>
      <c r="O39" s="9" t="s">
        <v>68</v>
      </c>
      <c r="P39" s="9" t="s">
        <v>42</v>
      </c>
      <c r="Q39" s="15">
        <v>0.25</v>
      </c>
      <c r="R39" s="11">
        <v>61.51</v>
      </c>
      <c r="S39" s="12">
        <v>393</v>
      </c>
      <c r="T39" s="13">
        <v>4.9000000000000004</v>
      </c>
      <c r="U39" s="13">
        <v>0.24925315408585816</v>
      </c>
      <c r="V39" s="12">
        <f t="shared" si="0"/>
        <v>314.5879589854452</v>
      </c>
      <c r="W39" s="12">
        <f t="shared" si="1"/>
        <v>301.399</v>
      </c>
      <c r="X39" s="12">
        <f t="shared" si="6"/>
        <v>1.0437591331936908</v>
      </c>
      <c r="Y39" s="12">
        <f t="shared" si="2"/>
        <v>0.60612862898351283</v>
      </c>
      <c r="Z39" s="12">
        <f t="shared" si="3"/>
        <v>0.26016025605444876</v>
      </c>
      <c r="AA39" s="12">
        <f t="shared" si="4"/>
        <v>0.34596837292906407</v>
      </c>
      <c r="AB39" s="12">
        <f t="shared" si="5"/>
        <v>0.42921624819263454</v>
      </c>
      <c r="AC39" s="13">
        <v>6.14</v>
      </c>
      <c r="AD39" s="13" t="s">
        <v>311</v>
      </c>
      <c r="AE39" s="13">
        <v>285</v>
      </c>
      <c r="AF39">
        <v>-0.628</v>
      </c>
      <c r="AG39">
        <v>8.4000000000000005E-2</v>
      </c>
      <c r="AH39">
        <v>1080.075</v>
      </c>
      <c r="AI39">
        <v>1.4670000000000001</v>
      </c>
      <c r="AJ39">
        <v>1100.856</v>
      </c>
      <c r="AK39">
        <v>1.31</v>
      </c>
      <c r="AL39">
        <v>0.39400000000000002</v>
      </c>
      <c r="AM39">
        <v>3.0000000000000001E-3</v>
      </c>
      <c r="AN39">
        <v>446.72500000000002</v>
      </c>
      <c r="AO39">
        <v>8.8999999999999996E-2</v>
      </c>
      <c r="AP39">
        <v>433.68400000000003</v>
      </c>
      <c r="AQ39">
        <v>1.4999999999999999E-2</v>
      </c>
      <c r="AR39" s="13" t="s">
        <v>311</v>
      </c>
      <c r="AS39" s="13" t="s">
        <v>311</v>
      </c>
      <c r="AT39" s="33">
        <v>1.3599999999999999E-2</v>
      </c>
      <c r="AU39" s="33">
        <v>7.4800000000000005E-2</v>
      </c>
      <c r="AV39" s="34">
        <v>1.33</v>
      </c>
      <c r="AW39" s="33">
        <v>2.3999999999999998E-3</v>
      </c>
      <c r="AX39">
        <v>0.39600000000000002</v>
      </c>
      <c r="AY39">
        <v>4.0000000000000001E-3</v>
      </c>
      <c r="AZ39">
        <v>447.94499999999999</v>
      </c>
      <c r="BA39">
        <v>6.0999999999999999E-2</v>
      </c>
      <c r="BB39">
        <v>434.85599999999999</v>
      </c>
      <c r="BC39">
        <v>7.9000000000000001E-2</v>
      </c>
      <c r="BD39">
        <v>-23.699000000000002</v>
      </c>
      <c r="BE39">
        <v>12.884</v>
      </c>
      <c r="BF39">
        <v>-4.1260000000000003</v>
      </c>
      <c r="BG39">
        <v>0.16500000000000001</v>
      </c>
      <c r="BH39">
        <v>-3.5310000000000001</v>
      </c>
      <c r="BI39">
        <v>0.219</v>
      </c>
      <c r="BJ39">
        <v>29.47</v>
      </c>
      <c r="BK39">
        <v>12.86</v>
      </c>
      <c r="BL39">
        <v>-12.805999999999999</v>
      </c>
      <c r="BM39">
        <v>0.19600000000000001</v>
      </c>
      <c r="BN39">
        <v>-14.076000000000001</v>
      </c>
      <c r="BO39">
        <v>0.186</v>
      </c>
      <c r="BP39" s="37">
        <v>4.7264999999999998E-3</v>
      </c>
      <c r="BQ39" s="19">
        <v>33514.270977141961</v>
      </c>
      <c r="BR39" s="13">
        <v>7981613198.3015728</v>
      </c>
      <c r="BS39" s="13">
        <v>96056286.277042508</v>
      </c>
      <c r="BT39" s="13">
        <v>544566948.08362627</v>
      </c>
      <c r="BU39" s="19" t="s">
        <v>311</v>
      </c>
      <c r="BV39" s="19" t="s">
        <v>311</v>
      </c>
      <c r="BW39" s="19" t="s">
        <v>311</v>
      </c>
      <c r="BX39" s="19" t="s">
        <v>311</v>
      </c>
      <c r="BY39" s="11">
        <v>16.899999999999999</v>
      </c>
      <c r="BZ39" s="11">
        <v>64.7</v>
      </c>
      <c r="CA39" s="11">
        <v>18.399999999999999</v>
      </c>
      <c r="CB39" s="19">
        <v>10.4</v>
      </c>
      <c r="CC39" s="19" t="s">
        <v>311</v>
      </c>
    </row>
    <row r="40" spans="1:81" hidden="1">
      <c r="A40" s="9" t="s">
        <v>36</v>
      </c>
      <c r="B40" s="9" t="s">
        <v>361</v>
      </c>
      <c r="C40" s="9" t="s">
        <v>311</v>
      </c>
      <c r="D40" s="9" t="s">
        <v>311</v>
      </c>
      <c r="E40" s="14" t="s">
        <v>368</v>
      </c>
      <c r="F40" s="14" t="s">
        <v>369</v>
      </c>
      <c r="G40" s="10">
        <v>42515</v>
      </c>
      <c r="H40" s="9" t="s">
        <v>37</v>
      </c>
      <c r="I40" s="16" t="s">
        <v>82</v>
      </c>
      <c r="J40" s="9" t="s">
        <v>321</v>
      </c>
      <c r="K40" s="9" t="s">
        <v>39</v>
      </c>
      <c r="L40" s="9">
        <v>2</v>
      </c>
      <c r="M40" s="9" t="s">
        <v>40</v>
      </c>
      <c r="N40" s="9">
        <v>25</v>
      </c>
      <c r="O40" s="9" t="s">
        <v>68</v>
      </c>
      <c r="P40" s="9" t="s">
        <v>42</v>
      </c>
      <c r="Q40" s="15">
        <v>0.25</v>
      </c>
      <c r="R40" s="11">
        <v>61.51</v>
      </c>
      <c r="S40" s="12">
        <v>393</v>
      </c>
      <c r="T40" s="13">
        <v>4.9000000000000004</v>
      </c>
      <c r="U40" s="13">
        <v>0.23687078687078708</v>
      </c>
      <c r="V40" s="12">
        <f t="shared" si="0"/>
        <v>317.73731271822476</v>
      </c>
      <c r="W40" s="12">
        <f t="shared" si="1"/>
        <v>301.399</v>
      </c>
      <c r="X40" s="12">
        <f t="shared" si="6"/>
        <v>1.0542082512490909</v>
      </c>
      <c r="Y40" s="12">
        <f t="shared" si="2"/>
        <v>0.60218556556638081</v>
      </c>
      <c r="Z40" s="12">
        <f t="shared" si="3"/>
        <v>0.24971113799904857</v>
      </c>
      <c r="AA40" s="12">
        <f t="shared" si="4"/>
        <v>0.35247442756733227</v>
      </c>
      <c r="AB40" s="12">
        <f t="shared" si="5"/>
        <v>0.41467473197266819</v>
      </c>
      <c r="AC40" s="13">
        <v>6.14</v>
      </c>
      <c r="AD40" s="13" t="s">
        <v>311</v>
      </c>
      <c r="AE40" s="13">
        <v>280</v>
      </c>
      <c r="AF40">
        <v>-0.27200000000000002</v>
      </c>
      <c r="AG40">
        <v>8.1000000000000003E-2</v>
      </c>
      <c r="AH40">
        <v>1096.1099999999999</v>
      </c>
      <c r="AI40">
        <v>1.333</v>
      </c>
      <c r="AJ40">
        <v>1105.1130000000001</v>
      </c>
      <c r="AK40">
        <v>1.355</v>
      </c>
      <c r="AL40">
        <v>0.437</v>
      </c>
      <c r="AM40">
        <v>1E-3</v>
      </c>
      <c r="AN40">
        <v>447.983</v>
      </c>
      <c r="AO40">
        <v>8.9999999999999993E-3</v>
      </c>
      <c r="AP40">
        <v>433.51</v>
      </c>
      <c r="AQ40">
        <v>1.7999999999999999E-2</v>
      </c>
      <c r="AR40" s="13" t="s">
        <v>311</v>
      </c>
      <c r="AS40" s="13" t="s">
        <v>311</v>
      </c>
      <c r="AT40" s="33">
        <v>6.0000000000000001E-3</v>
      </c>
      <c r="AU40" s="33">
        <v>0.1177</v>
      </c>
      <c r="AV40" s="34">
        <v>0.56000000000000005</v>
      </c>
      <c r="AW40" s="33">
        <v>1E-3</v>
      </c>
      <c r="AX40">
        <v>0.40600000000000003</v>
      </c>
      <c r="AY40">
        <v>4.0000000000000001E-3</v>
      </c>
      <c r="AZ40">
        <v>448.66</v>
      </c>
      <c r="BA40">
        <v>6.6000000000000003E-2</v>
      </c>
      <c r="BB40">
        <v>435.21800000000002</v>
      </c>
      <c r="BC40">
        <v>5.3999999999999999E-2</v>
      </c>
      <c r="BD40">
        <v>-22.831</v>
      </c>
      <c r="BE40">
        <v>12.103</v>
      </c>
      <c r="BF40">
        <v>-4.1559999999999997</v>
      </c>
      <c r="BG40">
        <v>0.17599999999999999</v>
      </c>
      <c r="BH40">
        <v>-3.5830000000000002</v>
      </c>
      <c r="BI40">
        <v>0.193</v>
      </c>
      <c r="BJ40">
        <v>10.826000000000001</v>
      </c>
      <c r="BK40">
        <v>10.298999999999999</v>
      </c>
      <c r="BL40">
        <v>-13.272</v>
      </c>
      <c r="BM40">
        <v>0.14599999999999999</v>
      </c>
      <c r="BN40">
        <v>-14.016</v>
      </c>
      <c r="BO40">
        <v>0.16800000000000001</v>
      </c>
      <c r="BP40" s="37">
        <v>2.58975E-3</v>
      </c>
      <c r="BQ40" s="19">
        <v>29323.173295460329</v>
      </c>
      <c r="BR40" s="13">
        <v>6850109540.2225866</v>
      </c>
      <c r="BS40" s="13">
        <v>78510892.210485503</v>
      </c>
      <c r="BT40" s="13">
        <v>288742904.9325676</v>
      </c>
      <c r="BU40" s="19" t="s">
        <v>311</v>
      </c>
      <c r="BV40" s="19" t="s">
        <v>311</v>
      </c>
      <c r="BW40" s="19" t="s">
        <v>311</v>
      </c>
      <c r="BX40" s="19" t="s">
        <v>311</v>
      </c>
      <c r="BY40" s="11">
        <v>16.899999999999999</v>
      </c>
      <c r="BZ40" s="11">
        <v>64.7</v>
      </c>
      <c r="CA40" s="11">
        <v>18.399999999999999</v>
      </c>
      <c r="CB40" s="19">
        <v>10.4</v>
      </c>
      <c r="CC40" s="19" t="s">
        <v>311</v>
      </c>
    </row>
    <row r="41" spans="1:81" hidden="1">
      <c r="A41" s="9" t="s">
        <v>36</v>
      </c>
      <c r="B41" s="9" t="s">
        <v>361</v>
      </c>
      <c r="C41" s="9" t="s">
        <v>311</v>
      </c>
      <c r="D41" s="9" t="s">
        <v>311</v>
      </c>
      <c r="E41" s="14" t="s">
        <v>368</v>
      </c>
      <c r="F41" s="14" t="s">
        <v>369</v>
      </c>
      <c r="G41" s="10">
        <v>42515</v>
      </c>
      <c r="H41" s="9" t="s">
        <v>37</v>
      </c>
      <c r="I41" s="16" t="s">
        <v>84</v>
      </c>
      <c r="J41" s="9" t="s">
        <v>322</v>
      </c>
      <c r="K41" s="9" t="s">
        <v>39</v>
      </c>
      <c r="L41" s="9">
        <v>3</v>
      </c>
      <c r="M41" s="9" t="s">
        <v>40</v>
      </c>
      <c r="N41" s="9">
        <v>25</v>
      </c>
      <c r="O41" s="9" t="s">
        <v>68</v>
      </c>
      <c r="P41" s="9" t="s">
        <v>42</v>
      </c>
      <c r="Q41" s="15">
        <v>0.25</v>
      </c>
      <c r="R41" s="11">
        <v>61.51</v>
      </c>
      <c r="S41" s="12">
        <v>393</v>
      </c>
      <c r="T41" s="13">
        <v>4.9000000000000004</v>
      </c>
      <c r="U41" s="13">
        <v>0.2472301494040624</v>
      </c>
      <c r="V41" s="12">
        <f t="shared" si="0"/>
        <v>315.09821999394325</v>
      </c>
      <c r="W41" s="12">
        <f t="shared" si="1"/>
        <v>301.399</v>
      </c>
      <c r="X41" s="12">
        <f t="shared" si="6"/>
        <v>1.0454521083147033</v>
      </c>
      <c r="Y41" s="12">
        <f t="shared" si="2"/>
        <v>0.60548977044728169</v>
      </c>
      <c r="Z41" s="12">
        <f t="shared" si="3"/>
        <v>0.25846728093343613</v>
      </c>
      <c r="AA41" s="12">
        <f t="shared" si="4"/>
        <v>0.34702248951384557</v>
      </c>
      <c r="AB41" s="12">
        <f t="shared" si="5"/>
        <v>0.42687307622472898</v>
      </c>
      <c r="AC41" s="13">
        <v>6.16</v>
      </c>
      <c r="AD41" s="13" t="s">
        <v>311</v>
      </c>
      <c r="AE41" s="13">
        <v>273</v>
      </c>
      <c r="AF41">
        <v>-0.38500000000000001</v>
      </c>
      <c r="AG41">
        <v>9.6000000000000002E-2</v>
      </c>
      <c r="AH41">
        <v>1091.4290000000001</v>
      </c>
      <c r="AI41">
        <v>1.756</v>
      </c>
      <c r="AJ41">
        <v>1104.1659999999999</v>
      </c>
      <c r="AK41">
        <v>1.419</v>
      </c>
      <c r="AL41">
        <v>0.41</v>
      </c>
      <c r="AM41">
        <v>2E-3</v>
      </c>
      <c r="AN41">
        <v>447.27100000000002</v>
      </c>
      <c r="AO41">
        <v>4.4999999999999998E-2</v>
      </c>
      <c r="AP41">
        <v>433.697</v>
      </c>
      <c r="AQ41">
        <v>0.03</v>
      </c>
      <c r="AR41" s="13" t="s">
        <v>311</v>
      </c>
      <c r="AS41" s="13" t="s">
        <v>311</v>
      </c>
      <c r="AT41" s="33">
        <v>8.0000000000000002E-3</v>
      </c>
      <c r="AU41" s="33">
        <v>0.1004</v>
      </c>
      <c r="AV41" s="34">
        <v>0.73</v>
      </c>
      <c r="AW41" s="33">
        <v>1.2999999999999999E-3</v>
      </c>
      <c r="AX41">
        <v>0.42099999999999999</v>
      </c>
      <c r="AY41">
        <v>4.0000000000000001E-3</v>
      </c>
      <c r="AZ41">
        <v>449.27100000000002</v>
      </c>
      <c r="BA41">
        <v>8.1000000000000003E-2</v>
      </c>
      <c r="BB41">
        <v>435.35300000000001</v>
      </c>
      <c r="BC41">
        <v>4.9000000000000002E-2</v>
      </c>
      <c r="BD41">
        <v>-27.981000000000002</v>
      </c>
      <c r="BE41">
        <v>10.926</v>
      </c>
      <c r="BF41">
        <v>-4.0549999999999997</v>
      </c>
      <c r="BG41">
        <v>0.17199999999999999</v>
      </c>
      <c r="BH41">
        <v>-3.2850000000000001</v>
      </c>
      <c r="BI41">
        <v>0.17199999999999999</v>
      </c>
      <c r="BJ41">
        <v>4.7750000000000004</v>
      </c>
      <c r="BK41">
        <v>11.146000000000001</v>
      </c>
      <c r="BL41">
        <v>-13.179</v>
      </c>
      <c r="BM41">
        <v>0.192</v>
      </c>
      <c r="BN41">
        <v>-13.744</v>
      </c>
      <c r="BO41">
        <v>0.157</v>
      </c>
      <c r="BP41" s="37">
        <v>1.8705E-3</v>
      </c>
      <c r="BQ41" s="19">
        <v>41294.27515959656</v>
      </c>
      <c r="BR41" s="13">
        <v>9970559516.9129333</v>
      </c>
      <c r="BS41" s="13">
        <v>222490429.26076087</v>
      </c>
      <c r="BT41" s="13">
        <v>493676834.08781564</v>
      </c>
      <c r="BU41" s="19" t="s">
        <v>311</v>
      </c>
      <c r="BV41" s="19" t="s">
        <v>311</v>
      </c>
      <c r="BW41" s="19" t="s">
        <v>311</v>
      </c>
      <c r="BX41" s="19" t="s">
        <v>311</v>
      </c>
      <c r="BY41" s="11">
        <v>16.899999999999999</v>
      </c>
      <c r="BZ41" s="11">
        <v>64.7</v>
      </c>
      <c r="CA41" s="11">
        <v>18.399999999999999</v>
      </c>
      <c r="CB41" s="19">
        <v>10.4</v>
      </c>
      <c r="CC41" s="19" t="s">
        <v>311</v>
      </c>
    </row>
    <row r="42" spans="1:81" hidden="1">
      <c r="A42" s="9" t="s">
        <v>36</v>
      </c>
      <c r="B42" s="9" t="s">
        <v>361</v>
      </c>
      <c r="C42" s="9" t="s">
        <v>311</v>
      </c>
      <c r="D42" s="9" t="s">
        <v>311</v>
      </c>
      <c r="E42" s="14" t="s">
        <v>368</v>
      </c>
      <c r="F42" s="14" t="s">
        <v>369</v>
      </c>
      <c r="G42" s="10">
        <v>42515</v>
      </c>
      <c r="H42" s="9" t="s">
        <v>37</v>
      </c>
      <c r="I42" s="16" t="s">
        <v>81</v>
      </c>
      <c r="J42" s="9" t="s">
        <v>323</v>
      </c>
      <c r="K42" s="9" t="s">
        <v>39</v>
      </c>
      <c r="L42" s="9">
        <v>5</v>
      </c>
      <c r="M42" s="9" t="s">
        <v>46</v>
      </c>
      <c r="N42" s="9">
        <v>25</v>
      </c>
      <c r="O42" s="9" t="s">
        <v>68</v>
      </c>
      <c r="P42" s="9" t="s">
        <v>42</v>
      </c>
      <c r="Q42" s="15">
        <v>0.25</v>
      </c>
      <c r="R42" s="11">
        <v>61.51</v>
      </c>
      <c r="S42" s="12">
        <v>393</v>
      </c>
      <c r="T42" s="13">
        <v>5</v>
      </c>
      <c r="U42" s="13">
        <v>0.2408156243866266</v>
      </c>
      <c r="V42" s="12">
        <f t="shared" si="0"/>
        <v>316.72715291143436</v>
      </c>
      <c r="W42" s="12">
        <f t="shared" si="1"/>
        <v>307.55</v>
      </c>
      <c r="X42" s="12">
        <f t="shared" si="6"/>
        <v>1.0298395477529974</v>
      </c>
      <c r="Y42" s="12">
        <f t="shared" si="2"/>
        <v>0.61138130273471791</v>
      </c>
      <c r="Z42" s="12">
        <f t="shared" si="3"/>
        <v>0.2480014537101792</v>
      </c>
      <c r="AA42" s="12">
        <f t="shared" si="4"/>
        <v>0.36337984902453868</v>
      </c>
      <c r="AB42" s="12">
        <f t="shared" si="5"/>
        <v>0.40564121375787077</v>
      </c>
      <c r="AC42" s="13">
        <v>6.39</v>
      </c>
      <c r="AD42" s="13" t="s">
        <v>311</v>
      </c>
      <c r="AE42" s="13">
        <v>276</v>
      </c>
      <c r="AF42">
        <v>-1.3460000000000001</v>
      </c>
      <c r="AG42">
        <v>0.11799999999999999</v>
      </c>
      <c r="AH42">
        <v>1061.3050000000001</v>
      </c>
      <c r="AI42">
        <v>1.7330000000000001</v>
      </c>
      <c r="AJ42">
        <v>1105.8219999999999</v>
      </c>
      <c r="AK42">
        <v>2.1709999999999998</v>
      </c>
      <c r="AL42">
        <v>1.0129999999999999</v>
      </c>
      <c r="AM42">
        <v>1E-3</v>
      </c>
      <c r="AN42">
        <v>465.84199999999998</v>
      </c>
      <c r="AO42">
        <v>8.9999999999999993E-3</v>
      </c>
      <c r="AP42">
        <v>432.34100000000001</v>
      </c>
      <c r="AQ42">
        <v>1.9E-2</v>
      </c>
      <c r="AR42" s="13" t="s">
        <v>311</v>
      </c>
      <c r="AS42" s="13" t="s">
        <v>311</v>
      </c>
      <c r="AT42" s="33">
        <v>2.75E-2</v>
      </c>
      <c r="AU42" s="33">
        <v>5.1700000000000003E-2</v>
      </c>
      <c r="AV42" s="34">
        <v>2.99</v>
      </c>
      <c r="AW42" s="33">
        <v>5.4999999999999997E-3</v>
      </c>
      <c r="AX42">
        <v>0.998</v>
      </c>
      <c r="AY42">
        <v>3.0000000000000001E-3</v>
      </c>
      <c r="AZ42">
        <v>468.69799999999998</v>
      </c>
      <c r="BA42">
        <v>6.9000000000000006E-2</v>
      </c>
      <c r="BB42">
        <v>435.67099999999999</v>
      </c>
      <c r="BC42">
        <v>4.2999999999999997E-2</v>
      </c>
      <c r="BD42">
        <v>-30.774999999999999</v>
      </c>
      <c r="BE42">
        <v>4.82</v>
      </c>
      <c r="BF42">
        <v>-5.6619999999999999</v>
      </c>
      <c r="BG42">
        <v>0.17199999999999999</v>
      </c>
      <c r="BH42">
        <v>-3.77</v>
      </c>
      <c r="BI42">
        <v>0.17799999999999999</v>
      </c>
      <c r="BJ42">
        <v>49.362000000000002</v>
      </c>
      <c r="BK42">
        <v>4.2530000000000001</v>
      </c>
      <c r="BL42">
        <v>-9.8109999999999999</v>
      </c>
      <c r="BM42">
        <v>0.17499999999999999</v>
      </c>
      <c r="BN42">
        <v>-14.278</v>
      </c>
      <c r="BO42">
        <v>0.13400000000000001</v>
      </c>
      <c r="BP42" s="37">
        <v>3.9583E-2</v>
      </c>
      <c r="BQ42" s="19">
        <v>79242.981481425071</v>
      </c>
      <c r="BR42" s="13">
        <v>30376145230.009048</v>
      </c>
      <c r="BS42" s="13">
        <v>239442864.11527643</v>
      </c>
      <c r="BT42" s="13">
        <v>6480274593.1577711</v>
      </c>
      <c r="BU42" s="19" t="s">
        <v>311</v>
      </c>
      <c r="BV42" s="19" t="s">
        <v>311</v>
      </c>
      <c r="BW42" s="19" t="s">
        <v>311</v>
      </c>
      <c r="BX42" s="19" t="s">
        <v>311</v>
      </c>
      <c r="BY42" s="11">
        <v>16.899999999999999</v>
      </c>
      <c r="BZ42" s="11">
        <v>64.7</v>
      </c>
      <c r="CA42" s="11">
        <v>18.399999999999999</v>
      </c>
      <c r="CB42" s="19">
        <v>10.4</v>
      </c>
      <c r="CC42" s="19" t="s">
        <v>311</v>
      </c>
    </row>
    <row r="43" spans="1:81" hidden="1">
      <c r="A43" s="9" t="s">
        <v>36</v>
      </c>
      <c r="B43" s="9" t="s">
        <v>361</v>
      </c>
      <c r="C43" s="9" t="s">
        <v>311</v>
      </c>
      <c r="D43" s="9" t="s">
        <v>311</v>
      </c>
      <c r="E43" s="14" t="s">
        <v>368</v>
      </c>
      <c r="F43" s="14" t="s">
        <v>369</v>
      </c>
      <c r="G43" s="10">
        <v>42515</v>
      </c>
      <c r="H43" s="9" t="s">
        <v>37</v>
      </c>
      <c r="I43" s="16" t="s">
        <v>83</v>
      </c>
      <c r="J43" s="26" t="s">
        <v>324</v>
      </c>
      <c r="K43" s="9" t="s">
        <v>39</v>
      </c>
      <c r="L43" s="9">
        <v>6</v>
      </c>
      <c r="M43" s="9" t="s">
        <v>46</v>
      </c>
      <c r="N43" s="9">
        <v>25</v>
      </c>
      <c r="O43" s="9" t="s">
        <v>68</v>
      </c>
      <c r="P43" s="9" t="s">
        <v>42</v>
      </c>
      <c r="Q43" s="15">
        <v>0.25</v>
      </c>
      <c r="R43" s="11">
        <v>61.51</v>
      </c>
      <c r="S43" s="12">
        <v>393</v>
      </c>
      <c r="T43" s="13">
        <v>4.9000000000000004</v>
      </c>
      <c r="U43" s="13">
        <v>0.24738934327975423</v>
      </c>
      <c r="V43" s="12">
        <f t="shared" si="0"/>
        <v>315.0580066418454</v>
      </c>
      <c r="W43" s="12">
        <f t="shared" si="1"/>
        <v>301.399</v>
      </c>
      <c r="X43" s="12">
        <f t="shared" si="6"/>
        <v>1.045318686000436</v>
      </c>
      <c r="Y43" s="12">
        <f t="shared" si="2"/>
        <v>0.60554011849040146</v>
      </c>
      <c r="Z43" s="12">
        <f t="shared" si="3"/>
        <v>0.25860070324770346</v>
      </c>
      <c r="AA43" s="12">
        <f t="shared" si="4"/>
        <v>0.346939415242698</v>
      </c>
      <c r="AB43" s="12">
        <f t="shared" si="5"/>
        <v>0.42705791961792633</v>
      </c>
      <c r="AC43" s="13">
        <v>6.35</v>
      </c>
      <c r="AD43" s="13" t="s">
        <v>311</v>
      </c>
      <c r="AE43" s="13">
        <v>267</v>
      </c>
      <c r="AF43">
        <v>-1.3620000000000001</v>
      </c>
      <c r="AG43">
        <v>9.7000000000000003E-2</v>
      </c>
      <c r="AH43">
        <v>1049.152</v>
      </c>
      <c r="AI43">
        <v>1.546</v>
      </c>
      <c r="AJ43">
        <v>1094.1949999999999</v>
      </c>
      <c r="AK43">
        <v>1.6619999999999999</v>
      </c>
      <c r="AL43">
        <v>0.95099999999999996</v>
      </c>
      <c r="AM43">
        <v>1E-3</v>
      </c>
      <c r="AN43">
        <v>464.27300000000002</v>
      </c>
      <c r="AO43">
        <v>1.2E-2</v>
      </c>
      <c r="AP43">
        <v>432.80700000000002</v>
      </c>
      <c r="AQ43">
        <v>2.3E-2</v>
      </c>
      <c r="AR43" s="13" t="s">
        <v>311</v>
      </c>
      <c r="AS43" s="13" t="s">
        <v>311</v>
      </c>
      <c r="AT43" s="33">
        <v>3.1399999999999997E-2</v>
      </c>
      <c r="AU43" s="33">
        <v>4.4900000000000002E-2</v>
      </c>
      <c r="AV43" s="34">
        <v>3.57</v>
      </c>
      <c r="AW43" s="33">
        <v>6.6E-3</v>
      </c>
      <c r="AX43">
        <v>0.89700000000000002</v>
      </c>
      <c r="AY43">
        <v>5.0000000000000001E-3</v>
      </c>
      <c r="AZ43">
        <v>464.68900000000002</v>
      </c>
      <c r="BA43">
        <v>0.10199999999999999</v>
      </c>
      <c r="BB43">
        <v>434.99900000000002</v>
      </c>
      <c r="BC43">
        <v>5.8000000000000003E-2</v>
      </c>
      <c r="BD43">
        <v>-32.634999999999998</v>
      </c>
      <c r="BE43">
        <v>4.5030000000000001</v>
      </c>
      <c r="BF43">
        <v>-4.915</v>
      </c>
      <c r="BG43">
        <v>0.13800000000000001</v>
      </c>
      <c r="BH43">
        <v>-3.024</v>
      </c>
      <c r="BI43">
        <v>0.159</v>
      </c>
      <c r="BJ43">
        <v>32.088999999999999</v>
      </c>
      <c r="BK43">
        <v>5.524</v>
      </c>
      <c r="BL43">
        <v>-11.722</v>
      </c>
      <c r="BM43">
        <v>0.191</v>
      </c>
      <c r="BN43">
        <v>-14.712999999999999</v>
      </c>
      <c r="BO43">
        <v>0.17299999999999999</v>
      </c>
      <c r="BP43" s="37">
        <v>1.9855500000000002E-2</v>
      </c>
      <c r="BQ43" s="19">
        <v>40865.252860316265</v>
      </c>
      <c r="BR43" s="13">
        <v>12621737776.373672</v>
      </c>
      <c r="BS43" s="13">
        <v>123409701.43351305</v>
      </c>
      <c r="BT43" s="13">
        <v>3746203802.1440287</v>
      </c>
      <c r="BU43" s="19" t="s">
        <v>311</v>
      </c>
      <c r="BV43" s="19" t="s">
        <v>311</v>
      </c>
      <c r="BW43" s="19" t="s">
        <v>311</v>
      </c>
      <c r="BX43" s="19" t="s">
        <v>311</v>
      </c>
      <c r="BY43" s="11">
        <v>16.899999999999999</v>
      </c>
      <c r="BZ43" s="11">
        <v>64.7</v>
      </c>
      <c r="CA43" s="11">
        <v>18.399999999999999</v>
      </c>
      <c r="CB43" s="19">
        <v>10.4</v>
      </c>
      <c r="CC43" s="19" t="s">
        <v>311</v>
      </c>
    </row>
    <row r="44" spans="1:81" hidden="1">
      <c r="A44" s="9" t="s">
        <v>36</v>
      </c>
      <c r="B44" s="9" t="s">
        <v>361</v>
      </c>
      <c r="C44" s="9" t="s">
        <v>311</v>
      </c>
      <c r="D44" s="9" t="s">
        <v>311</v>
      </c>
      <c r="E44" s="14" t="s">
        <v>368</v>
      </c>
      <c r="F44" s="14" t="s">
        <v>369</v>
      </c>
      <c r="G44" s="10">
        <v>42515</v>
      </c>
      <c r="H44" s="9" t="s">
        <v>37</v>
      </c>
      <c r="I44" s="16" t="s">
        <v>85</v>
      </c>
      <c r="J44" s="26" t="s">
        <v>325</v>
      </c>
      <c r="K44" s="9" t="s">
        <v>39</v>
      </c>
      <c r="L44" s="9">
        <v>7</v>
      </c>
      <c r="M44" s="9" t="s">
        <v>46</v>
      </c>
      <c r="N44" s="9">
        <v>25</v>
      </c>
      <c r="O44" s="9" t="s">
        <v>68</v>
      </c>
      <c r="P44" s="9" t="s">
        <v>42</v>
      </c>
      <c r="Q44" s="15">
        <v>0.25</v>
      </c>
      <c r="R44" s="11">
        <v>61.51</v>
      </c>
      <c r="S44" s="12">
        <v>393</v>
      </c>
      <c r="T44" s="13">
        <v>5.0999999999999996</v>
      </c>
      <c r="U44" s="13">
        <v>0.23847774338562297</v>
      </c>
      <c r="V44" s="12">
        <f t="shared" si="0"/>
        <v>317.32504043686492</v>
      </c>
      <c r="W44" s="12">
        <f t="shared" si="1"/>
        <v>313.70099999999996</v>
      </c>
      <c r="X44" s="12">
        <f t="shared" si="6"/>
        <v>1.0115525307119357</v>
      </c>
      <c r="Y44" s="12">
        <f t="shared" si="2"/>
        <v>0.61828206388228835</v>
      </c>
      <c r="Z44" s="12">
        <f t="shared" si="3"/>
        <v>0.24123276484019851</v>
      </c>
      <c r="AA44" s="12">
        <f t="shared" si="4"/>
        <v>0.37704929904208984</v>
      </c>
      <c r="AB44" s="12">
        <f t="shared" si="5"/>
        <v>0.39016620234049942</v>
      </c>
      <c r="AC44" s="13">
        <v>6.45</v>
      </c>
      <c r="AD44" s="13" t="s">
        <v>311</v>
      </c>
      <c r="AE44" s="13">
        <v>260</v>
      </c>
      <c r="AF44">
        <v>-0.88600000000000001</v>
      </c>
      <c r="AG44">
        <v>0.09</v>
      </c>
      <c r="AH44">
        <v>1072.393</v>
      </c>
      <c r="AI44">
        <v>1.5369999999999999</v>
      </c>
      <c r="AJ44">
        <v>1101.703</v>
      </c>
      <c r="AK44">
        <v>1.4510000000000001</v>
      </c>
      <c r="AL44">
        <v>1.121</v>
      </c>
      <c r="AM44">
        <v>1E-3</v>
      </c>
      <c r="AN44">
        <v>470.649</v>
      </c>
      <c r="AO44">
        <v>1.0999999999999999E-2</v>
      </c>
      <c r="AP44">
        <v>433.56299999999999</v>
      </c>
      <c r="AQ44">
        <v>2.5999999999999999E-2</v>
      </c>
      <c r="AR44" s="13" t="s">
        <v>311</v>
      </c>
      <c r="AS44" s="13" t="s">
        <v>311</v>
      </c>
      <c r="AT44" s="33">
        <v>2.0899999999999998E-2</v>
      </c>
      <c r="AU44" s="33">
        <v>6.6199999999999995E-2</v>
      </c>
      <c r="AV44" s="34">
        <v>2.12</v>
      </c>
      <c r="AW44" s="33">
        <v>4.0000000000000001E-3</v>
      </c>
      <c r="AX44">
        <v>1.0569999999999999</v>
      </c>
      <c r="AY44">
        <v>3.0000000000000001E-3</v>
      </c>
      <c r="AZ44">
        <v>468.99900000000002</v>
      </c>
      <c r="BA44">
        <v>4.9000000000000002E-2</v>
      </c>
      <c r="BB44">
        <v>434.04</v>
      </c>
      <c r="BC44">
        <v>4.4999999999999998E-2</v>
      </c>
      <c r="BD44">
        <v>-32.372</v>
      </c>
      <c r="BE44">
        <v>4.7210000000000001</v>
      </c>
      <c r="BF44">
        <v>-4.8369999999999997</v>
      </c>
      <c r="BG44">
        <v>0.18099999999999999</v>
      </c>
      <c r="BH44">
        <v>-2.617</v>
      </c>
      <c r="BI44">
        <v>0.185</v>
      </c>
      <c r="BJ44">
        <v>33.06</v>
      </c>
      <c r="BK44">
        <v>3.847</v>
      </c>
      <c r="BL44">
        <v>-11.176</v>
      </c>
      <c r="BM44">
        <v>0.122</v>
      </c>
      <c r="BN44">
        <v>-14.734999999999999</v>
      </c>
      <c r="BO44">
        <v>0.17799999999999999</v>
      </c>
      <c r="BP44" s="37">
        <v>2.2800250000000001E-2</v>
      </c>
      <c r="BQ44" s="19">
        <v>51746.828382155749</v>
      </c>
      <c r="BR44" s="13">
        <v>11637632076.595882</v>
      </c>
      <c r="BS44" s="13">
        <v>124583887.74235316</v>
      </c>
      <c r="BT44" s="13">
        <v>5801959832.3701315</v>
      </c>
      <c r="BU44" s="19" t="s">
        <v>311</v>
      </c>
      <c r="BV44" s="19" t="s">
        <v>311</v>
      </c>
      <c r="BW44" s="19" t="s">
        <v>311</v>
      </c>
      <c r="BX44" s="19" t="s">
        <v>311</v>
      </c>
      <c r="BY44" s="11">
        <v>16.899999999999999</v>
      </c>
      <c r="BZ44" s="11">
        <v>64.7</v>
      </c>
      <c r="CA44" s="11">
        <v>18.399999999999999</v>
      </c>
      <c r="CB44" s="19">
        <v>10.4</v>
      </c>
      <c r="CC44" s="19" t="s">
        <v>311</v>
      </c>
    </row>
    <row r="45" spans="1:81" hidden="1">
      <c r="A45" s="9" t="s">
        <v>36</v>
      </c>
      <c r="B45" s="9" t="s">
        <v>361</v>
      </c>
      <c r="C45" s="9" t="s">
        <v>311</v>
      </c>
      <c r="D45" s="9" t="s">
        <v>311</v>
      </c>
      <c r="E45" s="14" t="s">
        <v>368</v>
      </c>
      <c r="F45" s="14" t="s">
        <v>369</v>
      </c>
      <c r="G45" s="10">
        <v>42515</v>
      </c>
      <c r="H45" s="9" t="s">
        <v>37</v>
      </c>
      <c r="I45" s="16" t="s">
        <v>86</v>
      </c>
      <c r="J45" s="9" t="s">
        <v>320</v>
      </c>
      <c r="K45" s="9" t="s">
        <v>39</v>
      </c>
      <c r="L45" s="9">
        <v>1</v>
      </c>
      <c r="M45" s="9" t="s">
        <v>40</v>
      </c>
      <c r="N45" s="9">
        <v>25</v>
      </c>
      <c r="O45" s="9" t="s">
        <v>68</v>
      </c>
      <c r="P45" s="9" t="s">
        <v>42</v>
      </c>
      <c r="Q45" s="15">
        <v>0.25</v>
      </c>
      <c r="R45" s="11">
        <v>61.51</v>
      </c>
      <c r="S45" s="12">
        <v>393</v>
      </c>
      <c r="T45" s="13">
        <v>4.9000000000000004</v>
      </c>
      <c r="U45" s="13">
        <v>0.24925315408585816</v>
      </c>
      <c r="V45" s="12">
        <f t="shared" si="0"/>
        <v>314.5879589854452</v>
      </c>
      <c r="W45" s="12">
        <f t="shared" si="1"/>
        <v>301.399</v>
      </c>
      <c r="X45" s="12">
        <f t="shared" si="6"/>
        <v>1.0437591331936908</v>
      </c>
      <c r="Y45" s="12">
        <f t="shared" si="2"/>
        <v>0.60612862898351283</v>
      </c>
      <c r="Z45" s="12">
        <f t="shared" si="3"/>
        <v>0.26016025605444876</v>
      </c>
      <c r="AA45" s="12">
        <f t="shared" si="4"/>
        <v>0.34596837292906407</v>
      </c>
      <c r="AB45" s="12">
        <f t="shared" si="5"/>
        <v>0.42921624819263454</v>
      </c>
      <c r="AC45" s="13">
        <v>6.14</v>
      </c>
      <c r="AD45" s="13" t="s">
        <v>311</v>
      </c>
      <c r="AE45" s="13">
        <v>285</v>
      </c>
      <c r="AF45">
        <v>-0.65900000000000003</v>
      </c>
      <c r="AG45">
        <v>6.9000000000000006E-2</v>
      </c>
      <c r="AH45">
        <v>1069.0340000000001</v>
      </c>
      <c r="AI45">
        <v>1.0960000000000001</v>
      </c>
      <c r="AJ45">
        <v>1090.8409999999999</v>
      </c>
      <c r="AK45">
        <v>1.1779999999999999</v>
      </c>
      <c r="AL45">
        <v>0.39900000000000002</v>
      </c>
      <c r="AM45">
        <v>3.0000000000000001E-3</v>
      </c>
      <c r="AN45">
        <v>442.43700000000001</v>
      </c>
      <c r="AO45">
        <v>7.6999999999999999E-2</v>
      </c>
      <c r="AP45">
        <v>429.233</v>
      </c>
      <c r="AQ45">
        <v>1.7999999999999999E-2</v>
      </c>
      <c r="AR45" s="13" t="s">
        <v>311</v>
      </c>
      <c r="AS45" s="13" t="s">
        <v>311</v>
      </c>
      <c r="AT45" s="33">
        <v>1.3599999999999999E-2</v>
      </c>
      <c r="AU45" s="33">
        <v>7.4800000000000005E-2</v>
      </c>
      <c r="AV45" s="34">
        <v>1.33</v>
      </c>
      <c r="AW45" s="33">
        <v>2.3999999999999998E-3</v>
      </c>
      <c r="AX45">
        <v>0.39800000000000002</v>
      </c>
      <c r="AY45">
        <v>3.0000000000000001E-3</v>
      </c>
      <c r="AZ45">
        <v>444.88900000000001</v>
      </c>
      <c r="BA45">
        <v>5.8000000000000003E-2</v>
      </c>
      <c r="BB45">
        <v>431.72300000000001</v>
      </c>
      <c r="BC45">
        <v>5.8000000000000003E-2</v>
      </c>
      <c r="BD45">
        <v>-23.376999999999999</v>
      </c>
      <c r="BE45">
        <v>11.76</v>
      </c>
      <c r="BF45">
        <v>-39.720999999999997</v>
      </c>
      <c r="BG45">
        <v>0.184</v>
      </c>
      <c r="BH45">
        <v>-40.218000000000004</v>
      </c>
      <c r="BI45">
        <v>0.16900000000000001</v>
      </c>
      <c r="BJ45">
        <v>53.247</v>
      </c>
      <c r="BK45">
        <v>15.000999999999999</v>
      </c>
      <c r="BL45">
        <v>-24.872</v>
      </c>
      <c r="BM45">
        <v>0.22700000000000001</v>
      </c>
      <c r="BN45">
        <v>-27.254000000000001</v>
      </c>
      <c r="BO45">
        <v>0.223</v>
      </c>
      <c r="BP45" s="37">
        <v>4.7264999999999998E-3</v>
      </c>
      <c r="BQ45" s="19">
        <v>33514.270977141961</v>
      </c>
      <c r="BR45" s="13">
        <v>7981613198.3015728</v>
      </c>
      <c r="BS45" s="13">
        <v>96056286.277042508</v>
      </c>
      <c r="BT45" s="13">
        <v>544566948.08362627</v>
      </c>
      <c r="BU45" s="19" t="s">
        <v>311</v>
      </c>
      <c r="BV45" s="19" t="s">
        <v>311</v>
      </c>
      <c r="BW45" s="19" t="s">
        <v>311</v>
      </c>
      <c r="BX45" s="19" t="s">
        <v>311</v>
      </c>
      <c r="BY45" s="11">
        <v>16.899999999999999</v>
      </c>
      <c r="BZ45" s="11">
        <v>64.7</v>
      </c>
      <c r="CA45" s="11">
        <v>18.399999999999999</v>
      </c>
      <c r="CB45" s="19">
        <v>10.4</v>
      </c>
      <c r="CC45" s="19" t="s">
        <v>311</v>
      </c>
    </row>
    <row r="46" spans="1:81" hidden="1">
      <c r="A46" s="9" t="s">
        <v>36</v>
      </c>
      <c r="B46" s="9" t="s">
        <v>361</v>
      </c>
      <c r="C46" s="9" t="s">
        <v>311</v>
      </c>
      <c r="D46" s="9" t="s">
        <v>311</v>
      </c>
      <c r="E46" s="14" t="s">
        <v>368</v>
      </c>
      <c r="F46" s="14" t="s">
        <v>369</v>
      </c>
      <c r="G46" s="10">
        <v>42515</v>
      </c>
      <c r="H46" s="9" t="s">
        <v>37</v>
      </c>
      <c r="I46" s="16" t="s">
        <v>88</v>
      </c>
      <c r="J46" s="9" t="s">
        <v>321</v>
      </c>
      <c r="K46" s="9" t="s">
        <v>39</v>
      </c>
      <c r="L46" s="9">
        <v>2</v>
      </c>
      <c r="M46" s="9" t="s">
        <v>40</v>
      </c>
      <c r="N46" s="9">
        <v>25</v>
      </c>
      <c r="O46" s="9" t="s">
        <v>68</v>
      </c>
      <c r="P46" s="9" t="s">
        <v>42</v>
      </c>
      <c r="Q46" s="15">
        <v>0.25</v>
      </c>
      <c r="R46" s="11">
        <v>61.51</v>
      </c>
      <c r="S46" s="12">
        <v>393</v>
      </c>
      <c r="T46" s="13">
        <v>4.9000000000000004</v>
      </c>
      <c r="U46" s="13">
        <v>0.23687078687078708</v>
      </c>
      <c r="V46" s="12">
        <f t="shared" si="0"/>
        <v>317.73731271822476</v>
      </c>
      <c r="W46" s="12">
        <f t="shared" si="1"/>
        <v>301.399</v>
      </c>
      <c r="X46" s="12">
        <f t="shared" si="6"/>
        <v>1.0542082512490909</v>
      </c>
      <c r="Y46" s="12">
        <f t="shared" si="2"/>
        <v>0.60218556556638081</v>
      </c>
      <c r="Z46" s="12">
        <f t="shared" si="3"/>
        <v>0.24971113799904857</v>
      </c>
      <c r="AA46" s="12">
        <f t="shared" si="4"/>
        <v>0.35247442756733227</v>
      </c>
      <c r="AB46" s="12">
        <f t="shared" si="5"/>
        <v>0.41467473197266819</v>
      </c>
      <c r="AC46" s="13">
        <v>6.14</v>
      </c>
      <c r="AD46" s="13" t="s">
        <v>311</v>
      </c>
      <c r="AE46" s="13">
        <v>280</v>
      </c>
      <c r="AF46">
        <v>-0.4</v>
      </c>
      <c r="AG46">
        <v>8.1000000000000003E-2</v>
      </c>
      <c r="AH46">
        <v>1074.056</v>
      </c>
      <c r="AI46">
        <v>1.325</v>
      </c>
      <c r="AJ46">
        <v>1087.2819999999999</v>
      </c>
      <c r="AK46">
        <v>1.36</v>
      </c>
      <c r="AL46">
        <v>0.43099999999999999</v>
      </c>
      <c r="AM46">
        <v>1E-3</v>
      </c>
      <c r="AN46">
        <v>442.55500000000001</v>
      </c>
      <c r="AO46">
        <v>8.9999999999999993E-3</v>
      </c>
      <c r="AP46">
        <v>428.3</v>
      </c>
      <c r="AQ46">
        <v>1.6E-2</v>
      </c>
      <c r="AR46" s="13" t="s">
        <v>311</v>
      </c>
      <c r="AS46" s="13" t="s">
        <v>311</v>
      </c>
      <c r="AT46" s="33">
        <v>6.0000000000000001E-3</v>
      </c>
      <c r="AU46" s="33">
        <v>0.1177</v>
      </c>
      <c r="AV46" s="34">
        <v>0.56000000000000005</v>
      </c>
      <c r="AW46" s="33">
        <v>1E-3</v>
      </c>
      <c r="AX46">
        <v>0.40500000000000003</v>
      </c>
      <c r="AY46">
        <v>3.0000000000000001E-3</v>
      </c>
      <c r="AZ46">
        <v>444.99200000000002</v>
      </c>
      <c r="BA46">
        <v>0.05</v>
      </c>
      <c r="BB46">
        <v>431.58600000000001</v>
      </c>
      <c r="BC46">
        <v>5.8999999999999997E-2</v>
      </c>
      <c r="BD46">
        <v>-16.105</v>
      </c>
      <c r="BE46">
        <v>11.711</v>
      </c>
      <c r="BF46">
        <v>-39.694000000000003</v>
      </c>
      <c r="BG46">
        <v>0.16900000000000001</v>
      </c>
      <c r="BH46">
        <v>-40.423000000000002</v>
      </c>
      <c r="BI46">
        <v>0.189</v>
      </c>
      <c r="BJ46">
        <v>32.386000000000003</v>
      </c>
      <c r="BK46">
        <v>15.815</v>
      </c>
      <c r="BL46">
        <v>-25.635000000000002</v>
      </c>
      <c r="BM46">
        <v>0.219</v>
      </c>
      <c r="BN46">
        <v>-27.437999999999999</v>
      </c>
      <c r="BO46">
        <v>0.26500000000000001</v>
      </c>
      <c r="BP46" s="37">
        <v>2.58975E-3</v>
      </c>
      <c r="BQ46" s="19">
        <v>29323.173295460329</v>
      </c>
      <c r="BR46" s="13">
        <v>6850109540.2225866</v>
      </c>
      <c r="BS46" s="13">
        <v>78510892.210485503</v>
      </c>
      <c r="BT46" s="13">
        <v>288742904.9325676</v>
      </c>
      <c r="BU46" s="19" t="s">
        <v>311</v>
      </c>
      <c r="BV46" s="19" t="s">
        <v>311</v>
      </c>
      <c r="BW46" s="19" t="s">
        <v>311</v>
      </c>
      <c r="BX46" s="19" t="s">
        <v>311</v>
      </c>
      <c r="BY46" s="11">
        <v>16.899999999999999</v>
      </c>
      <c r="BZ46" s="11">
        <v>64.7</v>
      </c>
      <c r="CA46" s="11">
        <v>18.399999999999999</v>
      </c>
      <c r="CB46" s="19">
        <v>10.4</v>
      </c>
      <c r="CC46" s="19" t="s">
        <v>311</v>
      </c>
    </row>
    <row r="47" spans="1:81" hidden="1">
      <c r="A47" s="9" t="s">
        <v>36</v>
      </c>
      <c r="B47" s="9" t="s">
        <v>361</v>
      </c>
      <c r="C47" s="9" t="s">
        <v>311</v>
      </c>
      <c r="D47" s="9" t="s">
        <v>311</v>
      </c>
      <c r="E47" s="14" t="s">
        <v>368</v>
      </c>
      <c r="F47" s="14" t="s">
        <v>369</v>
      </c>
      <c r="G47" s="10">
        <v>42515</v>
      </c>
      <c r="H47" s="9" t="s">
        <v>37</v>
      </c>
      <c r="I47" s="16" t="s">
        <v>90</v>
      </c>
      <c r="J47" s="9" t="s">
        <v>322</v>
      </c>
      <c r="K47" s="9" t="s">
        <v>39</v>
      </c>
      <c r="L47" s="9">
        <v>3</v>
      </c>
      <c r="M47" s="9" t="s">
        <v>40</v>
      </c>
      <c r="N47" s="9">
        <v>25</v>
      </c>
      <c r="O47" s="9" t="s">
        <v>68</v>
      </c>
      <c r="P47" s="9" t="s">
        <v>42</v>
      </c>
      <c r="Q47" s="15">
        <v>0.25</v>
      </c>
      <c r="R47" s="11">
        <v>61.51</v>
      </c>
      <c r="S47" s="12">
        <v>393</v>
      </c>
      <c r="T47" s="13">
        <v>4.9000000000000004</v>
      </c>
      <c r="U47" s="13">
        <v>0.2472301494040624</v>
      </c>
      <c r="V47" s="12">
        <f t="shared" si="0"/>
        <v>315.09821999394325</v>
      </c>
      <c r="W47" s="12">
        <f t="shared" si="1"/>
        <v>301.399</v>
      </c>
      <c r="X47" s="12">
        <f t="shared" si="6"/>
        <v>1.0454521083147033</v>
      </c>
      <c r="Y47" s="12">
        <f t="shared" si="2"/>
        <v>0.60548977044728169</v>
      </c>
      <c r="Z47" s="12">
        <f t="shared" si="3"/>
        <v>0.25846728093343613</v>
      </c>
      <c r="AA47" s="12">
        <f t="shared" si="4"/>
        <v>0.34702248951384557</v>
      </c>
      <c r="AB47" s="12">
        <f t="shared" si="5"/>
        <v>0.42687307622472898</v>
      </c>
      <c r="AC47" s="13">
        <v>6.16</v>
      </c>
      <c r="AD47" s="13" t="s">
        <v>311</v>
      </c>
      <c r="AE47" s="13">
        <v>273</v>
      </c>
      <c r="AF47">
        <v>-0.432</v>
      </c>
      <c r="AG47">
        <v>0.06</v>
      </c>
      <c r="AH47">
        <v>1073.078</v>
      </c>
      <c r="AI47">
        <v>1.246</v>
      </c>
      <c r="AJ47">
        <v>1087.3620000000001</v>
      </c>
      <c r="AK47">
        <v>0.753</v>
      </c>
      <c r="AL47">
        <v>0.46100000000000002</v>
      </c>
      <c r="AM47">
        <v>1E-3</v>
      </c>
      <c r="AN47">
        <v>443.10399999999998</v>
      </c>
      <c r="AO47">
        <v>8.0000000000000002E-3</v>
      </c>
      <c r="AP47">
        <v>427.84199999999998</v>
      </c>
      <c r="AQ47">
        <v>1.0999999999999999E-2</v>
      </c>
      <c r="AR47" s="13" t="s">
        <v>311</v>
      </c>
      <c r="AS47" s="13" t="s">
        <v>311</v>
      </c>
      <c r="AT47" s="33">
        <v>8.0000000000000002E-3</v>
      </c>
      <c r="AU47" s="33">
        <v>0.1004</v>
      </c>
      <c r="AV47" s="34">
        <v>0.73</v>
      </c>
      <c r="AW47" s="33">
        <v>1.2999999999999999E-3</v>
      </c>
      <c r="AX47">
        <v>0.42699999999999999</v>
      </c>
      <c r="AY47">
        <v>4.0000000000000001E-3</v>
      </c>
      <c r="AZ47">
        <v>444.84300000000002</v>
      </c>
      <c r="BA47">
        <v>5.7000000000000002E-2</v>
      </c>
      <c r="BB47">
        <v>430.72199999999998</v>
      </c>
      <c r="BC47">
        <v>6.6000000000000003E-2</v>
      </c>
      <c r="BD47">
        <v>-20.599</v>
      </c>
      <c r="BE47">
        <v>12.337999999999999</v>
      </c>
      <c r="BF47">
        <v>-39.61</v>
      </c>
      <c r="BG47">
        <v>0.20599999999999999</v>
      </c>
      <c r="BH47">
        <v>-40.231999999999999</v>
      </c>
      <c r="BI47">
        <v>0.191</v>
      </c>
      <c r="BJ47">
        <v>31.364999999999998</v>
      </c>
      <c r="BK47">
        <v>13.558999999999999</v>
      </c>
      <c r="BL47">
        <v>-25.76</v>
      </c>
      <c r="BM47">
        <v>0.23599999999999999</v>
      </c>
      <c r="BN47">
        <v>-27.625</v>
      </c>
      <c r="BO47">
        <v>0.2</v>
      </c>
      <c r="BP47" s="37">
        <v>1.8705E-3</v>
      </c>
      <c r="BQ47" s="19">
        <v>41294.27515959656</v>
      </c>
      <c r="BR47" s="13">
        <v>9970559516.9129333</v>
      </c>
      <c r="BS47" s="13">
        <v>222490429.26076087</v>
      </c>
      <c r="BT47" s="13">
        <v>493676834.08781564</v>
      </c>
      <c r="BU47" s="19" t="s">
        <v>311</v>
      </c>
      <c r="BV47" s="19" t="s">
        <v>311</v>
      </c>
      <c r="BW47" s="19" t="s">
        <v>311</v>
      </c>
      <c r="BX47" s="19" t="s">
        <v>311</v>
      </c>
      <c r="BY47" s="11">
        <v>16.899999999999999</v>
      </c>
      <c r="BZ47" s="11">
        <v>64.7</v>
      </c>
      <c r="CA47" s="11">
        <v>18.399999999999999</v>
      </c>
      <c r="CB47" s="19">
        <v>10.4</v>
      </c>
      <c r="CC47" s="19" t="s">
        <v>311</v>
      </c>
    </row>
    <row r="48" spans="1:81" hidden="1">
      <c r="A48" s="9" t="s">
        <v>36</v>
      </c>
      <c r="B48" s="9" t="s">
        <v>361</v>
      </c>
      <c r="C48" s="9" t="s">
        <v>311</v>
      </c>
      <c r="D48" s="9" t="s">
        <v>311</v>
      </c>
      <c r="E48" s="14" t="s">
        <v>368</v>
      </c>
      <c r="F48" s="14" t="s">
        <v>369</v>
      </c>
      <c r="G48" s="10">
        <v>42515</v>
      </c>
      <c r="H48" s="9" t="s">
        <v>37</v>
      </c>
      <c r="I48" s="16" t="s">
        <v>87</v>
      </c>
      <c r="J48" s="9" t="s">
        <v>323</v>
      </c>
      <c r="K48" s="9" t="s">
        <v>39</v>
      </c>
      <c r="L48" s="9">
        <v>5</v>
      </c>
      <c r="M48" s="9" t="s">
        <v>46</v>
      </c>
      <c r="N48" s="9">
        <v>25</v>
      </c>
      <c r="O48" s="9" t="s">
        <v>68</v>
      </c>
      <c r="P48" s="9" t="s">
        <v>42</v>
      </c>
      <c r="Q48" s="15">
        <v>0.25</v>
      </c>
      <c r="R48" s="11">
        <v>61.51</v>
      </c>
      <c r="S48" s="12">
        <v>393</v>
      </c>
      <c r="T48" s="13">
        <v>5</v>
      </c>
      <c r="U48" s="13">
        <v>0.2408156243866266</v>
      </c>
      <c r="V48" s="12">
        <f t="shared" si="0"/>
        <v>316.72715291143436</v>
      </c>
      <c r="W48" s="12">
        <f t="shared" si="1"/>
        <v>307.55</v>
      </c>
      <c r="X48" s="12">
        <f t="shared" si="6"/>
        <v>1.0298395477529974</v>
      </c>
      <c r="Y48" s="12">
        <f t="shared" si="2"/>
        <v>0.61138130273471791</v>
      </c>
      <c r="Z48" s="12">
        <f t="shared" si="3"/>
        <v>0.2480014537101792</v>
      </c>
      <c r="AA48" s="12">
        <f t="shared" si="4"/>
        <v>0.36337984902453868</v>
      </c>
      <c r="AB48" s="12">
        <f t="shared" si="5"/>
        <v>0.40564121375787077</v>
      </c>
      <c r="AC48" s="13">
        <v>6.39</v>
      </c>
      <c r="AD48" s="13" t="s">
        <v>311</v>
      </c>
      <c r="AE48" s="13">
        <v>276</v>
      </c>
      <c r="AF48">
        <v>-1.341</v>
      </c>
      <c r="AG48">
        <v>7.0000000000000007E-2</v>
      </c>
      <c r="AH48">
        <v>1056.1969999999999</v>
      </c>
      <c r="AI48">
        <v>1.155</v>
      </c>
      <c r="AJ48">
        <v>1100.575</v>
      </c>
      <c r="AK48">
        <v>1.175</v>
      </c>
      <c r="AL48">
        <v>0.95299999999999996</v>
      </c>
      <c r="AM48">
        <v>1E-3</v>
      </c>
      <c r="AN48">
        <v>459.01400000000001</v>
      </c>
      <c r="AO48">
        <v>1.2999999999999999E-2</v>
      </c>
      <c r="AP48">
        <v>427.50099999999998</v>
      </c>
      <c r="AQ48">
        <v>2.1000000000000001E-2</v>
      </c>
      <c r="AR48" s="13" t="s">
        <v>311</v>
      </c>
      <c r="AS48" s="13" t="s">
        <v>311</v>
      </c>
      <c r="AT48" s="33">
        <v>2.75E-2</v>
      </c>
      <c r="AU48" s="33">
        <v>5.1700000000000003E-2</v>
      </c>
      <c r="AV48" s="34">
        <v>2.99</v>
      </c>
      <c r="AW48" s="33">
        <v>5.4999999999999997E-3</v>
      </c>
      <c r="AX48">
        <v>0.98799999999999999</v>
      </c>
      <c r="AY48">
        <v>3.0000000000000001E-3</v>
      </c>
      <c r="AZ48">
        <v>461.85599999999999</v>
      </c>
      <c r="BA48">
        <v>4.3999999999999997E-2</v>
      </c>
      <c r="BB48">
        <v>429.15899999999999</v>
      </c>
      <c r="BC48">
        <v>5.3999999999999999E-2</v>
      </c>
      <c r="BD48">
        <v>-29.696000000000002</v>
      </c>
      <c r="BE48">
        <v>4.4630000000000001</v>
      </c>
      <c r="BF48">
        <v>-39.091000000000001</v>
      </c>
      <c r="BG48">
        <v>0.16800000000000001</v>
      </c>
      <c r="BH48">
        <v>-39.805999999999997</v>
      </c>
      <c r="BI48">
        <v>0.158</v>
      </c>
      <c r="BJ48">
        <v>74.909000000000006</v>
      </c>
      <c r="BK48">
        <v>4.6479999999999997</v>
      </c>
      <c r="BL48">
        <v>-20.28</v>
      </c>
      <c r="BM48">
        <v>0.16700000000000001</v>
      </c>
      <c r="BN48">
        <v>-27.529</v>
      </c>
      <c r="BO48">
        <v>0.17499999999999999</v>
      </c>
      <c r="BP48" s="37">
        <v>3.9583E-2</v>
      </c>
      <c r="BQ48" s="19">
        <v>79242.981481425071</v>
      </c>
      <c r="BR48" s="13">
        <v>30376145230.009048</v>
      </c>
      <c r="BS48" s="13">
        <v>239442864.11527643</v>
      </c>
      <c r="BT48" s="13">
        <v>6480274593.1577711</v>
      </c>
      <c r="BU48" s="19" t="s">
        <v>311</v>
      </c>
      <c r="BV48" s="19" t="s">
        <v>311</v>
      </c>
      <c r="BW48" s="19" t="s">
        <v>311</v>
      </c>
      <c r="BX48" s="19" t="s">
        <v>311</v>
      </c>
      <c r="BY48" s="11">
        <v>16.899999999999999</v>
      </c>
      <c r="BZ48" s="11">
        <v>64.7</v>
      </c>
      <c r="CA48" s="11">
        <v>18.399999999999999</v>
      </c>
      <c r="CB48" s="19">
        <v>10.4</v>
      </c>
      <c r="CC48" s="19" t="s">
        <v>311</v>
      </c>
    </row>
    <row r="49" spans="1:81" hidden="1">
      <c r="A49" s="9" t="s">
        <v>36</v>
      </c>
      <c r="B49" s="9" t="s">
        <v>361</v>
      </c>
      <c r="C49" s="9" t="s">
        <v>311</v>
      </c>
      <c r="D49" s="9" t="s">
        <v>311</v>
      </c>
      <c r="E49" s="14" t="s">
        <v>368</v>
      </c>
      <c r="F49" s="14" t="s">
        <v>369</v>
      </c>
      <c r="G49" s="10">
        <v>42515</v>
      </c>
      <c r="H49" s="9" t="s">
        <v>37</v>
      </c>
      <c r="I49" s="16" t="s">
        <v>89</v>
      </c>
      <c r="J49" s="26" t="s">
        <v>324</v>
      </c>
      <c r="K49" s="9" t="s">
        <v>39</v>
      </c>
      <c r="L49" s="9">
        <v>6</v>
      </c>
      <c r="M49" s="9" t="s">
        <v>46</v>
      </c>
      <c r="N49" s="9">
        <v>25</v>
      </c>
      <c r="O49" s="9" t="s">
        <v>68</v>
      </c>
      <c r="P49" s="9" t="s">
        <v>42</v>
      </c>
      <c r="Q49" s="15">
        <v>0.25</v>
      </c>
      <c r="R49" s="11">
        <v>61.51</v>
      </c>
      <c r="S49" s="12">
        <v>393</v>
      </c>
      <c r="T49" s="13">
        <v>4.9000000000000004</v>
      </c>
      <c r="U49" s="13">
        <v>0.24738934327975423</v>
      </c>
      <c r="V49" s="12">
        <f t="shared" si="0"/>
        <v>315.0580066418454</v>
      </c>
      <c r="W49" s="12">
        <f t="shared" si="1"/>
        <v>301.399</v>
      </c>
      <c r="X49" s="12">
        <f t="shared" si="6"/>
        <v>1.045318686000436</v>
      </c>
      <c r="Y49" s="12">
        <f t="shared" si="2"/>
        <v>0.60554011849040146</v>
      </c>
      <c r="Z49" s="12">
        <f t="shared" si="3"/>
        <v>0.25860070324770346</v>
      </c>
      <c r="AA49" s="12">
        <f t="shared" si="4"/>
        <v>0.346939415242698</v>
      </c>
      <c r="AB49" s="12">
        <f t="shared" si="5"/>
        <v>0.42705791961792633</v>
      </c>
      <c r="AC49" s="13">
        <v>6.35</v>
      </c>
      <c r="AD49" s="13" t="s">
        <v>311</v>
      </c>
      <c r="AE49" s="13">
        <v>267</v>
      </c>
      <c r="AF49">
        <v>-1.468</v>
      </c>
      <c r="AG49">
        <v>7.5999999999999998E-2</v>
      </c>
      <c r="AH49">
        <v>1046.029</v>
      </c>
      <c r="AI49">
        <v>1.4550000000000001</v>
      </c>
      <c r="AJ49">
        <v>1094.5930000000001</v>
      </c>
      <c r="AK49">
        <v>1.071</v>
      </c>
      <c r="AL49">
        <v>0.91</v>
      </c>
      <c r="AM49">
        <v>2E-3</v>
      </c>
      <c r="AN49">
        <v>461.49200000000002</v>
      </c>
      <c r="AO49">
        <v>3.5999999999999997E-2</v>
      </c>
      <c r="AP49">
        <v>431.38200000000001</v>
      </c>
      <c r="AQ49">
        <v>1.6E-2</v>
      </c>
      <c r="AR49" s="13" t="s">
        <v>311</v>
      </c>
      <c r="AS49" s="13" t="s">
        <v>311</v>
      </c>
      <c r="AT49" s="33">
        <v>3.1399999999999997E-2</v>
      </c>
      <c r="AU49" s="33">
        <v>4.4900000000000002E-2</v>
      </c>
      <c r="AV49" s="34">
        <v>3.57</v>
      </c>
      <c r="AW49" s="33">
        <v>6.6E-3</v>
      </c>
      <c r="AX49">
        <v>0.84099999999999997</v>
      </c>
      <c r="AY49">
        <v>4.0000000000000001E-3</v>
      </c>
      <c r="AZ49">
        <v>457.10700000000003</v>
      </c>
      <c r="BA49">
        <v>7.0000000000000007E-2</v>
      </c>
      <c r="BB49">
        <v>429.28300000000002</v>
      </c>
      <c r="BC49">
        <v>4.9000000000000002E-2</v>
      </c>
      <c r="BD49">
        <v>-25.216000000000001</v>
      </c>
      <c r="BE49">
        <v>5.593</v>
      </c>
      <c r="BF49">
        <v>-39.408999999999999</v>
      </c>
      <c r="BG49">
        <v>0.16400000000000001</v>
      </c>
      <c r="BH49">
        <v>-40.328000000000003</v>
      </c>
      <c r="BI49">
        <v>0.189</v>
      </c>
      <c r="BJ49">
        <v>63.317999999999998</v>
      </c>
      <c r="BK49">
        <v>5.0999999999999996</v>
      </c>
      <c r="BL49">
        <v>-21.89</v>
      </c>
      <c r="BM49">
        <v>0.14599999999999999</v>
      </c>
      <c r="BN49">
        <v>-27.41</v>
      </c>
      <c r="BO49">
        <v>0.17399999999999999</v>
      </c>
      <c r="BP49" s="37">
        <v>1.9855500000000002E-2</v>
      </c>
      <c r="BQ49" s="19">
        <v>40865.252860316265</v>
      </c>
      <c r="BR49" s="13">
        <v>12621737776.373672</v>
      </c>
      <c r="BS49" s="13">
        <v>123409701.43351305</v>
      </c>
      <c r="BT49" s="13">
        <v>3746203802.1440287</v>
      </c>
      <c r="BU49" s="19" t="s">
        <v>311</v>
      </c>
      <c r="BV49" s="19" t="s">
        <v>311</v>
      </c>
      <c r="BW49" s="19" t="s">
        <v>311</v>
      </c>
      <c r="BX49" s="19" t="s">
        <v>311</v>
      </c>
      <c r="BY49" s="11">
        <v>16.899999999999999</v>
      </c>
      <c r="BZ49" s="11">
        <v>64.7</v>
      </c>
      <c r="CA49" s="11">
        <v>18.399999999999999</v>
      </c>
      <c r="CB49" s="19">
        <v>10.4</v>
      </c>
      <c r="CC49" s="19" t="s">
        <v>311</v>
      </c>
    </row>
    <row r="50" spans="1:81" hidden="1">
      <c r="A50" s="9" t="s">
        <v>36</v>
      </c>
      <c r="B50" s="9" t="s">
        <v>361</v>
      </c>
      <c r="C50" s="9" t="s">
        <v>311</v>
      </c>
      <c r="D50" s="9" t="s">
        <v>311</v>
      </c>
      <c r="E50" s="14" t="s">
        <v>368</v>
      </c>
      <c r="F50" s="14" t="s">
        <v>369</v>
      </c>
      <c r="G50" s="10">
        <v>42515</v>
      </c>
      <c r="H50" s="9" t="s">
        <v>37</v>
      </c>
      <c r="I50" s="16" t="s">
        <v>91</v>
      </c>
      <c r="J50" s="26" t="s">
        <v>325</v>
      </c>
      <c r="K50" s="9" t="s">
        <v>39</v>
      </c>
      <c r="L50" s="9">
        <v>7</v>
      </c>
      <c r="M50" s="9" t="s">
        <v>46</v>
      </c>
      <c r="N50" s="9">
        <v>25</v>
      </c>
      <c r="O50" s="9" t="s">
        <v>68</v>
      </c>
      <c r="P50" s="9" t="s">
        <v>42</v>
      </c>
      <c r="Q50" s="15">
        <v>0.25</v>
      </c>
      <c r="R50" s="11">
        <v>61.51</v>
      </c>
      <c r="S50" s="12">
        <v>393</v>
      </c>
      <c r="T50" s="13">
        <v>5.0999999999999996</v>
      </c>
      <c r="U50" s="13">
        <v>0.23847774338562297</v>
      </c>
      <c r="V50" s="12">
        <f t="shared" si="0"/>
        <v>317.32504043686492</v>
      </c>
      <c r="W50" s="12">
        <f t="shared" si="1"/>
        <v>313.70099999999996</v>
      </c>
      <c r="X50" s="12">
        <f t="shared" si="6"/>
        <v>1.0115525307119357</v>
      </c>
      <c r="Y50" s="12">
        <f t="shared" si="2"/>
        <v>0.61828206388228835</v>
      </c>
      <c r="Z50" s="12">
        <f t="shared" si="3"/>
        <v>0.24123276484019851</v>
      </c>
      <c r="AA50" s="12">
        <f t="shared" si="4"/>
        <v>0.37704929904208984</v>
      </c>
      <c r="AB50" s="12">
        <f t="shared" si="5"/>
        <v>0.39016620234049942</v>
      </c>
      <c r="AC50" s="13">
        <v>6.45</v>
      </c>
      <c r="AD50" s="13" t="s">
        <v>311</v>
      </c>
      <c r="AE50" s="13">
        <v>260</v>
      </c>
      <c r="AF50">
        <v>-0.99</v>
      </c>
      <c r="AG50">
        <v>9.5000000000000001E-2</v>
      </c>
      <c r="AH50">
        <v>1058.3789999999999</v>
      </c>
      <c r="AI50">
        <v>1.4650000000000001</v>
      </c>
      <c r="AJ50">
        <v>1091.135</v>
      </c>
      <c r="AK50">
        <v>1.675</v>
      </c>
      <c r="AL50">
        <v>1.077</v>
      </c>
      <c r="AM50">
        <v>1E-3</v>
      </c>
      <c r="AN50">
        <v>465.46800000000002</v>
      </c>
      <c r="AO50">
        <v>1.2E-2</v>
      </c>
      <c r="AP50">
        <v>429.84500000000003</v>
      </c>
      <c r="AQ50">
        <v>1.4E-2</v>
      </c>
      <c r="AR50" s="13" t="s">
        <v>311</v>
      </c>
      <c r="AS50" s="13" t="s">
        <v>311</v>
      </c>
      <c r="AT50" s="33">
        <v>2.0899999999999998E-2</v>
      </c>
      <c r="AU50" s="33">
        <v>6.6199999999999995E-2</v>
      </c>
      <c r="AV50" s="34">
        <v>2.12</v>
      </c>
      <c r="AW50" s="33">
        <v>4.0000000000000001E-3</v>
      </c>
      <c r="AX50">
        <v>0.998</v>
      </c>
      <c r="AY50">
        <v>3.0000000000000001E-3</v>
      </c>
      <c r="AZ50">
        <v>461.92899999999997</v>
      </c>
      <c r="BA50">
        <v>0.05</v>
      </c>
      <c r="BB50">
        <v>428.923</v>
      </c>
      <c r="BC50">
        <v>5.1999999999999998E-2</v>
      </c>
      <c r="BD50">
        <v>-27.184000000000001</v>
      </c>
      <c r="BE50">
        <v>4.3289999999999997</v>
      </c>
      <c r="BF50">
        <v>-38.616999999999997</v>
      </c>
      <c r="BG50">
        <v>0.14499999999999999</v>
      </c>
      <c r="BH50">
        <v>-39.494999999999997</v>
      </c>
      <c r="BI50">
        <v>0.17699999999999999</v>
      </c>
      <c r="BJ50">
        <v>67.915000000000006</v>
      </c>
      <c r="BK50">
        <v>4.0279999999999996</v>
      </c>
      <c r="BL50">
        <v>-20.654</v>
      </c>
      <c r="BM50">
        <v>0.14000000000000001</v>
      </c>
      <c r="BN50">
        <v>-27.465</v>
      </c>
      <c r="BO50">
        <v>0.16</v>
      </c>
      <c r="BP50" s="37">
        <v>2.2800250000000001E-2</v>
      </c>
      <c r="BQ50" s="19">
        <v>51746.828382155749</v>
      </c>
      <c r="BR50" s="13">
        <v>11637632076.595882</v>
      </c>
      <c r="BS50" s="13">
        <v>124583887.74235316</v>
      </c>
      <c r="BT50" s="13">
        <v>5801959832.3701315</v>
      </c>
      <c r="BU50" s="19" t="s">
        <v>311</v>
      </c>
      <c r="BV50" s="19" t="s">
        <v>311</v>
      </c>
      <c r="BW50" s="19" t="s">
        <v>311</v>
      </c>
      <c r="BX50" s="19" t="s">
        <v>311</v>
      </c>
      <c r="BY50" s="11">
        <v>16.899999999999999</v>
      </c>
      <c r="BZ50" s="11">
        <v>64.7</v>
      </c>
      <c r="CA50" s="11">
        <v>18.399999999999999</v>
      </c>
      <c r="CB50" s="19">
        <v>10.4</v>
      </c>
      <c r="CC50" s="19" t="s">
        <v>311</v>
      </c>
    </row>
    <row r="51" spans="1:81" hidden="1">
      <c r="A51" s="9" t="s">
        <v>36</v>
      </c>
      <c r="B51" s="9" t="s">
        <v>362</v>
      </c>
      <c r="C51" s="31">
        <v>44.71669</v>
      </c>
      <c r="D51" s="31">
        <v>0.76582499999999998</v>
      </c>
      <c r="E51" s="14" t="s">
        <v>368</v>
      </c>
      <c r="F51" s="14" t="s">
        <v>370</v>
      </c>
      <c r="G51" s="17">
        <v>42502</v>
      </c>
      <c r="H51" s="14" t="s">
        <v>37</v>
      </c>
      <c r="I51" s="9" t="s">
        <v>119</v>
      </c>
      <c r="J51" s="9" t="s">
        <v>326</v>
      </c>
      <c r="K51" s="14" t="s">
        <v>118</v>
      </c>
      <c r="L51" s="14">
        <v>2</v>
      </c>
      <c r="M51" s="14" t="s">
        <v>40</v>
      </c>
      <c r="N51" s="9">
        <v>25</v>
      </c>
      <c r="O51" s="9" t="s">
        <v>41</v>
      </c>
      <c r="P51" s="9" t="s">
        <v>42</v>
      </c>
      <c r="Q51" s="15">
        <v>0.25</v>
      </c>
      <c r="R51" s="11">
        <v>61.51</v>
      </c>
      <c r="S51" s="13">
        <v>400</v>
      </c>
      <c r="T51" s="13">
        <v>6.1</v>
      </c>
      <c r="U51" s="13">
        <v>0.4259705348415026</v>
      </c>
      <c r="V51" s="12">
        <f t="shared" si="0"/>
        <v>280.51070497362008</v>
      </c>
      <c r="W51" s="12">
        <f t="shared" si="1"/>
        <v>375.21099999999996</v>
      </c>
      <c r="X51" s="12">
        <f>V51/W51</f>
        <v>0.74760789255544247</v>
      </c>
      <c r="Y51" s="12">
        <f>(1-(X51/2.65))</f>
        <v>0.71788381413002167</v>
      </c>
      <c r="Z51" s="12">
        <f t="shared" si="3"/>
        <v>0.31845893384357044</v>
      </c>
      <c r="AA51" s="12">
        <f t="shared" si="4"/>
        <v>0.39942488028645123</v>
      </c>
      <c r="AB51" s="12">
        <f t="shared" si="5"/>
        <v>0.4436079036403679</v>
      </c>
      <c r="AC51" s="13">
        <v>4.5999999999999996</v>
      </c>
      <c r="AD51" s="13" t="s">
        <v>311</v>
      </c>
      <c r="AE51" s="13">
        <v>327</v>
      </c>
      <c r="AF51">
        <v>-2.0259999999999998</v>
      </c>
      <c r="AG51">
        <v>8.1000000000000003E-2</v>
      </c>
      <c r="AH51">
        <v>1045.662</v>
      </c>
      <c r="AI51">
        <v>1.43</v>
      </c>
      <c r="AJ51">
        <v>1112.693</v>
      </c>
      <c r="AK51">
        <v>1.2509999999999999</v>
      </c>
      <c r="AL51">
        <v>0.88</v>
      </c>
      <c r="AM51">
        <v>1E-3</v>
      </c>
      <c r="AN51">
        <v>460.19200000000001</v>
      </c>
      <c r="AO51">
        <v>8.9999999999999993E-3</v>
      </c>
      <c r="AP51">
        <v>431.09399999999999</v>
      </c>
      <c r="AQ51">
        <v>1.6E-2</v>
      </c>
      <c r="AR51" s="13" t="s">
        <v>311</v>
      </c>
      <c r="AS51" s="13" t="s">
        <v>311</v>
      </c>
      <c r="AT51" s="33">
        <v>4.4699999999999997E-2</v>
      </c>
      <c r="AU51" s="33">
        <v>4.2000000000000003E-2</v>
      </c>
      <c r="AV51" s="34">
        <v>15.1</v>
      </c>
      <c r="AW51" s="33">
        <v>7.1999999999999998E-3</v>
      </c>
      <c r="AX51">
        <v>0.81399999999999995</v>
      </c>
      <c r="AY51">
        <v>3.0000000000000001E-3</v>
      </c>
      <c r="AZ51">
        <v>459.23099999999999</v>
      </c>
      <c r="BA51">
        <v>0.06</v>
      </c>
      <c r="BB51">
        <v>432.31400000000002</v>
      </c>
      <c r="BC51">
        <v>4.5999999999999999E-2</v>
      </c>
      <c r="BD51">
        <v>-27.808</v>
      </c>
      <c r="BE51">
        <v>5.6239999999999997</v>
      </c>
      <c r="BF51">
        <v>-39.448</v>
      </c>
      <c r="BG51">
        <v>0.18</v>
      </c>
      <c r="BH51">
        <v>-40.173000000000002</v>
      </c>
      <c r="BI51">
        <v>0.158</v>
      </c>
      <c r="BJ51">
        <v>7.484</v>
      </c>
      <c r="BK51">
        <v>5.3920000000000003</v>
      </c>
      <c r="BL51">
        <v>-25.719000000000001</v>
      </c>
      <c r="BM51">
        <v>0.17</v>
      </c>
      <c r="BN51">
        <v>-27.786000000000001</v>
      </c>
      <c r="BO51">
        <v>0.155</v>
      </c>
      <c r="BP51" s="37">
        <v>9.9299999999999996E-4</v>
      </c>
      <c r="BQ51" s="19">
        <v>45901.02407029552</v>
      </c>
      <c r="BR51" s="19">
        <v>7683290657.9276419</v>
      </c>
      <c r="BS51" s="19">
        <v>284990224.45738822</v>
      </c>
      <c r="BT51" s="19">
        <v>81737289.353496</v>
      </c>
      <c r="BU51" s="19" t="s">
        <v>311</v>
      </c>
      <c r="BV51" s="19" t="s">
        <v>311</v>
      </c>
      <c r="BW51" s="19" t="s">
        <v>311</v>
      </c>
      <c r="BX51" s="19" t="s">
        <v>311</v>
      </c>
      <c r="BY51" s="12">
        <v>2.7</v>
      </c>
      <c r="BZ51" s="12">
        <v>2.6</v>
      </c>
      <c r="CA51" s="12">
        <v>94.7</v>
      </c>
      <c r="CB51" s="19">
        <v>26</v>
      </c>
      <c r="CC51" s="19" t="s">
        <v>311</v>
      </c>
    </row>
    <row r="52" spans="1:81" hidden="1">
      <c r="A52" s="9" t="s">
        <v>36</v>
      </c>
      <c r="B52" s="9" t="s">
        <v>362</v>
      </c>
      <c r="C52" s="31">
        <v>44.71669</v>
      </c>
      <c r="D52" s="31">
        <v>0.76582499999999998</v>
      </c>
      <c r="E52" s="14" t="s">
        <v>368</v>
      </c>
      <c r="F52" s="14" t="s">
        <v>370</v>
      </c>
      <c r="G52" s="17">
        <v>42502</v>
      </c>
      <c r="H52" s="14" t="s">
        <v>37</v>
      </c>
      <c r="I52" s="9" t="s">
        <v>120</v>
      </c>
      <c r="J52" s="9" t="s">
        <v>327</v>
      </c>
      <c r="K52" s="14" t="s">
        <v>118</v>
      </c>
      <c r="L52" s="14">
        <v>3</v>
      </c>
      <c r="M52" s="14" t="s">
        <v>40</v>
      </c>
      <c r="N52" s="9">
        <v>25</v>
      </c>
      <c r="O52" s="9" t="s">
        <v>41</v>
      </c>
      <c r="P52" s="9" t="s">
        <v>42</v>
      </c>
      <c r="Q52" s="15">
        <v>0.25</v>
      </c>
      <c r="R52" s="11">
        <v>61.51</v>
      </c>
      <c r="S52" s="13">
        <v>400</v>
      </c>
      <c r="T52" s="13">
        <v>6.2</v>
      </c>
      <c r="U52" s="13">
        <v>0.36427499323343432</v>
      </c>
      <c r="V52" s="12">
        <f t="shared" si="0"/>
        <v>293.19602131823137</v>
      </c>
      <c r="W52" s="12">
        <f t="shared" si="1"/>
        <v>381.36200000000002</v>
      </c>
      <c r="X52" s="12">
        <f t="shared" si="6"/>
        <v>0.76881288990049179</v>
      </c>
      <c r="Y52" s="12">
        <f t="shared" si="2"/>
        <v>0.70988192833943708</v>
      </c>
      <c r="Z52" s="12">
        <f t="shared" si="3"/>
        <v>0.28005931026627873</v>
      </c>
      <c r="AA52" s="12">
        <f t="shared" si="4"/>
        <v>0.42982261807315836</v>
      </c>
      <c r="AB52" s="12">
        <f t="shared" si="5"/>
        <v>0.39451533992617094</v>
      </c>
      <c r="AC52" s="13">
        <v>4.57</v>
      </c>
      <c r="AD52" s="13" t="s">
        <v>311</v>
      </c>
      <c r="AE52" s="13">
        <v>329</v>
      </c>
      <c r="AF52">
        <v>-3.49</v>
      </c>
      <c r="AG52">
        <v>8.4000000000000005E-2</v>
      </c>
      <c r="AH52">
        <v>1000.768</v>
      </c>
      <c r="AI52">
        <v>1.2529999999999999</v>
      </c>
      <c r="AJ52">
        <v>1116.2159999999999</v>
      </c>
      <c r="AK52">
        <v>1.54</v>
      </c>
      <c r="AL52">
        <v>0.88600000000000001</v>
      </c>
      <c r="AM52">
        <v>1E-3</v>
      </c>
      <c r="AN52">
        <v>459.40800000000002</v>
      </c>
      <c r="AO52">
        <v>8.9999999999999993E-3</v>
      </c>
      <c r="AP52">
        <v>430.11099999999999</v>
      </c>
      <c r="AQ52">
        <v>0.02</v>
      </c>
      <c r="AR52" s="13" t="s">
        <v>311</v>
      </c>
      <c r="AS52" s="13" t="s">
        <v>311</v>
      </c>
      <c r="AT52" s="33">
        <v>8.0299999999999996E-2</v>
      </c>
      <c r="AU52" s="33">
        <v>3.0599999999999999E-2</v>
      </c>
      <c r="AV52" s="34">
        <v>41</v>
      </c>
      <c r="AW52" s="33">
        <v>1.89E-2</v>
      </c>
      <c r="AX52">
        <v>0.85399999999999998</v>
      </c>
      <c r="AY52">
        <v>3.0000000000000001E-3</v>
      </c>
      <c r="AZ52">
        <v>460.32600000000002</v>
      </c>
      <c r="BA52">
        <v>5.8000000000000003E-2</v>
      </c>
      <c r="BB52">
        <v>432.089</v>
      </c>
      <c r="BC52">
        <v>5.3999999999999999E-2</v>
      </c>
      <c r="BD52">
        <v>-27.861000000000001</v>
      </c>
      <c r="BE52">
        <v>5.0359999999999996</v>
      </c>
      <c r="BF52">
        <v>-39.475999999999999</v>
      </c>
      <c r="BG52">
        <v>0.157</v>
      </c>
      <c r="BH52">
        <v>-40.234999999999999</v>
      </c>
      <c r="BI52">
        <v>0.16200000000000001</v>
      </c>
      <c r="BJ52">
        <v>27.033000000000001</v>
      </c>
      <c r="BK52">
        <v>5.8109999999999999</v>
      </c>
      <c r="BL52">
        <v>-24.558</v>
      </c>
      <c r="BM52">
        <v>0.19900000000000001</v>
      </c>
      <c r="BN52">
        <v>-27.928000000000001</v>
      </c>
      <c r="BO52">
        <v>0.16800000000000001</v>
      </c>
      <c r="BP52" s="37">
        <v>6.2925000000000003E-3</v>
      </c>
      <c r="BQ52" s="19">
        <v>36417.832276445792</v>
      </c>
      <c r="BR52" s="19">
        <v>7006060297.2281237</v>
      </c>
      <c r="BS52" s="19">
        <v>171201403.15311962</v>
      </c>
      <c r="BT52" s="19">
        <v>78620459.388558328</v>
      </c>
      <c r="BU52" s="19" t="s">
        <v>311</v>
      </c>
      <c r="BV52" s="19" t="s">
        <v>311</v>
      </c>
      <c r="BW52" s="19" t="s">
        <v>311</v>
      </c>
      <c r="BX52" s="19" t="s">
        <v>311</v>
      </c>
      <c r="BY52" s="12">
        <v>2.7</v>
      </c>
      <c r="BZ52" s="12">
        <v>2.6</v>
      </c>
      <c r="CA52" s="12">
        <v>94.7</v>
      </c>
      <c r="CB52" s="19">
        <v>26</v>
      </c>
      <c r="CC52" s="19" t="s">
        <v>311</v>
      </c>
    </row>
    <row r="53" spans="1:81" hidden="1">
      <c r="A53" s="9" t="s">
        <v>36</v>
      </c>
      <c r="B53" s="9" t="s">
        <v>362</v>
      </c>
      <c r="C53" s="31">
        <v>44.71669</v>
      </c>
      <c r="D53" s="31">
        <v>0.76582499999999998</v>
      </c>
      <c r="E53" s="14" t="s">
        <v>368</v>
      </c>
      <c r="F53" s="14" t="s">
        <v>370</v>
      </c>
      <c r="G53" s="17">
        <v>42502</v>
      </c>
      <c r="H53" s="14" t="s">
        <v>37</v>
      </c>
      <c r="I53" s="9" t="s">
        <v>121</v>
      </c>
      <c r="J53" s="9" t="s">
        <v>328</v>
      </c>
      <c r="K53" s="14" t="s">
        <v>118</v>
      </c>
      <c r="L53" s="14">
        <v>4</v>
      </c>
      <c r="M53" s="14" t="s">
        <v>40</v>
      </c>
      <c r="N53" s="9">
        <v>25</v>
      </c>
      <c r="O53" s="9" t="s">
        <v>41</v>
      </c>
      <c r="P53" s="9" t="s">
        <v>42</v>
      </c>
      <c r="Q53" s="15">
        <v>0.25</v>
      </c>
      <c r="R53" s="11">
        <v>61.51</v>
      </c>
      <c r="S53" s="13">
        <v>400</v>
      </c>
      <c r="T53" s="13">
        <v>6.2</v>
      </c>
      <c r="U53" s="13">
        <v>0.32892692103218429</v>
      </c>
      <c r="V53" s="12">
        <f t="shared" si="0"/>
        <v>300.99473016117241</v>
      </c>
      <c r="W53" s="12">
        <f t="shared" si="1"/>
        <v>381.36200000000002</v>
      </c>
      <c r="X53" s="12">
        <f t="shared" si="6"/>
        <v>0.78926251215688081</v>
      </c>
      <c r="Y53" s="12">
        <f t="shared" si="2"/>
        <v>0.70216508975212044</v>
      </c>
      <c r="Z53" s="12">
        <f t="shared" si="3"/>
        <v>0.25960968800988971</v>
      </c>
      <c r="AA53" s="12">
        <f t="shared" si="4"/>
        <v>0.44255540174223074</v>
      </c>
      <c r="AB53" s="12">
        <f t="shared" si="5"/>
        <v>0.36972742136972031</v>
      </c>
      <c r="AC53" s="13">
        <v>4.5599999999999996</v>
      </c>
      <c r="AD53" s="13" t="s">
        <v>311</v>
      </c>
      <c r="AE53" s="13">
        <v>327</v>
      </c>
      <c r="AF53">
        <v>-1.7669999999999999</v>
      </c>
      <c r="AG53">
        <v>8.4000000000000005E-2</v>
      </c>
      <c r="AH53">
        <v>1050.4970000000001</v>
      </c>
      <c r="AI53">
        <v>1.36</v>
      </c>
      <c r="AJ53">
        <v>1108.9680000000001</v>
      </c>
      <c r="AK53">
        <v>1.4239999999999999</v>
      </c>
      <c r="AL53">
        <v>0.79100000000000004</v>
      </c>
      <c r="AM53">
        <v>1E-3</v>
      </c>
      <c r="AN53">
        <v>456.74799999999999</v>
      </c>
      <c r="AO53">
        <v>8.9999999999999993E-3</v>
      </c>
      <c r="AP53">
        <v>430.59399999999999</v>
      </c>
      <c r="AQ53">
        <v>1.7000000000000001E-2</v>
      </c>
      <c r="AR53" s="13" t="s">
        <v>311</v>
      </c>
      <c r="AS53" s="13" t="s">
        <v>311</v>
      </c>
      <c r="AT53" s="33">
        <v>4.0599999999999997E-2</v>
      </c>
      <c r="AU53" s="33">
        <v>5.4600000000000003E-2</v>
      </c>
      <c r="AV53" s="34">
        <v>15</v>
      </c>
      <c r="AW53" s="33">
        <v>6.8999999999999999E-3</v>
      </c>
      <c r="AX53">
        <v>0.72899999999999998</v>
      </c>
      <c r="AY53">
        <v>3.0000000000000001E-3</v>
      </c>
      <c r="AZ53">
        <v>456.59300000000002</v>
      </c>
      <c r="BA53">
        <v>6.4000000000000001E-2</v>
      </c>
      <c r="BB53">
        <v>432.483</v>
      </c>
      <c r="BC53">
        <v>4.5999999999999999E-2</v>
      </c>
      <c r="BD53">
        <v>-28.904</v>
      </c>
      <c r="BE53">
        <v>6.18</v>
      </c>
      <c r="BF53">
        <v>-39.383000000000003</v>
      </c>
      <c r="BG53">
        <v>0.17399999999999999</v>
      </c>
      <c r="BH53">
        <v>-39.966999999999999</v>
      </c>
      <c r="BI53">
        <v>0.161</v>
      </c>
      <c r="BJ53">
        <v>17.574000000000002</v>
      </c>
      <c r="BK53">
        <v>7.0979999999999999</v>
      </c>
      <c r="BL53">
        <v>-25.548999999999999</v>
      </c>
      <c r="BM53">
        <v>0.222</v>
      </c>
      <c r="BN53">
        <v>-27.952000000000002</v>
      </c>
      <c r="BO53">
        <v>0.16200000000000001</v>
      </c>
      <c r="BP53" s="37">
        <v>1.8222500000000001E-3</v>
      </c>
      <c r="BQ53" s="19">
        <v>33493.5265861144</v>
      </c>
      <c r="BR53" s="19">
        <v>4887785171.8101406</v>
      </c>
      <c r="BS53" s="19">
        <v>226352687.06377706</v>
      </c>
      <c r="BT53" s="19">
        <v>8363408.0004404448</v>
      </c>
      <c r="BU53" s="24">
        <v>-0.119258305282319</v>
      </c>
      <c r="BV53" s="24">
        <v>-2.4873456170987902</v>
      </c>
      <c r="BW53" s="24">
        <v>-3.2049334139655699</v>
      </c>
      <c r="BX53" s="24">
        <v>-3.1317603880198002</v>
      </c>
      <c r="BY53" s="12">
        <v>2.7</v>
      </c>
      <c r="BZ53" s="12">
        <v>2.6</v>
      </c>
      <c r="CA53" s="12">
        <v>94.7</v>
      </c>
      <c r="CB53" s="19">
        <v>26</v>
      </c>
      <c r="CC53" s="19" t="s">
        <v>311</v>
      </c>
    </row>
    <row r="54" spans="1:81" hidden="1">
      <c r="A54" s="9" t="s">
        <v>36</v>
      </c>
      <c r="B54" s="9" t="s">
        <v>362</v>
      </c>
      <c r="C54" s="31">
        <v>44.71669</v>
      </c>
      <c r="D54" s="31">
        <v>0.76582499999999998</v>
      </c>
      <c r="E54" s="14" t="s">
        <v>368</v>
      </c>
      <c r="F54" s="14" t="s">
        <v>370</v>
      </c>
      <c r="G54" s="17">
        <v>42502</v>
      </c>
      <c r="H54" s="14" t="s">
        <v>37</v>
      </c>
      <c r="I54" s="9" t="s">
        <v>122</v>
      </c>
      <c r="J54" s="9" t="s">
        <v>329</v>
      </c>
      <c r="K54" s="14" t="s">
        <v>118</v>
      </c>
      <c r="L54" s="14">
        <v>5</v>
      </c>
      <c r="M54" s="14" t="s">
        <v>46</v>
      </c>
      <c r="N54" s="9">
        <v>25</v>
      </c>
      <c r="O54" s="9" t="s">
        <v>41</v>
      </c>
      <c r="P54" s="9" t="s">
        <v>42</v>
      </c>
      <c r="Q54" s="15">
        <v>0.25</v>
      </c>
      <c r="R54" s="11">
        <v>61.51</v>
      </c>
      <c r="S54" s="13">
        <v>400</v>
      </c>
      <c r="T54" s="13">
        <v>6.1</v>
      </c>
      <c r="U54" s="13">
        <v>0.34257694360434093</v>
      </c>
      <c r="V54" s="12">
        <f t="shared" si="0"/>
        <v>297.93450714723468</v>
      </c>
      <c r="W54" s="12">
        <f t="shared" si="1"/>
        <v>375.21099999999996</v>
      </c>
      <c r="X54" s="12">
        <f t="shared" si="6"/>
        <v>0.79404523627301626</v>
      </c>
      <c r="Y54" s="12">
        <f t="shared" si="2"/>
        <v>0.70036028819886176</v>
      </c>
      <c r="Z54" s="12">
        <f t="shared" si="3"/>
        <v>0.27202159012599664</v>
      </c>
      <c r="AA54" s="12">
        <f t="shared" si="4"/>
        <v>0.42833869807286512</v>
      </c>
      <c r="AB54" s="12">
        <f t="shared" si="5"/>
        <v>0.3884023619122709</v>
      </c>
      <c r="AC54" s="13">
        <v>4.59</v>
      </c>
      <c r="AD54" s="13" t="s">
        <v>311</v>
      </c>
      <c r="AE54" s="13">
        <v>327</v>
      </c>
      <c r="AF54">
        <v>-2.649</v>
      </c>
      <c r="AG54">
        <v>8.6999999999999994E-2</v>
      </c>
      <c r="AH54">
        <v>1015.972</v>
      </c>
      <c r="AI54">
        <v>1.5509999999999999</v>
      </c>
      <c r="AJ54">
        <v>1103.607</v>
      </c>
      <c r="AK54">
        <v>1.3360000000000001</v>
      </c>
      <c r="AL54">
        <v>0.46700000000000003</v>
      </c>
      <c r="AM54">
        <v>1E-3</v>
      </c>
      <c r="AN54">
        <v>446.20400000000001</v>
      </c>
      <c r="AO54">
        <v>0.01</v>
      </c>
      <c r="AP54">
        <v>430.76600000000002</v>
      </c>
      <c r="AQ54">
        <v>2.1000000000000001E-2</v>
      </c>
      <c r="AR54" s="13" t="s">
        <v>311</v>
      </c>
      <c r="AS54" s="13" t="s">
        <v>311</v>
      </c>
      <c r="AT54" s="33">
        <v>5.3900000000000003E-2</v>
      </c>
      <c r="AU54" s="33">
        <v>4.2700000000000002E-2</v>
      </c>
      <c r="AV54" s="34">
        <v>21.6</v>
      </c>
      <c r="AW54" s="33">
        <v>1.0200000000000001E-2</v>
      </c>
      <c r="AX54">
        <v>0.44700000000000001</v>
      </c>
      <c r="AY54">
        <v>3.0000000000000001E-3</v>
      </c>
      <c r="AZ54">
        <v>446.70400000000001</v>
      </c>
      <c r="BA54">
        <v>4.2999999999999997E-2</v>
      </c>
      <c r="BB54">
        <v>431.92399999999998</v>
      </c>
      <c r="BC54">
        <v>5.8999999999999997E-2</v>
      </c>
      <c r="BD54">
        <v>-9.3510000000000009</v>
      </c>
      <c r="BE54">
        <v>9.2729999999999997</v>
      </c>
      <c r="BF54">
        <v>-39.090000000000003</v>
      </c>
      <c r="BG54">
        <v>0.156</v>
      </c>
      <c r="BH54">
        <v>-40.106000000000002</v>
      </c>
      <c r="BI54">
        <v>0.156</v>
      </c>
      <c r="BJ54">
        <v>99.17</v>
      </c>
      <c r="BK54">
        <v>8.6359999999999992</v>
      </c>
      <c r="BL54">
        <v>-23.475000000000001</v>
      </c>
      <c r="BM54">
        <v>0.126</v>
      </c>
      <c r="BN54">
        <v>-27.669</v>
      </c>
      <c r="BO54">
        <v>0.16500000000000001</v>
      </c>
      <c r="BP54" s="37">
        <v>1.4791250000000001E-2</v>
      </c>
      <c r="BQ54" s="19">
        <v>28096.373720697415</v>
      </c>
      <c r="BR54" s="19">
        <v>5377526959.5590115</v>
      </c>
      <c r="BS54" s="19">
        <v>194742674.8161369</v>
      </c>
      <c r="BT54" s="19">
        <v>445627715.666026</v>
      </c>
      <c r="BU54" s="24">
        <v>4.7595086125020796</v>
      </c>
      <c r="BV54" s="24">
        <v>2.9912183752321502</v>
      </c>
      <c r="BW54" s="24">
        <v>2.2450681617769601</v>
      </c>
      <c r="BX54" s="24">
        <v>1.3576480728889699</v>
      </c>
      <c r="BY54" s="12">
        <v>2.7</v>
      </c>
      <c r="BZ54" s="12">
        <v>2.6</v>
      </c>
      <c r="CA54" s="12">
        <v>94.7</v>
      </c>
      <c r="CB54" s="19">
        <v>26</v>
      </c>
      <c r="CC54" s="19" t="s">
        <v>311</v>
      </c>
    </row>
    <row r="55" spans="1:81" hidden="1">
      <c r="A55" s="9" t="s">
        <v>36</v>
      </c>
      <c r="B55" s="9" t="s">
        <v>362</v>
      </c>
      <c r="C55" s="31">
        <v>44.71669</v>
      </c>
      <c r="D55" s="31">
        <v>0.76582499999999998</v>
      </c>
      <c r="E55" s="14" t="s">
        <v>368</v>
      </c>
      <c r="F55" s="14" t="s">
        <v>370</v>
      </c>
      <c r="G55" s="17">
        <v>42502</v>
      </c>
      <c r="H55" s="14" t="s">
        <v>37</v>
      </c>
      <c r="I55" s="9" t="s">
        <v>123</v>
      </c>
      <c r="J55" s="9" t="s">
        <v>330</v>
      </c>
      <c r="K55" s="14" t="s">
        <v>118</v>
      </c>
      <c r="L55" s="14">
        <v>6</v>
      </c>
      <c r="M55" s="14" t="s">
        <v>46</v>
      </c>
      <c r="N55" s="9">
        <v>25</v>
      </c>
      <c r="O55" s="9" t="s">
        <v>41</v>
      </c>
      <c r="P55" s="9" t="s">
        <v>42</v>
      </c>
      <c r="Q55" s="15">
        <v>0.25</v>
      </c>
      <c r="R55" s="11">
        <v>61.51</v>
      </c>
      <c r="S55" s="13">
        <v>400</v>
      </c>
      <c r="T55" s="13">
        <v>6</v>
      </c>
      <c r="U55" s="13">
        <v>0.32016915540274832</v>
      </c>
      <c r="V55" s="12">
        <f t="shared" si="0"/>
        <v>302.99147526891784</v>
      </c>
      <c r="W55" s="12">
        <f t="shared" si="1"/>
        <v>369.06</v>
      </c>
      <c r="X55" s="12">
        <f t="shared" si="6"/>
        <v>0.82098161618413767</v>
      </c>
      <c r="Y55" s="12">
        <f t="shared" si="2"/>
        <v>0.69019561653428774</v>
      </c>
      <c r="Z55" s="12">
        <f t="shared" si="3"/>
        <v>0.26285299065485868</v>
      </c>
      <c r="AA55" s="12">
        <f t="shared" si="4"/>
        <v>0.42734262587942906</v>
      </c>
      <c r="AB55" s="12">
        <f t="shared" si="5"/>
        <v>0.38083839473616909</v>
      </c>
      <c r="AC55" s="13">
        <v>4.5</v>
      </c>
      <c r="AD55" s="13" t="s">
        <v>311</v>
      </c>
      <c r="AE55" s="13">
        <v>329</v>
      </c>
      <c r="AF55">
        <v>-1.5960000000000001</v>
      </c>
      <c r="AG55">
        <v>7.2999999999999995E-2</v>
      </c>
      <c r="AH55">
        <v>1058.173</v>
      </c>
      <c r="AI55">
        <v>1.202</v>
      </c>
      <c r="AJ55">
        <v>1110.9760000000001</v>
      </c>
      <c r="AK55">
        <v>1.2150000000000001</v>
      </c>
      <c r="AL55">
        <v>0.45500000000000002</v>
      </c>
      <c r="AM55">
        <v>1E-3</v>
      </c>
      <c r="AN55">
        <v>446.77699999999999</v>
      </c>
      <c r="AO55">
        <v>0.01</v>
      </c>
      <c r="AP55">
        <v>431.73099999999999</v>
      </c>
      <c r="AQ55">
        <v>1.2999999999999999E-2</v>
      </c>
      <c r="AR55" s="13" t="s">
        <v>311</v>
      </c>
      <c r="AS55" s="13" t="s">
        <v>311</v>
      </c>
      <c r="AT55" s="33">
        <v>3.5400000000000001E-2</v>
      </c>
      <c r="AU55" s="33">
        <v>5.7500000000000002E-2</v>
      </c>
      <c r="AV55" s="34">
        <v>13.9</v>
      </c>
      <c r="AW55" s="33">
        <v>5.8999999999999999E-3</v>
      </c>
      <c r="AX55">
        <v>0.4</v>
      </c>
      <c r="AY55">
        <v>4.0000000000000001E-3</v>
      </c>
      <c r="AZ55">
        <v>445.30700000000002</v>
      </c>
      <c r="BA55">
        <v>6.3E-2</v>
      </c>
      <c r="BB55">
        <v>432.08199999999999</v>
      </c>
      <c r="BC55">
        <v>7.0000000000000007E-2</v>
      </c>
      <c r="BD55">
        <v>-5.85</v>
      </c>
      <c r="BE55">
        <v>13.055</v>
      </c>
      <c r="BF55">
        <v>-39.279000000000003</v>
      </c>
      <c r="BG55">
        <v>0.21299999999999999</v>
      </c>
      <c r="BH55">
        <v>-40.302999999999997</v>
      </c>
      <c r="BI55">
        <v>0.18</v>
      </c>
      <c r="BJ55">
        <v>89.191000000000003</v>
      </c>
      <c r="BK55">
        <v>11.664</v>
      </c>
      <c r="BL55">
        <v>-24.312999999999999</v>
      </c>
      <c r="BM55">
        <v>0.19</v>
      </c>
      <c r="BN55">
        <v>-27.79</v>
      </c>
      <c r="BO55">
        <v>0.161</v>
      </c>
      <c r="BP55" s="37">
        <v>9.8162500000000003E-3</v>
      </c>
      <c r="BQ55" s="19">
        <v>26097.585255651171</v>
      </c>
      <c r="BR55" s="19">
        <v>4425911503.343442</v>
      </c>
      <c r="BS55" s="19">
        <v>85886847.245270789</v>
      </c>
      <c r="BT55" s="19">
        <v>575912825.81911707</v>
      </c>
      <c r="BU55" s="24">
        <v>4.8070128987229097</v>
      </c>
      <c r="BV55" s="24">
        <v>3.1988349572677999</v>
      </c>
      <c r="BW55" s="24">
        <v>2.01105216047945</v>
      </c>
      <c r="BX55" s="24">
        <v>1.80272741160568</v>
      </c>
      <c r="BY55" s="12">
        <v>2.7</v>
      </c>
      <c r="BZ55" s="12">
        <v>2.6</v>
      </c>
      <c r="CA55" s="12">
        <v>94.7</v>
      </c>
      <c r="CB55" s="19">
        <v>26</v>
      </c>
      <c r="CC55" s="19" t="s">
        <v>311</v>
      </c>
    </row>
    <row r="56" spans="1:81" hidden="1">
      <c r="A56" s="9" t="s">
        <v>36</v>
      </c>
      <c r="B56" s="9" t="s">
        <v>362</v>
      </c>
      <c r="C56" s="31">
        <v>44.71669</v>
      </c>
      <c r="D56" s="31">
        <v>0.76582499999999998</v>
      </c>
      <c r="E56" s="14" t="s">
        <v>368</v>
      </c>
      <c r="F56" s="14" t="s">
        <v>370</v>
      </c>
      <c r="G56" s="17">
        <v>42502</v>
      </c>
      <c r="H56" s="14" t="s">
        <v>37</v>
      </c>
      <c r="I56" s="9" t="s">
        <v>124</v>
      </c>
      <c r="J56" s="9" t="s">
        <v>331</v>
      </c>
      <c r="K56" s="14" t="s">
        <v>118</v>
      </c>
      <c r="L56" s="14">
        <v>7</v>
      </c>
      <c r="M56" s="14" t="s">
        <v>46</v>
      </c>
      <c r="N56" s="9">
        <v>25</v>
      </c>
      <c r="O56" s="9" t="s">
        <v>41</v>
      </c>
      <c r="P56" s="9" t="s">
        <v>42</v>
      </c>
      <c r="Q56" s="15">
        <v>0.25</v>
      </c>
      <c r="R56" s="11">
        <v>61.51</v>
      </c>
      <c r="S56" s="13">
        <v>400</v>
      </c>
      <c r="T56" s="13">
        <v>6.2</v>
      </c>
      <c r="U56" s="13">
        <v>0.32859744990892531</v>
      </c>
      <c r="V56" s="12">
        <f t="shared" si="0"/>
        <v>301.06937208664658</v>
      </c>
      <c r="W56" s="12">
        <f t="shared" si="1"/>
        <v>381.36200000000002</v>
      </c>
      <c r="X56" s="12">
        <f t="shared" si="6"/>
        <v>0.78945823675837279</v>
      </c>
      <c r="Y56" s="12">
        <f t="shared" si="2"/>
        <v>0.70209123141193475</v>
      </c>
      <c r="Z56" s="12">
        <f t="shared" si="3"/>
        <v>0.2594139634083979</v>
      </c>
      <c r="AA56" s="12">
        <f t="shared" si="4"/>
        <v>0.44267726800353685</v>
      </c>
      <c r="AB56" s="12">
        <f t="shared" si="5"/>
        <v>0.36948754207726764</v>
      </c>
      <c r="AC56" s="13">
        <v>4.4800000000000004</v>
      </c>
      <c r="AD56" s="13" t="s">
        <v>311</v>
      </c>
      <c r="AE56" s="13">
        <v>327</v>
      </c>
      <c r="AF56">
        <v>-1.43</v>
      </c>
      <c r="AG56">
        <v>8.8999999999999996E-2</v>
      </c>
      <c r="AH56">
        <v>1064.135</v>
      </c>
      <c r="AI56">
        <v>1.4119999999999999</v>
      </c>
      <c r="AJ56">
        <v>1111.433</v>
      </c>
      <c r="AK56">
        <v>1.536</v>
      </c>
      <c r="AL56">
        <v>0.48899999999999999</v>
      </c>
      <c r="AM56">
        <v>1E-3</v>
      </c>
      <c r="AN56">
        <v>446.62799999999999</v>
      </c>
      <c r="AO56">
        <v>8.0000000000000002E-3</v>
      </c>
      <c r="AP56">
        <v>430.45299999999997</v>
      </c>
      <c r="AQ56">
        <v>1.4E-2</v>
      </c>
      <c r="AR56" s="13" t="s">
        <v>311</v>
      </c>
      <c r="AS56" s="13" t="s">
        <v>311</v>
      </c>
      <c r="AT56" s="33">
        <v>4.1099999999999998E-2</v>
      </c>
      <c r="AU56" s="33">
        <v>5.4199999999999998E-2</v>
      </c>
      <c r="AV56" s="34">
        <v>16.8</v>
      </c>
      <c r="AW56" s="33">
        <v>7.0000000000000001E-3</v>
      </c>
      <c r="AX56">
        <v>0.42299999999999999</v>
      </c>
      <c r="AY56">
        <v>4.0000000000000001E-3</v>
      </c>
      <c r="AZ56">
        <v>446.262</v>
      </c>
      <c r="BA56">
        <v>6.2E-2</v>
      </c>
      <c r="BB56">
        <v>432.27199999999999</v>
      </c>
      <c r="BC56">
        <v>6.0999999999999999E-2</v>
      </c>
      <c r="BD56">
        <v>2.2000000000000002</v>
      </c>
      <c r="BE56">
        <v>9.0679999999999996</v>
      </c>
      <c r="BF56">
        <v>-39.031999999999996</v>
      </c>
      <c r="BG56">
        <v>0.13800000000000001</v>
      </c>
      <c r="BH56">
        <v>-40.363</v>
      </c>
      <c r="BI56">
        <v>0.15</v>
      </c>
      <c r="BJ56">
        <v>87.001999999999995</v>
      </c>
      <c r="BK56">
        <v>10.718999999999999</v>
      </c>
      <c r="BL56">
        <v>-24.196000000000002</v>
      </c>
      <c r="BM56">
        <v>0.16400000000000001</v>
      </c>
      <c r="BN56">
        <v>-27.792999999999999</v>
      </c>
      <c r="BO56">
        <v>0.17699999999999999</v>
      </c>
      <c r="BP56" s="37">
        <v>8.7355000000000002E-3</v>
      </c>
      <c r="BQ56" s="19">
        <v>37234.900722111437</v>
      </c>
      <c r="BR56" s="19">
        <v>5404930919.5231285</v>
      </c>
      <c r="BS56" s="19">
        <v>177338105.32742178</v>
      </c>
      <c r="BT56" s="19">
        <v>268027607.70101428</v>
      </c>
      <c r="BU56" s="24">
        <v>4.7486863440682399</v>
      </c>
      <c r="BV56" s="24">
        <v>3.5341716145925401</v>
      </c>
      <c r="BW56" s="24">
        <v>2.6232235216229198</v>
      </c>
      <c r="BX56" s="24">
        <v>1.87865100423306</v>
      </c>
      <c r="BY56" s="12">
        <v>2.7</v>
      </c>
      <c r="BZ56" s="12">
        <v>2.6</v>
      </c>
      <c r="CA56" s="12">
        <v>94.7</v>
      </c>
      <c r="CB56" s="19">
        <v>26</v>
      </c>
      <c r="CC56" s="19" t="s">
        <v>311</v>
      </c>
    </row>
    <row r="57" spans="1:81" hidden="1">
      <c r="A57" s="9" t="s">
        <v>36</v>
      </c>
      <c r="B57" s="9" t="s">
        <v>362</v>
      </c>
      <c r="C57" s="31">
        <v>44.71669</v>
      </c>
      <c r="D57" s="31">
        <v>0.76582499999999998</v>
      </c>
      <c r="E57" s="14" t="s">
        <v>368</v>
      </c>
      <c r="F57" s="14" t="s">
        <v>370</v>
      </c>
      <c r="G57" s="17">
        <v>42502</v>
      </c>
      <c r="H57" s="14" t="s">
        <v>37</v>
      </c>
      <c r="I57" s="9" t="s">
        <v>125</v>
      </c>
      <c r="J57" s="9" t="s">
        <v>326</v>
      </c>
      <c r="K57" s="14" t="s">
        <v>118</v>
      </c>
      <c r="L57" s="14">
        <v>2</v>
      </c>
      <c r="M57" s="14" t="s">
        <v>40</v>
      </c>
      <c r="N57" s="9">
        <v>25</v>
      </c>
      <c r="O57" s="9" t="s">
        <v>41</v>
      </c>
      <c r="P57" s="9" t="s">
        <v>42</v>
      </c>
      <c r="Q57" s="15">
        <v>0.25</v>
      </c>
      <c r="R57" s="11">
        <v>61.51</v>
      </c>
      <c r="S57" s="13">
        <v>400</v>
      </c>
      <c r="T57" s="13">
        <v>6.1</v>
      </c>
      <c r="U57" s="13">
        <v>0.4259705348415026</v>
      </c>
      <c r="V57" s="12">
        <f t="shared" si="0"/>
        <v>280.51070497362008</v>
      </c>
      <c r="W57" s="12">
        <f t="shared" si="1"/>
        <v>375.21099999999996</v>
      </c>
      <c r="X57" s="12">
        <f t="shared" si="6"/>
        <v>0.74760789255544247</v>
      </c>
      <c r="Y57" s="12">
        <f t="shared" si="2"/>
        <v>0.71788381413002167</v>
      </c>
      <c r="Z57" s="12">
        <f t="shared" si="3"/>
        <v>0.31845893384357044</v>
      </c>
      <c r="AA57" s="12">
        <f t="shared" si="4"/>
        <v>0.39942488028645123</v>
      </c>
      <c r="AB57" s="12">
        <f t="shared" si="5"/>
        <v>0.4436079036403679</v>
      </c>
      <c r="AC57" s="13">
        <v>4.5999999999999996</v>
      </c>
      <c r="AD57" s="13" t="s">
        <v>311</v>
      </c>
      <c r="AE57" s="13">
        <v>327</v>
      </c>
      <c r="AF57">
        <v>-2.0680000000000001</v>
      </c>
      <c r="AG57">
        <v>7.6999999999999999E-2</v>
      </c>
      <c r="AH57">
        <v>1043.8789999999999</v>
      </c>
      <c r="AI57">
        <v>1.2769999999999999</v>
      </c>
      <c r="AJ57">
        <v>1112.287</v>
      </c>
      <c r="AK57">
        <v>1.28</v>
      </c>
      <c r="AL57">
        <v>0.92400000000000004</v>
      </c>
      <c r="AM57">
        <v>1E-3</v>
      </c>
      <c r="AN57">
        <v>460.47399999999999</v>
      </c>
      <c r="AO57">
        <v>0.01</v>
      </c>
      <c r="AP57">
        <v>429.899</v>
      </c>
      <c r="AQ57">
        <v>2.7E-2</v>
      </c>
      <c r="AR57" s="13" t="s">
        <v>311</v>
      </c>
      <c r="AS57" s="13" t="s">
        <v>311</v>
      </c>
      <c r="AT57" s="33">
        <v>4.4699999999999997E-2</v>
      </c>
      <c r="AU57" s="33">
        <v>4.2000000000000003E-2</v>
      </c>
      <c r="AV57" s="34">
        <v>15.1</v>
      </c>
      <c r="AW57" s="33">
        <v>7.1999999999999998E-3</v>
      </c>
      <c r="AX57">
        <v>0.879</v>
      </c>
      <c r="AY57">
        <v>3.0000000000000001E-3</v>
      </c>
      <c r="AZ57">
        <v>461.67700000000002</v>
      </c>
      <c r="BA57">
        <v>5.2999999999999999E-2</v>
      </c>
      <c r="BB57">
        <v>432.61399999999998</v>
      </c>
      <c r="BC57">
        <v>5.8000000000000003E-2</v>
      </c>
      <c r="BD57">
        <v>-30.007000000000001</v>
      </c>
      <c r="BE57">
        <v>5.8570000000000002</v>
      </c>
      <c r="BF57">
        <v>-5.2190000000000003</v>
      </c>
      <c r="BG57">
        <v>0.188</v>
      </c>
      <c r="BH57">
        <v>-3.5550000000000002</v>
      </c>
      <c r="BI57">
        <v>0.192</v>
      </c>
      <c r="BJ57">
        <v>-3.0449999999999999</v>
      </c>
      <c r="BK57">
        <v>4.8979999999999997</v>
      </c>
      <c r="BL57">
        <v>-13.523999999999999</v>
      </c>
      <c r="BM57">
        <v>0.153</v>
      </c>
      <c r="BN57">
        <v>-14.228</v>
      </c>
      <c r="BO57">
        <v>0.16600000000000001</v>
      </c>
      <c r="BP57" s="37">
        <v>9.9299999999999996E-4</v>
      </c>
      <c r="BQ57" s="19">
        <v>45901.02407029552</v>
      </c>
      <c r="BR57" s="19">
        <v>7683290657.9276419</v>
      </c>
      <c r="BS57" s="19">
        <v>284990224.45738822</v>
      </c>
      <c r="BT57" s="19">
        <v>81737289.353496</v>
      </c>
      <c r="BU57" s="19" t="s">
        <v>311</v>
      </c>
      <c r="BV57" s="19" t="s">
        <v>311</v>
      </c>
      <c r="BW57" s="19" t="s">
        <v>311</v>
      </c>
      <c r="BX57" s="19" t="s">
        <v>311</v>
      </c>
      <c r="BY57" s="12">
        <v>2.7</v>
      </c>
      <c r="BZ57" s="12">
        <v>2.6</v>
      </c>
      <c r="CA57" s="12">
        <v>94.7</v>
      </c>
      <c r="CB57" s="19">
        <v>26</v>
      </c>
      <c r="CC57" s="19" t="s">
        <v>311</v>
      </c>
    </row>
    <row r="58" spans="1:81" hidden="1">
      <c r="A58" s="9" t="s">
        <v>36</v>
      </c>
      <c r="B58" s="9" t="s">
        <v>362</v>
      </c>
      <c r="C58" s="31">
        <v>44.71669</v>
      </c>
      <c r="D58" s="31">
        <v>0.76582499999999998</v>
      </c>
      <c r="E58" s="14" t="s">
        <v>368</v>
      </c>
      <c r="F58" s="14" t="s">
        <v>370</v>
      </c>
      <c r="G58" s="17">
        <v>42502</v>
      </c>
      <c r="H58" s="14" t="s">
        <v>37</v>
      </c>
      <c r="I58" s="9" t="s">
        <v>126</v>
      </c>
      <c r="J58" s="9" t="s">
        <v>327</v>
      </c>
      <c r="K58" s="14" t="s">
        <v>118</v>
      </c>
      <c r="L58" s="14">
        <v>3</v>
      </c>
      <c r="M58" s="14" t="s">
        <v>40</v>
      </c>
      <c r="N58" s="9">
        <v>25</v>
      </c>
      <c r="O58" s="9" t="s">
        <v>41</v>
      </c>
      <c r="P58" s="9" t="s">
        <v>42</v>
      </c>
      <c r="Q58" s="15">
        <v>0.25</v>
      </c>
      <c r="R58" s="11">
        <v>61.51</v>
      </c>
      <c r="S58" s="13">
        <v>400</v>
      </c>
      <c r="T58" s="13">
        <v>6.2</v>
      </c>
      <c r="U58" s="13">
        <v>0.36427499323343432</v>
      </c>
      <c r="V58" s="12">
        <f t="shared" si="0"/>
        <v>293.19602131823137</v>
      </c>
      <c r="W58" s="12">
        <f t="shared" si="1"/>
        <v>381.36200000000002</v>
      </c>
      <c r="X58" s="12">
        <f t="shared" si="6"/>
        <v>0.76881288990049179</v>
      </c>
      <c r="Y58" s="12">
        <f t="shared" si="2"/>
        <v>0.70988192833943708</v>
      </c>
      <c r="Z58" s="12">
        <f t="shared" si="3"/>
        <v>0.28005931026627873</v>
      </c>
      <c r="AA58" s="12">
        <f t="shared" si="4"/>
        <v>0.42982261807315836</v>
      </c>
      <c r="AB58" s="12">
        <f t="shared" si="5"/>
        <v>0.39451533992617094</v>
      </c>
      <c r="AC58" s="13">
        <v>4.57</v>
      </c>
      <c r="AD58" s="13" t="s">
        <v>311</v>
      </c>
      <c r="AE58" s="13">
        <v>329</v>
      </c>
      <c r="AF58">
        <v>-3.5950000000000002</v>
      </c>
      <c r="AG58">
        <v>7.1999999999999995E-2</v>
      </c>
      <c r="AH58">
        <v>996.65300000000002</v>
      </c>
      <c r="AI58">
        <v>1.1479999999999999</v>
      </c>
      <c r="AJ58">
        <v>1115.5989999999999</v>
      </c>
      <c r="AK58">
        <v>1.2390000000000001</v>
      </c>
      <c r="AL58">
        <v>0.90300000000000002</v>
      </c>
      <c r="AM58">
        <v>1E-3</v>
      </c>
      <c r="AN58">
        <v>459.12799999999999</v>
      </c>
      <c r="AO58">
        <v>1.2E-2</v>
      </c>
      <c r="AP58">
        <v>429.24799999999999</v>
      </c>
      <c r="AQ58">
        <v>0.02</v>
      </c>
      <c r="AR58" s="13" t="s">
        <v>311</v>
      </c>
      <c r="AS58" s="13" t="s">
        <v>311</v>
      </c>
      <c r="AT58" s="33">
        <v>8.0299999999999996E-2</v>
      </c>
      <c r="AU58" s="33">
        <v>3.0599999999999999E-2</v>
      </c>
      <c r="AV58" s="34">
        <v>41</v>
      </c>
      <c r="AW58" s="33">
        <v>1.89E-2</v>
      </c>
      <c r="AX58">
        <v>0.88500000000000001</v>
      </c>
      <c r="AY58">
        <v>3.0000000000000001E-3</v>
      </c>
      <c r="AZ58">
        <v>461.54899999999998</v>
      </c>
      <c r="BA58">
        <v>5.1999999999999998E-2</v>
      </c>
      <c r="BB58">
        <v>432.27100000000002</v>
      </c>
      <c r="BC58">
        <v>4.8000000000000001E-2</v>
      </c>
      <c r="BD58">
        <v>-29.11</v>
      </c>
      <c r="BE58">
        <v>5.1660000000000004</v>
      </c>
      <c r="BF58">
        <v>-5.1840000000000002</v>
      </c>
      <c r="BG58">
        <v>0.159</v>
      </c>
      <c r="BH58">
        <v>-3.5619999999999998</v>
      </c>
      <c r="BI58">
        <v>0.18</v>
      </c>
      <c r="BJ58">
        <v>1.0880000000000001</v>
      </c>
      <c r="BK58">
        <v>5.0410000000000004</v>
      </c>
      <c r="BL58">
        <v>-13.185</v>
      </c>
      <c r="BM58">
        <v>0.16300000000000001</v>
      </c>
      <c r="BN58">
        <v>-14.154999999999999</v>
      </c>
      <c r="BO58">
        <v>0.16600000000000001</v>
      </c>
      <c r="BP58" s="37">
        <v>6.2925000000000003E-3</v>
      </c>
      <c r="BQ58" s="19">
        <v>36417.832276445792</v>
      </c>
      <c r="BR58" s="19">
        <v>7006060297.2281237</v>
      </c>
      <c r="BS58" s="19">
        <v>171201403.15311962</v>
      </c>
      <c r="BT58" s="19">
        <v>78620459.388558328</v>
      </c>
      <c r="BU58" s="19" t="s">
        <v>311</v>
      </c>
      <c r="BV58" s="19" t="s">
        <v>311</v>
      </c>
      <c r="BW58" s="19" t="s">
        <v>311</v>
      </c>
      <c r="BX58" s="19" t="s">
        <v>311</v>
      </c>
      <c r="BY58" s="12">
        <v>2.7</v>
      </c>
      <c r="BZ58" s="12">
        <v>2.6</v>
      </c>
      <c r="CA58" s="12">
        <v>94.7</v>
      </c>
      <c r="CB58" s="19">
        <v>26</v>
      </c>
      <c r="CC58" s="19" t="s">
        <v>311</v>
      </c>
    </row>
    <row r="59" spans="1:81" hidden="1">
      <c r="A59" s="9" t="s">
        <v>36</v>
      </c>
      <c r="B59" s="9" t="s">
        <v>362</v>
      </c>
      <c r="C59" s="31">
        <v>44.71669</v>
      </c>
      <c r="D59" s="31">
        <v>0.76582499999999998</v>
      </c>
      <c r="E59" s="14" t="s">
        <v>368</v>
      </c>
      <c r="F59" s="14" t="s">
        <v>370</v>
      </c>
      <c r="G59" s="17">
        <v>42502</v>
      </c>
      <c r="H59" s="14" t="s">
        <v>37</v>
      </c>
      <c r="I59" s="9" t="s">
        <v>127</v>
      </c>
      <c r="J59" s="9" t="s">
        <v>328</v>
      </c>
      <c r="K59" s="14" t="s">
        <v>118</v>
      </c>
      <c r="L59" s="14">
        <v>4</v>
      </c>
      <c r="M59" s="14" t="s">
        <v>40</v>
      </c>
      <c r="N59" s="9">
        <v>25</v>
      </c>
      <c r="O59" s="9" t="s">
        <v>41</v>
      </c>
      <c r="P59" s="9" t="s">
        <v>42</v>
      </c>
      <c r="Q59" s="15">
        <v>0.25</v>
      </c>
      <c r="R59" s="11">
        <v>61.51</v>
      </c>
      <c r="S59" s="13">
        <v>400</v>
      </c>
      <c r="T59" s="13">
        <v>6.2</v>
      </c>
      <c r="U59" s="13">
        <v>0.32892692103218429</v>
      </c>
      <c r="V59" s="12">
        <f t="shared" si="0"/>
        <v>300.99473016117241</v>
      </c>
      <c r="W59" s="12">
        <f t="shared" si="1"/>
        <v>381.36200000000002</v>
      </c>
      <c r="X59" s="12">
        <f t="shared" si="6"/>
        <v>0.78926251215688081</v>
      </c>
      <c r="Y59" s="12">
        <f t="shared" si="2"/>
        <v>0.70216508975212044</v>
      </c>
      <c r="Z59" s="12">
        <f t="shared" si="3"/>
        <v>0.25960968800988971</v>
      </c>
      <c r="AA59" s="12">
        <f t="shared" si="4"/>
        <v>0.44255540174223074</v>
      </c>
      <c r="AB59" s="12">
        <f t="shared" si="5"/>
        <v>0.36972742136972031</v>
      </c>
      <c r="AC59" s="13">
        <v>4.5599999999999996</v>
      </c>
      <c r="AD59" s="13" t="s">
        <v>311</v>
      </c>
      <c r="AE59" s="13">
        <v>327</v>
      </c>
      <c r="AF59">
        <v>-1.8839999999999999</v>
      </c>
      <c r="AG59">
        <v>6.6000000000000003E-2</v>
      </c>
      <c r="AH59">
        <v>1052.8499999999999</v>
      </c>
      <c r="AI59">
        <v>1.038</v>
      </c>
      <c r="AJ59">
        <v>1115.1759999999999</v>
      </c>
      <c r="AK59">
        <v>1.147</v>
      </c>
      <c r="AL59">
        <v>0.8</v>
      </c>
      <c r="AM59">
        <v>1E-3</v>
      </c>
      <c r="AN59">
        <v>460.39</v>
      </c>
      <c r="AO59">
        <v>8.9999999999999993E-3</v>
      </c>
      <c r="AP59">
        <v>433.916</v>
      </c>
      <c r="AQ59">
        <v>1.9E-2</v>
      </c>
      <c r="AR59" s="13" t="s">
        <v>311</v>
      </c>
      <c r="AS59" s="13" t="s">
        <v>311</v>
      </c>
      <c r="AT59" s="33">
        <v>4.0599999999999997E-2</v>
      </c>
      <c r="AU59" s="33">
        <v>5.4600000000000003E-2</v>
      </c>
      <c r="AV59" s="34">
        <v>15</v>
      </c>
      <c r="AW59" s="33">
        <v>6.8999999999999999E-3</v>
      </c>
      <c r="AX59">
        <v>0.755</v>
      </c>
      <c r="AY59">
        <v>4.0000000000000001E-3</v>
      </c>
      <c r="AZ59">
        <v>456.7</v>
      </c>
      <c r="BA59">
        <v>6.5000000000000002E-2</v>
      </c>
      <c r="BB59">
        <v>431.72800000000001</v>
      </c>
      <c r="BC59">
        <v>6.0999999999999999E-2</v>
      </c>
      <c r="BD59">
        <v>-27.829000000000001</v>
      </c>
      <c r="BE59">
        <v>6.3970000000000002</v>
      </c>
      <c r="BF59">
        <v>-4.8890000000000002</v>
      </c>
      <c r="BG59">
        <v>0.19400000000000001</v>
      </c>
      <c r="BH59">
        <v>-3.56</v>
      </c>
      <c r="BI59">
        <v>0.16500000000000001</v>
      </c>
      <c r="BJ59">
        <v>-4.0620000000000003</v>
      </c>
      <c r="BK59">
        <v>5.6970000000000001</v>
      </c>
      <c r="BL59">
        <v>-13.595000000000001</v>
      </c>
      <c r="BM59">
        <v>0.16500000000000001</v>
      </c>
      <c r="BN59">
        <v>-14.148999999999999</v>
      </c>
      <c r="BO59">
        <v>0.155</v>
      </c>
      <c r="BP59" s="37">
        <v>1.8222500000000001E-3</v>
      </c>
      <c r="BQ59" s="19">
        <v>33493.5265861144</v>
      </c>
      <c r="BR59" s="19">
        <v>4887785171.8101406</v>
      </c>
      <c r="BS59" s="19">
        <v>226352687.06377706</v>
      </c>
      <c r="BT59" s="19">
        <v>8363408.0004404448</v>
      </c>
      <c r="BU59" s="19" t="s">
        <v>311</v>
      </c>
      <c r="BV59" s="19" t="s">
        <v>311</v>
      </c>
      <c r="BW59" s="19" t="s">
        <v>311</v>
      </c>
      <c r="BX59" s="19" t="s">
        <v>311</v>
      </c>
      <c r="BY59" s="12">
        <v>2.7</v>
      </c>
      <c r="BZ59" s="12">
        <v>2.6</v>
      </c>
      <c r="CA59" s="12">
        <v>94.7</v>
      </c>
      <c r="CB59" s="19">
        <v>26</v>
      </c>
      <c r="CC59" s="19" t="s">
        <v>311</v>
      </c>
    </row>
    <row r="60" spans="1:81" hidden="1">
      <c r="A60" s="9" t="s">
        <v>36</v>
      </c>
      <c r="B60" s="9" t="s">
        <v>362</v>
      </c>
      <c r="C60" s="31">
        <v>44.71669</v>
      </c>
      <c r="D60" s="31">
        <v>0.76582499999999998</v>
      </c>
      <c r="E60" s="14" t="s">
        <v>368</v>
      </c>
      <c r="F60" s="14" t="s">
        <v>370</v>
      </c>
      <c r="G60" s="17">
        <v>42502</v>
      </c>
      <c r="H60" s="14" t="s">
        <v>37</v>
      </c>
      <c r="I60" s="9" t="s">
        <v>128</v>
      </c>
      <c r="J60" s="9" t="s">
        <v>329</v>
      </c>
      <c r="K60" s="14" t="s">
        <v>118</v>
      </c>
      <c r="L60" s="14">
        <v>5</v>
      </c>
      <c r="M60" s="14" t="s">
        <v>46</v>
      </c>
      <c r="N60" s="9">
        <v>25</v>
      </c>
      <c r="O60" s="9" t="s">
        <v>41</v>
      </c>
      <c r="P60" s="9" t="s">
        <v>42</v>
      </c>
      <c r="Q60" s="15">
        <v>0.25</v>
      </c>
      <c r="R60" s="11">
        <v>61.51</v>
      </c>
      <c r="S60" s="13">
        <v>400</v>
      </c>
      <c r="T60" s="13">
        <v>6.1</v>
      </c>
      <c r="U60" s="13">
        <v>0.34257694360434093</v>
      </c>
      <c r="V60" s="12">
        <f t="shared" si="0"/>
        <v>297.93450714723468</v>
      </c>
      <c r="W60" s="12">
        <f t="shared" si="1"/>
        <v>375.21099999999996</v>
      </c>
      <c r="X60" s="12">
        <f t="shared" si="6"/>
        <v>0.79404523627301626</v>
      </c>
      <c r="Y60" s="12">
        <f t="shared" si="2"/>
        <v>0.70036028819886176</v>
      </c>
      <c r="Z60" s="12">
        <f t="shared" si="3"/>
        <v>0.27202159012599664</v>
      </c>
      <c r="AA60" s="12">
        <f t="shared" si="4"/>
        <v>0.42833869807286512</v>
      </c>
      <c r="AB60" s="12">
        <f t="shared" si="5"/>
        <v>0.3884023619122709</v>
      </c>
      <c r="AC60" s="13">
        <v>4.59</v>
      </c>
      <c r="AD60" s="13" t="s">
        <v>311</v>
      </c>
      <c r="AE60" s="13">
        <v>327</v>
      </c>
      <c r="AF60">
        <v>-2.7810000000000001</v>
      </c>
      <c r="AG60">
        <v>5.8000000000000003E-2</v>
      </c>
      <c r="AH60">
        <v>1016.682</v>
      </c>
      <c r="AI60">
        <v>0.97199999999999998</v>
      </c>
      <c r="AJ60">
        <v>1108.68</v>
      </c>
      <c r="AK60">
        <v>0.94899999999999995</v>
      </c>
      <c r="AL60">
        <v>0.38900000000000001</v>
      </c>
      <c r="AM60">
        <v>1E-3</v>
      </c>
      <c r="AN60">
        <v>449</v>
      </c>
      <c r="AO60">
        <v>8.0000000000000002E-3</v>
      </c>
      <c r="AP60">
        <v>436.14499999999998</v>
      </c>
      <c r="AQ60">
        <v>2.9000000000000001E-2</v>
      </c>
      <c r="AR60" s="13" t="s">
        <v>311</v>
      </c>
      <c r="AS60" s="13" t="s">
        <v>311</v>
      </c>
      <c r="AT60" s="33">
        <v>5.3900000000000003E-2</v>
      </c>
      <c r="AU60" s="33">
        <v>4.2700000000000002E-2</v>
      </c>
      <c r="AV60" s="34">
        <v>21.6</v>
      </c>
      <c r="AW60" s="33">
        <v>1.0200000000000001E-2</v>
      </c>
      <c r="AX60">
        <v>0.375</v>
      </c>
      <c r="AY60">
        <v>3.0000000000000001E-3</v>
      </c>
      <c r="AZ60">
        <v>443.71300000000002</v>
      </c>
      <c r="BA60">
        <v>5.7000000000000002E-2</v>
      </c>
      <c r="BB60">
        <v>431.32299999999998</v>
      </c>
      <c r="BC60">
        <v>4.8000000000000001E-2</v>
      </c>
      <c r="BD60">
        <v>-31.381</v>
      </c>
      <c r="BE60">
        <v>12.528</v>
      </c>
      <c r="BF60">
        <v>-4.3520000000000003</v>
      </c>
      <c r="BG60">
        <v>0.16900000000000001</v>
      </c>
      <c r="BH60">
        <v>-3.5739999999999998</v>
      </c>
      <c r="BI60">
        <v>0.186</v>
      </c>
      <c r="BJ60">
        <v>62.177</v>
      </c>
      <c r="BK60">
        <v>12.36</v>
      </c>
      <c r="BL60">
        <v>-12</v>
      </c>
      <c r="BM60">
        <v>0.184</v>
      </c>
      <c r="BN60">
        <v>-14.131</v>
      </c>
      <c r="BO60">
        <v>0.16500000000000001</v>
      </c>
      <c r="BP60" s="37">
        <v>1.4791250000000001E-2</v>
      </c>
      <c r="BQ60" s="19">
        <v>28096.373720697415</v>
      </c>
      <c r="BR60" s="19">
        <v>5377526959.5590115</v>
      </c>
      <c r="BS60" s="19">
        <v>194742674.8161369</v>
      </c>
      <c r="BT60" s="19">
        <v>445627715.666026</v>
      </c>
      <c r="BU60" s="19" t="s">
        <v>311</v>
      </c>
      <c r="BV60" s="19" t="s">
        <v>311</v>
      </c>
      <c r="BW60" s="19" t="s">
        <v>311</v>
      </c>
      <c r="BX60" s="19" t="s">
        <v>311</v>
      </c>
      <c r="BY60" s="12">
        <v>2.7</v>
      </c>
      <c r="BZ60" s="12">
        <v>2.6</v>
      </c>
      <c r="CA60" s="12">
        <v>94.7</v>
      </c>
      <c r="CB60" s="19">
        <v>26</v>
      </c>
      <c r="CC60" s="19" t="s">
        <v>311</v>
      </c>
    </row>
    <row r="61" spans="1:81" hidden="1">
      <c r="A61" s="9" t="s">
        <v>36</v>
      </c>
      <c r="B61" s="9" t="s">
        <v>362</v>
      </c>
      <c r="C61" s="31">
        <v>44.71669</v>
      </c>
      <c r="D61" s="31">
        <v>0.76582499999999998</v>
      </c>
      <c r="E61" s="14" t="s">
        <v>368</v>
      </c>
      <c r="F61" s="14" t="s">
        <v>370</v>
      </c>
      <c r="G61" s="17">
        <v>42502</v>
      </c>
      <c r="H61" s="14" t="s">
        <v>37</v>
      </c>
      <c r="I61" s="9" t="s">
        <v>129</v>
      </c>
      <c r="J61" s="9" t="s">
        <v>330</v>
      </c>
      <c r="K61" s="14" t="s">
        <v>118</v>
      </c>
      <c r="L61" s="14">
        <v>6</v>
      </c>
      <c r="M61" s="14" t="s">
        <v>46</v>
      </c>
      <c r="N61" s="9">
        <v>25</v>
      </c>
      <c r="O61" s="9" t="s">
        <v>41</v>
      </c>
      <c r="P61" s="9" t="s">
        <v>42</v>
      </c>
      <c r="Q61" s="15">
        <v>0.25</v>
      </c>
      <c r="R61" s="11">
        <v>61.51</v>
      </c>
      <c r="S61" s="13">
        <v>400</v>
      </c>
      <c r="T61" s="13">
        <v>6</v>
      </c>
      <c r="U61" s="13">
        <v>0.32016915540274832</v>
      </c>
      <c r="V61" s="12">
        <f t="shared" si="0"/>
        <v>302.99147526891784</v>
      </c>
      <c r="W61" s="12">
        <f t="shared" si="1"/>
        <v>369.06</v>
      </c>
      <c r="X61" s="12">
        <f t="shared" si="6"/>
        <v>0.82098161618413767</v>
      </c>
      <c r="Y61" s="12">
        <f t="shared" si="2"/>
        <v>0.69019561653428774</v>
      </c>
      <c r="Z61" s="12">
        <f t="shared" si="3"/>
        <v>0.26285299065485868</v>
      </c>
      <c r="AA61" s="12">
        <f t="shared" si="4"/>
        <v>0.42734262587942906</v>
      </c>
      <c r="AB61" s="12">
        <f t="shared" si="5"/>
        <v>0.38083839473616909</v>
      </c>
      <c r="AC61" s="13">
        <v>4.5</v>
      </c>
      <c r="AD61" s="13" t="s">
        <v>311</v>
      </c>
      <c r="AE61" s="13">
        <v>329</v>
      </c>
      <c r="AF61">
        <v>-1.7130000000000001</v>
      </c>
      <c r="AG61">
        <v>9.4E-2</v>
      </c>
      <c r="AH61">
        <v>1056.2460000000001</v>
      </c>
      <c r="AI61">
        <v>1.6659999999999999</v>
      </c>
      <c r="AJ61">
        <v>1112.9179999999999</v>
      </c>
      <c r="AK61">
        <v>1.43</v>
      </c>
      <c r="AL61">
        <v>0.39200000000000002</v>
      </c>
      <c r="AM61">
        <v>1E-3</v>
      </c>
      <c r="AN61">
        <v>445.33499999999998</v>
      </c>
      <c r="AO61">
        <v>0.01</v>
      </c>
      <c r="AP61">
        <v>432.358</v>
      </c>
      <c r="AQ61">
        <v>2.5999999999999999E-2</v>
      </c>
      <c r="AR61" s="13" t="s">
        <v>311</v>
      </c>
      <c r="AS61" s="13" t="s">
        <v>311</v>
      </c>
      <c r="AT61" s="33">
        <v>3.5400000000000001E-2</v>
      </c>
      <c r="AU61" s="33">
        <v>5.7500000000000002E-2</v>
      </c>
      <c r="AV61" s="34">
        <v>13.9</v>
      </c>
      <c r="AW61" s="33">
        <v>5.8999999999999999E-3</v>
      </c>
      <c r="AX61">
        <v>0.33200000000000002</v>
      </c>
      <c r="AY61">
        <v>4.0000000000000001E-3</v>
      </c>
      <c r="AZ61">
        <v>446.62400000000002</v>
      </c>
      <c r="BA61">
        <v>5.2999999999999999E-2</v>
      </c>
      <c r="BB61">
        <v>435.65499999999997</v>
      </c>
      <c r="BC61">
        <v>6.4000000000000001E-2</v>
      </c>
      <c r="BD61">
        <v>-22.489000000000001</v>
      </c>
      <c r="BE61">
        <v>15.52</v>
      </c>
      <c r="BF61">
        <v>-4.0540000000000003</v>
      </c>
      <c r="BG61">
        <v>0.186</v>
      </c>
      <c r="BH61">
        <v>-3.59</v>
      </c>
      <c r="BI61">
        <v>0.19900000000000001</v>
      </c>
      <c r="BJ61">
        <v>55.545999999999999</v>
      </c>
      <c r="BK61">
        <v>11.285</v>
      </c>
      <c r="BL61">
        <v>-11.9</v>
      </c>
      <c r="BM61">
        <v>0.14000000000000001</v>
      </c>
      <c r="BN61">
        <v>-13.590999999999999</v>
      </c>
      <c r="BO61">
        <v>0.14000000000000001</v>
      </c>
      <c r="BP61" s="37">
        <v>9.8162500000000003E-3</v>
      </c>
      <c r="BQ61" s="19">
        <v>26097.585255651171</v>
      </c>
      <c r="BR61" s="19">
        <v>4425911503.343442</v>
      </c>
      <c r="BS61" s="19">
        <v>85886847.245270789</v>
      </c>
      <c r="BT61" s="19">
        <v>575912825.81911707</v>
      </c>
      <c r="BU61" s="19" t="s">
        <v>311</v>
      </c>
      <c r="BV61" s="19" t="s">
        <v>311</v>
      </c>
      <c r="BW61" s="19" t="s">
        <v>311</v>
      </c>
      <c r="BX61" s="19" t="s">
        <v>311</v>
      </c>
      <c r="BY61" s="12">
        <v>2.7</v>
      </c>
      <c r="BZ61" s="12">
        <v>2.6</v>
      </c>
      <c r="CA61" s="12">
        <v>94.7</v>
      </c>
      <c r="CB61" s="19">
        <v>26</v>
      </c>
      <c r="CC61" s="19" t="s">
        <v>311</v>
      </c>
    </row>
    <row r="62" spans="1:81" hidden="1">
      <c r="A62" s="9" t="s">
        <v>36</v>
      </c>
      <c r="B62" s="9" t="s">
        <v>362</v>
      </c>
      <c r="C62" s="31">
        <v>44.71669</v>
      </c>
      <c r="D62" s="31">
        <v>0.76582499999999998</v>
      </c>
      <c r="E62" s="14" t="s">
        <v>368</v>
      </c>
      <c r="F62" s="14" t="s">
        <v>370</v>
      </c>
      <c r="G62" s="17">
        <v>42502</v>
      </c>
      <c r="H62" s="14" t="s">
        <v>37</v>
      </c>
      <c r="I62" s="9" t="s">
        <v>130</v>
      </c>
      <c r="J62" s="9" t="s">
        <v>331</v>
      </c>
      <c r="K62" s="14" t="s">
        <v>118</v>
      </c>
      <c r="L62" s="14">
        <v>7</v>
      </c>
      <c r="M62" s="14" t="s">
        <v>46</v>
      </c>
      <c r="N62" s="9">
        <v>25</v>
      </c>
      <c r="O62" s="9" t="s">
        <v>41</v>
      </c>
      <c r="P62" s="9" t="s">
        <v>42</v>
      </c>
      <c r="Q62" s="15">
        <v>0.25</v>
      </c>
      <c r="R62" s="11">
        <v>61.51</v>
      </c>
      <c r="S62" s="13">
        <v>400</v>
      </c>
      <c r="T62" s="13">
        <v>6.2</v>
      </c>
      <c r="U62" s="13">
        <v>0.32859744990892531</v>
      </c>
      <c r="V62" s="12">
        <f t="shared" si="0"/>
        <v>301.06937208664658</v>
      </c>
      <c r="W62" s="12">
        <f t="shared" si="1"/>
        <v>381.36200000000002</v>
      </c>
      <c r="X62" s="12">
        <f t="shared" si="6"/>
        <v>0.78945823675837279</v>
      </c>
      <c r="Y62" s="12">
        <f t="shared" si="2"/>
        <v>0.70209123141193475</v>
      </c>
      <c r="Z62" s="12">
        <f t="shared" si="3"/>
        <v>0.2594139634083979</v>
      </c>
      <c r="AA62" s="12">
        <f t="shared" si="4"/>
        <v>0.44267726800353685</v>
      </c>
      <c r="AB62" s="12">
        <f t="shared" si="5"/>
        <v>0.36948754207726764</v>
      </c>
      <c r="AC62" s="13">
        <v>4.4800000000000004</v>
      </c>
      <c r="AD62" s="13" t="s">
        <v>311</v>
      </c>
      <c r="AE62" s="13">
        <v>327</v>
      </c>
      <c r="AF62">
        <v>-1.6140000000000001</v>
      </c>
      <c r="AG62">
        <v>7.8E-2</v>
      </c>
      <c r="AH62">
        <v>1058.5070000000001</v>
      </c>
      <c r="AI62">
        <v>1.3009999999999999</v>
      </c>
      <c r="AJ62">
        <v>1111.894</v>
      </c>
      <c r="AK62">
        <v>1.268</v>
      </c>
      <c r="AL62">
        <v>0.42399999999999999</v>
      </c>
      <c r="AM62">
        <v>1E-3</v>
      </c>
      <c r="AN62">
        <v>444.70600000000002</v>
      </c>
      <c r="AO62">
        <v>8.9999999999999993E-3</v>
      </c>
      <c r="AP62">
        <v>430.66800000000001</v>
      </c>
      <c r="AQ62">
        <v>2.5000000000000001E-2</v>
      </c>
      <c r="AR62" s="13" t="s">
        <v>311</v>
      </c>
      <c r="AS62" s="13" t="s">
        <v>311</v>
      </c>
      <c r="AT62" s="33">
        <v>4.1099999999999998E-2</v>
      </c>
      <c r="AU62" s="33">
        <v>5.4199999999999998E-2</v>
      </c>
      <c r="AV62" s="34">
        <v>16.8</v>
      </c>
      <c r="AW62" s="33">
        <v>7.0000000000000001E-3</v>
      </c>
      <c r="AX62">
        <v>0.37</v>
      </c>
      <c r="AY62">
        <v>4.0000000000000001E-3</v>
      </c>
      <c r="AZ62">
        <v>449.99200000000002</v>
      </c>
      <c r="BA62">
        <v>5.8999999999999997E-2</v>
      </c>
      <c r="BB62">
        <v>437.74099999999999</v>
      </c>
      <c r="BC62">
        <v>6.3E-2</v>
      </c>
      <c r="BD62">
        <v>-25.896999999999998</v>
      </c>
      <c r="BE62">
        <v>12.417999999999999</v>
      </c>
      <c r="BF62">
        <v>-4.2149999999999999</v>
      </c>
      <c r="BG62">
        <v>0.16</v>
      </c>
      <c r="BH62">
        <v>-3.6070000000000002</v>
      </c>
      <c r="BI62">
        <v>0.183</v>
      </c>
      <c r="BJ62">
        <v>44.268000000000001</v>
      </c>
      <c r="BK62">
        <v>13.631</v>
      </c>
      <c r="BL62">
        <v>-12.369</v>
      </c>
      <c r="BM62">
        <v>0.19400000000000001</v>
      </c>
      <c r="BN62">
        <v>-13.951000000000001</v>
      </c>
      <c r="BO62">
        <v>0.183</v>
      </c>
      <c r="BP62" s="37">
        <v>8.7355000000000002E-3</v>
      </c>
      <c r="BQ62" s="19">
        <v>37234.900722111437</v>
      </c>
      <c r="BR62" s="19">
        <v>5404930919.5231285</v>
      </c>
      <c r="BS62" s="19">
        <v>177338105.32742178</v>
      </c>
      <c r="BT62" s="19">
        <v>268027607.70101428</v>
      </c>
      <c r="BU62" s="19" t="s">
        <v>311</v>
      </c>
      <c r="BV62" s="19" t="s">
        <v>311</v>
      </c>
      <c r="BW62" s="19" t="s">
        <v>311</v>
      </c>
      <c r="BX62" s="19" t="s">
        <v>311</v>
      </c>
      <c r="BY62" s="12">
        <v>2.7</v>
      </c>
      <c r="BZ62" s="12">
        <v>2.6</v>
      </c>
      <c r="CA62" s="12">
        <v>94.7</v>
      </c>
      <c r="CB62" s="19">
        <v>26</v>
      </c>
      <c r="CC62" s="19" t="s">
        <v>311</v>
      </c>
    </row>
    <row r="63" spans="1:81" hidden="1">
      <c r="A63" s="9" t="s">
        <v>36</v>
      </c>
      <c r="B63" s="9" t="s">
        <v>362</v>
      </c>
      <c r="C63" s="31">
        <v>44.71669</v>
      </c>
      <c r="D63" s="31">
        <v>0.76582499999999998</v>
      </c>
      <c r="E63" s="14" t="s">
        <v>368</v>
      </c>
      <c r="F63" s="14" t="s">
        <v>370</v>
      </c>
      <c r="G63" s="17">
        <v>42502</v>
      </c>
      <c r="H63" s="14" t="s">
        <v>37</v>
      </c>
      <c r="I63" s="16" t="s">
        <v>131</v>
      </c>
      <c r="J63" s="9" t="s">
        <v>326</v>
      </c>
      <c r="K63" s="14" t="s">
        <v>118</v>
      </c>
      <c r="L63" s="14">
        <v>2</v>
      </c>
      <c r="M63" s="14" t="s">
        <v>40</v>
      </c>
      <c r="N63" s="9">
        <v>25</v>
      </c>
      <c r="O63" s="9" t="s">
        <v>41</v>
      </c>
      <c r="P63" s="9" t="s">
        <v>42</v>
      </c>
      <c r="Q63" s="15">
        <v>0.25</v>
      </c>
      <c r="R63" s="11">
        <v>61.51</v>
      </c>
      <c r="S63" s="13">
        <v>400</v>
      </c>
      <c r="T63" s="13">
        <v>6.1</v>
      </c>
      <c r="U63" s="13">
        <v>0.4259705348415026</v>
      </c>
      <c r="V63" s="12">
        <f t="shared" si="0"/>
        <v>280.51070497362008</v>
      </c>
      <c r="W63" s="12">
        <f t="shared" si="1"/>
        <v>375.21099999999996</v>
      </c>
      <c r="X63" s="12">
        <f t="shared" si="6"/>
        <v>0.74760789255544247</v>
      </c>
      <c r="Y63" s="12">
        <f t="shared" si="2"/>
        <v>0.71788381413002167</v>
      </c>
      <c r="Z63" s="12">
        <f t="shared" si="3"/>
        <v>0.31845893384357044</v>
      </c>
      <c r="AA63" s="12">
        <f t="shared" si="4"/>
        <v>0.39942488028645123</v>
      </c>
      <c r="AB63" s="12">
        <f t="shared" si="5"/>
        <v>0.4436079036403679</v>
      </c>
      <c r="AC63" s="13">
        <v>4.5999999999999996</v>
      </c>
      <c r="AD63" s="13" t="s">
        <v>311</v>
      </c>
      <c r="AE63" s="13">
        <v>327</v>
      </c>
      <c r="AF63">
        <v>-2.0859999999999999</v>
      </c>
      <c r="AG63">
        <v>7.9000000000000001E-2</v>
      </c>
      <c r="AH63">
        <v>1041.8510000000001</v>
      </c>
      <c r="AI63">
        <v>1.365</v>
      </c>
      <c r="AJ63">
        <v>1110.864</v>
      </c>
      <c r="AK63">
        <v>1.262</v>
      </c>
      <c r="AL63">
        <v>0.92100000000000004</v>
      </c>
      <c r="AM63">
        <v>1E-3</v>
      </c>
      <c r="AN63">
        <v>468.43799999999999</v>
      </c>
      <c r="AO63">
        <v>8.0000000000000002E-3</v>
      </c>
      <c r="AP63">
        <v>437.952</v>
      </c>
      <c r="AQ63">
        <v>1.9E-2</v>
      </c>
      <c r="AR63" s="13" t="s">
        <v>311</v>
      </c>
      <c r="AS63" s="13" t="s">
        <v>311</v>
      </c>
      <c r="AT63" s="33">
        <v>4.4699999999999997E-2</v>
      </c>
      <c r="AU63" s="33">
        <v>4.2000000000000003E-2</v>
      </c>
      <c r="AV63" s="34">
        <v>15.1</v>
      </c>
      <c r="AW63" s="33">
        <v>7.1999999999999998E-3</v>
      </c>
      <c r="AX63">
        <v>0.88300000000000001</v>
      </c>
      <c r="AY63">
        <v>3.0000000000000001E-3</v>
      </c>
      <c r="AZ63">
        <v>468.81099999999998</v>
      </c>
      <c r="BA63">
        <v>6.4000000000000001E-2</v>
      </c>
      <c r="BB63">
        <v>439.60199999999998</v>
      </c>
      <c r="BC63">
        <v>4.2000000000000003E-2</v>
      </c>
      <c r="BD63">
        <v>-30.09</v>
      </c>
      <c r="BE63">
        <v>5.8230000000000004</v>
      </c>
      <c r="BF63">
        <v>-4.9269999999999996</v>
      </c>
      <c r="BG63">
        <v>0.19500000000000001</v>
      </c>
      <c r="BH63">
        <v>-3.254</v>
      </c>
      <c r="BI63">
        <v>0.17899999999999999</v>
      </c>
      <c r="BJ63">
        <v>-4.0839999999999996</v>
      </c>
      <c r="BK63">
        <v>4.8490000000000002</v>
      </c>
      <c r="BL63">
        <v>-13.39</v>
      </c>
      <c r="BM63">
        <v>0.15</v>
      </c>
      <c r="BN63">
        <v>-14.007999999999999</v>
      </c>
      <c r="BO63">
        <v>0.16200000000000001</v>
      </c>
      <c r="BP63" s="37">
        <v>9.9299999999999996E-4</v>
      </c>
      <c r="BQ63" s="19">
        <v>45901.02407029552</v>
      </c>
      <c r="BR63" s="19">
        <v>7683290657.9276419</v>
      </c>
      <c r="BS63" s="19">
        <v>284990224.45738822</v>
      </c>
      <c r="BT63" s="19">
        <v>81737289.353496</v>
      </c>
      <c r="BU63" s="19" t="s">
        <v>311</v>
      </c>
      <c r="BV63" s="19" t="s">
        <v>311</v>
      </c>
      <c r="BW63" s="19" t="s">
        <v>311</v>
      </c>
      <c r="BX63" s="19" t="s">
        <v>311</v>
      </c>
      <c r="BY63" s="12">
        <v>2.7</v>
      </c>
      <c r="BZ63" s="12">
        <v>2.6</v>
      </c>
      <c r="CA63" s="12">
        <v>94.7</v>
      </c>
      <c r="CB63" s="19">
        <v>26</v>
      </c>
      <c r="CC63" s="19" t="s">
        <v>311</v>
      </c>
    </row>
    <row r="64" spans="1:81" hidden="1">
      <c r="A64" s="9" t="s">
        <v>36</v>
      </c>
      <c r="B64" s="9" t="s">
        <v>362</v>
      </c>
      <c r="C64" s="31">
        <v>44.71669</v>
      </c>
      <c r="D64" s="31">
        <v>0.76582499999999998</v>
      </c>
      <c r="E64" s="14" t="s">
        <v>368</v>
      </c>
      <c r="F64" s="14" t="s">
        <v>370</v>
      </c>
      <c r="G64" s="17">
        <v>42502</v>
      </c>
      <c r="H64" s="14" t="s">
        <v>37</v>
      </c>
      <c r="I64" s="16" t="s">
        <v>132</v>
      </c>
      <c r="J64" s="9" t="s">
        <v>327</v>
      </c>
      <c r="K64" s="14" t="s">
        <v>118</v>
      </c>
      <c r="L64" s="14">
        <v>3</v>
      </c>
      <c r="M64" s="14" t="s">
        <v>40</v>
      </c>
      <c r="N64" s="9">
        <v>25</v>
      </c>
      <c r="O64" s="9" t="s">
        <v>41</v>
      </c>
      <c r="P64" s="9" t="s">
        <v>42</v>
      </c>
      <c r="Q64" s="15">
        <v>0.25</v>
      </c>
      <c r="R64" s="11">
        <v>61.51</v>
      </c>
      <c r="S64" s="13">
        <v>400</v>
      </c>
      <c r="T64" s="13">
        <v>6.2</v>
      </c>
      <c r="U64" s="13">
        <v>0.36427499323343432</v>
      </c>
      <c r="V64" s="12">
        <f t="shared" si="0"/>
        <v>293.19602131823137</v>
      </c>
      <c r="W64" s="12">
        <f t="shared" si="1"/>
        <v>381.36200000000002</v>
      </c>
      <c r="X64" s="12">
        <f t="shared" si="6"/>
        <v>0.76881288990049179</v>
      </c>
      <c r="Y64" s="12">
        <f t="shared" si="2"/>
        <v>0.70988192833943708</v>
      </c>
      <c r="Z64" s="12">
        <f t="shared" si="3"/>
        <v>0.28005931026627873</v>
      </c>
      <c r="AA64" s="12">
        <f t="shared" si="4"/>
        <v>0.42982261807315836</v>
      </c>
      <c r="AB64" s="12">
        <f t="shared" si="5"/>
        <v>0.39451533992617094</v>
      </c>
      <c r="AC64" s="13">
        <v>4.57</v>
      </c>
      <c r="AD64" s="13" t="s">
        <v>311</v>
      </c>
      <c r="AE64" s="13">
        <v>329</v>
      </c>
      <c r="AF64">
        <v>-3.6320000000000001</v>
      </c>
      <c r="AG64">
        <v>7.3999999999999996E-2</v>
      </c>
      <c r="AH64">
        <v>994.52099999999996</v>
      </c>
      <c r="AI64">
        <v>1.196</v>
      </c>
      <c r="AJ64">
        <v>1114.682</v>
      </c>
      <c r="AK64">
        <v>1.244</v>
      </c>
      <c r="AL64">
        <v>0.88600000000000001</v>
      </c>
      <c r="AM64">
        <v>1E-3</v>
      </c>
      <c r="AN64">
        <v>467.11700000000002</v>
      </c>
      <c r="AO64">
        <v>1.0999999999999999E-2</v>
      </c>
      <c r="AP64">
        <v>437.80099999999999</v>
      </c>
      <c r="AQ64">
        <v>2.5000000000000001E-2</v>
      </c>
      <c r="AR64" s="13" t="s">
        <v>311</v>
      </c>
      <c r="AS64" s="13" t="s">
        <v>311</v>
      </c>
      <c r="AT64" s="33">
        <v>8.0299999999999996E-2</v>
      </c>
      <c r="AU64" s="33">
        <v>3.0599999999999999E-2</v>
      </c>
      <c r="AV64" s="34">
        <v>41</v>
      </c>
      <c r="AW64" s="33">
        <v>1.89E-2</v>
      </c>
      <c r="AX64">
        <v>0.879</v>
      </c>
      <c r="AY64">
        <v>3.0000000000000001E-3</v>
      </c>
      <c r="AZ64">
        <v>468.28399999999999</v>
      </c>
      <c r="BA64">
        <v>5.1999999999999998E-2</v>
      </c>
      <c r="BB64">
        <v>439.19200000000001</v>
      </c>
      <c r="BC64">
        <v>4.4999999999999998E-2</v>
      </c>
      <c r="BD64">
        <v>-28.018000000000001</v>
      </c>
      <c r="BE64">
        <v>5.0590000000000002</v>
      </c>
      <c r="BF64">
        <v>-5.1310000000000002</v>
      </c>
      <c r="BG64">
        <v>0.17100000000000001</v>
      </c>
      <c r="BH64">
        <v>-3.6160000000000001</v>
      </c>
      <c r="BI64">
        <v>0.153</v>
      </c>
      <c r="BJ64">
        <v>2.472</v>
      </c>
      <c r="BK64">
        <v>4.4770000000000003</v>
      </c>
      <c r="BL64">
        <v>-13.055999999999999</v>
      </c>
      <c r="BM64">
        <v>0.13800000000000001</v>
      </c>
      <c r="BN64">
        <v>-14.085000000000001</v>
      </c>
      <c r="BO64">
        <v>0.14899999999999999</v>
      </c>
      <c r="BP64" s="37">
        <v>6.2925000000000003E-3</v>
      </c>
      <c r="BQ64" s="19">
        <v>36417.832276445792</v>
      </c>
      <c r="BR64" s="19">
        <v>7006060297.2281237</v>
      </c>
      <c r="BS64" s="19">
        <v>171201403.15311962</v>
      </c>
      <c r="BT64" s="19">
        <v>78620459.388558328</v>
      </c>
      <c r="BU64" s="19" t="s">
        <v>311</v>
      </c>
      <c r="BV64" s="19" t="s">
        <v>311</v>
      </c>
      <c r="BW64" s="19" t="s">
        <v>311</v>
      </c>
      <c r="BX64" s="19" t="s">
        <v>311</v>
      </c>
      <c r="BY64" s="12">
        <v>2.7</v>
      </c>
      <c r="BZ64" s="12">
        <v>2.6</v>
      </c>
      <c r="CA64" s="12">
        <v>94.7</v>
      </c>
      <c r="CB64" s="19">
        <v>26</v>
      </c>
      <c r="CC64" s="19" t="s">
        <v>311</v>
      </c>
    </row>
    <row r="65" spans="1:81" hidden="1">
      <c r="A65" s="9" t="s">
        <v>36</v>
      </c>
      <c r="B65" s="9" t="s">
        <v>362</v>
      </c>
      <c r="C65" s="31">
        <v>44.71669</v>
      </c>
      <c r="D65" s="31">
        <v>0.76582499999999998</v>
      </c>
      <c r="E65" s="14" t="s">
        <v>368</v>
      </c>
      <c r="F65" s="14" t="s">
        <v>370</v>
      </c>
      <c r="G65" s="17">
        <v>42502</v>
      </c>
      <c r="H65" s="14" t="s">
        <v>37</v>
      </c>
      <c r="I65" s="16" t="s">
        <v>133</v>
      </c>
      <c r="J65" s="9" t="s">
        <v>328</v>
      </c>
      <c r="K65" s="14" t="s">
        <v>118</v>
      </c>
      <c r="L65" s="14">
        <v>4</v>
      </c>
      <c r="M65" s="14" t="s">
        <v>40</v>
      </c>
      <c r="N65" s="9">
        <v>25</v>
      </c>
      <c r="O65" s="9" t="s">
        <v>41</v>
      </c>
      <c r="P65" s="9" t="s">
        <v>42</v>
      </c>
      <c r="Q65" s="15">
        <v>0.25</v>
      </c>
      <c r="R65" s="11">
        <v>61.51</v>
      </c>
      <c r="S65" s="13">
        <v>400</v>
      </c>
      <c r="T65" s="13">
        <v>6.2</v>
      </c>
      <c r="U65" s="13">
        <v>0.32892692103218429</v>
      </c>
      <c r="V65" s="12">
        <f t="shared" si="0"/>
        <v>300.99473016117241</v>
      </c>
      <c r="W65" s="12">
        <f t="shared" si="1"/>
        <v>381.36200000000002</v>
      </c>
      <c r="X65" s="12">
        <f t="shared" si="6"/>
        <v>0.78926251215688081</v>
      </c>
      <c r="Y65" s="12">
        <f t="shared" si="2"/>
        <v>0.70216508975212044</v>
      </c>
      <c r="Z65" s="12">
        <f t="shared" si="3"/>
        <v>0.25960968800988971</v>
      </c>
      <c r="AA65" s="12">
        <f t="shared" si="4"/>
        <v>0.44255540174223074</v>
      </c>
      <c r="AB65" s="12">
        <f t="shared" si="5"/>
        <v>0.36972742136972031</v>
      </c>
      <c r="AC65" s="13">
        <v>4.5599999999999996</v>
      </c>
      <c r="AD65" s="13" t="s">
        <v>311</v>
      </c>
      <c r="AE65" s="13">
        <v>327</v>
      </c>
      <c r="AF65">
        <v>-1.915</v>
      </c>
      <c r="AG65">
        <v>7.2999999999999995E-2</v>
      </c>
      <c r="AH65">
        <v>1049.1199999999999</v>
      </c>
      <c r="AI65">
        <v>1.196</v>
      </c>
      <c r="AJ65">
        <v>1112.4690000000001</v>
      </c>
      <c r="AK65">
        <v>1.2210000000000001</v>
      </c>
      <c r="AL65">
        <v>0.79400000000000004</v>
      </c>
      <c r="AM65">
        <v>1E-3</v>
      </c>
      <c r="AN65">
        <v>464.36799999999999</v>
      </c>
      <c r="AO65">
        <v>1.2999999999999999E-2</v>
      </c>
      <c r="AP65">
        <v>438.09300000000002</v>
      </c>
      <c r="AQ65">
        <v>1.6E-2</v>
      </c>
      <c r="AR65" s="13" t="s">
        <v>311</v>
      </c>
      <c r="AS65" s="13" t="s">
        <v>311</v>
      </c>
      <c r="AT65" s="33">
        <v>4.0599999999999997E-2</v>
      </c>
      <c r="AU65" s="33">
        <v>5.4600000000000003E-2</v>
      </c>
      <c r="AV65" s="34">
        <v>15</v>
      </c>
      <c r="AW65" s="33">
        <v>6.8999999999999999E-3</v>
      </c>
      <c r="AX65">
        <v>0.74299999999999999</v>
      </c>
      <c r="AY65">
        <v>4.0000000000000001E-3</v>
      </c>
      <c r="AZ65">
        <v>464.19400000000002</v>
      </c>
      <c r="BA65">
        <v>6.9000000000000006E-2</v>
      </c>
      <c r="BB65">
        <v>439.59800000000001</v>
      </c>
      <c r="BC65">
        <v>0.06</v>
      </c>
      <c r="BD65">
        <v>-29.289000000000001</v>
      </c>
      <c r="BE65">
        <v>6.6280000000000001</v>
      </c>
      <c r="BF65">
        <v>-4.6230000000000002</v>
      </c>
      <c r="BG65">
        <v>0.15</v>
      </c>
      <c r="BH65">
        <v>-3.2429999999999999</v>
      </c>
      <c r="BI65">
        <v>0.21299999999999999</v>
      </c>
      <c r="BJ65">
        <v>1.46</v>
      </c>
      <c r="BK65">
        <v>6.1070000000000002</v>
      </c>
      <c r="BL65">
        <v>-13.234999999999999</v>
      </c>
      <c r="BM65">
        <v>0.193</v>
      </c>
      <c r="BN65">
        <v>-14.058</v>
      </c>
      <c r="BO65">
        <v>0.13900000000000001</v>
      </c>
      <c r="BP65" s="37">
        <v>1.8222500000000001E-3</v>
      </c>
      <c r="BQ65" s="19">
        <v>33493.5265861144</v>
      </c>
      <c r="BR65" s="19">
        <v>4887785171.8101406</v>
      </c>
      <c r="BS65" s="19">
        <v>226352687.06377706</v>
      </c>
      <c r="BT65" s="19">
        <v>8363408.0004404448</v>
      </c>
      <c r="BU65" s="19" t="s">
        <v>311</v>
      </c>
      <c r="BV65" s="19" t="s">
        <v>311</v>
      </c>
      <c r="BW65" s="19" t="s">
        <v>311</v>
      </c>
      <c r="BX65" s="19" t="s">
        <v>311</v>
      </c>
      <c r="BY65" s="12">
        <v>2.7</v>
      </c>
      <c r="BZ65" s="12">
        <v>2.6</v>
      </c>
      <c r="CA65" s="12">
        <v>94.7</v>
      </c>
      <c r="CB65" s="19">
        <v>26</v>
      </c>
      <c r="CC65" s="19" t="s">
        <v>311</v>
      </c>
    </row>
    <row r="66" spans="1:81" hidden="1">
      <c r="A66" s="9" t="s">
        <v>36</v>
      </c>
      <c r="B66" s="9" t="s">
        <v>362</v>
      </c>
      <c r="C66" s="31">
        <v>44.71669</v>
      </c>
      <c r="D66" s="31">
        <v>0.76582499999999998</v>
      </c>
      <c r="E66" s="14" t="s">
        <v>368</v>
      </c>
      <c r="F66" s="14" t="s">
        <v>370</v>
      </c>
      <c r="G66" s="17">
        <v>42502</v>
      </c>
      <c r="H66" s="14" t="s">
        <v>37</v>
      </c>
      <c r="I66" s="16" t="s">
        <v>134</v>
      </c>
      <c r="J66" s="9" t="s">
        <v>329</v>
      </c>
      <c r="K66" s="14" t="s">
        <v>118</v>
      </c>
      <c r="L66" s="14">
        <v>5</v>
      </c>
      <c r="M66" s="14" t="s">
        <v>46</v>
      </c>
      <c r="N66" s="9">
        <v>25</v>
      </c>
      <c r="O66" s="9" t="s">
        <v>41</v>
      </c>
      <c r="P66" s="9" t="s">
        <v>42</v>
      </c>
      <c r="Q66" s="15">
        <v>0.25</v>
      </c>
      <c r="R66" s="11">
        <v>61.51</v>
      </c>
      <c r="S66" s="13">
        <v>400</v>
      </c>
      <c r="T66" s="13">
        <v>6.1</v>
      </c>
      <c r="U66" s="13">
        <v>0.34257694360434093</v>
      </c>
      <c r="V66" s="12">
        <f t="shared" si="0"/>
        <v>297.93450714723468</v>
      </c>
      <c r="W66" s="12">
        <f t="shared" si="1"/>
        <v>375.21099999999996</v>
      </c>
      <c r="X66" s="12">
        <f t="shared" si="6"/>
        <v>0.79404523627301626</v>
      </c>
      <c r="Y66" s="12">
        <f t="shared" si="2"/>
        <v>0.70036028819886176</v>
      </c>
      <c r="Z66" s="12">
        <f t="shared" si="3"/>
        <v>0.27202159012599664</v>
      </c>
      <c r="AA66" s="12">
        <f t="shared" si="4"/>
        <v>0.42833869807286512</v>
      </c>
      <c r="AB66" s="12">
        <f t="shared" si="5"/>
        <v>0.3884023619122709</v>
      </c>
      <c r="AC66" s="13">
        <v>4.59</v>
      </c>
      <c r="AD66" s="13" t="s">
        <v>311</v>
      </c>
      <c r="AE66" s="13">
        <v>327</v>
      </c>
      <c r="AF66">
        <v>-2.71</v>
      </c>
      <c r="AG66">
        <v>6.7000000000000004E-2</v>
      </c>
      <c r="AH66">
        <v>1021.648</v>
      </c>
      <c r="AI66">
        <v>1.3029999999999999</v>
      </c>
      <c r="AJ66">
        <v>1111.317</v>
      </c>
      <c r="AK66">
        <v>0.91400000000000003</v>
      </c>
      <c r="AL66">
        <v>0.378</v>
      </c>
      <c r="AM66">
        <v>1E-3</v>
      </c>
      <c r="AN66">
        <v>450.10599999999999</v>
      </c>
      <c r="AO66">
        <v>1.0999999999999999E-2</v>
      </c>
      <c r="AP66">
        <v>437.59399999999999</v>
      </c>
      <c r="AQ66">
        <v>1.9E-2</v>
      </c>
      <c r="AR66" s="13" t="s">
        <v>311</v>
      </c>
      <c r="AS66" s="13" t="s">
        <v>311</v>
      </c>
      <c r="AT66" s="33">
        <v>5.3900000000000003E-2</v>
      </c>
      <c r="AU66" s="33">
        <v>4.2700000000000002E-2</v>
      </c>
      <c r="AV66" s="34">
        <v>21.6</v>
      </c>
      <c r="AW66" s="33">
        <v>1.0200000000000001E-2</v>
      </c>
      <c r="AX66">
        <v>0.33300000000000002</v>
      </c>
      <c r="AY66">
        <v>3.0000000000000001E-3</v>
      </c>
      <c r="AZ66">
        <v>450.76600000000002</v>
      </c>
      <c r="BA66">
        <v>5.6000000000000001E-2</v>
      </c>
      <c r="BB66">
        <v>439.73899999999998</v>
      </c>
      <c r="BC66">
        <v>4.7E-2</v>
      </c>
      <c r="BD66">
        <v>-26.382999999999999</v>
      </c>
      <c r="BE66">
        <v>13.731</v>
      </c>
      <c r="BF66">
        <v>-4.048</v>
      </c>
      <c r="BG66">
        <v>0.18099999999999999</v>
      </c>
      <c r="BH66">
        <v>-3.4830000000000001</v>
      </c>
      <c r="BI66">
        <v>0.158</v>
      </c>
      <c r="BJ66">
        <v>73.177999999999997</v>
      </c>
      <c r="BK66">
        <v>14.022</v>
      </c>
      <c r="BL66">
        <v>-11.96</v>
      </c>
      <c r="BM66">
        <v>0.16700000000000001</v>
      </c>
      <c r="BN66">
        <v>-14.087999999999999</v>
      </c>
      <c r="BO66">
        <v>0.18</v>
      </c>
      <c r="BP66" s="37">
        <v>1.4791250000000001E-2</v>
      </c>
      <c r="BQ66" s="19">
        <v>28096.373720697415</v>
      </c>
      <c r="BR66" s="19">
        <v>5377526959.5590115</v>
      </c>
      <c r="BS66" s="19">
        <v>194742674.8161369</v>
      </c>
      <c r="BT66" s="19">
        <v>445627715.666026</v>
      </c>
      <c r="BU66" s="19" t="s">
        <v>311</v>
      </c>
      <c r="BV66" s="19" t="s">
        <v>311</v>
      </c>
      <c r="BW66" s="19" t="s">
        <v>311</v>
      </c>
      <c r="BX66" s="19" t="s">
        <v>311</v>
      </c>
      <c r="BY66" s="12">
        <v>2.7</v>
      </c>
      <c r="BZ66" s="12">
        <v>2.6</v>
      </c>
      <c r="CA66" s="12">
        <v>94.7</v>
      </c>
      <c r="CB66" s="19">
        <v>26</v>
      </c>
      <c r="CC66" s="19" t="s">
        <v>311</v>
      </c>
    </row>
    <row r="67" spans="1:81" hidden="1">
      <c r="A67" s="9" t="s">
        <v>36</v>
      </c>
      <c r="B67" s="9" t="s">
        <v>362</v>
      </c>
      <c r="C67" s="31">
        <v>44.71669</v>
      </c>
      <c r="D67" s="31">
        <v>0.76582499999999998</v>
      </c>
      <c r="E67" s="14" t="s">
        <v>368</v>
      </c>
      <c r="F67" s="14" t="s">
        <v>370</v>
      </c>
      <c r="G67" s="17">
        <v>42502</v>
      </c>
      <c r="H67" s="14" t="s">
        <v>37</v>
      </c>
      <c r="I67" s="16" t="s">
        <v>135</v>
      </c>
      <c r="J67" s="9" t="s">
        <v>330</v>
      </c>
      <c r="K67" s="14" t="s">
        <v>118</v>
      </c>
      <c r="L67" s="14">
        <v>6</v>
      </c>
      <c r="M67" s="14" t="s">
        <v>46</v>
      </c>
      <c r="N67" s="9">
        <v>25</v>
      </c>
      <c r="O67" s="9" t="s">
        <v>41</v>
      </c>
      <c r="P67" s="9" t="s">
        <v>42</v>
      </c>
      <c r="Q67" s="15">
        <v>0.25</v>
      </c>
      <c r="R67" s="11">
        <v>61.51</v>
      </c>
      <c r="S67" s="13">
        <v>400</v>
      </c>
      <c r="T67" s="13">
        <v>6</v>
      </c>
      <c r="U67" s="13">
        <v>0.32016915540274832</v>
      </c>
      <c r="V67" s="12">
        <f t="shared" ref="V67:V130" si="7">S67/(1+U67)</f>
        <v>302.99147526891784</v>
      </c>
      <c r="W67" s="12">
        <f t="shared" ref="W67:W130" si="8">R67*T67</f>
        <v>369.06</v>
      </c>
      <c r="X67" s="12">
        <f t="shared" si="6"/>
        <v>0.82098161618413767</v>
      </c>
      <c r="Y67" s="12">
        <f t="shared" ref="Y67:Y130" si="9">(1-(X67/2.65))</f>
        <v>0.69019561653428774</v>
      </c>
      <c r="Z67" s="12">
        <f t="shared" ref="Z67:Z130" si="10">U67*X67</f>
        <v>0.26285299065485868</v>
      </c>
      <c r="AA67" s="12">
        <f t="shared" ref="AA67:AA130" si="11">((1-(X67/2.65)-Z67)*1)</f>
        <v>0.42734262587942906</v>
      </c>
      <c r="AB67" s="12">
        <f t="shared" ref="AB67:AB130" si="12">(Z67/Y67)*1</f>
        <v>0.38083839473616909</v>
      </c>
      <c r="AC67" s="13">
        <v>4.5</v>
      </c>
      <c r="AD67" s="13" t="s">
        <v>311</v>
      </c>
      <c r="AE67" s="13">
        <v>329</v>
      </c>
      <c r="AF67">
        <v>-1.7310000000000001</v>
      </c>
      <c r="AG67">
        <v>7.5999999999999998E-2</v>
      </c>
      <c r="AH67">
        <v>1051.663</v>
      </c>
      <c r="AI67">
        <v>1.2869999999999999</v>
      </c>
      <c r="AJ67">
        <v>1108.9269999999999</v>
      </c>
      <c r="AK67">
        <v>1.222</v>
      </c>
      <c r="AL67">
        <v>0.35899999999999999</v>
      </c>
      <c r="AM67">
        <v>1E-3</v>
      </c>
      <c r="AN67">
        <v>449.50700000000001</v>
      </c>
      <c r="AO67">
        <v>1.2E-2</v>
      </c>
      <c r="AP67">
        <v>437.63400000000001</v>
      </c>
      <c r="AQ67">
        <v>2.1000000000000001E-2</v>
      </c>
      <c r="AR67" s="13" t="s">
        <v>311</v>
      </c>
      <c r="AS67" s="13" t="s">
        <v>311</v>
      </c>
      <c r="AT67" s="33">
        <v>3.5400000000000001E-2</v>
      </c>
      <c r="AU67" s="33">
        <v>5.7500000000000002E-2</v>
      </c>
      <c r="AV67" s="34">
        <v>13.9</v>
      </c>
      <c r="AW67" s="33">
        <v>5.8999999999999999E-3</v>
      </c>
      <c r="AX67">
        <v>0.31</v>
      </c>
      <c r="AY67">
        <v>3.0000000000000001E-3</v>
      </c>
      <c r="AZ67">
        <v>450.20800000000003</v>
      </c>
      <c r="BA67">
        <v>5.2999999999999999E-2</v>
      </c>
      <c r="BB67">
        <v>439.94099999999997</v>
      </c>
      <c r="BC67">
        <v>4.1000000000000002E-2</v>
      </c>
      <c r="BD67">
        <v>-10.725</v>
      </c>
      <c r="BE67">
        <v>14.789</v>
      </c>
      <c r="BF67">
        <v>-4.335</v>
      </c>
      <c r="BG67">
        <v>0.17100000000000001</v>
      </c>
      <c r="BH67">
        <v>-4.1879999999999997</v>
      </c>
      <c r="BI67">
        <v>0.16900000000000001</v>
      </c>
      <c r="BJ67">
        <v>72.756</v>
      </c>
      <c r="BK67">
        <v>13.351000000000001</v>
      </c>
      <c r="BL67">
        <v>-12.944000000000001</v>
      </c>
      <c r="BM67">
        <v>0.16800000000000001</v>
      </c>
      <c r="BN67">
        <v>-14.944000000000001</v>
      </c>
      <c r="BO67">
        <v>0.13900000000000001</v>
      </c>
      <c r="BP67" s="37">
        <v>9.8162500000000003E-3</v>
      </c>
      <c r="BQ67" s="19">
        <v>26097.585255651171</v>
      </c>
      <c r="BR67" s="19">
        <v>4425911503.343442</v>
      </c>
      <c r="BS67" s="19">
        <v>85886847.245270789</v>
      </c>
      <c r="BT67" s="19">
        <v>575912825.81911707</v>
      </c>
      <c r="BU67" s="19" t="s">
        <v>311</v>
      </c>
      <c r="BV67" s="19" t="s">
        <v>311</v>
      </c>
      <c r="BW67" s="19" t="s">
        <v>311</v>
      </c>
      <c r="BX67" s="19" t="s">
        <v>311</v>
      </c>
      <c r="BY67" s="12">
        <v>2.7</v>
      </c>
      <c r="BZ67" s="12">
        <v>2.6</v>
      </c>
      <c r="CA67" s="12">
        <v>94.7</v>
      </c>
      <c r="CB67" s="19">
        <v>26</v>
      </c>
      <c r="CC67" s="19" t="s">
        <v>311</v>
      </c>
    </row>
    <row r="68" spans="1:81" hidden="1">
      <c r="A68" s="9" t="s">
        <v>36</v>
      </c>
      <c r="B68" s="9" t="s">
        <v>362</v>
      </c>
      <c r="C68" s="31">
        <v>44.71669</v>
      </c>
      <c r="D68" s="31">
        <v>0.76582499999999998</v>
      </c>
      <c r="E68" s="14" t="s">
        <v>368</v>
      </c>
      <c r="F68" s="14" t="s">
        <v>370</v>
      </c>
      <c r="G68" s="17">
        <v>42502</v>
      </c>
      <c r="H68" s="14" t="s">
        <v>37</v>
      </c>
      <c r="I68" s="16" t="s">
        <v>136</v>
      </c>
      <c r="J68" s="9" t="s">
        <v>331</v>
      </c>
      <c r="K68" s="14" t="s">
        <v>118</v>
      </c>
      <c r="L68" s="14">
        <v>7</v>
      </c>
      <c r="M68" s="14" t="s">
        <v>46</v>
      </c>
      <c r="N68" s="9">
        <v>25</v>
      </c>
      <c r="O68" s="9" t="s">
        <v>41</v>
      </c>
      <c r="P68" s="9" t="s">
        <v>42</v>
      </c>
      <c r="Q68" s="15">
        <v>0.25</v>
      </c>
      <c r="R68" s="11">
        <v>61.51</v>
      </c>
      <c r="S68" s="13">
        <v>400</v>
      </c>
      <c r="T68" s="13">
        <v>6.2</v>
      </c>
      <c r="U68" s="13">
        <v>0.32859744990892531</v>
      </c>
      <c r="V68" s="12">
        <f t="shared" si="7"/>
        <v>301.06937208664658</v>
      </c>
      <c r="W68" s="12">
        <f t="shared" si="8"/>
        <v>381.36200000000002</v>
      </c>
      <c r="X68" s="12">
        <f t="shared" ref="X68:X131" si="13">V68/W68</f>
        <v>0.78945823675837279</v>
      </c>
      <c r="Y68" s="12">
        <f t="shared" si="9"/>
        <v>0.70209123141193475</v>
      </c>
      <c r="Z68" s="12">
        <f t="shared" si="10"/>
        <v>0.2594139634083979</v>
      </c>
      <c r="AA68" s="12">
        <f t="shared" si="11"/>
        <v>0.44267726800353685</v>
      </c>
      <c r="AB68" s="12">
        <f t="shared" si="12"/>
        <v>0.36948754207726764</v>
      </c>
      <c r="AC68" s="13">
        <v>4.4800000000000004</v>
      </c>
      <c r="AD68" s="13" t="s">
        <v>311</v>
      </c>
      <c r="AE68" s="13">
        <v>327</v>
      </c>
      <c r="AF68">
        <v>-1.718</v>
      </c>
      <c r="AG68">
        <v>7.3999999999999996E-2</v>
      </c>
      <c r="AH68">
        <v>1055.1990000000001</v>
      </c>
      <c r="AI68">
        <v>1.323</v>
      </c>
      <c r="AJ68">
        <v>1112.048</v>
      </c>
      <c r="AK68">
        <v>1.137</v>
      </c>
      <c r="AL68">
        <v>0.38200000000000001</v>
      </c>
      <c r="AM68">
        <v>1E-3</v>
      </c>
      <c r="AN68">
        <v>450.77699999999999</v>
      </c>
      <c r="AO68">
        <v>8.9999999999999993E-3</v>
      </c>
      <c r="AP68">
        <v>438.14800000000002</v>
      </c>
      <c r="AQ68">
        <v>0.02</v>
      </c>
      <c r="AR68" s="13" t="s">
        <v>311</v>
      </c>
      <c r="AS68" s="13" t="s">
        <v>311</v>
      </c>
      <c r="AT68" s="33">
        <v>4.1099999999999998E-2</v>
      </c>
      <c r="AU68" s="33">
        <v>5.4199999999999998E-2</v>
      </c>
      <c r="AV68" s="34">
        <v>16.8</v>
      </c>
      <c r="AW68" s="33">
        <v>7.0000000000000001E-3</v>
      </c>
      <c r="AX68">
        <v>0.35899999999999999</v>
      </c>
      <c r="AY68">
        <v>3.0000000000000001E-3</v>
      </c>
      <c r="AZ68">
        <v>451.089</v>
      </c>
      <c r="BA68">
        <v>5.0999999999999997E-2</v>
      </c>
      <c r="BB68">
        <v>439.19900000000001</v>
      </c>
      <c r="BC68">
        <v>5.6000000000000001E-2</v>
      </c>
      <c r="BD68">
        <v>-34.69</v>
      </c>
      <c r="BE68">
        <v>13.282</v>
      </c>
      <c r="BF68">
        <v>-4.2169999999999996</v>
      </c>
      <c r="BG68">
        <v>0.155</v>
      </c>
      <c r="BH68">
        <v>-3.3959999999999999</v>
      </c>
      <c r="BI68">
        <v>0.2</v>
      </c>
      <c r="BJ68">
        <v>43.378</v>
      </c>
      <c r="BK68">
        <v>11.25</v>
      </c>
      <c r="BL68">
        <v>-12.723000000000001</v>
      </c>
      <c r="BM68">
        <v>0.11799999999999999</v>
      </c>
      <c r="BN68">
        <v>-14.24</v>
      </c>
      <c r="BO68">
        <v>0.183</v>
      </c>
      <c r="BP68" s="37">
        <v>8.7355000000000002E-3</v>
      </c>
      <c r="BQ68" s="19">
        <v>37234.900722111437</v>
      </c>
      <c r="BR68" s="19">
        <v>5404930919.5231285</v>
      </c>
      <c r="BS68" s="19">
        <v>177338105.32742178</v>
      </c>
      <c r="BT68" s="19">
        <v>268027607.70101428</v>
      </c>
      <c r="BU68" s="19" t="s">
        <v>311</v>
      </c>
      <c r="BV68" s="19" t="s">
        <v>311</v>
      </c>
      <c r="BW68" s="19" t="s">
        <v>311</v>
      </c>
      <c r="BX68" s="19" t="s">
        <v>311</v>
      </c>
      <c r="BY68" s="12">
        <v>2.7</v>
      </c>
      <c r="BZ68" s="12">
        <v>2.6</v>
      </c>
      <c r="CA68" s="12">
        <v>94.7</v>
      </c>
      <c r="CB68" s="19">
        <v>26</v>
      </c>
      <c r="CC68" s="19" t="s">
        <v>311</v>
      </c>
    </row>
    <row r="69" spans="1:81" hidden="1">
      <c r="A69" s="9" t="s">
        <v>36</v>
      </c>
      <c r="B69" s="9" t="s">
        <v>362</v>
      </c>
      <c r="C69" s="31">
        <v>44.71669</v>
      </c>
      <c r="D69" s="31">
        <v>0.76582499999999998</v>
      </c>
      <c r="E69" s="14" t="s">
        <v>368</v>
      </c>
      <c r="F69" s="14" t="s">
        <v>370</v>
      </c>
      <c r="G69" s="17">
        <v>42502</v>
      </c>
      <c r="H69" s="14" t="s">
        <v>37</v>
      </c>
      <c r="I69" s="16" t="s">
        <v>137</v>
      </c>
      <c r="J69" s="9" t="s">
        <v>326</v>
      </c>
      <c r="K69" s="14" t="s">
        <v>118</v>
      </c>
      <c r="L69" s="14">
        <v>2</v>
      </c>
      <c r="M69" s="14" t="s">
        <v>40</v>
      </c>
      <c r="N69" s="9">
        <v>25</v>
      </c>
      <c r="O69" s="9" t="s">
        <v>41</v>
      </c>
      <c r="P69" s="9" t="s">
        <v>42</v>
      </c>
      <c r="Q69" s="15">
        <v>0.25</v>
      </c>
      <c r="R69" s="11">
        <v>61.51</v>
      </c>
      <c r="S69" s="13">
        <v>400</v>
      </c>
      <c r="T69" s="13">
        <v>6.1</v>
      </c>
      <c r="U69" s="13">
        <v>0.4259705348415026</v>
      </c>
      <c r="V69" s="12">
        <f t="shared" si="7"/>
        <v>280.51070497362008</v>
      </c>
      <c r="W69" s="12">
        <f t="shared" si="8"/>
        <v>375.21099999999996</v>
      </c>
      <c r="X69" s="12">
        <f t="shared" si="13"/>
        <v>0.74760789255544247</v>
      </c>
      <c r="Y69" s="12">
        <f t="shared" si="9"/>
        <v>0.71788381413002167</v>
      </c>
      <c r="Z69" s="12">
        <f t="shared" si="10"/>
        <v>0.31845893384357044</v>
      </c>
      <c r="AA69" s="12">
        <f t="shared" si="11"/>
        <v>0.39942488028645123</v>
      </c>
      <c r="AB69" s="12">
        <f t="shared" si="12"/>
        <v>0.4436079036403679</v>
      </c>
      <c r="AC69" s="13">
        <v>4.5999999999999996</v>
      </c>
      <c r="AD69" s="13" t="s">
        <v>311</v>
      </c>
      <c r="AE69" s="13">
        <v>327</v>
      </c>
      <c r="AF69">
        <v>-2.1309999999999998</v>
      </c>
      <c r="AG69">
        <v>7.3999999999999996E-2</v>
      </c>
      <c r="AH69">
        <v>1035.6849999999999</v>
      </c>
      <c r="AI69">
        <v>1.19</v>
      </c>
      <c r="AJ69">
        <v>1106.174</v>
      </c>
      <c r="AK69">
        <v>1.2569999999999999</v>
      </c>
      <c r="AL69">
        <v>0.93700000000000006</v>
      </c>
      <c r="AM69">
        <v>1E-3</v>
      </c>
      <c r="AN69">
        <v>464.87</v>
      </c>
      <c r="AO69">
        <v>1.0999999999999999E-2</v>
      </c>
      <c r="AP69">
        <v>433.88099999999997</v>
      </c>
      <c r="AQ69">
        <v>1.7999999999999999E-2</v>
      </c>
      <c r="AR69" s="13" t="s">
        <v>311</v>
      </c>
      <c r="AS69" s="13" t="s">
        <v>311</v>
      </c>
      <c r="AT69" s="33">
        <v>4.4699999999999997E-2</v>
      </c>
      <c r="AU69" s="33">
        <v>4.2000000000000003E-2</v>
      </c>
      <c r="AV69" s="34">
        <v>15.1</v>
      </c>
      <c r="AW69" s="33">
        <v>7.1999999999999998E-3</v>
      </c>
      <c r="AX69">
        <v>0.9</v>
      </c>
      <c r="AY69">
        <v>4.0000000000000001E-3</v>
      </c>
      <c r="AZ69">
        <v>465.85300000000001</v>
      </c>
      <c r="BA69">
        <v>7.0000000000000007E-2</v>
      </c>
      <c r="BB69">
        <v>436.077</v>
      </c>
      <c r="BC69">
        <v>6.3E-2</v>
      </c>
      <c r="BD69">
        <v>-25.946999999999999</v>
      </c>
      <c r="BE69">
        <v>5.3550000000000004</v>
      </c>
      <c r="BF69">
        <v>-39.03</v>
      </c>
      <c r="BG69">
        <v>0.17399999999999999</v>
      </c>
      <c r="BH69">
        <v>-39.923000000000002</v>
      </c>
      <c r="BI69">
        <v>0.17899999999999999</v>
      </c>
      <c r="BJ69">
        <v>5.492</v>
      </c>
      <c r="BK69">
        <v>5.3769999999999998</v>
      </c>
      <c r="BL69">
        <v>-24.734000000000002</v>
      </c>
      <c r="BM69">
        <v>0.17599999999999999</v>
      </c>
      <c r="BN69">
        <v>-26.797000000000001</v>
      </c>
      <c r="BO69">
        <v>0.18</v>
      </c>
      <c r="BP69" s="37">
        <v>9.9299999999999996E-4</v>
      </c>
      <c r="BQ69" s="19">
        <v>45901.02407029552</v>
      </c>
      <c r="BR69" s="19">
        <v>7683290657.9276419</v>
      </c>
      <c r="BS69" s="19">
        <v>284990224.45738822</v>
      </c>
      <c r="BT69" s="19">
        <v>81737289.353496</v>
      </c>
      <c r="BU69" s="19" t="s">
        <v>311</v>
      </c>
      <c r="BV69" s="19" t="s">
        <v>311</v>
      </c>
      <c r="BW69" s="19" t="s">
        <v>311</v>
      </c>
      <c r="BX69" s="19" t="s">
        <v>311</v>
      </c>
      <c r="BY69" s="12">
        <v>2.7</v>
      </c>
      <c r="BZ69" s="12">
        <v>2.6</v>
      </c>
      <c r="CA69" s="12">
        <v>94.7</v>
      </c>
      <c r="CB69" s="19">
        <v>26</v>
      </c>
      <c r="CC69" s="19" t="s">
        <v>311</v>
      </c>
    </row>
    <row r="70" spans="1:81" hidden="1">
      <c r="A70" s="9" t="s">
        <v>36</v>
      </c>
      <c r="B70" s="9" t="s">
        <v>362</v>
      </c>
      <c r="C70" s="31">
        <v>44.71669</v>
      </c>
      <c r="D70" s="31">
        <v>0.76582499999999998</v>
      </c>
      <c r="E70" s="14" t="s">
        <v>368</v>
      </c>
      <c r="F70" s="14" t="s">
        <v>370</v>
      </c>
      <c r="G70" s="17">
        <v>42502</v>
      </c>
      <c r="H70" s="14" t="s">
        <v>37</v>
      </c>
      <c r="I70" s="16" t="s">
        <v>138</v>
      </c>
      <c r="J70" s="9" t="s">
        <v>327</v>
      </c>
      <c r="K70" s="14" t="s">
        <v>118</v>
      </c>
      <c r="L70" s="14">
        <v>3</v>
      </c>
      <c r="M70" s="14" t="s">
        <v>40</v>
      </c>
      <c r="N70" s="9">
        <v>25</v>
      </c>
      <c r="O70" s="9" t="s">
        <v>41</v>
      </c>
      <c r="P70" s="9" t="s">
        <v>42</v>
      </c>
      <c r="Q70" s="15">
        <v>0.25</v>
      </c>
      <c r="R70" s="11">
        <v>61.51</v>
      </c>
      <c r="S70" s="13">
        <v>400</v>
      </c>
      <c r="T70" s="13">
        <v>6.2</v>
      </c>
      <c r="U70" s="13">
        <v>0.36427499323343432</v>
      </c>
      <c r="V70" s="12">
        <f t="shared" si="7"/>
        <v>293.19602131823137</v>
      </c>
      <c r="W70" s="12">
        <f t="shared" si="8"/>
        <v>381.36200000000002</v>
      </c>
      <c r="X70" s="12">
        <f t="shared" si="13"/>
        <v>0.76881288990049179</v>
      </c>
      <c r="Y70" s="12">
        <f t="shared" si="9"/>
        <v>0.70988192833943708</v>
      </c>
      <c r="Z70" s="12">
        <f t="shared" si="10"/>
        <v>0.28005931026627873</v>
      </c>
      <c r="AA70" s="12">
        <f t="shared" si="11"/>
        <v>0.42982261807315836</v>
      </c>
      <c r="AB70" s="12">
        <f t="shared" si="12"/>
        <v>0.39451533992617094</v>
      </c>
      <c r="AC70" s="13">
        <v>4.57</v>
      </c>
      <c r="AD70" s="13" t="s">
        <v>311</v>
      </c>
      <c r="AE70" s="13">
        <v>329</v>
      </c>
      <c r="AF70">
        <v>-3.544</v>
      </c>
      <c r="AG70">
        <v>7.0000000000000007E-2</v>
      </c>
      <c r="AH70">
        <v>990.16899999999998</v>
      </c>
      <c r="AI70">
        <v>0.98699999999999999</v>
      </c>
      <c r="AJ70">
        <v>1107.4290000000001</v>
      </c>
      <c r="AK70">
        <v>1.329</v>
      </c>
      <c r="AL70">
        <v>0.89400000000000002</v>
      </c>
      <c r="AM70">
        <v>1E-3</v>
      </c>
      <c r="AN70">
        <v>464.01</v>
      </c>
      <c r="AO70">
        <v>0.01</v>
      </c>
      <c r="AP70">
        <v>434.423</v>
      </c>
      <c r="AQ70">
        <v>1.4E-2</v>
      </c>
      <c r="AR70" s="13" t="s">
        <v>311</v>
      </c>
      <c r="AS70" s="13" t="s">
        <v>311</v>
      </c>
      <c r="AT70" s="33">
        <v>8.0299999999999996E-2</v>
      </c>
      <c r="AU70" s="33">
        <v>3.0599999999999999E-2</v>
      </c>
      <c r="AV70" s="34">
        <v>41</v>
      </c>
      <c r="AW70" s="33">
        <v>1.89E-2</v>
      </c>
      <c r="AX70">
        <v>0.875</v>
      </c>
      <c r="AY70">
        <v>3.0000000000000001E-3</v>
      </c>
      <c r="AZ70">
        <v>465.25099999999998</v>
      </c>
      <c r="BA70">
        <v>6.4000000000000001E-2</v>
      </c>
      <c r="BB70">
        <v>436.29399999999998</v>
      </c>
      <c r="BC70">
        <v>5.0999999999999997E-2</v>
      </c>
      <c r="BD70">
        <v>-24.007000000000001</v>
      </c>
      <c r="BE70">
        <v>5.0910000000000002</v>
      </c>
      <c r="BF70">
        <v>-39.646000000000001</v>
      </c>
      <c r="BG70">
        <v>0.157</v>
      </c>
      <c r="BH70">
        <v>-40.682000000000002</v>
      </c>
      <c r="BI70">
        <v>0.17100000000000001</v>
      </c>
      <c r="BJ70">
        <v>28.236000000000001</v>
      </c>
      <c r="BK70">
        <v>5.1340000000000003</v>
      </c>
      <c r="BL70">
        <v>-25.257999999999999</v>
      </c>
      <c r="BM70">
        <v>0.14599999999999999</v>
      </c>
      <c r="BN70">
        <v>-28.806999999999999</v>
      </c>
      <c r="BO70">
        <v>0.185</v>
      </c>
      <c r="BP70" s="37">
        <v>6.2925000000000003E-3</v>
      </c>
      <c r="BQ70" s="19">
        <v>36417.832276445792</v>
      </c>
      <c r="BR70" s="19">
        <v>7006060297.2281237</v>
      </c>
      <c r="BS70" s="19">
        <v>171201403.15311962</v>
      </c>
      <c r="BT70" s="19">
        <v>78620459.388558328</v>
      </c>
      <c r="BU70" s="19" t="s">
        <v>311</v>
      </c>
      <c r="BV70" s="19" t="s">
        <v>311</v>
      </c>
      <c r="BW70" s="19" t="s">
        <v>311</v>
      </c>
      <c r="BX70" s="19" t="s">
        <v>311</v>
      </c>
      <c r="BY70" s="12">
        <v>2.7</v>
      </c>
      <c r="BZ70" s="12">
        <v>2.6</v>
      </c>
      <c r="CA70" s="12">
        <v>94.7</v>
      </c>
      <c r="CB70" s="19">
        <v>26</v>
      </c>
      <c r="CC70" s="19" t="s">
        <v>311</v>
      </c>
    </row>
    <row r="71" spans="1:81" hidden="1">
      <c r="A71" s="9" t="s">
        <v>36</v>
      </c>
      <c r="B71" s="9" t="s">
        <v>362</v>
      </c>
      <c r="C71" s="31">
        <v>44.71669</v>
      </c>
      <c r="D71" s="31">
        <v>0.76582499999999998</v>
      </c>
      <c r="E71" s="14" t="s">
        <v>368</v>
      </c>
      <c r="F71" s="14" t="s">
        <v>370</v>
      </c>
      <c r="G71" s="17">
        <v>42502</v>
      </c>
      <c r="H71" s="14" t="s">
        <v>37</v>
      </c>
      <c r="I71" s="16" t="s">
        <v>139</v>
      </c>
      <c r="J71" s="9" t="s">
        <v>328</v>
      </c>
      <c r="K71" s="14" t="s">
        <v>118</v>
      </c>
      <c r="L71" s="14">
        <v>4</v>
      </c>
      <c r="M71" s="14" t="s">
        <v>40</v>
      </c>
      <c r="N71" s="9">
        <v>25</v>
      </c>
      <c r="O71" s="9" t="s">
        <v>41</v>
      </c>
      <c r="P71" s="9" t="s">
        <v>42</v>
      </c>
      <c r="Q71" s="15">
        <v>0.25</v>
      </c>
      <c r="R71" s="11">
        <v>61.51</v>
      </c>
      <c r="S71" s="13">
        <v>400</v>
      </c>
      <c r="T71" s="13">
        <v>6.2</v>
      </c>
      <c r="U71" s="13">
        <v>0.32892692103218429</v>
      </c>
      <c r="V71" s="12">
        <f t="shared" si="7"/>
        <v>300.99473016117241</v>
      </c>
      <c r="W71" s="12">
        <f t="shared" si="8"/>
        <v>381.36200000000002</v>
      </c>
      <c r="X71" s="12">
        <f t="shared" si="13"/>
        <v>0.78926251215688081</v>
      </c>
      <c r="Y71" s="12">
        <f t="shared" si="9"/>
        <v>0.70216508975212044</v>
      </c>
      <c r="Z71" s="12">
        <f t="shared" si="10"/>
        <v>0.25960968800988971</v>
      </c>
      <c r="AA71" s="12">
        <f t="shared" si="11"/>
        <v>0.44255540174223074</v>
      </c>
      <c r="AB71" s="12">
        <f t="shared" si="12"/>
        <v>0.36972742136972031</v>
      </c>
      <c r="AC71" s="13">
        <v>4.5599999999999996</v>
      </c>
      <c r="AD71" s="13" t="s">
        <v>311</v>
      </c>
      <c r="AE71" s="13">
        <v>327</v>
      </c>
      <c r="AF71">
        <v>-2.044</v>
      </c>
      <c r="AG71">
        <v>6.9000000000000006E-2</v>
      </c>
      <c r="AH71">
        <v>1045.894</v>
      </c>
      <c r="AI71">
        <v>1.1080000000000001</v>
      </c>
      <c r="AJ71">
        <v>1113.52</v>
      </c>
      <c r="AK71">
        <v>1.181</v>
      </c>
      <c r="AL71">
        <v>0.82199999999999995</v>
      </c>
      <c r="AM71">
        <v>1E-3</v>
      </c>
      <c r="AN71">
        <v>461.392</v>
      </c>
      <c r="AO71">
        <v>0.01</v>
      </c>
      <c r="AP71">
        <v>434.19499999999999</v>
      </c>
      <c r="AQ71">
        <v>2.9000000000000001E-2</v>
      </c>
      <c r="AR71" s="13" t="s">
        <v>311</v>
      </c>
      <c r="AS71" s="13" t="s">
        <v>311</v>
      </c>
      <c r="AT71" s="33">
        <v>4.0599999999999997E-2</v>
      </c>
      <c r="AU71" s="33">
        <v>5.4600000000000003E-2</v>
      </c>
      <c r="AV71" s="34">
        <v>15</v>
      </c>
      <c r="AW71" s="33">
        <v>6.8999999999999999E-3</v>
      </c>
      <c r="AX71">
        <v>0.75800000000000001</v>
      </c>
      <c r="AY71">
        <v>3.0000000000000001E-3</v>
      </c>
      <c r="AZ71">
        <v>460.48</v>
      </c>
      <c r="BA71">
        <v>6.0999999999999999E-2</v>
      </c>
      <c r="BB71">
        <v>435.404</v>
      </c>
      <c r="BC71">
        <v>0.05</v>
      </c>
      <c r="BD71">
        <v>-30.045000000000002</v>
      </c>
      <c r="BE71">
        <v>5.7050000000000001</v>
      </c>
      <c r="BF71">
        <v>-39.555</v>
      </c>
      <c r="BG71">
        <v>0.14899999999999999</v>
      </c>
      <c r="BH71">
        <v>-40.100999999999999</v>
      </c>
      <c r="BI71">
        <v>0.17199999999999999</v>
      </c>
      <c r="BJ71">
        <v>6.4930000000000003</v>
      </c>
      <c r="BK71">
        <v>6.125</v>
      </c>
      <c r="BL71">
        <v>-25.477</v>
      </c>
      <c r="BM71">
        <v>0.157</v>
      </c>
      <c r="BN71">
        <v>-27.315999999999999</v>
      </c>
      <c r="BO71">
        <v>0.187</v>
      </c>
      <c r="BP71" s="37">
        <v>1.8222500000000001E-3</v>
      </c>
      <c r="BQ71" s="19">
        <v>33493.5265861144</v>
      </c>
      <c r="BR71" s="19">
        <v>4887785171.8101406</v>
      </c>
      <c r="BS71" s="19">
        <v>226352687.06377706</v>
      </c>
      <c r="BT71" s="19">
        <v>8363408.0004404448</v>
      </c>
      <c r="BU71" s="19" t="s">
        <v>311</v>
      </c>
      <c r="BV71" s="19" t="s">
        <v>311</v>
      </c>
      <c r="BW71" s="19" t="s">
        <v>311</v>
      </c>
      <c r="BX71" s="19" t="s">
        <v>311</v>
      </c>
      <c r="BY71" s="12">
        <v>2.7</v>
      </c>
      <c r="BZ71" s="12">
        <v>2.6</v>
      </c>
      <c r="CA71" s="12">
        <v>94.7</v>
      </c>
      <c r="CB71" s="19">
        <v>26</v>
      </c>
      <c r="CC71" s="19" t="s">
        <v>311</v>
      </c>
    </row>
    <row r="72" spans="1:81" hidden="1">
      <c r="A72" s="9" t="s">
        <v>36</v>
      </c>
      <c r="B72" s="9" t="s">
        <v>362</v>
      </c>
      <c r="C72" s="31">
        <v>44.71669</v>
      </c>
      <c r="D72" s="31">
        <v>0.76582499999999998</v>
      </c>
      <c r="E72" s="14" t="s">
        <v>368</v>
      </c>
      <c r="F72" s="14" t="s">
        <v>370</v>
      </c>
      <c r="G72" s="17">
        <v>42502</v>
      </c>
      <c r="H72" s="14" t="s">
        <v>37</v>
      </c>
      <c r="I72" s="16" t="s">
        <v>140</v>
      </c>
      <c r="J72" s="9" t="s">
        <v>329</v>
      </c>
      <c r="K72" s="14" t="s">
        <v>118</v>
      </c>
      <c r="L72" s="14">
        <v>5</v>
      </c>
      <c r="M72" s="14" t="s">
        <v>46</v>
      </c>
      <c r="N72" s="9">
        <v>25</v>
      </c>
      <c r="O72" s="9" t="s">
        <v>41</v>
      </c>
      <c r="P72" s="9" t="s">
        <v>42</v>
      </c>
      <c r="Q72" s="15">
        <v>0.25</v>
      </c>
      <c r="R72" s="11">
        <v>61.51</v>
      </c>
      <c r="S72" s="13">
        <v>400</v>
      </c>
      <c r="T72" s="13">
        <v>6.1</v>
      </c>
      <c r="U72" s="13">
        <v>0.34257694360434093</v>
      </c>
      <c r="V72" s="12">
        <f t="shared" si="7"/>
        <v>297.93450714723468</v>
      </c>
      <c r="W72" s="12">
        <f t="shared" si="8"/>
        <v>375.21099999999996</v>
      </c>
      <c r="X72" s="12">
        <f t="shared" si="13"/>
        <v>0.79404523627301626</v>
      </c>
      <c r="Y72" s="12">
        <f t="shared" si="9"/>
        <v>0.70036028819886176</v>
      </c>
      <c r="Z72" s="12">
        <f t="shared" si="10"/>
        <v>0.27202159012599664</v>
      </c>
      <c r="AA72" s="12">
        <f t="shared" si="11"/>
        <v>0.42833869807286512</v>
      </c>
      <c r="AB72" s="12">
        <f t="shared" si="12"/>
        <v>0.3884023619122709</v>
      </c>
      <c r="AC72" s="13">
        <v>4.59</v>
      </c>
      <c r="AD72" s="13" t="s">
        <v>311</v>
      </c>
      <c r="AE72" s="13">
        <v>327</v>
      </c>
      <c r="AF72">
        <v>-2.8180000000000001</v>
      </c>
      <c r="AG72">
        <v>8.5999999999999993E-2</v>
      </c>
      <c r="AH72">
        <v>1020.491</v>
      </c>
      <c r="AI72">
        <v>1.69</v>
      </c>
      <c r="AJ72">
        <v>1113.7049999999999</v>
      </c>
      <c r="AK72">
        <v>1.1659999999999999</v>
      </c>
      <c r="AL72">
        <v>0.39500000000000002</v>
      </c>
      <c r="AM72">
        <v>1E-3</v>
      </c>
      <c r="AN72">
        <v>447.26100000000002</v>
      </c>
      <c r="AO72">
        <v>1.0999999999999999E-2</v>
      </c>
      <c r="AP72">
        <v>434.18599999999998</v>
      </c>
      <c r="AQ72">
        <v>2.4E-2</v>
      </c>
      <c r="AR72" s="13" t="s">
        <v>311</v>
      </c>
      <c r="AS72" s="13" t="s">
        <v>311</v>
      </c>
      <c r="AT72" s="33">
        <v>5.3900000000000003E-2</v>
      </c>
      <c r="AU72" s="33">
        <v>4.2700000000000002E-2</v>
      </c>
      <c r="AV72" s="34">
        <v>21.6</v>
      </c>
      <c r="AW72" s="33">
        <v>1.0200000000000001E-2</v>
      </c>
      <c r="AX72">
        <v>0.35299999999999998</v>
      </c>
      <c r="AY72">
        <v>3.0000000000000001E-3</v>
      </c>
      <c r="AZ72">
        <v>447.779</v>
      </c>
      <c r="BA72">
        <v>4.2000000000000003E-2</v>
      </c>
      <c r="BB72">
        <v>436.11599999999999</v>
      </c>
      <c r="BC72">
        <v>4.9000000000000002E-2</v>
      </c>
      <c r="BD72">
        <v>3.6259999999999999</v>
      </c>
      <c r="BE72">
        <v>13.452999999999999</v>
      </c>
      <c r="BF72">
        <v>-38.962000000000003</v>
      </c>
      <c r="BG72">
        <v>0.16500000000000001</v>
      </c>
      <c r="BH72">
        <v>-40.100999999999999</v>
      </c>
      <c r="BI72">
        <v>0.19</v>
      </c>
      <c r="BJ72">
        <v>122.783</v>
      </c>
      <c r="BK72">
        <v>12.071999999999999</v>
      </c>
      <c r="BL72">
        <v>-23.231999999999999</v>
      </c>
      <c r="BM72">
        <v>0.159</v>
      </c>
      <c r="BN72">
        <v>-27.125</v>
      </c>
      <c r="BO72">
        <v>0.159</v>
      </c>
      <c r="BP72" s="37">
        <v>1.4791250000000001E-2</v>
      </c>
      <c r="BQ72" s="19">
        <v>28096.373720697415</v>
      </c>
      <c r="BR72" s="19">
        <v>5377526959.5590115</v>
      </c>
      <c r="BS72" s="19">
        <v>194742674.8161369</v>
      </c>
      <c r="BT72" s="19">
        <v>445627715.666026</v>
      </c>
      <c r="BU72" s="19" t="s">
        <v>311</v>
      </c>
      <c r="BV72" s="19" t="s">
        <v>311</v>
      </c>
      <c r="BW72" s="19" t="s">
        <v>311</v>
      </c>
      <c r="BX72" s="19" t="s">
        <v>311</v>
      </c>
      <c r="BY72" s="12">
        <v>2.7</v>
      </c>
      <c r="BZ72" s="12">
        <v>2.6</v>
      </c>
      <c r="CA72" s="12">
        <v>94.7</v>
      </c>
      <c r="CB72" s="19">
        <v>26</v>
      </c>
      <c r="CC72" s="19" t="s">
        <v>311</v>
      </c>
    </row>
    <row r="73" spans="1:81" hidden="1">
      <c r="A73" s="9" t="s">
        <v>36</v>
      </c>
      <c r="B73" s="9" t="s">
        <v>362</v>
      </c>
      <c r="C73" s="31">
        <v>44.71669</v>
      </c>
      <c r="D73" s="31">
        <v>0.76582499999999998</v>
      </c>
      <c r="E73" s="14" t="s">
        <v>368</v>
      </c>
      <c r="F73" s="14" t="s">
        <v>370</v>
      </c>
      <c r="G73" s="17">
        <v>42502</v>
      </c>
      <c r="H73" s="14" t="s">
        <v>37</v>
      </c>
      <c r="I73" s="16" t="s">
        <v>141</v>
      </c>
      <c r="J73" s="9" t="s">
        <v>330</v>
      </c>
      <c r="K73" s="14" t="s">
        <v>118</v>
      </c>
      <c r="L73" s="14">
        <v>6</v>
      </c>
      <c r="M73" s="14" t="s">
        <v>46</v>
      </c>
      <c r="N73" s="9">
        <v>25</v>
      </c>
      <c r="O73" s="9" t="s">
        <v>41</v>
      </c>
      <c r="P73" s="9" t="s">
        <v>42</v>
      </c>
      <c r="Q73" s="15">
        <v>0.25</v>
      </c>
      <c r="R73" s="11">
        <v>61.51</v>
      </c>
      <c r="S73" s="13">
        <v>400</v>
      </c>
      <c r="T73" s="13">
        <v>6</v>
      </c>
      <c r="U73" s="13">
        <v>0.32016915540274832</v>
      </c>
      <c r="V73" s="12">
        <f t="shared" si="7"/>
        <v>302.99147526891784</v>
      </c>
      <c r="W73" s="12">
        <f t="shared" si="8"/>
        <v>369.06</v>
      </c>
      <c r="X73" s="12">
        <f t="shared" si="13"/>
        <v>0.82098161618413767</v>
      </c>
      <c r="Y73" s="12">
        <f t="shared" si="9"/>
        <v>0.69019561653428774</v>
      </c>
      <c r="Z73" s="12">
        <f t="shared" si="10"/>
        <v>0.26285299065485868</v>
      </c>
      <c r="AA73" s="12">
        <f t="shared" si="11"/>
        <v>0.42734262587942906</v>
      </c>
      <c r="AB73" s="12">
        <f t="shared" si="12"/>
        <v>0.38083839473616909</v>
      </c>
      <c r="AC73" s="13">
        <v>4.5</v>
      </c>
      <c r="AD73" s="13" t="s">
        <v>311</v>
      </c>
      <c r="AE73" s="13">
        <v>329</v>
      </c>
      <c r="AF73">
        <v>-1.7270000000000001</v>
      </c>
      <c r="AG73">
        <v>7.0000000000000007E-2</v>
      </c>
      <c r="AH73">
        <v>1054.047</v>
      </c>
      <c r="AI73">
        <v>1.4910000000000001</v>
      </c>
      <c r="AJ73">
        <v>1111.1669999999999</v>
      </c>
      <c r="AK73">
        <v>0.82899999999999996</v>
      </c>
      <c r="AL73">
        <v>0.34499999999999997</v>
      </c>
      <c r="AM73">
        <v>1E-3</v>
      </c>
      <c r="AN73">
        <v>447.07299999999998</v>
      </c>
      <c r="AO73">
        <v>0.01</v>
      </c>
      <c r="AP73">
        <v>435.666</v>
      </c>
      <c r="AQ73">
        <v>1.6E-2</v>
      </c>
      <c r="AR73" s="13" t="s">
        <v>311</v>
      </c>
      <c r="AS73" s="13" t="s">
        <v>311</v>
      </c>
      <c r="AT73" s="33">
        <v>3.5400000000000001E-2</v>
      </c>
      <c r="AU73" s="33">
        <v>5.7500000000000002E-2</v>
      </c>
      <c r="AV73" s="34">
        <v>13.9</v>
      </c>
      <c r="AW73" s="33">
        <v>5.8999999999999999E-3</v>
      </c>
      <c r="AX73">
        <v>0.34399999999999997</v>
      </c>
      <c r="AY73">
        <v>3.0000000000000001E-3</v>
      </c>
      <c r="AZ73">
        <v>447.065</v>
      </c>
      <c r="BA73">
        <v>4.7E-2</v>
      </c>
      <c r="BB73">
        <v>435.68799999999999</v>
      </c>
      <c r="BC73">
        <v>5.1999999999999998E-2</v>
      </c>
      <c r="BD73">
        <v>0.33400000000000002</v>
      </c>
      <c r="BE73">
        <v>12.154</v>
      </c>
      <c r="BF73">
        <v>-39.424999999999997</v>
      </c>
      <c r="BG73">
        <v>0.16600000000000001</v>
      </c>
      <c r="BH73">
        <v>-40.465000000000003</v>
      </c>
      <c r="BI73">
        <v>0.14699999999999999</v>
      </c>
      <c r="BJ73">
        <v>87.932000000000002</v>
      </c>
      <c r="BK73">
        <v>13.273</v>
      </c>
      <c r="BL73">
        <v>-24.832999999999998</v>
      </c>
      <c r="BM73">
        <v>0.16500000000000001</v>
      </c>
      <c r="BN73">
        <v>-27.777000000000001</v>
      </c>
      <c r="BO73">
        <v>0.17599999999999999</v>
      </c>
      <c r="BP73" s="37">
        <v>9.8162500000000003E-3</v>
      </c>
      <c r="BQ73" s="19">
        <v>26097.585255651171</v>
      </c>
      <c r="BR73" s="19">
        <v>4425911503.343442</v>
      </c>
      <c r="BS73" s="19">
        <v>85886847.245270789</v>
      </c>
      <c r="BT73" s="19">
        <v>575912825.81911707</v>
      </c>
      <c r="BU73" s="19" t="s">
        <v>311</v>
      </c>
      <c r="BV73" s="19" t="s">
        <v>311</v>
      </c>
      <c r="BW73" s="19" t="s">
        <v>311</v>
      </c>
      <c r="BX73" s="19" t="s">
        <v>311</v>
      </c>
      <c r="BY73" s="12">
        <v>2.7</v>
      </c>
      <c r="BZ73" s="12">
        <v>2.6</v>
      </c>
      <c r="CA73" s="12">
        <v>94.7</v>
      </c>
      <c r="CB73" s="19">
        <v>26</v>
      </c>
      <c r="CC73" s="19" t="s">
        <v>311</v>
      </c>
    </row>
    <row r="74" spans="1:81" hidden="1">
      <c r="A74" s="9" t="s">
        <v>36</v>
      </c>
      <c r="B74" s="9" t="s">
        <v>362</v>
      </c>
      <c r="C74" s="31">
        <v>44.71669</v>
      </c>
      <c r="D74" s="31">
        <v>0.76582499999999998</v>
      </c>
      <c r="E74" s="14" t="s">
        <v>368</v>
      </c>
      <c r="F74" s="14" t="s">
        <v>370</v>
      </c>
      <c r="G74" s="17">
        <v>42502</v>
      </c>
      <c r="H74" s="14" t="s">
        <v>37</v>
      </c>
      <c r="I74" s="16" t="s">
        <v>142</v>
      </c>
      <c r="J74" s="9" t="s">
        <v>331</v>
      </c>
      <c r="K74" s="14" t="s">
        <v>118</v>
      </c>
      <c r="L74" s="14">
        <v>7</v>
      </c>
      <c r="M74" s="14" t="s">
        <v>46</v>
      </c>
      <c r="N74" s="9">
        <v>25</v>
      </c>
      <c r="O74" s="9" t="s">
        <v>41</v>
      </c>
      <c r="P74" s="9" t="s">
        <v>42</v>
      </c>
      <c r="Q74" s="15">
        <v>0.25</v>
      </c>
      <c r="R74" s="11">
        <v>61.51</v>
      </c>
      <c r="S74" s="13">
        <v>400</v>
      </c>
      <c r="T74" s="13">
        <v>6.2</v>
      </c>
      <c r="U74" s="13">
        <v>0.32859744990892531</v>
      </c>
      <c r="V74" s="12">
        <f t="shared" si="7"/>
        <v>301.06937208664658</v>
      </c>
      <c r="W74" s="12">
        <f t="shared" si="8"/>
        <v>381.36200000000002</v>
      </c>
      <c r="X74" s="12">
        <f t="shared" si="13"/>
        <v>0.78945823675837279</v>
      </c>
      <c r="Y74" s="12">
        <f t="shared" si="9"/>
        <v>0.70209123141193475</v>
      </c>
      <c r="Z74" s="12">
        <f t="shared" si="10"/>
        <v>0.2594139634083979</v>
      </c>
      <c r="AA74" s="12">
        <f t="shared" si="11"/>
        <v>0.44267726800353685</v>
      </c>
      <c r="AB74" s="12">
        <f t="shared" si="12"/>
        <v>0.36948754207726764</v>
      </c>
      <c r="AC74" s="13">
        <v>4.4800000000000004</v>
      </c>
      <c r="AD74" s="13" t="s">
        <v>311</v>
      </c>
      <c r="AE74" s="13">
        <v>327</v>
      </c>
      <c r="AF74">
        <v>-1.7509999999999999</v>
      </c>
      <c r="AG74">
        <v>7.5999999999999998E-2</v>
      </c>
      <c r="AH74">
        <v>1053.211</v>
      </c>
      <c r="AI74">
        <v>1.0169999999999999</v>
      </c>
      <c r="AJ74">
        <v>1111.143</v>
      </c>
      <c r="AK74">
        <v>1.502</v>
      </c>
      <c r="AL74">
        <v>0.40300000000000002</v>
      </c>
      <c r="AM74">
        <v>1E-3</v>
      </c>
      <c r="AN74">
        <v>447.63099999999997</v>
      </c>
      <c r="AO74">
        <v>0.01</v>
      </c>
      <c r="AP74">
        <v>434.28800000000001</v>
      </c>
      <c r="AQ74">
        <v>2.1000000000000001E-2</v>
      </c>
      <c r="AR74" s="13" t="s">
        <v>311</v>
      </c>
      <c r="AS74" s="13" t="s">
        <v>311</v>
      </c>
      <c r="AT74" s="33">
        <v>4.1099999999999998E-2</v>
      </c>
      <c r="AU74" s="33">
        <v>5.4199999999999998E-2</v>
      </c>
      <c r="AV74" s="34">
        <v>16.8</v>
      </c>
      <c r="AW74" s="33">
        <v>7.0000000000000001E-3</v>
      </c>
      <c r="AX74">
        <v>0.38500000000000001</v>
      </c>
      <c r="AY74">
        <v>3.0000000000000001E-3</v>
      </c>
      <c r="AZ74">
        <v>448.48399999999998</v>
      </c>
      <c r="BA74">
        <v>6.0999999999999999E-2</v>
      </c>
      <c r="BB74">
        <v>435.755</v>
      </c>
      <c r="BC74">
        <v>5.0999999999999997E-2</v>
      </c>
      <c r="BD74">
        <v>3.351</v>
      </c>
      <c r="BE74">
        <v>13.581</v>
      </c>
      <c r="BF74">
        <v>-39.231999999999999</v>
      </c>
      <c r="BG74">
        <v>0.2</v>
      </c>
      <c r="BH74">
        <v>-40.47</v>
      </c>
      <c r="BI74">
        <v>0.189</v>
      </c>
      <c r="BJ74">
        <v>103.123</v>
      </c>
      <c r="BK74">
        <v>13.006</v>
      </c>
      <c r="BL74">
        <v>-24.216999999999999</v>
      </c>
      <c r="BM74">
        <v>0.20100000000000001</v>
      </c>
      <c r="BN74">
        <v>-27.93</v>
      </c>
      <c r="BO74">
        <v>0.17100000000000001</v>
      </c>
      <c r="BP74" s="37">
        <v>8.7355000000000002E-3</v>
      </c>
      <c r="BQ74" s="19">
        <v>37234.900722111437</v>
      </c>
      <c r="BR74" s="19">
        <v>5404930919.5231285</v>
      </c>
      <c r="BS74" s="19">
        <v>177338105.32742178</v>
      </c>
      <c r="BT74" s="19">
        <v>268027607.70101428</v>
      </c>
      <c r="BU74" s="19" t="s">
        <v>311</v>
      </c>
      <c r="BV74" s="19" t="s">
        <v>311</v>
      </c>
      <c r="BW74" s="19" t="s">
        <v>311</v>
      </c>
      <c r="BX74" s="19" t="s">
        <v>311</v>
      </c>
      <c r="BY74" s="12">
        <v>2.7</v>
      </c>
      <c r="BZ74" s="12">
        <v>2.6</v>
      </c>
      <c r="CA74" s="12">
        <v>94.7</v>
      </c>
      <c r="CB74" s="19">
        <v>26</v>
      </c>
      <c r="CC74" s="19" t="s">
        <v>311</v>
      </c>
    </row>
    <row r="75" spans="1:81" hidden="1">
      <c r="A75" s="9" t="s">
        <v>36</v>
      </c>
      <c r="B75" s="9" t="s">
        <v>362</v>
      </c>
      <c r="C75" s="31">
        <v>44.71669</v>
      </c>
      <c r="D75" s="31">
        <v>0.76582499999999998</v>
      </c>
      <c r="E75" s="14" t="s">
        <v>368</v>
      </c>
      <c r="F75" s="14" t="s">
        <v>370</v>
      </c>
      <c r="G75" s="17">
        <v>42502</v>
      </c>
      <c r="H75" s="14" t="s">
        <v>37</v>
      </c>
      <c r="I75" s="9" t="s">
        <v>143</v>
      </c>
      <c r="J75" s="9" t="s">
        <v>326</v>
      </c>
      <c r="K75" s="14" t="s">
        <v>118</v>
      </c>
      <c r="L75" s="14">
        <v>2</v>
      </c>
      <c r="M75" s="14" t="s">
        <v>40</v>
      </c>
      <c r="N75" s="9">
        <v>25</v>
      </c>
      <c r="O75" s="9" t="s">
        <v>68</v>
      </c>
      <c r="P75" s="9" t="s">
        <v>42</v>
      </c>
      <c r="Q75" s="15">
        <v>0.25</v>
      </c>
      <c r="R75" s="11">
        <v>61.51</v>
      </c>
      <c r="S75" s="13">
        <v>400</v>
      </c>
      <c r="T75" s="13">
        <v>6.1</v>
      </c>
      <c r="U75" s="13">
        <v>0.4259705348415026</v>
      </c>
      <c r="V75" s="12">
        <f t="shared" si="7"/>
        <v>280.51070497362008</v>
      </c>
      <c r="W75" s="12">
        <f t="shared" si="8"/>
        <v>375.21099999999996</v>
      </c>
      <c r="X75" s="12">
        <f t="shared" si="13"/>
        <v>0.74760789255544247</v>
      </c>
      <c r="Y75" s="12">
        <f t="shared" si="9"/>
        <v>0.71788381413002167</v>
      </c>
      <c r="Z75" s="12">
        <f t="shared" si="10"/>
        <v>0.31845893384357044</v>
      </c>
      <c r="AA75" s="12">
        <f t="shared" si="11"/>
        <v>0.39942488028645123</v>
      </c>
      <c r="AB75" s="12">
        <f t="shared" si="12"/>
        <v>0.4436079036403679</v>
      </c>
      <c r="AC75" s="13">
        <v>4.5999999999999996</v>
      </c>
      <c r="AD75" s="13" t="s">
        <v>311</v>
      </c>
      <c r="AE75" s="13">
        <v>327</v>
      </c>
      <c r="AF75">
        <v>-2.6520000000000001</v>
      </c>
      <c r="AG75">
        <v>7.9000000000000001E-2</v>
      </c>
      <c r="AH75">
        <v>1028.78</v>
      </c>
      <c r="AI75">
        <v>1.3340000000000001</v>
      </c>
      <c r="AJ75">
        <v>1116.5060000000001</v>
      </c>
      <c r="AK75">
        <v>1.28</v>
      </c>
      <c r="AL75">
        <v>0.86499999999999999</v>
      </c>
      <c r="AM75">
        <v>1E-3</v>
      </c>
      <c r="AN75">
        <v>462.77499999999998</v>
      </c>
      <c r="AO75">
        <v>8.0000000000000002E-3</v>
      </c>
      <c r="AP75">
        <v>434.15199999999999</v>
      </c>
      <c r="AQ75">
        <v>1.7999999999999999E-2</v>
      </c>
      <c r="AR75" s="13" t="s">
        <v>311</v>
      </c>
      <c r="AS75" s="13" t="s">
        <v>311</v>
      </c>
      <c r="AT75" s="33">
        <v>6.08E-2</v>
      </c>
      <c r="AU75" s="33">
        <v>3.2800000000000003E-2</v>
      </c>
      <c r="AV75" s="34">
        <v>24.71</v>
      </c>
      <c r="AW75" s="33">
        <v>1.18E-2</v>
      </c>
      <c r="AX75">
        <v>0.84199999999999997</v>
      </c>
      <c r="AY75">
        <v>3.0000000000000001E-3</v>
      </c>
      <c r="AZ75">
        <v>456.92099999999999</v>
      </c>
      <c r="BA75">
        <v>5.8000000000000003E-2</v>
      </c>
      <c r="BB75">
        <v>429.04899999999998</v>
      </c>
      <c r="BC75">
        <v>5.2999999999999999E-2</v>
      </c>
      <c r="BD75">
        <v>-26.655999999999999</v>
      </c>
      <c r="BE75">
        <v>5.9210000000000003</v>
      </c>
      <c r="BF75">
        <v>-39.061</v>
      </c>
      <c r="BG75">
        <v>0.159</v>
      </c>
      <c r="BH75">
        <v>-39.866</v>
      </c>
      <c r="BI75">
        <v>0.215</v>
      </c>
      <c r="BJ75">
        <v>9.4619999999999997</v>
      </c>
      <c r="BK75">
        <v>6.165</v>
      </c>
      <c r="BL75">
        <v>-26.007999999999999</v>
      </c>
      <c r="BM75">
        <v>0.16900000000000001</v>
      </c>
      <c r="BN75">
        <v>-28.31</v>
      </c>
      <c r="BO75">
        <v>0.22</v>
      </c>
      <c r="BP75" s="37">
        <v>2.3649999999999999E-3</v>
      </c>
      <c r="BQ75" s="19">
        <v>45901.02407029552</v>
      </c>
      <c r="BR75" s="19">
        <v>7683290657.9276419</v>
      </c>
      <c r="BS75" s="19">
        <v>284990224.45738822</v>
      </c>
      <c r="BT75" s="19">
        <v>81737289.353496</v>
      </c>
      <c r="BU75" s="19" t="s">
        <v>311</v>
      </c>
      <c r="BV75" s="19" t="s">
        <v>311</v>
      </c>
      <c r="BW75" s="19" t="s">
        <v>311</v>
      </c>
      <c r="BX75" s="19" t="s">
        <v>311</v>
      </c>
      <c r="BY75" s="12">
        <v>2.7</v>
      </c>
      <c r="BZ75" s="12">
        <v>2.6</v>
      </c>
      <c r="CA75" s="12">
        <v>94.7</v>
      </c>
      <c r="CB75" s="19">
        <v>26</v>
      </c>
      <c r="CC75" s="19" t="s">
        <v>311</v>
      </c>
    </row>
    <row r="76" spans="1:81" hidden="1">
      <c r="A76" s="9" t="s">
        <v>36</v>
      </c>
      <c r="B76" s="9" t="s">
        <v>362</v>
      </c>
      <c r="C76" s="31">
        <v>44.71669</v>
      </c>
      <c r="D76" s="31">
        <v>0.76582499999999998</v>
      </c>
      <c r="E76" s="14" t="s">
        <v>368</v>
      </c>
      <c r="F76" s="14" t="s">
        <v>370</v>
      </c>
      <c r="G76" s="17">
        <v>42502</v>
      </c>
      <c r="H76" s="14" t="s">
        <v>37</v>
      </c>
      <c r="I76" s="9" t="s">
        <v>144</v>
      </c>
      <c r="J76" s="9" t="s">
        <v>327</v>
      </c>
      <c r="K76" s="14" t="s">
        <v>118</v>
      </c>
      <c r="L76" s="14">
        <v>3</v>
      </c>
      <c r="M76" s="14" t="s">
        <v>40</v>
      </c>
      <c r="N76" s="9">
        <v>25</v>
      </c>
      <c r="O76" s="9" t="s">
        <v>68</v>
      </c>
      <c r="P76" s="9" t="s">
        <v>42</v>
      </c>
      <c r="Q76" s="15">
        <v>0.25</v>
      </c>
      <c r="R76" s="11">
        <v>61.51</v>
      </c>
      <c r="S76" s="13">
        <v>400</v>
      </c>
      <c r="T76" s="13">
        <v>6.2</v>
      </c>
      <c r="U76" s="13">
        <v>0.36427499323343432</v>
      </c>
      <c r="V76" s="12">
        <f t="shared" si="7"/>
        <v>293.19602131823137</v>
      </c>
      <c r="W76" s="12">
        <f t="shared" si="8"/>
        <v>381.36200000000002</v>
      </c>
      <c r="X76" s="12">
        <f t="shared" si="13"/>
        <v>0.76881288990049179</v>
      </c>
      <c r="Y76" s="12">
        <f t="shared" si="9"/>
        <v>0.70988192833943708</v>
      </c>
      <c r="Z76" s="12">
        <f t="shared" si="10"/>
        <v>0.28005931026627873</v>
      </c>
      <c r="AA76" s="12">
        <f t="shared" si="11"/>
        <v>0.42982261807315836</v>
      </c>
      <c r="AB76" s="12">
        <f t="shared" si="12"/>
        <v>0.39451533992617094</v>
      </c>
      <c r="AC76" s="13">
        <v>4.57</v>
      </c>
      <c r="AD76" s="13" t="s">
        <v>311</v>
      </c>
      <c r="AE76" s="13">
        <v>329</v>
      </c>
      <c r="AF76">
        <v>-4.2430000000000003</v>
      </c>
      <c r="AG76">
        <v>6.9000000000000006E-2</v>
      </c>
      <c r="AH76">
        <v>973.00400000000002</v>
      </c>
      <c r="AI76">
        <v>1.357</v>
      </c>
      <c r="AJ76">
        <v>1113.366</v>
      </c>
      <c r="AK76">
        <v>0.92700000000000005</v>
      </c>
      <c r="AL76">
        <v>0.79400000000000004</v>
      </c>
      <c r="AM76">
        <v>1E-3</v>
      </c>
      <c r="AN76">
        <v>460.05799999999999</v>
      </c>
      <c r="AO76">
        <v>1.2E-2</v>
      </c>
      <c r="AP76">
        <v>433.80200000000002</v>
      </c>
      <c r="AQ76">
        <v>1.6E-2</v>
      </c>
      <c r="AR76" s="13" t="s">
        <v>311</v>
      </c>
      <c r="AS76" s="13" t="s">
        <v>311</v>
      </c>
      <c r="AT76" s="33">
        <v>0.10390000000000001</v>
      </c>
      <c r="AU76" s="33">
        <v>2.4199999999999999E-2</v>
      </c>
      <c r="AV76" s="34">
        <v>65.62</v>
      </c>
      <c r="AW76" s="33">
        <v>3.0200000000000001E-2</v>
      </c>
      <c r="AX76">
        <v>0.76100000000000001</v>
      </c>
      <c r="AY76">
        <v>3.0000000000000001E-3</v>
      </c>
      <c r="AZ76">
        <v>454.07400000000001</v>
      </c>
      <c r="BA76">
        <v>5.8000000000000003E-2</v>
      </c>
      <c r="BB76">
        <v>428.88400000000001</v>
      </c>
      <c r="BC76">
        <v>5.6000000000000001E-2</v>
      </c>
      <c r="BD76">
        <v>-27.207999999999998</v>
      </c>
      <c r="BE76">
        <v>7.077</v>
      </c>
      <c r="BF76">
        <v>-39.518999999999998</v>
      </c>
      <c r="BG76">
        <v>0.2</v>
      </c>
      <c r="BH76">
        <v>-40.241999999999997</v>
      </c>
      <c r="BI76">
        <v>0.20399999999999999</v>
      </c>
      <c r="BJ76">
        <v>28.765999999999998</v>
      </c>
      <c r="BK76">
        <v>7.0919999999999996</v>
      </c>
      <c r="BL76">
        <v>-23.73</v>
      </c>
      <c r="BM76">
        <v>0.187</v>
      </c>
      <c r="BN76">
        <v>-26.81</v>
      </c>
      <c r="BO76">
        <v>0.218</v>
      </c>
      <c r="BP76" s="37">
        <v>8.9789999999999991E-3</v>
      </c>
      <c r="BQ76" s="19">
        <v>36417.832276445792</v>
      </c>
      <c r="BR76" s="19">
        <v>7006060297.2281237</v>
      </c>
      <c r="BS76" s="19">
        <v>171201403.15311962</v>
      </c>
      <c r="BT76" s="19">
        <v>78620459.388558328</v>
      </c>
      <c r="BU76" s="19" t="s">
        <v>311</v>
      </c>
      <c r="BV76" s="19" t="s">
        <v>311</v>
      </c>
      <c r="BW76" s="19" t="s">
        <v>311</v>
      </c>
      <c r="BX76" s="19" t="s">
        <v>311</v>
      </c>
      <c r="BY76" s="12">
        <v>2.7</v>
      </c>
      <c r="BZ76" s="12">
        <v>2.6</v>
      </c>
      <c r="CA76" s="12">
        <v>94.7</v>
      </c>
      <c r="CB76" s="19">
        <v>26</v>
      </c>
      <c r="CC76" s="19" t="s">
        <v>311</v>
      </c>
    </row>
    <row r="77" spans="1:81" hidden="1">
      <c r="A77" s="9" t="s">
        <v>36</v>
      </c>
      <c r="B77" s="9" t="s">
        <v>362</v>
      </c>
      <c r="C77" s="31">
        <v>44.71669</v>
      </c>
      <c r="D77" s="31">
        <v>0.76582499999999998</v>
      </c>
      <c r="E77" s="14" t="s">
        <v>368</v>
      </c>
      <c r="F77" s="14" t="s">
        <v>370</v>
      </c>
      <c r="G77" s="17">
        <v>42502</v>
      </c>
      <c r="H77" s="14" t="s">
        <v>37</v>
      </c>
      <c r="I77" s="9" t="s">
        <v>145</v>
      </c>
      <c r="J77" s="9" t="s">
        <v>328</v>
      </c>
      <c r="K77" s="14" t="s">
        <v>118</v>
      </c>
      <c r="L77" s="14">
        <v>4</v>
      </c>
      <c r="M77" s="14" t="s">
        <v>40</v>
      </c>
      <c r="N77" s="9">
        <v>25</v>
      </c>
      <c r="O77" s="9" t="s">
        <v>68</v>
      </c>
      <c r="P77" s="9" t="s">
        <v>42</v>
      </c>
      <c r="Q77" s="15">
        <v>0.25</v>
      </c>
      <c r="R77" s="11">
        <v>61.51</v>
      </c>
      <c r="S77" s="13">
        <v>400</v>
      </c>
      <c r="T77" s="13">
        <v>6.2</v>
      </c>
      <c r="U77" s="13">
        <v>0.32892692103218429</v>
      </c>
      <c r="V77" s="12">
        <f t="shared" si="7"/>
        <v>300.99473016117241</v>
      </c>
      <c r="W77" s="12">
        <f t="shared" si="8"/>
        <v>381.36200000000002</v>
      </c>
      <c r="X77" s="12">
        <f t="shared" si="13"/>
        <v>0.78926251215688081</v>
      </c>
      <c r="Y77" s="12">
        <f t="shared" si="9"/>
        <v>0.70216508975212044</v>
      </c>
      <c r="Z77" s="12">
        <f t="shared" si="10"/>
        <v>0.25960968800988971</v>
      </c>
      <c r="AA77" s="12">
        <f t="shared" si="11"/>
        <v>0.44255540174223074</v>
      </c>
      <c r="AB77" s="12">
        <f t="shared" si="12"/>
        <v>0.36972742136972031</v>
      </c>
      <c r="AC77" s="13">
        <v>4.5599999999999996</v>
      </c>
      <c r="AD77" s="13" t="s">
        <v>311</v>
      </c>
      <c r="AE77" s="13">
        <v>327</v>
      </c>
      <c r="AF77">
        <v>-2.4809999999999999</v>
      </c>
      <c r="AG77">
        <v>8.1000000000000003E-2</v>
      </c>
      <c r="AH77">
        <v>1028.5730000000001</v>
      </c>
      <c r="AI77">
        <v>1.466</v>
      </c>
      <c r="AJ77">
        <v>1110.6579999999999</v>
      </c>
      <c r="AK77">
        <v>1.2030000000000001</v>
      </c>
      <c r="AL77">
        <v>0.71299999999999997</v>
      </c>
      <c r="AM77">
        <v>1E-3</v>
      </c>
      <c r="AN77">
        <v>457.36700000000002</v>
      </c>
      <c r="AO77">
        <v>0.01</v>
      </c>
      <c r="AP77">
        <v>433.76499999999999</v>
      </c>
      <c r="AQ77">
        <v>0.02</v>
      </c>
      <c r="AR77" s="13" t="s">
        <v>311</v>
      </c>
      <c r="AS77" s="13" t="s">
        <v>311</v>
      </c>
      <c r="AT77" s="33">
        <v>5.9200000000000003E-2</v>
      </c>
      <c r="AU77" s="33">
        <v>4.1599999999999998E-2</v>
      </c>
      <c r="AV77" s="34">
        <v>25.87</v>
      </c>
      <c r="AW77" s="33">
        <v>1.18E-2</v>
      </c>
      <c r="AX77">
        <v>0.65200000000000002</v>
      </c>
      <c r="AY77">
        <v>3.0000000000000001E-3</v>
      </c>
      <c r="AZ77">
        <v>450.28800000000001</v>
      </c>
      <c r="BA77">
        <v>5.6000000000000001E-2</v>
      </c>
      <c r="BB77">
        <v>428.70299999999997</v>
      </c>
      <c r="BC77">
        <v>5.7000000000000002E-2</v>
      </c>
      <c r="BD77">
        <v>-22.564</v>
      </c>
      <c r="BE77">
        <v>7.5720000000000001</v>
      </c>
      <c r="BF77">
        <v>-39.228000000000002</v>
      </c>
      <c r="BG77">
        <v>0.20499999999999999</v>
      </c>
      <c r="BH77">
        <v>-40.063000000000002</v>
      </c>
      <c r="BI77">
        <v>0.16600000000000001</v>
      </c>
      <c r="BJ77">
        <v>25.036999999999999</v>
      </c>
      <c r="BK77">
        <v>6.57</v>
      </c>
      <c r="BL77">
        <v>-25.297000000000001</v>
      </c>
      <c r="BM77">
        <v>0.16500000000000001</v>
      </c>
      <c r="BN77">
        <v>-27.832000000000001</v>
      </c>
      <c r="BO77">
        <v>0.157</v>
      </c>
      <c r="BP77" s="37">
        <v>2.9220000000000001E-3</v>
      </c>
      <c r="BQ77" s="19">
        <v>33493.5265861144</v>
      </c>
      <c r="BR77" s="19">
        <v>4887785171.8101406</v>
      </c>
      <c r="BS77" s="19">
        <v>226352687.06377706</v>
      </c>
      <c r="BT77" s="19">
        <v>8363408.0004404448</v>
      </c>
      <c r="BU77" s="19" t="s">
        <v>311</v>
      </c>
      <c r="BV77" s="19" t="s">
        <v>311</v>
      </c>
      <c r="BW77" s="19" t="s">
        <v>311</v>
      </c>
      <c r="BX77" s="19" t="s">
        <v>311</v>
      </c>
      <c r="BY77" s="12">
        <v>2.7</v>
      </c>
      <c r="BZ77" s="12">
        <v>2.6</v>
      </c>
      <c r="CA77" s="12">
        <v>94.7</v>
      </c>
      <c r="CB77" s="19">
        <v>26</v>
      </c>
      <c r="CC77" s="19" t="s">
        <v>311</v>
      </c>
    </row>
    <row r="78" spans="1:81" hidden="1">
      <c r="A78" s="9" t="s">
        <v>36</v>
      </c>
      <c r="B78" s="9" t="s">
        <v>362</v>
      </c>
      <c r="C78" s="31">
        <v>44.71669</v>
      </c>
      <c r="D78" s="31">
        <v>0.76582499999999998</v>
      </c>
      <c r="E78" s="14" t="s">
        <v>368</v>
      </c>
      <c r="F78" s="14" t="s">
        <v>370</v>
      </c>
      <c r="G78" s="17">
        <v>42502</v>
      </c>
      <c r="H78" s="14" t="s">
        <v>37</v>
      </c>
      <c r="I78" s="9" t="s">
        <v>146</v>
      </c>
      <c r="J78" s="9" t="s">
        <v>329</v>
      </c>
      <c r="K78" s="14" t="s">
        <v>118</v>
      </c>
      <c r="L78" s="14">
        <v>5</v>
      </c>
      <c r="M78" s="14" t="s">
        <v>46</v>
      </c>
      <c r="N78" s="9">
        <v>25</v>
      </c>
      <c r="O78" s="9" t="s">
        <v>68</v>
      </c>
      <c r="P78" s="9" t="s">
        <v>42</v>
      </c>
      <c r="Q78" s="15">
        <v>0.25</v>
      </c>
      <c r="R78" s="11">
        <v>61.51</v>
      </c>
      <c r="S78" s="13">
        <v>400</v>
      </c>
      <c r="T78" s="13">
        <v>6.1</v>
      </c>
      <c r="U78" s="13">
        <v>0.34257694360434093</v>
      </c>
      <c r="V78" s="12">
        <f t="shared" si="7"/>
        <v>297.93450714723468</v>
      </c>
      <c r="W78" s="12">
        <f t="shared" si="8"/>
        <v>375.21099999999996</v>
      </c>
      <c r="X78" s="12">
        <f t="shared" si="13"/>
        <v>0.79404523627301626</v>
      </c>
      <c r="Y78" s="12">
        <f t="shared" si="9"/>
        <v>0.70036028819886176</v>
      </c>
      <c r="Z78" s="12">
        <f t="shared" si="10"/>
        <v>0.27202159012599664</v>
      </c>
      <c r="AA78" s="12">
        <f t="shared" si="11"/>
        <v>0.42833869807286512</v>
      </c>
      <c r="AB78" s="12">
        <f t="shared" si="12"/>
        <v>0.3884023619122709</v>
      </c>
      <c r="AC78" s="13">
        <v>4.59</v>
      </c>
      <c r="AD78" s="13" t="s">
        <v>311</v>
      </c>
      <c r="AE78" s="13">
        <v>327</v>
      </c>
      <c r="AF78">
        <v>-3.008</v>
      </c>
      <c r="AG78">
        <v>9.2999999999999999E-2</v>
      </c>
      <c r="AH78">
        <v>1013.15</v>
      </c>
      <c r="AI78">
        <v>1.482</v>
      </c>
      <c r="AJ78">
        <v>1112.6489999999999</v>
      </c>
      <c r="AK78">
        <v>1.59</v>
      </c>
      <c r="AL78">
        <v>0.97</v>
      </c>
      <c r="AM78">
        <v>1E-3</v>
      </c>
      <c r="AN78">
        <v>466.07299999999998</v>
      </c>
      <c r="AO78">
        <v>0.01</v>
      </c>
      <c r="AP78">
        <v>433.99400000000003</v>
      </c>
      <c r="AQ78">
        <v>2.5000000000000001E-2</v>
      </c>
      <c r="AR78" s="13" t="s">
        <v>311</v>
      </c>
      <c r="AS78" s="13" t="s">
        <v>311</v>
      </c>
      <c r="AT78" s="33">
        <v>7.0800000000000002E-2</v>
      </c>
      <c r="AU78" s="33">
        <v>3.44E-2</v>
      </c>
      <c r="AV78" s="34">
        <v>33.31</v>
      </c>
      <c r="AW78" s="33">
        <v>1.5699999999999999E-2</v>
      </c>
      <c r="AX78">
        <v>0.91400000000000003</v>
      </c>
      <c r="AY78">
        <v>3.0000000000000001E-3</v>
      </c>
      <c r="AZ78">
        <v>458.57600000000002</v>
      </c>
      <c r="BA78">
        <v>6.2E-2</v>
      </c>
      <c r="BB78">
        <v>428.32400000000001</v>
      </c>
      <c r="BC78">
        <v>5.2999999999999999E-2</v>
      </c>
      <c r="BD78">
        <v>-23.137</v>
      </c>
      <c r="BE78">
        <v>4.2460000000000004</v>
      </c>
      <c r="BF78">
        <v>-39.375</v>
      </c>
      <c r="BG78">
        <v>0.151</v>
      </c>
      <c r="BH78">
        <v>-40.520000000000003</v>
      </c>
      <c r="BI78">
        <v>0.13800000000000001</v>
      </c>
      <c r="BJ78">
        <v>35.642000000000003</v>
      </c>
      <c r="BK78">
        <v>4.9580000000000002</v>
      </c>
      <c r="BL78">
        <v>-23.675000000000001</v>
      </c>
      <c r="BM78">
        <v>0.16900000000000001</v>
      </c>
      <c r="BN78">
        <v>-27.863</v>
      </c>
      <c r="BO78">
        <v>0.16900000000000001</v>
      </c>
      <c r="BP78" s="37">
        <v>9.5534999999999995E-3</v>
      </c>
      <c r="BQ78" s="19">
        <v>28096.373720697415</v>
      </c>
      <c r="BR78" s="19">
        <v>5377526959.5590115</v>
      </c>
      <c r="BS78" s="19">
        <v>194742674.8161369</v>
      </c>
      <c r="BT78" s="19">
        <v>445627715.666026</v>
      </c>
      <c r="BU78" s="19" t="s">
        <v>311</v>
      </c>
      <c r="BV78" s="19" t="s">
        <v>311</v>
      </c>
      <c r="BW78" s="19" t="s">
        <v>311</v>
      </c>
      <c r="BX78" s="19" t="s">
        <v>311</v>
      </c>
      <c r="BY78" s="12">
        <v>2.7</v>
      </c>
      <c r="BZ78" s="12">
        <v>2.6</v>
      </c>
      <c r="CA78" s="12">
        <v>94.7</v>
      </c>
      <c r="CB78" s="19">
        <v>26</v>
      </c>
      <c r="CC78" s="19" t="s">
        <v>311</v>
      </c>
    </row>
    <row r="79" spans="1:81" hidden="1">
      <c r="A79" s="9" t="s">
        <v>36</v>
      </c>
      <c r="B79" s="9" t="s">
        <v>362</v>
      </c>
      <c r="C79" s="31">
        <v>44.71669</v>
      </c>
      <c r="D79" s="31">
        <v>0.76582499999999998</v>
      </c>
      <c r="E79" s="14" t="s">
        <v>368</v>
      </c>
      <c r="F79" s="14" t="s">
        <v>370</v>
      </c>
      <c r="G79" s="17">
        <v>42502</v>
      </c>
      <c r="H79" s="14" t="s">
        <v>37</v>
      </c>
      <c r="I79" s="9" t="s">
        <v>147</v>
      </c>
      <c r="J79" s="9" t="s">
        <v>330</v>
      </c>
      <c r="K79" s="14" t="s">
        <v>118</v>
      </c>
      <c r="L79" s="14">
        <v>6</v>
      </c>
      <c r="M79" s="14" t="s">
        <v>46</v>
      </c>
      <c r="N79" s="9">
        <v>25</v>
      </c>
      <c r="O79" s="9" t="s">
        <v>68</v>
      </c>
      <c r="P79" s="9" t="s">
        <v>42</v>
      </c>
      <c r="Q79" s="15">
        <v>0.25</v>
      </c>
      <c r="R79" s="11">
        <v>61.51</v>
      </c>
      <c r="S79" s="13">
        <v>400</v>
      </c>
      <c r="T79" s="13">
        <v>6</v>
      </c>
      <c r="U79" s="13">
        <v>0.32016915540274832</v>
      </c>
      <c r="V79" s="12">
        <f t="shared" si="7"/>
        <v>302.99147526891784</v>
      </c>
      <c r="W79" s="12">
        <f t="shared" si="8"/>
        <v>369.06</v>
      </c>
      <c r="X79" s="12">
        <f t="shared" si="13"/>
        <v>0.82098161618413767</v>
      </c>
      <c r="Y79" s="12">
        <f t="shared" si="9"/>
        <v>0.69019561653428774</v>
      </c>
      <c r="Z79" s="12">
        <f t="shared" si="10"/>
        <v>0.26285299065485868</v>
      </c>
      <c r="AA79" s="12">
        <f t="shared" si="11"/>
        <v>0.42734262587942906</v>
      </c>
      <c r="AB79" s="12">
        <f t="shared" si="12"/>
        <v>0.38083839473616909</v>
      </c>
      <c r="AC79" s="13">
        <v>4.5</v>
      </c>
      <c r="AD79" s="13" t="s">
        <v>311</v>
      </c>
      <c r="AE79" s="13">
        <v>329</v>
      </c>
      <c r="AF79">
        <v>-1.931</v>
      </c>
      <c r="AG79">
        <v>9.6000000000000002E-2</v>
      </c>
      <c r="AH79">
        <v>1050.963</v>
      </c>
      <c r="AI79">
        <v>1.484</v>
      </c>
      <c r="AJ79">
        <v>1114.8420000000001</v>
      </c>
      <c r="AK79">
        <v>1.7030000000000001</v>
      </c>
      <c r="AL79">
        <v>0.94799999999999995</v>
      </c>
      <c r="AM79">
        <v>1E-3</v>
      </c>
      <c r="AN79">
        <v>466.97</v>
      </c>
      <c r="AO79">
        <v>1.4E-2</v>
      </c>
      <c r="AP79">
        <v>435.601</v>
      </c>
      <c r="AQ79">
        <v>1.4E-2</v>
      </c>
      <c r="AR79" s="13" t="s">
        <v>311</v>
      </c>
      <c r="AS79" s="13" t="s">
        <v>311</v>
      </c>
      <c r="AT79" s="33">
        <v>4.5100000000000001E-2</v>
      </c>
      <c r="AU79" s="33">
        <v>4.8899999999999999E-2</v>
      </c>
      <c r="AV79" s="34">
        <v>19.329999999999998</v>
      </c>
      <c r="AW79" s="33">
        <v>8.2000000000000007E-3</v>
      </c>
      <c r="AX79">
        <v>0.871</v>
      </c>
      <c r="AY79">
        <v>3.0000000000000001E-3</v>
      </c>
      <c r="AZ79">
        <v>456.495</v>
      </c>
      <c r="BA79">
        <v>5.2999999999999999E-2</v>
      </c>
      <c r="BB79">
        <v>427.67200000000003</v>
      </c>
      <c r="BC79">
        <v>5.3999999999999999E-2</v>
      </c>
      <c r="BD79">
        <v>-27.911000000000001</v>
      </c>
      <c r="BE79">
        <v>5.2270000000000003</v>
      </c>
      <c r="BF79">
        <v>-39.084000000000003</v>
      </c>
      <c r="BG79">
        <v>0.17899999999999999</v>
      </c>
      <c r="BH79">
        <v>-39.832999999999998</v>
      </c>
      <c r="BI79">
        <v>0.161</v>
      </c>
      <c r="BJ79">
        <v>24.989000000000001</v>
      </c>
      <c r="BK79">
        <v>5.48</v>
      </c>
      <c r="BL79">
        <v>-24.8</v>
      </c>
      <c r="BM79">
        <v>0.157</v>
      </c>
      <c r="BN79">
        <v>-28.155000000000001</v>
      </c>
      <c r="BO79">
        <v>0.20200000000000001</v>
      </c>
      <c r="BP79" s="37">
        <v>4.4089999999999997E-3</v>
      </c>
      <c r="BQ79" s="19">
        <v>26097.585255651171</v>
      </c>
      <c r="BR79" s="19">
        <v>4425911503.343442</v>
      </c>
      <c r="BS79" s="19">
        <v>85886847.245270789</v>
      </c>
      <c r="BT79" s="19">
        <v>575912825.81911707</v>
      </c>
      <c r="BU79" s="19" t="s">
        <v>311</v>
      </c>
      <c r="BV79" s="19" t="s">
        <v>311</v>
      </c>
      <c r="BW79" s="19" t="s">
        <v>311</v>
      </c>
      <c r="BX79" s="19" t="s">
        <v>311</v>
      </c>
      <c r="BY79" s="12">
        <v>2.7</v>
      </c>
      <c r="BZ79" s="12">
        <v>2.6</v>
      </c>
      <c r="CA79" s="12">
        <v>94.7</v>
      </c>
      <c r="CB79" s="19">
        <v>26</v>
      </c>
      <c r="CC79" s="19" t="s">
        <v>311</v>
      </c>
    </row>
    <row r="80" spans="1:81" hidden="1">
      <c r="A80" s="9" t="s">
        <v>36</v>
      </c>
      <c r="B80" s="9" t="s">
        <v>362</v>
      </c>
      <c r="C80" s="31">
        <v>44.71669</v>
      </c>
      <c r="D80" s="31">
        <v>0.76582499999999998</v>
      </c>
      <c r="E80" s="14" t="s">
        <v>368</v>
      </c>
      <c r="F80" s="14" t="s">
        <v>370</v>
      </c>
      <c r="G80" s="17">
        <v>42502</v>
      </c>
      <c r="H80" s="14" t="s">
        <v>37</v>
      </c>
      <c r="I80" s="9" t="s">
        <v>148</v>
      </c>
      <c r="J80" s="9" t="s">
        <v>331</v>
      </c>
      <c r="K80" s="14" t="s">
        <v>118</v>
      </c>
      <c r="L80" s="14">
        <v>7</v>
      </c>
      <c r="M80" s="14" t="s">
        <v>46</v>
      </c>
      <c r="N80" s="9">
        <v>25</v>
      </c>
      <c r="O80" s="9" t="s">
        <v>68</v>
      </c>
      <c r="P80" s="9" t="s">
        <v>42</v>
      </c>
      <c r="Q80" s="15">
        <v>0.25</v>
      </c>
      <c r="R80" s="11">
        <v>61.51</v>
      </c>
      <c r="S80" s="13">
        <v>400</v>
      </c>
      <c r="T80" s="13">
        <v>6.2</v>
      </c>
      <c r="U80" s="13">
        <v>0.32859744990892531</v>
      </c>
      <c r="V80" s="12">
        <f t="shared" si="7"/>
        <v>301.06937208664658</v>
      </c>
      <c r="W80" s="12">
        <f t="shared" si="8"/>
        <v>381.36200000000002</v>
      </c>
      <c r="X80" s="12">
        <f t="shared" si="13"/>
        <v>0.78945823675837279</v>
      </c>
      <c r="Y80" s="12">
        <f t="shared" si="9"/>
        <v>0.70209123141193475</v>
      </c>
      <c r="Z80" s="12">
        <f t="shared" si="10"/>
        <v>0.2594139634083979</v>
      </c>
      <c r="AA80" s="12">
        <f t="shared" si="11"/>
        <v>0.44267726800353685</v>
      </c>
      <c r="AB80" s="12">
        <f t="shared" si="12"/>
        <v>0.36948754207726764</v>
      </c>
      <c r="AC80" s="13">
        <v>4.4800000000000004</v>
      </c>
      <c r="AD80" s="13" t="s">
        <v>311</v>
      </c>
      <c r="AE80" s="13">
        <v>327</v>
      </c>
      <c r="AF80">
        <v>-1.9830000000000001</v>
      </c>
      <c r="AG80">
        <v>8.7999999999999995E-2</v>
      </c>
      <c r="AH80">
        <v>1050.347</v>
      </c>
      <c r="AI80">
        <v>1.5580000000000001</v>
      </c>
      <c r="AJ80">
        <v>1115.9469999999999</v>
      </c>
      <c r="AK80">
        <v>1.3460000000000001</v>
      </c>
      <c r="AL80">
        <v>1</v>
      </c>
      <c r="AM80">
        <v>1E-3</v>
      </c>
      <c r="AN80">
        <v>466.75700000000001</v>
      </c>
      <c r="AO80">
        <v>0.01</v>
      </c>
      <c r="AP80">
        <v>433.68799999999999</v>
      </c>
      <c r="AQ80">
        <v>2.3E-2</v>
      </c>
      <c r="AR80" s="13" t="s">
        <v>311</v>
      </c>
      <c r="AS80" s="13" t="s">
        <v>311</v>
      </c>
      <c r="AT80" s="33">
        <v>4.4600000000000001E-2</v>
      </c>
      <c r="AU80" s="33">
        <v>5.1299999999999998E-2</v>
      </c>
      <c r="AV80" s="34">
        <v>18.760000000000002</v>
      </c>
      <c r="AW80" s="33">
        <v>7.7999999999999996E-3</v>
      </c>
      <c r="AX80">
        <v>0.89600000000000002</v>
      </c>
      <c r="AY80">
        <v>3.0000000000000001E-3</v>
      </c>
      <c r="AZ80">
        <v>457.36</v>
      </c>
      <c r="BA80">
        <v>5.0999999999999997E-2</v>
      </c>
      <c r="BB80">
        <v>427.71300000000002</v>
      </c>
      <c r="BC80">
        <v>5.1999999999999998E-2</v>
      </c>
      <c r="BD80">
        <v>-30.45</v>
      </c>
      <c r="BE80">
        <v>4.3719999999999999</v>
      </c>
      <c r="BF80">
        <v>-39.539000000000001</v>
      </c>
      <c r="BG80">
        <v>0.13500000000000001</v>
      </c>
      <c r="BH80">
        <v>-40.168999999999997</v>
      </c>
      <c r="BI80">
        <v>0.159</v>
      </c>
      <c r="BJ80">
        <v>27.646999999999998</v>
      </c>
      <c r="BK80">
        <v>5.4180000000000001</v>
      </c>
      <c r="BL80">
        <v>-24.13</v>
      </c>
      <c r="BM80">
        <v>0.183</v>
      </c>
      <c r="BN80">
        <v>-27.716999999999999</v>
      </c>
      <c r="BO80">
        <v>0.17899999999999999</v>
      </c>
      <c r="BP80" s="37">
        <v>5.7384999999999997E-3</v>
      </c>
      <c r="BQ80" s="19">
        <v>37234.900722111437</v>
      </c>
      <c r="BR80" s="19">
        <v>5404930919.5231285</v>
      </c>
      <c r="BS80" s="19">
        <v>177338105.32742178</v>
      </c>
      <c r="BT80" s="19">
        <v>268027607.70101428</v>
      </c>
      <c r="BU80" s="19" t="s">
        <v>311</v>
      </c>
      <c r="BV80" s="19" t="s">
        <v>311</v>
      </c>
      <c r="BW80" s="19" t="s">
        <v>311</v>
      </c>
      <c r="BX80" s="19" t="s">
        <v>311</v>
      </c>
      <c r="BY80" s="12">
        <v>2.7</v>
      </c>
      <c r="BZ80" s="12">
        <v>2.6</v>
      </c>
      <c r="CA80" s="12">
        <v>94.7</v>
      </c>
      <c r="CB80" s="19">
        <v>26</v>
      </c>
      <c r="CC80" s="19" t="s">
        <v>311</v>
      </c>
    </row>
    <row r="81" spans="1:81" hidden="1">
      <c r="A81" s="9" t="s">
        <v>36</v>
      </c>
      <c r="B81" s="9" t="s">
        <v>362</v>
      </c>
      <c r="C81" s="31">
        <v>44.71669</v>
      </c>
      <c r="D81" s="31">
        <v>0.76582499999999998</v>
      </c>
      <c r="E81" s="14" t="s">
        <v>368</v>
      </c>
      <c r="F81" s="14" t="s">
        <v>370</v>
      </c>
      <c r="G81" s="17">
        <v>42502</v>
      </c>
      <c r="H81" s="14" t="s">
        <v>37</v>
      </c>
      <c r="I81" s="9" t="s">
        <v>149</v>
      </c>
      <c r="J81" s="9" t="s">
        <v>326</v>
      </c>
      <c r="K81" s="14" t="s">
        <v>118</v>
      </c>
      <c r="L81" s="14">
        <v>2</v>
      </c>
      <c r="M81" s="14" t="s">
        <v>40</v>
      </c>
      <c r="N81" s="9">
        <v>25</v>
      </c>
      <c r="O81" s="9" t="s">
        <v>68</v>
      </c>
      <c r="P81" s="9" t="s">
        <v>42</v>
      </c>
      <c r="Q81" s="15">
        <v>0.25</v>
      </c>
      <c r="R81" s="11">
        <v>61.51</v>
      </c>
      <c r="S81" s="13">
        <v>400</v>
      </c>
      <c r="T81" s="13">
        <v>6.1</v>
      </c>
      <c r="U81" s="13">
        <v>0.4259705348415026</v>
      </c>
      <c r="V81" s="12">
        <f t="shared" si="7"/>
        <v>280.51070497362008</v>
      </c>
      <c r="W81" s="12">
        <f t="shared" si="8"/>
        <v>375.21099999999996</v>
      </c>
      <c r="X81" s="12">
        <f t="shared" si="13"/>
        <v>0.74760789255544247</v>
      </c>
      <c r="Y81" s="12">
        <f t="shared" si="9"/>
        <v>0.71788381413002167</v>
      </c>
      <c r="Z81" s="12">
        <f t="shared" si="10"/>
        <v>0.31845893384357044</v>
      </c>
      <c r="AA81" s="12">
        <f t="shared" si="11"/>
        <v>0.39942488028645123</v>
      </c>
      <c r="AB81" s="12">
        <f t="shared" si="12"/>
        <v>0.4436079036403679</v>
      </c>
      <c r="AC81" s="13">
        <v>4.5999999999999996</v>
      </c>
      <c r="AD81" s="13" t="s">
        <v>311</v>
      </c>
      <c r="AE81" s="13">
        <v>327</v>
      </c>
      <c r="AF81">
        <v>-28.181999999999999</v>
      </c>
      <c r="AG81">
        <v>0.86199999999999999</v>
      </c>
      <c r="AH81">
        <v>-572.04899999999998</v>
      </c>
      <c r="AI81">
        <v>14.176</v>
      </c>
      <c r="AJ81">
        <v>360.298</v>
      </c>
      <c r="AK81">
        <v>14.353</v>
      </c>
      <c r="AL81">
        <v>-0.52600000000000002</v>
      </c>
      <c r="AM81">
        <v>4.5999999999999999E-2</v>
      </c>
      <c r="AN81">
        <v>271.53100000000001</v>
      </c>
      <c r="AO81">
        <v>4.2999999999999997E-2</v>
      </c>
      <c r="AP81">
        <v>288.92</v>
      </c>
      <c r="AQ81">
        <v>1.49</v>
      </c>
      <c r="AR81" s="13" t="s">
        <v>311</v>
      </c>
      <c r="AS81" s="13" t="s">
        <v>311</v>
      </c>
      <c r="AT81" s="33">
        <v>6.08E-2</v>
      </c>
      <c r="AU81" s="33">
        <v>3.2800000000000003E-2</v>
      </c>
      <c r="AV81" s="34">
        <v>24.71</v>
      </c>
      <c r="AW81" s="33">
        <v>1.18E-2</v>
      </c>
      <c r="AX81">
        <v>0.81100000000000005</v>
      </c>
      <c r="AY81">
        <v>3.0000000000000001E-3</v>
      </c>
      <c r="AZ81">
        <v>457.63499999999999</v>
      </c>
      <c r="BA81">
        <v>5.6000000000000001E-2</v>
      </c>
      <c r="BB81">
        <v>430.80599999999998</v>
      </c>
      <c r="BC81">
        <v>5.1999999999999998E-2</v>
      </c>
      <c r="BD81">
        <v>-30.449000000000002</v>
      </c>
      <c r="BE81">
        <v>5.9640000000000004</v>
      </c>
      <c r="BF81">
        <v>-5.1230000000000002</v>
      </c>
      <c r="BG81">
        <v>0.19</v>
      </c>
      <c r="BH81">
        <v>-3.5449999999999999</v>
      </c>
      <c r="BI81">
        <v>0.17</v>
      </c>
      <c r="BJ81">
        <v>1.1679999999999999</v>
      </c>
      <c r="BK81">
        <v>6.1529999999999996</v>
      </c>
      <c r="BL81">
        <v>-13.186999999999999</v>
      </c>
      <c r="BM81">
        <v>0.191</v>
      </c>
      <c r="BN81">
        <v>-14.081</v>
      </c>
      <c r="BO81">
        <v>0.18</v>
      </c>
      <c r="BP81" s="37">
        <v>2.3649999999999999E-3</v>
      </c>
      <c r="BQ81" s="19">
        <v>45901.02407029552</v>
      </c>
      <c r="BR81" s="19">
        <v>7683290657.9276419</v>
      </c>
      <c r="BS81" s="19">
        <v>284990224.45738822</v>
      </c>
      <c r="BT81" s="19">
        <v>81737289.353496</v>
      </c>
      <c r="BU81" s="19" t="s">
        <v>311</v>
      </c>
      <c r="BV81" s="19" t="s">
        <v>311</v>
      </c>
      <c r="BW81" s="19" t="s">
        <v>311</v>
      </c>
      <c r="BX81" s="19" t="s">
        <v>311</v>
      </c>
      <c r="BY81" s="12">
        <v>2.7</v>
      </c>
      <c r="BZ81" s="12">
        <v>2.6</v>
      </c>
      <c r="CA81" s="12">
        <v>94.7</v>
      </c>
      <c r="CB81" s="19">
        <v>26</v>
      </c>
      <c r="CC81" s="19" t="s">
        <v>311</v>
      </c>
    </row>
    <row r="82" spans="1:81" hidden="1">
      <c r="A82" s="9" t="s">
        <v>36</v>
      </c>
      <c r="B82" s="9" t="s">
        <v>362</v>
      </c>
      <c r="C82" s="31">
        <v>44.71669</v>
      </c>
      <c r="D82" s="31">
        <v>0.76582499999999998</v>
      </c>
      <c r="E82" s="14" t="s">
        <v>368</v>
      </c>
      <c r="F82" s="14" t="s">
        <v>370</v>
      </c>
      <c r="G82" s="17">
        <v>42502</v>
      </c>
      <c r="H82" s="14" t="s">
        <v>37</v>
      </c>
      <c r="I82" s="9" t="s">
        <v>150</v>
      </c>
      <c r="J82" s="9" t="s">
        <v>327</v>
      </c>
      <c r="K82" s="14" t="s">
        <v>118</v>
      </c>
      <c r="L82" s="14">
        <v>3</v>
      </c>
      <c r="M82" s="14" t="s">
        <v>40</v>
      </c>
      <c r="N82" s="9">
        <v>25</v>
      </c>
      <c r="O82" s="9" t="s">
        <v>68</v>
      </c>
      <c r="P82" s="9" t="s">
        <v>42</v>
      </c>
      <c r="Q82" s="15">
        <v>0.25</v>
      </c>
      <c r="R82" s="11">
        <v>61.51</v>
      </c>
      <c r="S82" s="13">
        <v>400</v>
      </c>
      <c r="T82" s="13">
        <v>6.2</v>
      </c>
      <c r="U82" s="13">
        <v>0.36427499323343432</v>
      </c>
      <c r="V82" s="12">
        <f t="shared" si="7"/>
        <v>293.19602131823137</v>
      </c>
      <c r="W82" s="12">
        <f t="shared" si="8"/>
        <v>381.36200000000002</v>
      </c>
      <c r="X82" s="12">
        <f t="shared" si="13"/>
        <v>0.76881288990049179</v>
      </c>
      <c r="Y82" s="12">
        <f t="shared" si="9"/>
        <v>0.70988192833943708</v>
      </c>
      <c r="Z82" s="12">
        <f t="shared" si="10"/>
        <v>0.28005931026627873</v>
      </c>
      <c r="AA82" s="12">
        <f t="shared" si="11"/>
        <v>0.42982261807315836</v>
      </c>
      <c r="AB82" s="12">
        <f t="shared" si="12"/>
        <v>0.39451533992617094</v>
      </c>
      <c r="AC82" s="13">
        <v>4.57</v>
      </c>
      <c r="AD82" s="13" t="s">
        <v>311</v>
      </c>
      <c r="AE82" s="13">
        <v>329</v>
      </c>
      <c r="AF82">
        <v>-1.9750000000000001</v>
      </c>
      <c r="AG82">
        <v>0.09</v>
      </c>
      <c r="AH82">
        <v>1034.337</v>
      </c>
      <c r="AI82">
        <v>1.6990000000000001</v>
      </c>
      <c r="AJ82">
        <v>1099.662</v>
      </c>
      <c r="AK82">
        <v>1.2749999999999999</v>
      </c>
      <c r="AL82">
        <v>0.88500000000000001</v>
      </c>
      <c r="AM82">
        <v>1E-3</v>
      </c>
      <c r="AN82">
        <v>472.14600000000002</v>
      </c>
      <c r="AO82">
        <v>0.01</v>
      </c>
      <c r="AP82">
        <v>442.88</v>
      </c>
      <c r="AQ82">
        <v>1.9E-2</v>
      </c>
      <c r="AR82" s="13" t="s">
        <v>311</v>
      </c>
      <c r="AS82" s="13" t="s">
        <v>311</v>
      </c>
      <c r="AT82" s="33">
        <v>0.10390000000000001</v>
      </c>
      <c r="AU82" s="33">
        <v>2.4199999999999999E-2</v>
      </c>
      <c r="AV82" s="34">
        <v>65.62</v>
      </c>
      <c r="AW82" s="33">
        <v>3.0200000000000001E-2</v>
      </c>
      <c r="AX82">
        <v>0.75800000000000001</v>
      </c>
      <c r="AY82">
        <v>3.0000000000000001E-3</v>
      </c>
      <c r="AZ82">
        <v>455.58600000000001</v>
      </c>
      <c r="BA82">
        <v>4.3999999999999997E-2</v>
      </c>
      <c r="BB82">
        <v>430.49900000000002</v>
      </c>
      <c r="BC82">
        <v>5.8000000000000003E-2</v>
      </c>
      <c r="BD82">
        <v>-28.042000000000002</v>
      </c>
      <c r="BE82">
        <v>6.6360000000000001</v>
      </c>
      <c r="BF82">
        <v>-4.875</v>
      </c>
      <c r="BG82">
        <v>0.188</v>
      </c>
      <c r="BH82">
        <v>-3.5230000000000001</v>
      </c>
      <c r="BI82">
        <v>0.187</v>
      </c>
      <c r="BJ82">
        <v>9.2729999999999997</v>
      </c>
      <c r="BK82">
        <v>5.9470000000000001</v>
      </c>
      <c r="BL82">
        <v>-12.77</v>
      </c>
      <c r="BM82">
        <v>0.17199999999999999</v>
      </c>
      <c r="BN82">
        <v>-14.053000000000001</v>
      </c>
      <c r="BO82">
        <v>0.16400000000000001</v>
      </c>
      <c r="BP82" s="37">
        <v>8.9789999999999991E-3</v>
      </c>
      <c r="BQ82" s="19">
        <v>36417.832276445792</v>
      </c>
      <c r="BR82" s="19">
        <v>7006060297.2281237</v>
      </c>
      <c r="BS82" s="19">
        <v>171201403.15311962</v>
      </c>
      <c r="BT82" s="19">
        <v>78620459.388558328</v>
      </c>
      <c r="BU82" s="19" t="s">
        <v>311</v>
      </c>
      <c r="BV82" s="19" t="s">
        <v>311</v>
      </c>
      <c r="BW82" s="19" t="s">
        <v>311</v>
      </c>
      <c r="BX82" s="19" t="s">
        <v>311</v>
      </c>
      <c r="BY82" s="12">
        <v>2.7</v>
      </c>
      <c r="BZ82" s="12">
        <v>2.6</v>
      </c>
      <c r="CA82" s="12">
        <v>94.7</v>
      </c>
      <c r="CB82" s="19">
        <v>26</v>
      </c>
      <c r="CC82" s="19" t="s">
        <v>311</v>
      </c>
    </row>
    <row r="83" spans="1:81" hidden="1">
      <c r="A83" s="9" t="s">
        <v>36</v>
      </c>
      <c r="B83" s="9" t="s">
        <v>362</v>
      </c>
      <c r="C83" s="31">
        <v>44.71669</v>
      </c>
      <c r="D83" s="31">
        <v>0.76582499999999998</v>
      </c>
      <c r="E83" s="14" t="s">
        <v>368</v>
      </c>
      <c r="F83" s="14" t="s">
        <v>370</v>
      </c>
      <c r="G83" s="17">
        <v>42502</v>
      </c>
      <c r="H83" s="14" t="s">
        <v>37</v>
      </c>
      <c r="I83" s="9" t="s">
        <v>151</v>
      </c>
      <c r="J83" s="9" t="s">
        <v>328</v>
      </c>
      <c r="K83" s="14" t="s">
        <v>118</v>
      </c>
      <c r="L83" s="14">
        <v>4</v>
      </c>
      <c r="M83" s="14" t="s">
        <v>40</v>
      </c>
      <c r="N83" s="9">
        <v>25</v>
      </c>
      <c r="O83" s="9" t="s">
        <v>68</v>
      </c>
      <c r="P83" s="9" t="s">
        <v>42</v>
      </c>
      <c r="Q83" s="15">
        <v>0.25</v>
      </c>
      <c r="R83" s="11">
        <v>61.51</v>
      </c>
      <c r="S83" s="13">
        <v>400</v>
      </c>
      <c r="T83" s="13">
        <v>6.2</v>
      </c>
      <c r="U83" s="13">
        <v>0.32892692103218429</v>
      </c>
      <c r="V83" s="12">
        <f t="shared" si="7"/>
        <v>300.99473016117241</v>
      </c>
      <c r="W83" s="12">
        <f t="shared" si="8"/>
        <v>381.36200000000002</v>
      </c>
      <c r="X83" s="12">
        <f t="shared" si="13"/>
        <v>0.78926251215688081</v>
      </c>
      <c r="Y83" s="12">
        <f t="shared" si="9"/>
        <v>0.70216508975212044</v>
      </c>
      <c r="Z83" s="12">
        <f t="shared" si="10"/>
        <v>0.25960968800988971</v>
      </c>
      <c r="AA83" s="12">
        <f t="shared" si="11"/>
        <v>0.44255540174223074</v>
      </c>
      <c r="AB83" s="12">
        <f t="shared" si="12"/>
        <v>0.36972742136972031</v>
      </c>
      <c r="AC83" s="13">
        <v>4.5599999999999996</v>
      </c>
      <c r="AD83" s="13" t="s">
        <v>311</v>
      </c>
      <c r="AE83" s="13">
        <v>327</v>
      </c>
      <c r="AF83">
        <v>9.6000000000000002E-2</v>
      </c>
      <c r="AG83">
        <v>8.3000000000000004E-2</v>
      </c>
      <c r="AH83">
        <v>1297.5239999999999</v>
      </c>
      <c r="AI83">
        <v>1.4410000000000001</v>
      </c>
      <c r="AJ83">
        <v>1294.3440000000001</v>
      </c>
      <c r="AK83">
        <v>1.2949999999999999</v>
      </c>
      <c r="AL83">
        <v>0.60799999999999998</v>
      </c>
      <c r="AM83">
        <v>1E-3</v>
      </c>
      <c r="AN83">
        <v>392.71499999999997</v>
      </c>
      <c r="AO83">
        <v>0.01</v>
      </c>
      <c r="AP83">
        <v>372.61599999999999</v>
      </c>
      <c r="AQ83">
        <v>1.7999999999999999E-2</v>
      </c>
      <c r="AR83" s="13" t="s">
        <v>311</v>
      </c>
      <c r="AS83" s="13" t="s">
        <v>311</v>
      </c>
      <c r="AT83" s="33">
        <v>5.9200000000000003E-2</v>
      </c>
      <c r="AU83" s="33">
        <v>4.1599999999999998E-2</v>
      </c>
      <c r="AV83" s="34">
        <v>25.87</v>
      </c>
      <c r="AW83" s="33">
        <v>1.18E-2</v>
      </c>
      <c r="AX83">
        <v>0.64700000000000002</v>
      </c>
      <c r="AY83">
        <v>3.0000000000000001E-3</v>
      </c>
      <c r="AZ83">
        <v>455.12400000000002</v>
      </c>
      <c r="BA83">
        <v>5.6000000000000001E-2</v>
      </c>
      <c r="BB83">
        <v>433.71199999999999</v>
      </c>
      <c r="BC83">
        <v>5.5E-2</v>
      </c>
      <c r="BD83">
        <v>-28.416</v>
      </c>
      <c r="BE83">
        <v>6.42</v>
      </c>
      <c r="BF83">
        <v>-4.7510000000000003</v>
      </c>
      <c r="BG83">
        <v>0.154</v>
      </c>
      <c r="BH83">
        <v>-3.5840000000000001</v>
      </c>
      <c r="BI83">
        <v>0.156</v>
      </c>
      <c r="BJ83">
        <v>-4.1000000000000002E-2</v>
      </c>
      <c r="BK83">
        <v>7.0640000000000001</v>
      </c>
      <c r="BL83">
        <v>-13.606</v>
      </c>
      <c r="BM83">
        <v>0.14899999999999999</v>
      </c>
      <c r="BN83">
        <v>-14.276</v>
      </c>
      <c r="BO83">
        <v>0.193</v>
      </c>
      <c r="BP83" s="37">
        <v>2.9220000000000001E-3</v>
      </c>
      <c r="BQ83" s="19">
        <v>33493.5265861144</v>
      </c>
      <c r="BR83" s="19">
        <v>4887785171.8101406</v>
      </c>
      <c r="BS83" s="19">
        <v>226352687.06377706</v>
      </c>
      <c r="BT83" s="19">
        <v>8363408.0004404448</v>
      </c>
      <c r="BU83" s="19" t="s">
        <v>311</v>
      </c>
      <c r="BV83" s="19" t="s">
        <v>311</v>
      </c>
      <c r="BW83" s="19" t="s">
        <v>311</v>
      </c>
      <c r="BX83" s="19" t="s">
        <v>311</v>
      </c>
      <c r="BY83" s="12">
        <v>2.7</v>
      </c>
      <c r="BZ83" s="12">
        <v>2.6</v>
      </c>
      <c r="CA83" s="12">
        <v>94.7</v>
      </c>
      <c r="CB83" s="19">
        <v>26</v>
      </c>
      <c r="CC83" s="19" t="s">
        <v>311</v>
      </c>
    </row>
    <row r="84" spans="1:81" hidden="1">
      <c r="A84" s="9" t="s">
        <v>36</v>
      </c>
      <c r="B84" s="9" t="s">
        <v>362</v>
      </c>
      <c r="C84" s="31">
        <v>44.71669</v>
      </c>
      <c r="D84" s="31">
        <v>0.76582499999999998</v>
      </c>
      <c r="E84" s="14" t="s">
        <v>368</v>
      </c>
      <c r="F84" s="14" t="s">
        <v>370</v>
      </c>
      <c r="G84" s="17">
        <v>42502</v>
      </c>
      <c r="H84" s="14" t="s">
        <v>37</v>
      </c>
      <c r="I84" s="9" t="s">
        <v>152</v>
      </c>
      <c r="J84" s="9" t="s">
        <v>329</v>
      </c>
      <c r="K84" s="14" t="s">
        <v>118</v>
      </c>
      <c r="L84" s="14">
        <v>5</v>
      </c>
      <c r="M84" s="14" t="s">
        <v>46</v>
      </c>
      <c r="N84" s="9">
        <v>25</v>
      </c>
      <c r="O84" s="9" t="s">
        <v>68</v>
      </c>
      <c r="P84" s="9" t="s">
        <v>42</v>
      </c>
      <c r="Q84" s="15">
        <v>0.25</v>
      </c>
      <c r="R84" s="11">
        <v>61.51</v>
      </c>
      <c r="S84" s="13">
        <v>400</v>
      </c>
      <c r="T84" s="13">
        <v>6.1</v>
      </c>
      <c r="U84" s="13">
        <v>0.34257694360434093</v>
      </c>
      <c r="V84" s="12">
        <f t="shared" si="7"/>
        <v>297.93450714723468</v>
      </c>
      <c r="W84" s="12">
        <f t="shared" si="8"/>
        <v>375.21099999999996</v>
      </c>
      <c r="X84" s="12">
        <f t="shared" si="13"/>
        <v>0.79404523627301626</v>
      </c>
      <c r="Y84" s="12">
        <f t="shared" si="9"/>
        <v>0.70036028819886176</v>
      </c>
      <c r="Z84" s="12">
        <f t="shared" si="10"/>
        <v>0.27202159012599664</v>
      </c>
      <c r="AA84" s="12">
        <f t="shared" si="11"/>
        <v>0.42833869807286512</v>
      </c>
      <c r="AB84" s="12">
        <f t="shared" si="12"/>
        <v>0.3884023619122709</v>
      </c>
      <c r="AC84" s="13">
        <v>4.59</v>
      </c>
      <c r="AD84" s="13" t="s">
        <v>311</v>
      </c>
      <c r="AE84" s="13">
        <v>327</v>
      </c>
      <c r="AF84">
        <v>-2.7639999999999998</v>
      </c>
      <c r="AG84">
        <v>0.08</v>
      </c>
      <c r="AH84">
        <v>1010.224</v>
      </c>
      <c r="AI84">
        <v>1.2949999999999999</v>
      </c>
      <c r="AJ84">
        <v>1101.674</v>
      </c>
      <c r="AK84">
        <v>1.3680000000000001</v>
      </c>
      <c r="AL84">
        <v>0.86499999999999999</v>
      </c>
      <c r="AM84">
        <v>1E-3</v>
      </c>
      <c r="AN84">
        <v>455.92200000000003</v>
      </c>
      <c r="AO84">
        <v>1.2E-2</v>
      </c>
      <c r="AP84">
        <v>427.29899999999998</v>
      </c>
      <c r="AQ84">
        <v>1.6E-2</v>
      </c>
      <c r="AR84" s="13" t="s">
        <v>311</v>
      </c>
      <c r="AS84" s="13" t="s">
        <v>311</v>
      </c>
      <c r="AT84" s="33">
        <v>7.0800000000000002E-2</v>
      </c>
      <c r="AU84" s="33">
        <v>3.44E-2</v>
      </c>
      <c r="AV84" s="34">
        <v>33.31</v>
      </c>
      <c r="AW84" s="33">
        <v>1.5699999999999999E-2</v>
      </c>
      <c r="AX84">
        <v>0.89</v>
      </c>
      <c r="AY84">
        <v>4.0000000000000001E-3</v>
      </c>
      <c r="AZ84">
        <v>465.84899999999999</v>
      </c>
      <c r="BA84">
        <v>6.3E-2</v>
      </c>
      <c r="BB84">
        <v>436.39800000000002</v>
      </c>
      <c r="BC84">
        <v>0.06</v>
      </c>
      <c r="BD84">
        <v>-29.995999999999999</v>
      </c>
      <c r="BE84">
        <v>5.0990000000000002</v>
      </c>
      <c r="BF84">
        <v>-5.1529999999999996</v>
      </c>
      <c r="BG84">
        <v>0.161</v>
      </c>
      <c r="BH84">
        <v>-3.4769999999999999</v>
      </c>
      <c r="BI84">
        <v>0.17299999999999999</v>
      </c>
      <c r="BJ84">
        <v>21.931000000000001</v>
      </c>
      <c r="BK84">
        <v>6.7990000000000004</v>
      </c>
      <c r="BL84">
        <v>-11.837</v>
      </c>
      <c r="BM84">
        <v>0.252</v>
      </c>
      <c r="BN84">
        <v>-14.116</v>
      </c>
      <c r="BO84">
        <v>0.19</v>
      </c>
      <c r="BP84" s="37">
        <v>9.5534999999999995E-3</v>
      </c>
      <c r="BQ84" s="19">
        <v>28096.373720697415</v>
      </c>
      <c r="BR84" s="19">
        <v>5377526959.5590115</v>
      </c>
      <c r="BS84" s="19">
        <v>194742674.8161369</v>
      </c>
      <c r="BT84" s="19">
        <v>445627715.666026</v>
      </c>
      <c r="BU84" s="19" t="s">
        <v>311</v>
      </c>
      <c r="BV84" s="19" t="s">
        <v>311</v>
      </c>
      <c r="BW84" s="19" t="s">
        <v>311</v>
      </c>
      <c r="BX84" s="19" t="s">
        <v>311</v>
      </c>
      <c r="BY84" s="12">
        <v>2.7</v>
      </c>
      <c r="BZ84" s="12">
        <v>2.6</v>
      </c>
      <c r="CA84" s="12">
        <v>94.7</v>
      </c>
      <c r="CB84" s="19">
        <v>26</v>
      </c>
      <c r="CC84" s="19" t="s">
        <v>311</v>
      </c>
    </row>
    <row r="85" spans="1:81" hidden="1">
      <c r="A85" s="9" t="s">
        <v>36</v>
      </c>
      <c r="B85" s="9" t="s">
        <v>362</v>
      </c>
      <c r="C85" s="31">
        <v>44.71669</v>
      </c>
      <c r="D85" s="31">
        <v>0.76582499999999998</v>
      </c>
      <c r="E85" s="14" t="s">
        <v>368</v>
      </c>
      <c r="F85" s="14" t="s">
        <v>370</v>
      </c>
      <c r="G85" s="17">
        <v>42502</v>
      </c>
      <c r="H85" s="14" t="s">
        <v>37</v>
      </c>
      <c r="I85" s="9" t="s">
        <v>153</v>
      </c>
      <c r="J85" s="9" t="s">
        <v>330</v>
      </c>
      <c r="K85" s="14" t="s">
        <v>118</v>
      </c>
      <c r="L85" s="14">
        <v>6</v>
      </c>
      <c r="M85" s="14" t="s">
        <v>46</v>
      </c>
      <c r="N85" s="9">
        <v>25</v>
      </c>
      <c r="O85" s="9" t="s">
        <v>68</v>
      </c>
      <c r="P85" s="9" t="s">
        <v>42</v>
      </c>
      <c r="Q85" s="15">
        <v>0.25</v>
      </c>
      <c r="R85" s="11">
        <v>61.51</v>
      </c>
      <c r="S85" s="13">
        <v>400</v>
      </c>
      <c r="T85" s="13">
        <v>6</v>
      </c>
      <c r="U85" s="13">
        <v>0.32016915540274832</v>
      </c>
      <c r="V85" s="12">
        <f t="shared" si="7"/>
        <v>302.99147526891784</v>
      </c>
      <c r="W85" s="12">
        <f t="shared" si="8"/>
        <v>369.06</v>
      </c>
      <c r="X85" s="12">
        <f t="shared" si="13"/>
        <v>0.82098161618413767</v>
      </c>
      <c r="Y85" s="12">
        <f t="shared" si="9"/>
        <v>0.69019561653428774</v>
      </c>
      <c r="Z85" s="12">
        <f t="shared" si="10"/>
        <v>0.26285299065485868</v>
      </c>
      <c r="AA85" s="12">
        <f t="shared" si="11"/>
        <v>0.42734262587942906</v>
      </c>
      <c r="AB85" s="12">
        <f t="shared" si="12"/>
        <v>0.38083839473616909</v>
      </c>
      <c r="AC85" s="13">
        <v>4.5</v>
      </c>
      <c r="AD85" s="13" t="s">
        <v>311</v>
      </c>
      <c r="AE85" s="13">
        <v>329</v>
      </c>
      <c r="AF85">
        <v>-4.3789999999999996</v>
      </c>
      <c r="AG85">
        <v>6.4000000000000001E-2</v>
      </c>
      <c r="AH85">
        <v>951.95500000000004</v>
      </c>
      <c r="AI85">
        <v>1.1100000000000001</v>
      </c>
      <c r="AJ85">
        <v>1096.8209999999999</v>
      </c>
      <c r="AK85">
        <v>1</v>
      </c>
      <c r="AL85">
        <v>0.77700000000000002</v>
      </c>
      <c r="AM85">
        <v>1E-3</v>
      </c>
      <c r="AN85">
        <v>452.31400000000002</v>
      </c>
      <c r="AO85">
        <v>0.01</v>
      </c>
      <c r="AP85">
        <v>426.59899999999999</v>
      </c>
      <c r="AQ85">
        <v>1.4999999999999999E-2</v>
      </c>
      <c r="AR85" s="13" t="s">
        <v>311</v>
      </c>
      <c r="AS85" s="13" t="s">
        <v>311</v>
      </c>
      <c r="AT85" s="33">
        <v>4.5100000000000001E-2</v>
      </c>
      <c r="AU85" s="33">
        <v>4.8899999999999999E-2</v>
      </c>
      <c r="AV85" s="34">
        <v>19.329999999999998</v>
      </c>
      <c r="AW85" s="33">
        <v>8.2000000000000007E-3</v>
      </c>
      <c r="AX85">
        <v>0.84299999999999997</v>
      </c>
      <c r="AY85">
        <v>4.0000000000000001E-3</v>
      </c>
      <c r="AZ85">
        <v>465.54300000000001</v>
      </c>
      <c r="BA85">
        <v>6.5000000000000002E-2</v>
      </c>
      <c r="BB85">
        <v>437.66800000000001</v>
      </c>
      <c r="BC85">
        <v>5.6000000000000001E-2</v>
      </c>
      <c r="BD85">
        <v>-31.257999999999999</v>
      </c>
      <c r="BE85">
        <v>5.4770000000000003</v>
      </c>
      <c r="BF85">
        <v>-5.2359999999999998</v>
      </c>
      <c r="BG85">
        <v>0.17</v>
      </c>
      <c r="BH85">
        <v>-3.58</v>
      </c>
      <c r="BI85">
        <v>0.16900000000000001</v>
      </c>
      <c r="BJ85">
        <v>14.443</v>
      </c>
      <c r="BK85">
        <v>6.4329999999999998</v>
      </c>
      <c r="BL85">
        <v>-12.718999999999999</v>
      </c>
      <c r="BM85">
        <v>0.17899999999999999</v>
      </c>
      <c r="BN85">
        <v>-14.45</v>
      </c>
      <c r="BO85">
        <v>0.22</v>
      </c>
      <c r="BP85" s="37">
        <v>4.4089999999999997E-3</v>
      </c>
      <c r="BQ85" s="19">
        <v>26097.585255651171</v>
      </c>
      <c r="BR85" s="19">
        <v>4425911503.343442</v>
      </c>
      <c r="BS85" s="19">
        <v>85886847.245270789</v>
      </c>
      <c r="BT85" s="19">
        <v>575912825.81911707</v>
      </c>
      <c r="BU85" s="19" t="s">
        <v>311</v>
      </c>
      <c r="BV85" s="19" t="s">
        <v>311</v>
      </c>
      <c r="BW85" s="19" t="s">
        <v>311</v>
      </c>
      <c r="BX85" s="19" t="s">
        <v>311</v>
      </c>
      <c r="BY85" s="12">
        <v>2.7</v>
      </c>
      <c r="BZ85" s="12">
        <v>2.6</v>
      </c>
      <c r="CA85" s="12">
        <v>94.7</v>
      </c>
      <c r="CB85" s="19">
        <v>26</v>
      </c>
      <c r="CC85" s="19" t="s">
        <v>311</v>
      </c>
    </row>
    <row r="86" spans="1:81" hidden="1">
      <c r="A86" s="9" t="s">
        <v>36</v>
      </c>
      <c r="B86" s="9" t="s">
        <v>362</v>
      </c>
      <c r="C86" s="31">
        <v>44.71669</v>
      </c>
      <c r="D86" s="31">
        <v>0.76582499999999998</v>
      </c>
      <c r="E86" s="14" t="s">
        <v>368</v>
      </c>
      <c r="F86" s="14" t="s">
        <v>370</v>
      </c>
      <c r="G86" s="17">
        <v>42502</v>
      </c>
      <c r="H86" s="14" t="s">
        <v>37</v>
      </c>
      <c r="I86" s="9" t="s">
        <v>154</v>
      </c>
      <c r="J86" s="9" t="s">
        <v>331</v>
      </c>
      <c r="K86" s="14" t="s">
        <v>118</v>
      </c>
      <c r="L86" s="14">
        <v>7</v>
      </c>
      <c r="M86" s="14" t="s">
        <v>46</v>
      </c>
      <c r="N86" s="9">
        <v>25</v>
      </c>
      <c r="O86" s="9" t="s">
        <v>68</v>
      </c>
      <c r="P86" s="9" t="s">
        <v>42</v>
      </c>
      <c r="Q86" s="15">
        <v>0.25</v>
      </c>
      <c r="R86" s="11">
        <v>61.51</v>
      </c>
      <c r="S86" s="13">
        <v>400</v>
      </c>
      <c r="T86" s="13">
        <v>6.2</v>
      </c>
      <c r="U86" s="13">
        <v>0.32859744990892531</v>
      </c>
      <c r="V86" s="12">
        <f t="shared" si="7"/>
        <v>301.06937208664658</v>
      </c>
      <c r="W86" s="12">
        <f t="shared" si="8"/>
        <v>381.36200000000002</v>
      </c>
      <c r="X86" s="12">
        <f t="shared" si="13"/>
        <v>0.78945823675837279</v>
      </c>
      <c r="Y86" s="12">
        <f t="shared" si="9"/>
        <v>0.70209123141193475</v>
      </c>
      <c r="Z86" s="12">
        <f t="shared" si="10"/>
        <v>0.2594139634083979</v>
      </c>
      <c r="AA86" s="12">
        <f t="shared" si="11"/>
        <v>0.44267726800353685</v>
      </c>
      <c r="AB86" s="12">
        <f t="shared" si="12"/>
        <v>0.36948754207726764</v>
      </c>
      <c r="AC86" s="13">
        <v>4.4800000000000004</v>
      </c>
      <c r="AD86" s="13" t="s">
        <v>311</v>
      </c>
      <c r="AE86" s="13">
        <v>327</v>
      </c>
      <c r="AF86">
        <v>-2.597</v>
      </c>
      <c r="AG86">
        <v>8.5999999999999993E-2</v>
      </c>
      <c r="AH86">
        <v>1011.456</v>
      </c>
      <c r="AI86">
        <v>1.448</v>
      </c>
      <c r="AJ86">
        <v>1097.3779999999999</v>
      </c>
      <c r="AK86">
        <v>1.3979999999999999</v>
      </c>
      <c r="AL86">
        <v>0.71399999999999997</v>
      </c>
      <c r="AM86">
        <v>1E-3</v>
      </c>
      <c r="AN86">
        <v>449.99400000000003</v>
      </c>
      <c r="AO86">
        <v>1.2999999999999999E-2</v>
      </c>
      <c r="AP86">
        <v>426.38799999999998</v>
      </c>
      <c r="AQ86">
        <v>2.5999999999999999E-2</v>
      </c>
      <c r="AR86" s="13" t="s">
        <v>311</v>
      </c>
      <c r="AS86" s="13" t="s">
        <v>311</v>
      </c>
      <c r="AT86" s="33">
        <v>4.4600000000000001E-2</v>
      </c>
      <c r="AU86" s="33">
        <v>5.1299999999999998E-2</v>
      </c>
      <c r="AV86" s="34">
        <v>18.760000000000002</v>
      </c>
      <c r="AW86" s="33">
        <v>7.7999999999999996E-3</v>
      </c>
      <c r="AX86">
        <v>0.88700000000000001</v>
      </c>
      <c r="AY86">
        <v>4.0000000000000001E-3</v>
      </c>
      <c r="AZ86">
        <v>467.48200000000003</v>
      </c>
      <c r="BA86">
        <v>4.8000000000000001E-2</v>
      </c>
      <c r="BB86">
        <v>438.13900000000001</v>
      </c>
      <c r="BC86">
        <v>7.0999999999999994E-2</v>
      </c>
      <c r="BD86">
        <v>-22.919</v>
      </c>
      <c r="BE86">
        <v>5.7480000000000002</v>
      </c>
      <c r="BF86">
        <v>-4.9710000000000001</v>
      </c>
      <c r="BG86">
        <v>0.17899999999999999</v>
      </c>
      <c r="BH86">
        <v>-3.7690000000000001</v>
      </c>
      <c r="BI86">
        <v>0.19400000000000001</v>
      </c>
      <c r="BJ86">
        <v>17.381</v>
      </c>
      <c r="BK86">
        <v>5.9569999999999999</v>
      </c>
      <c r="BL86">
        <v>-12.023999999999999</v>
      </c>
      <c r="BM86">
        <v>0.17199999999999999</v>
      </c>
      <c r="BN86">
        <v>-13.991</v>
      </c>
      <c r="BO86">
        <v>0.216</v>
      </c>
      <c r="BP86" s="37">
        <v>5.7384999999999997E-3</v>
      </c>
      <c r="BQ86" s="19">
        <v>37234.900722111437</v>
      </c>
      <c r="BR86" s="19">
        <v>5404930919.5231285</v>
      </c>
      <c r="BS86" s="19">
        <v>177338105.32742178</v>
      </c>
      <c r="BT86" s="19">
        <v>268027607.70101428</v>
      </c>
      <c r="BU86" s="19" t="s">
        <v>311</v>
      </c>
      <c r="BV86" s="19" t="s">
        <v>311</v>
      </c>
      <c r="BW86" s="19" t="s">
        <v>311</v>
      </c>
      <c r="BX86" s="19" t="s">
        <v>311</v>
      </c>
      <c r="BY86" s="12">
        <v>2.7</v>
      </c>
      <c r="BZ86" s="12">
        <v>2.6</v>
      </c>
      <c r="CA86" s="12">
        <v>94.7</v>
      </c>
      <c r="CB86" s="19">
        <v>26</v>
      </c>
      <c r="CC86" s="19" t="s">
        <v>311</v>
      </c>
    </row>
    <row r="87" spans="1:81">
      <c r="A87" s="9" t="s">
        <v>36</v>
      </c>
      <c r="B87" s="9" t="s">
        <v>363</v>
      </c>
      <c r="C87" s="9">
        <v>44.576799999999999</v>
      </c>
      <c r="D87" s="9">
        <v>-0.2823</v>
      </c>
      <c r="E87" s="26" t="s">
        <v>368</v>
      </c>
      <c r="F87" s="14" t="s">
        <v>369</v>
      </c>
      <c r="G87" s="10">
        <v>42468</v>
      </c>
      <c r="H87" s="9" t="s">
        <v>37</v>
      </c>
      <c r="I87" s="9" t="s">
        <v>156</v>
      </c>
      <c r="J87" s="9" t="s">
        <v>332</v>
      </c>
      <c r="K87" s="9" t="s">
        <v>155</v>
      </c>
      <c r="L87" s="14">
        <v>2</v>
      </c>
      <c r="M87" s="14" t="s">
        <v>40</v>
      </c>
      <c r="N87" s="9">
        <v>25</v>
      </c>
      <c r="O87" s="9" t="s">
        <v>41</v>
      </c>
      <c r="P87" s="9" t="s">
        <v>42</v>
      </c>
      <c r="Q87" s="15">
        <v>0.25</v>
      </c>
      <c r="R87" s="11">
        <v>61.51</v>
      </c>
      <c r="S87" s="13">
        <v>400</v>
      </c>
      <c r="T87" s="13">
        <v>5.0999999999999996</v>
      </c>
      <c r="U87" s="13">
        <v>0.31843373016546939</v>
      </c>
      <c r="V87" s="12">
        <f t="shared" si="7"/>
        <v>303.39029626449121</v>
      </c>
      <c r="W87" s="12">
        <f t="shared" si="8"/>
        <v>313.70099999999996</v>
      </c>
      <c r="X87" s="12">
        <f t="shared" si="13"/>
        <v>0.96713206608997504</v>
      </c>
      <c r="Y87" s="12">
        <f t="shared" si="9"/>
        <v>0.63504450336227358</v>
      </c>
      <c r="Z87" s="12">
        <f t="shared" si="10"/>
        <v>0.307967471367668</v>
      </c>
      <c r="AA87" s="12">
        <f t="shared" si="11"/>
        <v>0.32707703199460558</v>
      </c>
      <c r="AB87" s="12">
        <f t="shared" si="12"/>
        <v>0.48495415634198774</v>
      </c>
      <c r="AC87" s="13">
        <v>8.09</v>
      </c>
      <c r="AD87" s="13" t="s">
        <v>311</v>
      </c>
      <c r="AE87" s="13">
        <v>161</v>
      </c>
      <c r="AF87">
        <v>-3.17</v>
      </c>
      <c r="AG87">
        <v>8.2000000000000003E-2</v>
      </c>
      <c r="AH87">
        <v>997.86699999999996</v>
      </c>
      <c r="AI87">
        <v>1.2509999999999999</v>
      </c>
      <c r="AJ87">
        <v>1102.7550000000001</v>
      </c>
      <c r="AK87">
        <v>1.474</v>
      </c>
      <c r="AL87">
        <v>0.93899999999999995</v>
      </c>
      <c r="AM87">
        <v>1E-3</v>
      </c>
      <c r="AN87">
        <v>457.31299999999999</v>
      </c>
      <c r="AO87">
        <v>0.01</v>
      </c>
      <c r="AP87">
        <v>426.25400000000002</v>
      </c>
      <c r="AQ87">
        <v>0.02</v>
      </c>
      <c r="AR87" s="13" t="s">
        <v>311</v>
      </c>
      <c r="AS87" s="13" t="s">
        <v>311</v>
      </c>
      <c r="AT87" s="33">
        <v>8.8000000000000005E-3</v>
      </c>
      <c r="AU87" s="33">
        <v>8.7099999999999997E-2</v>
      </c>
      <c r="AV87" s="34">
        <v>0.6</v>
      </c>
      <c r="AW87" s="33">
        <v>1.1999999999999999E-3</v>
      </c>
      <c r="AX87">
        <v>0.83399999999999996</v>
      </c>
      <c r="AY87">
        <v>4.0000000000000001E-3</v>
      </c>
      <c r="AZ87">
        <v>468.64</v>
      </c>
      <c r="BA87">
        <v>6.3E-2</v>
      </c>
      <c r="BB87">
        <v>441.03899999999999</v>
      </c>
      <c r="BC87">
        <v>6.4000000000000001E-2</v>
      </c>
      <c r="BD87">
        <v>-6.1840000000000002</v>
      </c>
      <c r="BE87">
        <v>7.1059999999999999</v>
      </c>
      <c r="BF87">
        <v>-38.033000000000001</v>
      </c>
      <c r="BG87">
        <v>0.22500000000000001</v>
      </c>
      <c r="BH87">
        <v>-40.023000000000003</v>
      </c>
      <c r="BI87">
        <v>0.20599999999999999</v>
      </c>
      <c r="BJ87">
        <v>10.446999999999999</v>
      </c>
      <c r="BK87">
        <v>9.7119999999999997</v>
      </c>
      <c r="BL87">
        <v>-24.713000000000001</v>
      </c>
      <c r="BM87">
        <v>0.25</v>
      </c>
      <c r="BN87">
        <v>-26.908000000000001</v>
      </c>
      <c r="BO87">
        <v>0.34</v>
      </c>
      <c r="BP87" s="37">
        <v>2.8255249999999999E-2</v>
      </c>
      <c r="BQ87" s="18">
        <v>28368.428536656575</v>
      </c>
      <c r="BR87" s="19">
        <v>5226814696.3478079</v>
      </c>
      <c r="BS87" s="59">
        <v>51767527.033401132</v>
      </c>
      <c r="BT87" s="60">
        <v>32180485.987648088</v>
      </c>
      <c r="BU87" s="24">
        <v>-1.3358258833146901</v>
      </c>
      <c r="BV87" s="24">
        <v>-4.08512527663129</v>
      </c>
      <c r="BW87" s="24">
        <v>-5.1260697596273799</v>
      </c>
      <c r="BX87" s="24">
        <v>-5.4075015020258199</v>
      </c>
      <c r="BY87" s="12">
        <v>31</v>
      </c>
      <c r="BZ87" s="12">
        <v>52.3</v>
      </c>
      <c r="CA87" s="12">
        <v>16.7</v>
      </c>
      <c r="CB87" s="19">
        <v>10.4</v>
      </c>
      <c r="CC87" s="19" t="s">
        <v>311</v>
      </c>
    </row>
    <row r="88" spans="1:81">
      <c r="A88" s="9" t="s">
        <v>36</v>
      </c>
      <c r="B88" s="9" t="s">
        <v>363</v>
      </c>
      <c r="C88" s="9">
        <v>44.576799999999999</v>
      </c>
      <c r="D88" s="9">
        <v>-0.2823</v>
      </c>
      <c r="E88" s="26" t="s">
        <v>368</v>
      </c>
      <c r="F88" s="14" t="s">
        <v>369</v>
      </c>
      <c r="G88" s="10">
        <v>42468</v>
      </c>
      <c r="H88" s="9" t="s">
        <v>37</v>
      </c>
      <c r="I88" s="9" t="s">
        <v>161</v>
      </c>
      <c r="J88" s="9" t="s">
        <v>337</v>
      </c>
      <c r="K88" s="9" t="s">
        <v>155</v>
      </c>
      <c r="L88" s="14">
        <v>3</v>
      </c>
      <c r="M88" s="14" t="s">
        <v>46</v>
      </c>
      <c r="N88" s="9">
        <v>25</v>
      </c>
      <c r="O88" s="9" t="s">
        <v>41</v>
      </c>
      <c r="P88" s="9" t="s">
        <v>42</v>
      </c>
      <c r="Q88" s="15">
        <v>0.25</v>
      </c>
      <c r="R88" s="11">
        <v>61.51</v>
      </c>
      <c r="S88" s="13">
        <v>400</v>
      </c>
      <c r="T88" s="13">
        <v>5.2</v>
      </c>
      <c r="U88" s="13">
        <v>0.29756559954579753</v>
      </c>
      <c r="V88" s="12">
        <f t="shared" si="7"/>
        <v>308.26957815467426</v>
      </c>
      <c r="W88" s="12">
        <f t="shared" si="8"/>
        <v>319.85199999999998</v>
      </c>
      <c r="X88" s="12">
        <f t="shared" si="13"/>
        <v>0.96378818376834996</v>
      </c>
      <c r="Y88" s="12">
        <f t="shared" si="9"/>
        <v>0.63630634574779243</v>
      </c>
      <c r="Z88" s="12">
        <f t="shared" si="10"/>
        <v>0.28679020873818434</v>
      </c>
      <c r="AA88" s="12">
        <f t="shared" si="11"/>
        <v>0.3495161370096081</v>
      </c>
      <c r="AB88" s="12">
        <f t="shared" si="12"/>
        <v>0.45071090466832631</v>
      </c>
      <c r="AC88" s="13">
        <v>7.97</v>
      </c>
      <c r="AD88" s="13" t="s">
        <v>311</v>
      </c>
      <c r="AE88" s="13">
        <v>143</v>
      </c>
      <c r="AF88">
        <v>-2.085</v>
      </c>
      <c r="AG88">
        <v>8.3000000000000004E-2</v>
      </c>
      <c r="AH88">
        <v>1042.1369999999999</v>
      </c>
      <c r="AI88">
        <v>1.28</v>
      </c>
      <c r="AJ88">
        <v>1111.127</v>
      </c>
      <c r="AK88">
        <v>1.4690000000000001</v>
      </c>
      <c r="AL88">
        <v>0.93700000000000006</v>
      </c>
      <c r="AM88">
        <v>1E-3</v>
      </c>
      <c r="AN88">
        <v>459.76299999999998</v>
      </c>
      <c r="AO88">
        <v>1.4E-2</v>
      </c>
      <c r="AP88">
        <v>428.77199999999999</v>
      </c>
      <c r="AQ88">
        <v>2.1999999999999999E-2</v>
      </c>
      <c r="AR88" s="13" t="s">
        <v>311</v>
      </c>
      <c r="AS88" s="13" t="s">
        <v>311</v>
      </c>
      <c r="AT88" s="33">
        <v>7.5999999999999998E-2</v>
      </c>
      <c r="AU88" s="33">
        <v>2.18E-2</v>
      </c>
      <c r="AV88" s="34">
        <v>11.5</v>
      </c>
      <c r="AW88" s="33">
        <v>2.3800000000000002E-2</v>
      </c>
      <c r="AX88">
        <v>-1.2190000000000001</v>
      </c>
      <c r="AY88">
        <v>3.0000000000000001E-3</v>
      </c>
      <c r="AZ88">
        <v>400.80099999999999</v>
      </c>
      <c r="BA88">
        <v>4.1000000000000002E-2</v>
      </c>
      <c r="BB88">
        <v>441.12599999999998</v>
      </c>
      <c r="BC88">
        <v>5.1999999999999998E-2</v>
      </c>
      <c r="BD88">
        <v>-77.087000000000003</v>
      </c>
      <c r="BE88">
        <v>3.4870000000000001</v>
      </c>
      <c r="BF88">
        <v>-36.186</v>
      </c>
      <c r="BG88">
        <v>0.17299999999999999</v>
      </c>
      <c r="BH88">
        <v>-39.927</v>
      </c>
      <c r="BI88">
        <v>0.16200000000000001</v>
      </c>
      <c r="BJ88">
        <v>-97.361000000000004</v>
      </c>
      <c r="BK88">
        <v>6.3570000000000002</v>
      </c>
      <c r="BL88">
        <v>-20.277999999999999</v>
      </c>
      <c r="BM88">
        <v>0.28299999999999997</v>
      </c>
      <c r="BN88">
        <v>-27.326000000000001</v>
      </c>
      <c r="BO88">
        <v>0.32500000000000001</v>
      </c>
      <c r="BP88" s="37">
        <v>0.59308574999999997</v>
      </c>
      <c r="BQ88" s="18">
        <v>52858.705439303085</v>
      </c>
      <c r="BR88" s="19">
        <v>9439234238.733551</v>
      </c>
      <c r="BS88" s="59">
        <v>365437059.83990645</v>
      </c>
      <c r="BT88" s="60">
        <v>5204844755.8300371</v>
      </c>
      <c r="BU88" s="24">
        <v>1.95160736802682</v>
      </c>
      <c r="BV88" s="24">
        <v>-1.21589188616315</v>
      </c>
      <c r="BW88" s="24">
        <v>-0.67540484295988001</v>
      </c>
      <c r="BX88" s="24">
        <v>-1.5693452418177001</v>
      </c>
      <c r="BY88" s="12">
        <v>31</v>
      </c>
      <c r="BZ88" s="12">
        <v>52.3</v>
      </c>
      <c r="CA88" s="12">
        <v>16.7</v>
      </c>
      <c r="CB88" s="19">
        <v>10.4</v>
      </c>
      <c r="CC88" s="19" t="s">
        <v>311</v>
      </c>
    </row>
    <row r="89" spans="1:81">
      <c r="A89" s="9" t="s">
        <v>36</v>
      </c>
      <c r="B89" s="9" t="s">
        <v>363</v>
      </c>
      <c r="C89" s="9">
        <v>44.576799999999999</v>
      </c>
      <c r="D89" s="9">
        <v>-0.2823</v>
      </c>
      <c r="E89" s="26" t="s">
        <v>368</v>
      </c>
      <c r="F89" s="14" t="s">
        <v>369</v>
      </c>
      <c r="G89" s="10">
        <v>42468</v>
      </c>
      <c r="H89" s="9" t="s">
        <v>37</v>
      </c>
      <c r="I89" s="9" t="s">
        <v>157</v>
      </c>
      <c r="J89" s="26" t="s">
        <v>333</v>
      </c>
      <c r="K89" s="9" t="s">
        <v>155</v>
      </c>
      <c r="L89" s="14">
        <v>4</v>
      </c>
      <c r="M89" s="14" t="s">
        <v>40</v>
      </c>
      <c r="N89" s="9">
        <v>25</v>
      </c>
      <c r="O89" s="9" t="s">
        <v>41</v>
      </c>
      <c r="P89" s="9" t="s">
        <v>42</v>
      </c>
      <c r="Q89" s="15">
        <v>0.25</v>
      </c>
      <c r="R89" s="11">
        <v>61.51</v>
      </c>
      <c r="S89" s="13">
        <v>400</v>
      </c>
      <c r="T89" s="13">
        <v>5</v>
      </c>
      <c r="U89" s="13">
        <v>0.31424268651549242</v>
      </c>
      <c r="V89" s="12">
        <f t="shared" si="7"/>
        <v>304.35779031081165</v>
      </c>
      <c r="W89" s="12">
        <f t="shared" si="8"/>
        <v>307.55</v>
      </c>
      <c r="X89" s="12">
        <f t="shared" si="13"/>
        <v>0.98962051799971273</v>
      </c>
      <c r="Y89" s="12">
        <f t="shared" si="9"/>
        <v>0.62655829509444794</v>
      </c>
      <c r="Z89" s="12">
        <f t="shared" si="10"/>
        <v>0.31098101020708296</v>
      </c>
      <c r="AA89" s="12">
        <f t="shared" si="11"/>
        <v>0.31557728488736497</v>
      </c>
      <c r="AB89" s="12">
        <f t="shared" si="12"/>
        <v>0.49633212526570319</v>
      </c>
      <c r="AC89" s="13">
        <v>8.09</v>
      </c>
      <c r="AD89" s="13" t="s">
        <v>311</v>
      </c>
      <c r="AE89" s="13">
        <v>172</v>
      </c>
      <c r="AF89">
        <v>-2.0640000000000001</v>
      </c>
      <c r="AG89">
        <v>8.5999999999999993E-2</v>
      </c>
      <c r="AH89">
        <v>1044.4580000000001</v>
      </c>
      <c r="AI89">
        <v>1.5429999999999999</v>
      </c>
      <c r="AJ89">
        <v>1112.731</v>
      </c>
      <c r="AK89">
        <v>1.3149999999999999</v>
      </c>
      <c r="AL89">
        <v>0.98199999999999998</v>
      </c>
      <c r="AM89">
        <v>1E-3</v>
      </c>
      <c r="AN89">
        <v>459.69200000000001</v>
      </c>
      <c r="AO89">
        <v>1.2E-2</v>
      </c>
      <c r="AP89">
        <v>427.20299999999997</v>
      </c>
      <c r="AQ89">
        <v>2.1999999999999999E-2</v>
      </c>
      <c r="AR89" s="13" t="s">
        <v>311</v>
      </c>
      <c r="AS89" s="13" t="s">
        <v>311</v>
      </c>
      <c r="AT89" s="33">
        <v>1.09E-2</v>
      </c>
      <c r="AU89" s="33">
        <v>7.3999999999999996E-2</v>
      </c>
      <c r="AV89" s="34">
        <v>0.7</v>
      </c>
      <c r="AW89" s="33">
        <v>1.6000000000000001E-3</v>
      </c>
      <c r="AX89">
        <v>0.85399999999999998</v>
      </c>
      <c r="AY89">
        <v>4.0000000000000001E-3</v>
      </c>
      <c r="AZ89">
        <v>469.67399999999998</v>
      </c>
      <c r="BA89">
        <v>6.0999999999999999E-2</v>
      </c>
      <c r="BB89">
        <v>441.428</v>
      </c>
      <c r="BC89">
        <v>5.5E-2</v>
      </c>
      <c r="BD89">
        <v>-4.5439999999999996</v>
      </c>
      <c r="BE89">
        <v>5.1879999999999997</v>
      </c>
      <c r="BF89">
        <v>-37.83</v>
      </c>
      <c r="BG89">
        <v>0.16200000000000001</v>
      </c>
      <c r="BH89">
        <v>-39.951999999999998</v>
      </c>
      <c r="BI89">
        <v>0.161</v>
      </c>
      <c r="BJ89">
        <v>17.693999999999999</v>
      </c>
      <c r="BK89">
        <v>9.077</v>
      </c>
      <c r="BL89">
        <v>-24.599</v>
      </c>
      <c r="BM89">
        <v>0.28799999999999998</v>
      </c>
      <c r="BN89">
        <v>-27.297999999999998</v>
      </c>
      <c r="BO89">
        <v>0.27400000000000002</v>
      </c>
      <c r="BP89" s="37">
        <v>3.9133000000000001E-2</v>
      </c>
      <c r="BQ89" s="18">
        <v>55340.443171345432</v>
      </c>
      <c r="BR89" s="19">
        <v>10441130700.719942</v>
      </c>
      <c r="BS89" s="59">
        <v>100256306.00134365</v>
      </c>
      <c r="BT89" s="60">
        <v>87638974.090475112</v>
      </c>
      <c r="BU89" s="24">
        <v>-2.4904290911588598</v>
      </c>
      <c r="BV89" s="24">
        <v>-4.9843430664108697</v>
      </c>
      <c r="BW89" s="24">
        <v>-6.1407125058455101</v>
      </c>
      <c r="BX89" s="24">
        <v>-5.6263410472341002</v>
      </c>
      <c r="BY89" s="12">
        <v>31</v>
      </c>
      <c r="BZ89" s="12">
        <v>52.3</v>
      </c>
      <c r="CA89" s="12">
        <v>16.7</v>
      </c>
      <c r="CB89" s="19">
        <v>10.4</v>
      </c>
      <c r="CC89" s="19" t="s">
        <v>311</v>
      </c>
    </row>
    <row r="90" spans="1:81">
      <c r="A90" s="9" t="s">
        <v>36</v>
      </c>
      <c r="B90" s="9" t="s">
        <v>363</v>
      </c>
      <c r="C90" s="9">
        <v>44.576799999999999</v>
      </c>
      <c r="D90" s="9">
        <v>-0.2823</v>
      </c>
      <c r="E90" s="26" t="s">
        <v>368</v>
      </c>
      <c r="F90" s="14" t="s">
        <v>369</v>
      </c>
      <c r="G90" s="10">
        <v>42468</v>
      </c>
      <c r="H90" s="9" t="s">
        <v>37</v>
      </c>
      <c r="I90" s="9" t="s">
        <v>160</v>
      </c>
      <c r="J90" s="26" t="s">
        <v>336</v>
      </c>
      <c r="K90" s="9" t="s">
        <v>155</v>
      </c>
      <c r="L90" s="14">
        <v>5</v>
      </c>
      <c r="M90" s="14" t="s">
        <v>46</v>
      </c>
      <c r="N90" s="9">
        <v>25</v>
      </c>
      <c r="O90" s="9" t="s">
        <v>41</v>
      </c>
      <c r="P90" s="9" t="s">
        <v>42</v>
      </c>
      <c r="Q90" s="15">
        <v>0.25</v>
      </c>
      <c r="R90" s="11">
        <v>61.51</v>
      </c>
      <c r="S90" s="13">
        <v>400</v>
      </c>
      <c r="T90" s="13">
        <v>5.5</v>
      </c>
      <c r="U90" s="13">
        <v>0.29554069119286508</v>
      </c>
      <c r="V90" s="12">
        <f t="shared" si="7"/>
        <v>308.75139833060837</v>
      </c>
      <c r="W90" s="12">
        <f t="shared" si="8"/>
        <v>338.30500000000001</v>
      </c>
      <c r="X90" s="12">
        <f t="shared" si="13"/>
        <v>0.91264213751085077</v>
      </c>
      <c r="Y90" s="12">
        <f t="shared" si="9"/>
        <v>0.65560674056194301</v>
      </c>
      <c r="Z90" s="12">
        <f t="shared" si="10"/>
        <v>0.26972288813169065</v>
      </c>
      <c r="AA90" s="12">
        <f t="shared" si="11"/>
        <v>0.38588385243025236</v>
      </c>
      <c r="AB90" s="12">
        <f t="shared" si="12"/>
        <v>0.4114095713849768</v>
      </c>
      <c r="AC90" s="13">
        <v>8.01</v>
      </c>
      <c r="AD90" s="13" t="s">
        <v>311</v>
      </c>
      <c r="AE90" s="13">
        <v>151</v>
      </c>
      <c r="AF90">
        <v>-2.7320000000000002</v>
      </c>
      <c r="AG90">
        <v>8.1000000000000003E-2</v>
      </c>
      <c r="AH90">
        <v>1013.138</v>
      </c>
      <c r="AI90">
        <v>1.331</v>
      </c>
      <c r="AJ90">
        <v>1103.5329999999999</v>
      </c>
      <c r="AK90">
        <v>1.3580000000000001</v>
      </c>
      <c r="AL90">
        <v>0.84399999999999997</v>
      </c>
      <c r="AM90">
        <v>1E-3</v>
      </c>
      <c r="AN90">
        <v>459.96199999999999</v>
      </c>
      <c r="AO90">
        <v>1.2999999999999999E-2</v>
      </c>
      <c r="AP90">
        <v>432.053</v>
      </c>
      <c r="AQ90">
        <v>2.4E-2</v>
      </c>
      <c r="AR90" s="13" t="s">
        <v>311</v>
      </c>
      <c r="AS90" s="13" t="s">
        <v>311</v>
      </c>
      <c r="AT90" s="33">
        <v>8.4400000000000003E-2</v>
      </c>
      <c r="AU90" s="33">
        <v>2.4799999999999999E-2</v>
      </c>
      <c r="AV90" s="34">
        <v>12.1</v>
      </c>
      <c r="AW90" s="33">
        <v>2.5100000000000001E-2</v>
      </c>
      <c r="AX90">
        <v>-1.228</v>
      </c>
      <c r="AY90">
        <v>3.0000000000000001E-3</v>
      </c>
      <c r="AZ90">
        <v>400.49700000000001</v>
      </c>
      <c r="BA90">
        <v>5.7000000000000002E-2</v>
      </c>
      <c r="BB90">
        <v>441.12099999999998</v>
      </c>
      <c r="BC90">
        <v>5.1999999999999998E-2</v>
      </c>
      <c r="BD90">
        <v>-74.295000000000002</v>
      </c>
      <c r="BE90">
        <v>3.952</v>
      </c>
      <c r="BF90">
        <v>-36.789000000000001</v>
      </c>
      <c r="BG90">
        <v>0.21299999999999999</v>
      </c>
      <c r="BH90">
        <v>-40.243000000000002</v>
      </c>
      <c r="BI90">
        <v>0.17100000000000001</v>
      </c>
      <c r="BJ90">
        <v>-98.772999999999996</v>
      </c>
      <c r="BK90">
        <v>7.0469999999999997</v>
      </c>
      <c r="BL90">
        <v>-20.686</v>
      </c>
      <c r="BM90">
        <v>0.34399999999999997</v>
      </c>
      <c r="BN90">
        <v>-27.876000000000001</v>
      </c>
      <c r="BO90">
        <v>0.33600000000000002</v>
      </c>
      <c r="BP90" s="37">
        <v>0.32538624999999999</v>
      </c>
      <c r="BQ90" s="18">
        <v>31510.003941429</v>
      </c>
      <c r="BR90" s="19">
        <v>11446546571.166334</v>
      </c>
      <c r="BS90" s="59">
        <v>384486852.83963364</v>
      </c>
      <c r="BT90" s="60">
        <v>6903451139.5182209</v>
      </c>
      <c r="BU90" s="24">
        <v>2.89096825912794</v>
      </c>
      <c r="BV90" s="24">
        <v>-0.16775181234001901</v>
      </c>
      <c r="BW90" s="24">
        <v>-0.58590219189654003</v>
      </c>
      <c r="BX90" s="24">
        <v>-0.75950250110239204</v>
      </c>
      <c r="BY90" s="12">
        <v>31</v>
      </c>
      <c r="BZ90" s="12">
        <v>52.3</v>
      </c>
      <c r="CA90" s="12">
        <v>16.7</v>
      </c>
      <c r="CB90" s="19">
        <v>10.4</v>
      </c>
      <c r="CC90" s="19" t="s">
        <v>311</v>
      </c>
    </row>
    <row r="91" spans="1:81">
      <c r="A91" s="9" t="s">
        <v>36</v>
      </c>
      <c r="B91" s="9" t="s">
        <v>363</v>
      </c>
      <c r="C91" s="9">
        <v>44.576799999999999</v>
      </c>
      <c r="D91" s="9">
        <v>-0.2823</v>
      </c>
      <c r="E91" s="26" t="s">
        <v>368</v>
      </c>
      <c r="F91" s="14" t="s">
        <v>369</v>
      </c>
      <c r="G91" s="10">
        <v>42468</v>
      </c>
      <c r="H91" s="9" t="s">
        <v>37</v>
      </c>
      <c r="I91" s="9" t="s">
        <v>158</v>
      </c>
      <c r="J91" s="26" t="s">
        <v>334</v>
      </c>
      <c r="K91" s="9" t="s">
        <v>155</v>
      </c>
      <c r="L91" s="14">
        <v>6</v>
      </c>
      <c r="M91" s="14" t="s">
        <v>40</v>
      </c>
      <c r="N91" s="9">
        <v>25</v>
      </c>
      <c r="O91" s="9" t="s">
        <v>41</v>
      </c>
      <c r="P91" s="9" t="s">
        <v>42</v>
      </c>
      <c r="Q91" s="15">
        <v>0.25</v>
      </c>
      <c r="R91" s="11">
        <v>61.51</v>
      </c>
      <c r="S91" s="13">
        <v>400</v>
      </c>
      <c r="T91" s="13">
        <v>5.4</v>
      </c>
      <c r="U91" s="13">
        <v>0.30559440559440554</v>
      </c>
      <c r="V91" s="12">
        <f t="shared" si="7"/>
        <v>306.37386181039102</v>
      </c>
      <c r="W91" s="12">
        <f t="shared" si="8"/>
        <v>332.154</v>
      </c>
      <c r="X91" s="12">
        <f t="shared" si="13"/>
        <v>0.92238498350280596</v>
      </c>
      <c r="Y91" s="12">
        <f t="shared" si="9"/>
        <v>0.65193019490460147</v>
      </c>
      <c r="Z91" s="12">
        <f t="shared" si="10"/>
        <v>0.28187569076274555</v>
      </c>
      <c r="AA91" s="12">
        <f t="shared" si="11"/>
        <v>0.37005450414185592</v>
      </c>
      <c r="AB91" s="12">
        <f t="shared" si="12"/>
        <v>0.43237097002999392</v>
      </c>
      <c r="AC91" s="13">
        <v>8.2100000000000009</v>
      </c>
      <c r="AD91" s="13" t="s">
        <v>311</v>
      </c>
      <c r="AE91" s="13">
        <v>153</v>
      </c>
      <c r="AF91">
        <v>-4.4729999999999999</v>
      </c>
      <c r="AG91">
        <v>8.2000000000000003E-2</v>
      </c>
      <c r="AH91">
        <v>957.38300000000004</v>
      </c>
      <c r="AI91">
        <v>1.407</v>
      </c>
      <c r="AJ91">
        <v>1105.366</v>
      </c>
      <c r="AK91">
        <v>1.32</v>
      </c>
      <c r="AL91">
        <v>0.76500000000000001</v>
      </c>
      <c r="AM91">
        <v>1E-3</v>
      </c>
      <c r="AN91">
        <v>459.95299999999997</v>
      </c>
      <c r="AO91">
        <v>8.0000000000000002E-3</v>
      </c>
      <c r="AP91">
        <v>434.63600000000002</v>
      </c>
      <c r="AQ91">
        <v>2.7E-2</v>
      </c>
      <c r="AR91" s="13" t="s">
        <v>311</v>
      </c>
      <c r="AS91" s="13" t="s">
        <v>311</v>
      </c>
      <c r="AT91" s="33">
        <v>1.7299999999999999E-2</v>
      </c>
      <c r="AU91" s="33">
        <v>7.0900000000000005E-2</v>
      </c>
      <c r="AV91" s="34">
        <v>1.2</v>
      </c>
      <c r="AW91" s="33">
        <v>2.5999999999999999E-3</v>
      </c>
      <c r="AX91">
        <v>1.0049999999999999</v>
      </c>
      <c r="AY91">
        <v>4.0000000000000001E-3</v>
      </c>
      <c r="AZ91">
        <v>474.54300000000001</v>
      </c>
      <c r="BA91">
        <v>7.0000000000000007E-2</v>
      </c>
      <c r="BB91">
        <v>441.291</v>
      </c>
      <c r="BC91">
        <v>5.0999999999999997E-2</v>
      </c>
      <c r="BD91">
        <v>-9.69</v>
      </c>
      <c r="BE91">
        <v>5.0910000000000002</v>
      </c>
      <c r="BF91">
        <v>-37.972000000000001</v>
      </c>
      <c r="BG91">
        <v>0.18</v>
      </c>
      <c r="BH91">
        <v>-40.094999999999999</v>
      </c>
      <c r="BI91">
        <v>0.189</v>
      </c>
      <c r="BJ91">
        <v>17.981999999999999</v>
      </c>
      <c r="BK91">
        <v>7.5780000000000003</v>
      </c>
      <c r="BL91">
        <v>-24.143000000000001</v>
      </c>
      <c r="BM91">
        <v>0.308</v>
      </c>
      <c r="BN91">
        <v>-27.31</v>
      </c>
      <c r="BO91">
        <v>0.24</v>
      </c>
      <c r="BP91" s="37">
        <v>1.6025749999999998E-2</v>
      </c>
      <c r="BQ91" s="18">
        <v>23133.77313833377</v>
      </c>
      <c r="BR91" s="19">
        <v>3797747192.0896363</v>
      </c>
      <c r="BS91" s="59">
        <v>48055951.858760655</v>
      </c>
      <c r="BT91" s="60">
        <v>43520049.251285121</v>
      </c>
      <c r="BU91" s="24">
        <v>-1.3998814692982899</v>
      </c>
      <c r="BV91" s="24">
        <v>-3.73068134461252</v>
      </c>
      <c r="BW91" s="24">
        <v>-4.5216201283109498</v>
      </c>
      <c r="BX91" s="24">
        <v>-5.0005855583930598</v>
      </c>
      <c r="BY91" s="12">
        <v>31</v>
      </c>
      <c r="BZ91" s="12">
        <v>52.3</v>
      </c>
      <c r="CA91" s="12">
        <v>16.7</v>
      </c>
      <c r="CB91" s="19">
        <v>10.4</v>
      </c>
      <c r="CC91" s="19" t="s">
        <v>311</v>
      </c>
    </row>
    <row r="92" spans="1:81">
      <c r="A92" s="9" t="s">
        <v>36</v>
      </c>
      <c r="B92" s="9" t="s">
        <v>363</v>
      </c>
      <c r="C92" s="9">
        <v>44.576799999999999</v>
      </c>
      <c r="D92" s="9">
        <v>-0.2823</v>
      </c>
      <c r="E92" s="26" t="s">
        <v>368</v>
      </c>
      <c r="F92" s="14" t="s">
        <v>369</v>
      </c>
      <c r="G92" s="10">
        <v>42468</v>
      </c>
      <c r="H92" s="9" t="s">
        <v>37</v>
      </c>
      <c r="I92" s="9" t="s">
        <v>159</v>
      </c>
      <c r="J92" s="26" t="s">
        <v>335</v>
      </c>
      <c r="K92" s="9" t="s">
        <v>155</v>
      </c>
      <c r="L92" s="14">
        <v>7</v>
      </c>
      <c r="M92" s="14" t="s">
        <v>46</v>
      </c>
      <c r="N92" s="9">
        <v>25</v>
      </c>
      <c r="O92" s="9" t="s">
        <v>41</v>
      </c>
      <c r="P92" s="9" t="s">
        <v>42</v>
      </c>
      <c r="Q92" s="15">
        <v>0.25</v>
      </c>
      <c r="R92" s="11">
        <v>61.51</v>
      </c>
      <c r="S92" s="13">
        <v>400</v>
      </c>
      <c r="T92" s="13">
        <v>5.4</v>
      </c>
      <c r="U92" s="13">
        <v>0.2824964867417698</v>
      </c>
      <c r="V92" s="12">
        <f t="shared" si="7"/>
        <v>311.89169259731455</v>
      </c>
      <c r="W92" s="12">
        <f t="shared" si="8"/>
        <v>332.154</v>
      </c>
      <c r="X92" s="12">
        <f t="shared" si="13"/>
        <v>0.93899725006266532</v>
      </c>
      <c r="Y92" s="12">
        <f t="shared" si="9"/>
        <v>0.6456614150706923</v>
      </c>
      <c r="Z92" s="12">
        <f t="shared" si="10"/>
        <v>0.26526342420288607</v>
      </c>
      <c r="AA92" s="12">
        <f t="shared" si="11"/>
        <v>0.38039799086780623</v>
      </c>
      <c r="AB92" s="12">
        <f t="shared" si="12"/>
        <v>0.41083982720857315</v>
      </c>
      <c r="AC92" s="13">
        <v>8.23</v>
      </c>
      <c r="AD92" s="13" t="s">
        <v>311</v>
      </c>
      <c r="AE92" s="13">
        <v>151</v>
      </c>
      <c r="AF92">
        <v>-2.7690000000000001</v>
      </c>
      <c r="AG92">
        <v>8.7999999999999995E-2</v>
      </c>
      <c r="AH92">
        <v>1021.328</v>
      </c>
      <c r="AI92">
        <v>1.329</v>
      </c>
      <c r="AJ92">
        <v>1112.94</v>
      </c>
      <c r="AK92">
        <v>1.5740000000000001</v>
      </c>
      <c r="AL92">
        <v>0.69599999999999995</v>
      </c>
      <c r="AM92">
        <v>1E-3</v>
      </c>
      <c r="AN92">
        <v>459.149</v>
      </c>
      <c r="AO92">
        <v>8.9999999999999993E-3</v>
      </c>
      <c r="AP92">
        <v>436.11399999999998</v>
      </c>
      <c r="AQ92">
        <v>1.4999999999999999E-2</v>
      </c>
      <c r="AR92" s="13" t="s">
        <v>311</v>
      </c>
      <c r="AS92" s="13" t="s">
        <v>311</v>
      </c>
      <c r="AT92" s="33">
        <v>8.6900000000000005E-2</v>
      </c>
      <c r="AU92" s="33">
        <v>2.3E-2</v>
      </c>
      <c r="AV92" s="34">
        <v>13.2</v>
      </c>
      <c r="AW92" s="33">
        <v>2.7699999999999999E-2</v>
      </c>
      <c r="AX92">
        <v>-1.1499999999999999</v>
      </c>
      <c r="AY92">
        <v>3.0000000000000001E-3</v>
      </c>
      <c r="AZ92">
        <v>403.16399999999999</v>
      </c>
      <c r="BA92">
        <v>4.2000000000000003E-2</v>
      </c>
      <c r="BB92">
        <v>441.22500000000002</v>
      </c>
      <c r="BC92">
        <v>5.8000000000000003E-2</v>
      </c>
      <c r="BD92">
        <v>-77.722999999999999</v>
      </c>
      <c r="BE92">
        <v>4.4269999999999996</v>
      </c>
      <c r="BF92">
        <v>-36.451999999999998</v>
      </c>
      <c r="BG92">
        <v>0.193</v>
      </c>
      <c r="BH92">
        <v>-40.012</v>
      </c>
      <c r="BI92">
        <v>0.20599999999999999</v>
      </c>
      <c r="BJ92">
        <v>-107.083</v>
      </c>
      <c r="BK92">
        <v>7.2249999999999996</v>
      </c>
      <c r="BL92">
        <v>-20.102</v>
      </c>
      <c r="BM92">
        <v>0.33900000000000002</v>
      </c>
      <c r="BN92">
        <v>-27.606000000000002</v>
      </c>
      <c r="BO92">
        <v>0.314</v>
      </c>
      <c r="BP92" s="37">
        <v>0.65485499999999996</v>
      </c>
      <c r="BQ92" s="18">
        <v>40888.357338277652</v>
      </c>
      <c r="BR92" s="19">
        <v>11014321702.177212</v>
      </c>
      <c r="BS92" s="59">
        <v>212595879.4725123</v>
      </c>
      <c r="BT92" s="60">
        <v>5447091254.2184763</v>
      </c>
      <c r="BU92" s="25">
        <v>2.0229117222136401</v>
      </c>
      <c r="BV92" s="25">
        <v>0.32492633068927002</v>
      </c>
      <c r="BW92" s="24">
        <v>-0.970001692396536</v>
      </c>
      <c r="BX92" s="24">
        <v>-1.37383559544822</v>
      </c>
      <c r="BY92" s="12">
        <v>31</v>
      </c>
      <c r="BZ92" s="12">
        <v>52.3</v>
      </c>
      <c r="CA92" s="12">
        <v>16.7</v>
      </c>
      <c r="CB92" s="19">
        <v>10.4</v>
      </c>
      <c r="CC92" s="19" t="s">
        <v>311</v>
      </c>
    </row>
    <row r="93" spans="1:81">
      <c r="A93" s="9" t="s">
        <v>36</v>
      </c>
      <c r="B93" s="9" t="s">
        <v>363</v>
      </c>
      <c r="C93" s="9">
        <v>44.576799999999999</v>
      </c>
      <c r="D93" s="9">
        <v>-0.2823</v>
      </c>
      <c r="E93" s="26" t="s">
        <v>368</v>
      </c>
      <c r="F93" s="14" t="s">
        <v>369</v>
      </c>
      <c r="G93" s="10">
        <v>42468</v>
      </c>
      <c r="H93" s="9" t="s">
        <v>37</v>
      </c>
      <c r="I93" s="9" t="s">
        <v>162</v>
      </c>
      <c r="J93" s="9" t="s">
        <v>332</v>
      </c>
      <c r="K93" s="9" t="s">
        <v>155</v>
      </c>
      <c r="L93" s="14">
        <v>2</v>
      </c>
      <c r="M93" s="14" t="s">
        <v>40</v>
      </c>
      <c r="N93" s="9">
        <v>25</v>
      </c>
      <c r="O93" s="9" t="s">
        <v>41</v>
      </c>
      <c r="P93" s="9" t="s">
        <v>42</v>
      </c>
      <c r="Q93" s="15">
        <v>0.25</v>
      </c>
      <c r="R93" s="11">
        <v>61.51</v>
      </c>
      <c r="S93" s="13">
        <v>400</v>
      </c>
      <c r="T93" s="13">
        <v>5.0999999999999996</v>
      </c>
      <c r="U93" s="13">
        <v>0.31843373016546939</v>
      </c>
      <c r="V93" s="12">
        <f t="shared" si="7"/>
        <v>303.39029626449121</v>
      </c>
      <c r="W93" s="12">
        <f t="shared" si="8"/>
        <v>313.70099999999996</v>
      </c>
      <c r="X93" s="12">
        <f t="shared" si="13"/>
        <v>0.96713206608997504</v>
      </c>
      <c r="Y93" s="12">
        <f t="shared" si="9"/>
        <v>0.63504450336227358</v>
      </c>
      <c r="Z93" s="12">
        <f t="shared" si="10"/>
        <v>0.307967471367668</v>
      </c>
      <c r="AA93" s="12">
        <f t="shared" si="11"/>
        <v>0.32707703199460558</v>
      </c>
      <c r="AB93" s="12">
        <f t="shared" si="12"/>
        <v>0.48495415634198774</v>
      </c>
      <c r="AC93" s="13">
        <v>8.09</v>
      </c>
      <c r="AD93" s="13" t="s">
        <v>311</v>
      </c>
      <c r="AE93" s="13">
        <v>161</v>
      </c>
      <c r="AF93">
        <v>-3.1560000000000001</v>
      </c>
      <c r="AG93">
        <v>8.6999999999999994E-2</v>
      </c>
      <c r="AH93">
        <v>1003.749</v>
      </c>
      <c r="AI93">
        <v>1.3620000000000001</v>
      </c>
      <c r="AJ93">
        <v>1108.162</v>
      </c>
      <c r="AK93">
        <v>1.508</v>
      </c>
      <c r="AL93">
        <v>0.92900000000000005</v>
      </c>
      <c r="AM93">
        <v>1E-3</v>
      </c>
      <c r="AN93">
        <v>467.22300000000001</v>
      </c>
      <c r="AO93">
        <v>8.9999999999999993E-3</v>
      </c>
      <c r="AP93">
        <v>436.47699999999998</v>
      </c>
      <c r="AQ93">
        <v>3.5000000000000003E-2</v>
      </c>
      <c r="AR93" s="13" t="s">
        <v>311</v>
      </c>
      <c r="AS93" s="13" t="s">
        <v>311</v>
      </c>
      <c r="AT93" s="33">
        <v>8.8000000000000005E-3</v>
      </c>
      <c r="AU93" s="33">
        <v>8.7099999999999997E-2</v>
      </c>
      <c r="AV93" s="34">
        <v>0.6</v>
      </c>
      <c r="AW93" s="33">
        <v>1.1999999999999999E-3</v>
      </c>
      <c r="AX93">
        <v>0.82599999999999996</v>
      </c>
      <c r="AY93">
        <v>3.0000000000000001E-3</v>
      </c>
      <c r="AZ93">
        <v>466.58499999999998</v>
      </c>
      <c r="BA93">
        <v>5.3999999999999999E-2</v>
      </c>
      <c r="BB93">
        <v>439.274</v>
      </c>
      <c r="BC93">
        <v>5.7000000000000002E-2</v>
      </c>
      <c r="BD93">
        <v>-45.773000000000003</v>
      </c>
      <c r="BE93">
        <v>6.0650000000000004</v>
      </c>
      <c r="BF93">
        <v>-5.7140000000000004</v>
      </c>
      <c r="BG93">
        <v>0.189</v>
      </c>
      <c r="BH93">
        <v>-3.222</v>
      </c>
      <c r="BI93">
        <v>0.17599999999999999</v>
      </c>
      <c r="BJ93">
        <v>6.1859999999999999</v>
      </c>
      <c r="BK93">
        <v>7.8540000000000001</v>
      </c>
      <c r="BL93">
        <v>-13.026999999999999</v>
      </c>
      <c r="BM93">
        <v>0.23799999999999999</v>
      </c>
      <c r="BN93">
        <v>-14.225</v>
      </c>
      <c r="BO93">
        <v>0.23400000000000001</v>
      </c>
      <c r="BP93" s="37">
        <v>2.8255249999999999E-2</v>
      </c>
      <c r="BQ93" s="18">
        <v>28368.428536656575</v>
      </c>
      <c r="BR93" s="19">
        <v>5226814696.3478079</v>
      </c>
      <c r="BS93" s="59">
        <v>51767527.033401132</v>
      </c>
      <c r="BT93" s="60">
        <v>32180485.987648088</v>
      </c>
      <c r="BU93" s="19" t="s">
        <v>311</v>
      </c>
      <c r="BV93" s="19" t="s">
        <v>311</v>
      </c>
      <c r="BW93" s="19" t="s">
        <v>311</v>
      </c>
      <c r="BX93" s="19" t="s">
        <v>311</v>
      </c>
      <c r="BY93" s="12">
        <v>31</v>
      </c>
      <c r="BZ93" s="12">
        <v>52.3</v>
      </c>
      <c r="CA93" s="12">
        <v>16.7</v>
      </c>
      <c r="CB93" s="19">
        <v>10.4</v>
      </c>
      <c r="CC93" s="19" t="s">
        <v>311</v>
      </c>
    </row>
    <row r="94" spans="1:81">
      <c r="A94" s="9" t="s">
        <v>36</v>
      </c>
      <c r="B94" s="9" t="s">
        <v>363</v>
      </c>
      <c r="C94" s="9">
        <v>44.576799999999999</v>
      </c>
      <c r="D94" s="9">
        <v>-0.2823</v>
      </c>
      <c r="E94" s="26" t="s">
        <v>368</v>
      </c>
      <c r="F94" s="14" t="s">
        <v>369</v>
      </c>
      <c r="G94" s="10">
        <v>42468</v>
      </c>
      <c r="H94" s="9" t="s">
        <v>37</v>
      </c>
      <c r="I94" s="9" t="s">
        <v>167</v>
      </c>
      <c r="J94" s="9" t="s">
        <v>337</v>
      </c>
      <c r="K94" s="9" t="s">
        <v>155</v>
      </c>
      <c r="L94" s="14">
        <v>3</v>
      </c>
      <c r="M94" s="14" t="s">
        <v>46</v>
      </c>
      <c r="N94" s="9">
        <v>25</v>
      </c>
      <c r="O94" s="9" t="s">
        <v>41</v>
      </c>
      <c r="P94" s="9" t="s">
        <v>42</v>
      </c>
      <c r="Q94" s="15">
        <v>0.25</v>
      </c>
      <c r="R94" s="11">
        <v>61.51</v>
      </c>
      <c r="S94" s="13">
        <v>400</v>
      </c>
      <c r="T94" s="13">
        <v>5.2</v>
      </c>
      <c r="U94" s="13">
        <v>0.29756559954579753</v>
      </c>
      <c r="V94" s="12">
        <f t="shared" si="7"/>
        <v>308.26957815467426</v>
      </c>
      <c r="W94" s="12">
        <f t="shared" si="8"/>
        <v>319.85199999999998</v>
      </c>
      <c r="X94" s="12">
        <f t="shared" si="13"/>
        <v>0.96378818376834996</v>
      </c>
      <c r="Y94" s="12">
        <f t="shared" si="9"/>
        <v>0.63630634574779243</v>
      </c>
      <c r="Z94" s="12">
        <f t="shared" si="10"/>
        <v>0.28679020873818434</v>
      </c>
      <c r="AA94" s="12">
        <f t="shared" si="11"/>
        <v>0.3495161370096081</v>
      </c>
      <c r="AB94" s="12">
        <f t="shared" si="12"/>
        <v>0.45071090466832631</v>
      </c>
      <c r="AC94" s="13">
        <v>7.97</v>
      </c>
      <c r="AD94" s="13" t="s">
        <v>311</v>
      </c>
      <c r="AE94" s="13">
        <v>143</v>
      </c>
      <c r="AF94">
        <v>-2.0859999999999999</v>
      </c>
      <c r="AG94">
        <v>8.5000000000000006E-2</v>
      </c>
      <c r="AH94">
        <v>1031.971</v>
      </c>
      <c r="AI94">
        <v>1.321</v>
      </c>
      <c r="AJ94">
        <v>1100.97</v>
      </c>
      <c r="AK94">
        <v>1.492</v>
      </c>
      <c r="AL94">
        <v>0.90600000000000003</v>
      </c>
      <c r="AM94">
        <v>1E-3</v>
      </c>
      <c r="AN94">
        <v>460.46600000000001</v>
      </c>
      <c r="AO94">
        <v>1.4999999999999999E-2</v>
      </c>
      <c r="AP94">
        <v>430.488</v>
      </c>
      <c r="AQ94">
        <v>1.7000000000000001E-2</v>
      </c>
      <c r="AR94" s="13" t="s">
        <v>311</v>
      </c>
      <c r="AS94" s="13" t="s">
        <v>311</v>
      </c>
      <c r="AT94" s="33">
        <v>7.5999999999999998E-2</v>
      </c>
      <c r="AU94" s="33">
        <v>2.18E-2</v>
      </c>
      <c r="AV94" s="34">
        <v>11.5</v>
      </c>
      <c r="AW94" s="33">
        <v>2.3800000000000002E-2</v>
      </c>
      <c r="AX94">
        <v>-1.0289999999999999</v>
      </c>
      <c r="AY94">
        <v>4.0000000000000001E-3</v>
      </c>
      <c r="AZ94">
        <v>404.96899999999999</v>
      </c>
      <c r="BA94">
        <v>4.8000000000000001E-2</v>
      </c>
      <c r="BB94">
        <v>439.02699999999999</v>
      </c>
      <c r="BC94">
        <v>7.0000000000000007E-2</v>
      </c>
      <c r="BD94">
        <v>-0.23300000000000001</v>
      </c>
      <c r="BE94">
        <v>4.53</v>
      </c>
      <c r="BF94">
        <v>-3.371</v>
      </c>
      <c r="BG94">
        <v>0.16700000000000001</v>
      </c>
      <c r="BH94">
        <v>-3.1259999999999999</v>
      </c>
      <c r="BI94">
        <v>0.19700000000000001</v>
      </c>
      <c r="BJ94">
        <v>-64.204999999999998</v>
      </c>
      <c r="BK94">
        <v>6.1669999999999998</v>
      </c>
      <c r="BL94">
        <v>-9.4659999999999993</v>
      </c>
      <c r="BM94">
        <v>0.24399999999999999</v>
      </c>
      <c r="BN94">
        <v>-13.712999999999999</v>
      </c>
      <c r="BO94">
        <v>0.252</v>
      </c>
      <c r="BP94" s="37">
        <v>0.59308574999999997</v>
      </c>
      <c r="BQ94" s="18">
        <v>52858.705439303085</v>
      </c>
      <c r="BR94" s="19">
        <v>9439234238.733551</v>
      </c>
      <c r="BS94" s="59">
        <v>365437059.83990645</v>
      </c>
      <c r="BT94" s="60">
        <v>5204844755.8300371</v>
      </c>
      <c r="BU94" s="19" t="s">
        <v>311</v>
      </c>
      <c r="BV94" s="19" t="s">
        <v>311</v>
      </c>
      <c r="BW94" s="19" t="s">
        <v>311</v>
      </c>
      <c r="BX94" s="19" t="s">
        <v>311</v>
      </c>
      <c r="BY94" s="12">
        <v>31</v>
      </c>
      <c r="BZ94" s="12">
        <v>52.3</v>
      </c>
      <c r="CA94" s="12">
        <v>16.7</v>
      </c>
      <c r="CB94" s="19">
        <v>10.4</v>
      </c>
      <c r="CC94" s="19" t="s">
        <v>311</v>
      </c>
    </row>
    <row r="95" spans="1:81">
      <c r="A95" s="9" t="s">
        <v>36</v>
      </c>
      <c r="B95" s="9" t="s">
        <v>363</v>
      </c>
      <c r="C95" s="9">
        <v>44.576799999999999</v>
      </c>
      <c r="D95" s="9">
        <v>-0.2823</v>
      </c>
      <c r="E95" s="26" t="s">
        <v>368</v>
      </c>
      <c r="F95" s="14" t="s">
        <v>369</v>
      </c>
      <c r="G95" s="10">
        <v>42468</v>
      </c>
      <c r="H95" s="9" t="s">
        <v>37</v>
      </c>
      <c r="I95" s="9" t="s">
        <v>163</v>
      </c>
      <c r="J95" s="26" t="s">
        <v>333</v>
      </c>
      <c r="K95" s="9" t="s">
        <v>155</v>
      </c>
      <c r="L95" s="14">
        <v>4</v>
      </c>
      <c r="M95" s="14" t="s">
        <v>40</v>
      </c>
      <c r="N95" s="9">
        <v>25</v>
      </c>
      <c r="O95" s="9" t="s">
        <v>41</v>
      </c>
      <c r="P95" s="9" t="s">
        <v>42</v>
      </c>
      <c r="Q95" s="15">
        <v>0.25</v>
      </c>
      <c r="R95" s="11">
        <v>61.51</v>
      </c>
      <c r="S95" s="13">
        <v>400</v>
      </c>
      <c r="T95" s="13">
        <v>5</v>
      </c>
      <c r="U95" s="13">
        <v>0.31424268651549242</v>
      </c>
      <c r="V95" s="12">
        <f t="shared" si="7"/>
        <v>304.35779031081165</v>
      </c>
      <c r="W95" s="12">
        <f t="shared" si="8"/>
        <v>307.55</v>
      </c>
      <c r="X95" s="12">
        <f t="shared" si="13"/>
        <v>0.98962051799971273</v>
      </c>
      <c r="Y95" s="12">
        <f t="shared" si="9"/>
        <v>0.62655829509444794</v>
      </c>
      <c r="Z95" s="12">
        <f t="shared" si="10"/>
        <v>0.31098101020708296</v>
      </c>
      <c r="AA95" s="12">
        <f t="shared" si="11"/>
        <v>0.31557728488736497</v>
      </c>
      <c r="AB95" s="12">
        <f t="shared" si="12"/>
        <v>0.49633212526570319</v>
      </c>
      <c r="AC95" s="13">
        <v>8.09</v>
      </c>
      <c r="AD95" s="13" t="s">
        <v>311</v>
      </c>
      <c r="AE95" s="13">
        <v>172</v>
      </c>
      <c r="AF95">
        <v>-2.0579999999999998</v>
      </c>
      <c r="AG95">
        <v>7.6999999999999999E-2</v>
      </c>
      <c r="AH95">
        <v>1030.9770000000001</v>
      </c>
      <c r="AI95">
        <v>1.4179999999999999</v>
      </c>
      <c r="AJ95">
        <v>1099.0619999999999</v>
      </c>
      <c r="AK95">
        <v>1.133</v>
      </c>
      <c r="AL95">
        <v>0.94799999999999995</v>
      </c>
      <c r="AM95">
        <v>1E-3</v>
      </c>
      <c r="AN95">
        <v>460.17899999999997</v>
      </c>
      <c r="AO95">
        <v>1.2E-2</v>
      </c>
      <c r="AP95">
        <v>428.81099999999998</v>
      </c>
      <c r="AQ95">
        <v>2.3E-2</v>
      </c>
      <c r="AR95" s="13" t="s">
        <v>311</v>
      </c>
      <c r="AS95" s="13" t="s">
        <v>311</v>
      </c>
      <c r="AT95" s="33">
        <v>1.09E-2</v>
      </c>
      <c r="AU95" s="33">
        <v>7.3999999999999996E-2</v>
      </c>
      <c r="AV95" s="34">
        <v>0.7</v>
      </c>
      <c r="AW95" s="33">
        <v>1.6000000000000001E-3</v>
      </c>
      <c r="AX95">
        <v>0.88500000000000001</v>
      </c>
      <c r="AY95">
        <v>3.0000000000000001E-3</v>
      </c>
      <c r="AZ95">
        <v>468.54700000000003</v>
      </c>
      <c r="BA95">
        <v>6.5000000000000002E-2</v>
      </c>
      <c r="BB95">
        <v>439.28100000000001</v>
      </c>
      <c r="BC95">
        <v>4.9000000000000002E-2</v>
      </c>
      <c r="BD95">
        <v>-44.753</v>
      </c>
      <c r="BE95">
        <v>6.351</v>
      </c>
      <c r="BF95">
        <v>-6.04</v>
      </c>
      <c r="BG95">
        <v>0.19500000000000001</v>
      </c>
      <c r="BH95">
        <v>-3.4649999999999999</v>
      </c>
      <c r="BI95">
        <v>0.215</v>
      </c>
      <c r="BJ95">
        <v>-0.84099999999999997</v>
      </c>
      <c r="BK95">
        <v>7.7549999999999999</v>
      </c>
      <c r="BL95">
        <v>-13.523</v>
      </c>
      <c r="BM95">
        <v>0.26600000000000001</v>
      </c>
      <c r="BN95">
        <v>-14.368</v>
      </c>
      <c r="BO95">
        <v>0.23400000000000001</v>
      </c>
      <c r="BP95" s="37">
        <v>3.9133000000000001E-2</v>
      </c>
      <c r="BQ95" s="18">
        <v>55340.443171345432</v>
      </c>
      <c r="BR95" s="19">
        <v>10441130700.719942</v>
      </c>
      <c r="BS95" s="59">
        <v>100256306.00134365</v>
      </c>
      <c r="BT95" s="60">
        <v>87638974.090475112</v>
      </c>
      <c r="BU95" s="19" t="s">
        <v>311</v>
      </c>
      <c r="BV95" s="19" t="s">
        <v>311</v>
      </c>
      <c r="BW95" s="19" t="s">
        <v>311</v>
      </c>
      <c r="BX95" s="19" t="s">
        <v>311</v>
      </c>
      <c r="BY95" s="12">
        <v>31</v>
      </c>
      <c r="BZ95" s="12">
        <v>52.3</v>
      </c>
      <c r="CA95" s="12">
        <v>16.7</v>
      </c>
      <c r="CB95" s="19">
        <v>10.4</v>
      </c>
      <c r="CC95" s="19" t="s">
        <v>311</v>
      </c>
    </row>
    <row r="96" spans="1:81">
      <c r="A96" s="9" t="s">
        <v>36</v>
      </c>
      <c r="B96" s="9" t="s">
        <v>363</v>
      </c>
      <c r="C96" s="9">
        <v>44.576799999999999</v>
      </c>
      <c r="D96" s="9">
        <v>-0.2823</v>
      </c>
      <c r="E96" s="26" t="s">
        <v>368</v>
      </c>
      <c r="F96" s="14" t="s">
        <v>369</v>
      </c>
      <c r="G96" s="10">
        <v>42468</v>
      </c>
      <c r="H96" s="9" t="s">
        <v>37</v>
      </c>
      <c r="I96" s="9" t="s">
        <v>166</v>
      </c>
      <c r="J96" s="26" t="s">
        <v>336</v>
      </c>
      <c r="K96" s="9" t="s">
        <v>155</v>
      </c>
      <c r="L96" s="14">
        <v>5</v>
      </c>
      <c r="M96" s="14" t="s">
        <v>46</v>
      </c>
      <c r="N96" s="9">
        <v>25</v>
      </c>
      <c r="O96" s="9" t="s">
        <v>41</v>
      </c>
      <c r="P96" s="9" t="s">
        <v>42</v>
      </c>
      <c r="Q96" s="15">
        <v>0.25</v>
      </c>
      <c r="R96" s="11">
        <v>61.51</v>
      </c>
      <c r="S96" s="13">
        <v>400</v>
      </c>
      <c r="T96" s="13">
        <v>5.5</v>
      </c>
      <c r="U96" s="13">
        <v>0.29554069119286508</v>
      </c>
      <c r="V96" s="12">
        <f t="shared" si="7"/>
        <v>308.75139833060837</v>
      </c>
      <c r="W96" s="12">
        <f t="shared" si="8"/>
        <v>338.30500000000001</v>
      </c>
      <c r="X96" s="12">
        <f t="shared" si="13"/>
        <v>0.91264213751085077</v>
      </c>
      <c r="Y96" s="12">
        <f t="shared" si="9"/>
        <v>0.65560674056194301</v>
      </c>
      <c r="Z96" s="12">
        <f t="shared" si="10"/>
        <v>0.26972288813169065</v>
      </c>
      <c r="AA96" s="12">
        <f t="shared" si="11"/>
        <v>0.38588385243025236</v>
      </c>
      <c r="AB96" s="12">
        <f t="shared" si="12"/>
        <v>0.4114095713849768</v>
      </c>
      <c r="AC96" s="13">
        <v>8.01</v>
      </c>
      <c r="AD96" s="13" t="s">
        <v>311</v>
      </c>
      <c r="AE96" s="13">
        <v>151</v>
      </c>
      <c r="AF96">
        <v>-3.4449999999999998</v>
      </c>
      <c r="AG96">
        <v>8.3000000000000004E-2</v>
      </c>
      <c r="AH96">
        <v>923.73199999999997</v>
      </c>
      <c r="AI96">
        <v>1.1160000000000001</v>
      </c>
      <c r="AJ96">
        <v>1037.694</v>
      </c>
      <c r="AK96">
        <v>1.6160000000000001</v>
      </c>
      <c r="AL96">
        <v>-0.96</v>
      </c>
      <c r="AM96">
        <v>1E-3</v>
      </c>
      <c r="AN96">
        <v>405.40800000000002</v>
      </c>
      <c r="AO96">
        <v>1.0999999999999999E-2</v>
      </c>
      <c r="AP96">
        <v>437.17899999999997</v>
      </c>
      <c r="AQ96">
        <v>1.0999999999999999E-2</v>
      </c>
      <c r="AR96" s="13" t="s">
        <v>311</v>
      </c>
      <c r="AS96" s="13" t="s">
        <v>311</v>
      </c>
      <c r="AT96" s="33">
        <v>8.4400000000000003E-2</v>
      </c>
      <c r="AU96" s="33">
        <v>2.4799999999999999E-2</v>
      </c>
      <c r="AV96" s="34">
        <v>12.1</v>
      </c>
      <c r="AW96" s="33">
        <v>2.5100000000000001E-2</v>
      </c>
      <c r="AX96">
        <v>-1.046</v>
      </c>
      <c r="AY96">
        <v>4.0000000000000001E-3</v>
      </c>
      <c r="AZ96">
        <v>404.97899999999998</v>
      </c>
      <c r="BA96">
        <v>5.7000000000000002E-2</v>
      </c>
      <c r="BB96">
        <v>439.58699999999999</v>
      </c>
      <c r="BC96">
        <v>6.6000000000000003E-2</v>
      </c>
      <c r="BD96">
        <v>-2.2490000000000001</v>
      </c>
      <c r="BE96">
        <v>4.9939999999999998</v>
      </c>
      <c r="BF96">
        <v>-3.7080000000000002</v>
      </c>
      <c r="BG96">
        <v>0.17100000000000001</v>
      </c>
      <c r="BH96">
        <v>-3.5950000000000002</v>
      </c>
      <c r="BI96">
        <v>0.23599999999999999</v>
      </c>
      <c r="BJ96">
        <v>-51.198</v>
      </c>
      <c r="BK96">
        <v>5.3170000000000002</v>
      </c>
      <c r="BL96">
        <v>-11.023999999999999</v>
      </c>
      <c r="BM96">
        <v>0.219</v>
      </c>
      <c r="BN96">
        <v>-14.183</v>
      </c>
      <c r="BO96">
        <v>0.217</v>
      </c>
      <c r="BP96" s="37">
        <v>0.32538624999999999</v>
      </c>
      <c r="BQ96" s="18">
        <v>31510.003941429</v>
      </c>
      <c r="BR96" s="19">
        <v>11446546571.166334</v>
      </c>
      <c r="BS96" s="59">
        <v>384486852.83963364</v>
      </c>
      <c r="BT96" s="60">
        <v>6903451139.5182209</v>
      </c>
      <c r="BU96" s="19" t="s">
        <v>311</v>
      </c>
      <c r="BV96" s="19" t="s">
        <v>311</v>
      </c>
      <c r="BW96" s="19" t="s">
        <v>311</v>
      </c>
      <c r="BX96" s="19" t="s">
        <v>311</v>
      </c>
      <c r="BY96" s="12">
        <v>31</v>
      </c>
      <c r="BZ96" s="12">
        <v>52.3</v>
      </c>
      <c r="CA96" s="12">
        <v>16.7</v>
      </c>
      <c r="CB96" s="19">
        <v>10.4</v>
      </c>
      <c r="CC96" s="19" t="s">
        <v>311</v>
      </c>
    </row>
    <row r="97" spans="1:81">
      <c r="A97" s="9" t="s">
        <v>36</v>
      </c>
      <c r="B97" s="9" t="s">
        <v>363</v>
      </c>
      <c r="C97" s="9">
        <v>44.576799999999999</v>
      </c>
      <c r="D97" s="9">
        <v>-0.2823</v>
      </c>
      <c r="E97" s="26" t="s">
        <v>368</v>
      </c>
      <c r="F97" s="14" t="s">
        <v>369</v>
      </c>
      <c r="G97" s="10">
        <v>42468</v>
      </c>
      <c r="H97" s="9" t="s">
        <v>37</v>
      </c>
      <c r="I97" s="9" t="s">
        <v>164</v>
      </c>
      <c r="J97" s="26" t="s">
        <v>334</v>
      </c>
      <c r="K97" s="9" t="s">
        <v>155</v>
      </c>
      <c r="L97" s="14">
        <v>6</v>
      </c>
      <c r="M97" s="14" t="s">
        <v>40</v>
      </c>
      <c r="N97" s="9">
        <v>25</v>
      </c>
      <c r="O97" s="9" t="s">
        <v>41</v>
      </c>
      <c r="P97" s="9" t="s">
        <v>42</v>
      </c>
      <c r="Q97" s="15">
        <v>0.25</v>
      </c>
      <c r="R97" s="11">
        <v>61.51</v>
      </c>
      <c r="S97" s="13">
        <v>400</v>
      </c>
      <c r="T97" s="13">
        <v>5.4</v>
      </c>
      <c r="U97" s="13">
        <v>0.30559440559440554</v>
      </c>
      <c r="V97" s="12">
        <f t="shared" si="7"/>
        <v>306.37386181039102</v>
      </c>
      <c r="W97" s="12">
        <f t="shared" si="8"/>
        <v>332.154</v>
      </c>
      <c r="X97" s="12">
        <f t="shared" si="13"/>
        <v>0.92238498350280596</v>
      </c>
      <c r="Y97" s="12">
        <f t="shared" si="9"/>
        <v>0.65193019490460147</v>
      </c>
      <c r="Z97" s="12">
        <f t="shared" si="10"/>
        <v>0.28187569076274555</v>
      </c>
      <c r="AA97" s="12">
        <f t="shared" si="11"/>
        <v>0.37005450414185592</v>
      </c>
      <c r="AB97" s="12">
        <f t="shared" si="12"/>
        <v>0.43237097002999392</v>
      </c>
      <c r="AC97" s="13">
        <v>8.2100000000000009</v>
      </c>
      <c r="AD97" s="13" t="s">
        <v>311</v>
      </c>
      <c r="AE97" s="13">
        <v>153</v>
      </c>
      <c r="AF97">
        <v>-0.84599999999999997</v>
      </c>
      <c r="AG97">
        <v>6.9000000000000006E-2</v>
      </c>
      <c r="AH97">
        <v>1010.633</v>
      </c>
      <c r="AI97">
        <v>1.2450000000000001</v>
      </c>
      <c r="AJ97">
        <v>1038.617</v>
      </c>
      <c r="AK97">
        <v>1.03</v>
      </c>
      <c r="AL97">
        <v>1.034</v>
      </c>
      <c r="AM97">
        <v>1E-3</v>
      </c>
      <c r="AN97">
        <v>471.88799999999998</v>
      </c>
      <c r="AO97">
        <v>8.0000000000000002E-3</v>
      </c>
      <c r="AP97">
        <v>437.697</v>
      </c>
      <c r="AQ97">
        <v>2.3E-2</v>
      </c>
      <c r="AR97" s="13" t="s">
        <v>311</v>
      </c>
      <c r="AS97" s="13" t="s">
        <v>311</v>
      </c>
      <c r="AT97" s="33">
        <v>1.7299999999999999E-2</v>
      </c>
      <c r="AU97" s="33">
        <v>7.0900000000000005E-2</v>
      </c>
      <c r="AV97" s="34">
        <v>1.2</v>
      </c>
      <c r="AW97" s="33">
        <v>2.5999999999999999E-3</v>
      </c>
      <c r="AX97">
        <v>0.997</v>
      </c>
      <c r="AY97">
        <v>4.0000000000000001E-3</v>
      </c>
      <c r="AZ97">
        <v>472.35300000000001</v>
      </c>
      <c r="BA97">
        <v>7.8E-2</v>
      </c>
      <c r="BB97">
        <v>439.37299999999999</v>
      </c>
      <c r="BC97">
        <v>5.8999999999999997E-2</v>
      </c>
      <c r="BD97">
        <v>-39.033999999999999</v>
      </c>
      <c r="BE97">
        <v>4.83</v>
      </c>
      <c r="BF97">
        <v>-6.0279999999999996</v>
      </c>
      <c r="BG97">
        <v>0.17699999999999999</v>
      </c>
      <c r="BH97">
        <v>-3.5539999999999998</v>
      </c>
      <c r="BI97">
        <v>0.17199999999999999</v>
      </c>
      <c r="BJ97">
        <v>5.0119999999999996</v>
      </c>
      <c r="BK97">
        <v>5.5469999999999997</v>
      </c>
      <c r="BL97">
        <v>-12.856999999999999</v>
      </c>
      <c r="BM97">
        <v>0.19700000000000001</v>
      </c>
      <c r="BN97">
        <v>-14.194000000000001</v>
      </c>
      <c r="BO97">
        <v>0.20300000000000001</v>
      </c>
      <c r="BP97" s="37">
        <v>1.6025749999999998E-2</v>
      </c>
      <c r="BQ97" s="18">
        <v>23133.77313833377</v>
      </c>
      <c r="BR97" s="19">
        <v>3797747192.0896363</v>
      </c>
      <c r="BS97" s="59">
        <v>48055951.858760655</v>
      </c>
      <c r="BT97" s="60">
        <v>43520049.251285121</v>
      </c>
      <c r="BU97" s="19" t="s">
        <v>311</v>
      </c>
      <c r="BV97" s="19" t="s">
        <v>311</v>
      </c>
      <c r="BW97" s="19" t="s">
        <v>311</v>
      </c>
      <c r="BX97" s="19" t="s">
        <v>311</v>
      </c>
      <c r="BY97" s="12">
        <v>31</v>
      </c>
      <c r="BZ97" s="12">
        <v>52.3</v>
      </c>
      <c r="CA97" s="12">
        <v>16.7</v>
      </c>
      <c r="CB97" s="19">
        <v>10.4</v>
      </c>
      <c r="CC97" s="19" t="s">
        <v>311</v>
      </c>
    </row>
    <row r="98" spans="1:81">
      <c r="A98" s="9" t="s">
        <v>36</v>
      </c>
      <c r="B98" s="9" t="s">
        <v>363</v>
      </c>
      <c r="C98" s="9">
        <v>44.576799999999999</v>
      </c>
      <c r="D98" s="9">
        <v>-0.2823</v>
      </c>
      <c r="E98" s="26" t="s">
        <v>368</v>
      </c>
      <c r="F98" s="14" t="s">
        <v>369</v>
      </c>
      <c r="G98" s="10">
        <v>42468</v>
      </c>
      <c r="H98" s="9" t="s">
        <v>37</v>
      </c>
      <c r="I98" s="9" t="s">
        <v>165</v>
      </c>
      <c r="J98" s="26" t="s">
        <v>335</v>
      </c>
      <c r="K98" s="9" t="s">
        <v>155</v>
      </c>
      <c r="L98" s="14">
        <v>7</v>
      </c>
      <c r="M98" s="14" t="s">
        <v>46</v>
      </c>
      <c r="N98" s="9">
        <v>25</v>
      </c>
      <c r="O98" s="9" t="s">
        <v>41</v>
      </c>
      <c r="P98" s="9" t="s">
        <v>42</v>
      </c>
      <c r="Q98" s="15">
        <v>0.25</v>
      </c>
      <c r="R98" s="11">
        <v>61.51</v>
      </c>
      <c r="S98" s="13">
        <v>400</v>
      </c>
      <c r="T98" s="13">
        <v>5.4</v>
      </c>
      <c r="U98" s="13">
        <v>0.2824964867417698</v>
      </c>
      <c r="V98" s="12">
        <f t="shared" si="7"/>
        <v>311.89169259731455</v>
      </c>
      <c r="W98" s="12">
        <f t="shared" si="8"/>
        <v>332.154</v>
      </c>
      <c r="X98" s="12">
        <f t="shared" si="13"/>
        <v>0.93899725006266532</v>
      </c>
      <c r="Y98" s="12">
        <f t="shared" si="9"/>
        <v>0.6456614150706923</v>
      </c>
      <c r="Z98" s="12">
        <f t="shared" si="10"/>
        <v>0.26526342420288607</v>
      </c>
      <c r="AA98" s="12">
        <f t="shared" si="11"/>
        <v>0.38039799086780623</v>
      </c>
      <c r="AB98" s="12">
        <f t="shared" si="12"/>
        <v>0.41083982720857315</v>
      </c>
      <c r="AC98" s="13">
        <v>8.23</v>
      </c>
      <c r="AD98" s="13" t="s">
        <v>311</v>
      </c>
      <c r="AE98" s="13">
        <v>151</v>
      </c>
      <c r="AF98">
        <v>-3.4940000000000002</v>
      </c>
      <c r="AG98">
        <v>7.1999999999999995E-2</v>
      </c>
      <c r="AH98">
        <v>921.93499999999995</v>
      </c>
      <c r="AI98">
        <v>1.3149999999999999</v>
      </c>
      <c r="AJ98">
        <v>1037.538</v>
      </c>
      <c r="AK98">
        <v>1.0660000000000001</v>
      </c>
      <c r="AL98">
        <v>-1.046</v>
      </c>
      <c r="AM98">
        <v>1E-3</v>
      </c>
      <c r="AN98">
        <v>402.012</v>
      </c>
      <c r="AO98">
        <v>1.0999999999999999E-2</v>
      </c>
      <c r="AP98">
        <v>436.61900000000003</v>
      </c>
      <c r="AQ98">
        <v>1.0999999999999999E-2</v>
      </c>
      <c r="AR98" s="13" t="s">
        <v>311</v>
      </c>
      <c r="AS98" s="13" t="s">
        <v>311</v>
      </c>
      <c r="AT98" s="33">
        <v>8.6900000000000005E-2</v>
      </c>
      <c r="AU98" s="33">
        <v>2.3E-2</v>
      </c>
      <c r="AV98" s="34">
        <v>13.2</v>
      </c>
      <c r="AW98" s="33">
        <v>2.7699999999999999E-2</v>
      </c>
      <c r="AX98">
        <v>-1.006</v>
      </c>
      <c r="AY98">
        <v>3.0000000000000001E-3</v>
      </c>
      <c r="AZ98">
        <v>406.33100000000002</v>
      </c>
      <c r="BA98">
        <v>5.8999999999999997E-2</v>
      </c>
      <c r="BB98">
        <v>439.61599999999999</v>
      </c>
      <c r="BC98">
        <v>4.8000000000000001E-2</v>
      </c>
      <c r="BD98">
        <v>-3.85</v>
      </c>
      <c r="BE98">
        <v>5.2380000000000004</v>
      </c>
      <c r="BF98">
        <v>-3.36</v>
      </c>
      <c r="BG98">
        <v>0.24399999999999999</v>
      </c>
      <c r="BH98">
        <v>-3.3959999999999999</v>
      </c>
      <c r="BI98">
        <v>0.17199999999999999</v>
      </c>
      <c r="BJ98">
        <v>-65.694000000000003</v>
      </c>
      <c r="BK98">
        <v>5.5069999999999997</v>
      </c>
      <c r="BL98">
        <v>-10.898999999999999</v>
      </c>
      <c r="BM98">
        <v>0.23300000000000001</v>
      </c>
      <c r="BN98">
        <v>-15.048</v>
      </c>
      <c r="BO98">
        <v>0.20100000000000001</v>
      </c>
      <c r="BP98" s="37">
        <v>0.65485499999999996</v>
      </c>
      <c r="BQ98" s="18">
        <v>40888.357338277652</v>
      </c>
      <c r="BR98" s="19">
        <v>11014321702.177212</v>
      </c>
      <c r="BS98" s="59">
        <v>212595879.4725123</v>
      </c>
      <c r="BT98" s="60">
        <v>5447091254.2184763</v>
      </c>
      <c r="BU98" s="19" t="s">
        <v>311</v>
      </c>
      <c r="BV98" s="19" t="s">
        <v>311</v>
      </c>
      <c r="BW98" s="19" t="s">
        <v>311</v>
      </c>
      <c r="BX98" s="19" t="s">
        <v>311</v>
      </c>
      <c r="BY98" s="12">
        <v>31</v>
      </c>
      <c r="BZ98" s="12">
        <v>52.3</v>
      </c>
      <c r="CA98" s="12">
        <v>16.7</v>
      </c>
      <c r="CB98" s="19">
        <v>10.4</v>
      </c>
      <c r="CC98" s="19" t="s">
        <v>311</v>
      </c>
    </row>
    <row r="99" spans="1:81">
      <c r="A99" s="9" t="s">
        <v>36</v>
      </c>
      <c r="B99" s="9" t="s">
        <v>363</v>
      </c>
      <c r="C99" s="9">
        <v>44.576799999999999</v>
      </c>
      <c r="D99" s="9">
        <v>-0.2823</v>
      </c>
      <c r="E99" s="26" t="s">
        <v>368</v>
      </c>
      <c r="F99" s="14" t="s">
        <v>369</v>
      </c>
      <c r="G99" s="10">
        <v>42468</v>
      </c>
      <c r="H99" s="9" t="s">
        <v>37</v>
      </c>
      <c r="I99" s="16" t="s">
        <v>168</v>
      </c>
      <c r="J99" s="9" t="s">
        <v>332</v>
      </c>
      <c r="K99" s="9" t="s">
        <v>155</v>
      </c>
      <c r="L99" s="14">
        <v>2</v>
      </c>
      <c r="M99" s="14" t="s">
        <v>40</v>
      </c>
      <c r="N99" s="9">
        <v>25</v>
      </c>
      <c r="O99" s="9" t="s">
        <v>41</v>
      </c>
      <c r="P99" s="9" t="s">
        <v>42</v>
      </c>
      <c r="Q99" s="15">
        <v>0.25</v>
      </c>
      <c r="R99" s="11">
        <v>61.51</v>
      </c>
      <c r="S99" s="13">
        <v>400</v>
      </c>
      <c r="T99" s="13">
        <v>5.0999999999999996</v>
      </c>
      <c r="U99" s="13">
        <v>0.31843373016546939</v>
      </c>
      <c r="V99" s="12">
        <f t="shared" si="7"/>
        <v>303.39029626449121</v>
      </c>
      <c r="W99" s="12">
        <f t="shared" si="8"/>
        <v>313.70099999999996</v>
      </c>
      <c r="X99" s="12">
        <f t="shared" si="13"/>
        <v>0.96713206608997504</v>
      </c>
      <c r="Y99" s="12">
        <f t="shared" si="9"/>
        <v>0.63504450336227358</v>
      </c>
      <c r="Z99" s="12">
        <f t="shared" si="10"/>
        <v>0.307967471367668</v>
      </c>
      <c r="AA99" s="12">
        <f t="shared" si="11"/>
        <v>0.32707703199460558</v>
      </c>
      <c r="AB99" s="12">
        <f t="shared" si="12"/>
        <v>0.48495415634198774</v>
      </c>
      <c r="AC99" s="13">
        <v>8.09</v>
      </c>
      <c r="AD99" s="13" t="s">
        <v>311</v>
      </c>
      <c r="AE99" s="13">
        <v>161</v>
      </c>
      <c r="AF99">
        <v>-0.32200000000000001</v>
      </c>
      <c r="AG99">
        <v>6.9000000000000006E-2</v>
      </c>
      <c r="AH99">
        <v>1029.038</v>
      </c>
      <c r="AI99">
        <v>1.1779999999999999</v>
      </c>
      <c r="AJ99">
        <v>1039.7059999999999</v>
      </c>
      <c r="AK99">
        <v>1.1060000000000001</v>
      </c>
      <c r="AL99">
        <v>0.876</v>
      </c>
      <c r="AM99">
        <v>1E-3</v>
      </c>
      <c r="AN99">
        <v>465.82799999999997</v>
      </c>
      <c r="AO99">
        <v>1.0999999999999999E-2</v>
      </c>
      <c r="AP99">
        <v>436.834</v>
      </c>
      <c r="AQ99">
        <v>0.01</v>
      </c>
      <c r="AR99" s="13" t="s">
        <v>311</v>
      </c>
      <c r="AS99" s="13" t="s">
        <v>311</v>
      </c>
      <c r="AT99" s="33">
        <v>8.8000000000000005E-3</v>
      </c>
      <c r="AU99" s="33">
        <v>8.7099999999999997E-2</v>
      </c>
      <c r="AV99" s="34">
        <v>0.6</v>
      </c>
      <c r="AW99" s="33">
        <v>1.1999999999999999E-3</v>
      </c>
      <c r="AX99">
        <v>0.83799999999999997</v>
      </c>
      <c r="AY99">
        <v>3.0000000000000001E-3</v>
      </c>
      <c r="AZ99">
        <v>466.95299999999997</v>
      </c>
      <c r="BA99">
        <v>5.8000000000000003E-2</v>
      </c>
      <c r="BB99">
        <v>439.24200000000002</v>
      </c>
      <c r="BC99">
        <v>5.7000000000000002E-2</v>
      </c>
      <c r="BD99">
        <v>-39.03</v>
      </c>
      <c r="BE99">
        <v>6.6369999999999996</v>
      </c>
      <c r="BF99">
        <v>-5.3780000000000001</v>
      </c>
      <c r="BG99">
        <v>0.17799999999999999</v>
      </c>
      <c r="BH99">
        <v>-3.246</v>
      </c>
      <c r="BI99">
        <v>0.22900000000000001</v>
      </c>
      <c r="BJ99">
        <v>6.5369999999999999</v>
      </c>
      <c r="BK99">
        <v>6.0640000000000001</v>
      </c>
      <c r="BL99">
        <v>-12.779</v>
      </c>
      <c r="BM99">
        <v>0.185</v>
      </c>
      <c r="BN99">
        <v>-13.978</v>
      </c>
      <c r="BO99">
        <v>0.186</v>
      </c>
      <c r="BP99" s="37">
        <v>2.8255249999999999E-2</v>
      </c>
      <c r="BQ99" s="39">
        <v>28368.428540000001</v>
      </c>
      <c r="BR99" s="19">
        <v>5226814696.3478079</v>
      </c>
      <c r="BS99" s="59">
        <v>51767527.033401132</v>
      </c>
      <c r="BT99" s="60">
        <v>32180485.987648088</v>
      </c>
      <c r="BU99" s="19" t="s">
        <v>311</v>
      </c>
      <c r="BV99" s="19" t="s">
        <v>311</v>
      </c>
      <c r="BW99" s="19" t="s">
        <v>311</v>
      </c>
      <c r="BX99" s="19" t="s">
        <v>311</v>
      </c>
      <c r="BY99" s="12">
        <v>31</v>
      </c>
      <c r="BZ99" s="12">
        <v>52.3</v>
      </c>
      <c r="CA99" s="12">
        <v>16.7</v>
      </c>
      <c r="CB99" s="19">
        <v>10.4</v>
      </c>
      <c r="CC99" s="19" t="s">
        <v>311</v>
      </c>
    </row>
    <row r="100" spans="1:81">
      <c r="A100" s="9" t="s">
        <v>36</v>
      </c>
      <c r="B100" s="9" t="s">
        <v>363</v>
      </c>
      <c r="C100" s="9">
        <v>44.576799999999999</v>
      </c>
      <c r="D100" s="9">
        <v>-0.2823</v>
      </c>
      <c r="E100" s="26" t="s">
        <v>368</v>
      </c>
      <c r="F100" s="14" t="s">
        <v>369</v>
      </c>
      <c r="G100" s="10">
        <v>42468</v>
      </c>
      <c r="H100" s="9" t="s">
        <v>37</v>
      </c>
      <c r="I100" s="16" t="s">
        <v>173</v>
      </c>
      <c r="J100" s="9" t="s">
        <v>337</v>
      </c>
      <c r="K100" s="9" t="s">
        <v>155</v>
      </c>
      <c r="L100" s="14">
        <v>3</v>
      </c>
      <c r="M100" s="14" t="s">
        <v>46</v>
      </c>
      <c r="N100" s="9">
        <v>25</v>
      </c>
      <c r="O100" s="9" t="s">
        <v>41</v>
      </c>
      <c r="P100" s="9" t="s">
        <v>42</v>
      </c>
      <c r="Q100" s="15">
        <v>0.25</v>
      </c>
      <c r="R100" s="11">
        <v>61.51</v>
      </c>
      <c r="S100" s="13">
        <v>400</v>
      </c>
      <c r="T100" s="13">
        <v>5.2</v>
      </c>
      <c r="U100" s="13">
        <v>0.29756559954579753</v>
      </c>
      <c r="V100" s="12">
        <f t="shared" si="7"/>
        <v>308.26957815467426</v>
      </c>
      <c r="W100" s="12">
        <f t="shared" si="8"/>
        <v>319.85199999999998</v>
      </c>
      <c r="X100" s="12">
        <f t="shared" si="13"/>
        <v>0.96378818376834996</v>
      </c>
      <c r="Y100" s="12">
        <f t="shared" si="9"/>
        <v>0.63630634574779243</v>
      </c>
      <c r="Z100" s="12">
        <f t="shared" si="10"/>
        <v>0.28679020873818434</v>
      </c>
      <c r="AA100" s="12">
        <f t="shared" si="11"/>
        <v>0.3495161370096081</v>
      </c>
      <c r="AB100" s="12">
        <f t="shared" si="12"/>
        <v>0.45071090466832631</v>
      </c>
      <c r="AC100" s="13">
        <v>7.97</v>
      </c>
      <c r="AD100" s="13" t="s">
        <v>311</v>
      </c>
      <c r="AE100" s="13">
        <v>143</v>
      </c>
      <c r="AF100">
        <v>-3.077</v>
      </c>
      <c r="AG100">
        <v>7.1999999999999995E-2</v>
      </c>
      <c r="AH100">
        <v>933.73199999999997</v>
      </c>
      <c r="AI100">
        <v>1.294</v>
      </c>
      <c r="AJ100">
        <v>1035.519</v>
      </c>
      <c r="AK100">
        <v>1.089</v>
      </c>
      <c r="AL100">
        <v>-0.81899999999999995</v>
      </c>
      <c r="AM100">
        <v>1E-3</v>
      </c>
      <c r="AN100">
        <v>408.983</v>
      </c>
      <c r="AO100">
        <v>1.0999999999999999E-2</v>
      </c>
      <c r="AP100">
        <v>436.077</v>
      </c>
      <c r="AQ100">
        <v>1.0999999999999999E-2</v>
      </c>
      <c r="AR100" s="13" t="s">
        <v>311</v>
      </c>
      <c r="AS100" s="13" t="s">
        <v>311</v>
      </c>
      <c r="AT100" s="33">
        <v>7.5999999999999998E-2</v>
      </c>
      <c r="AU100" s="33">
        <v>2.18E-2</v>
      </c>
      <c r="AV100" s="34">
        <v>11.5</v>
      </c>
      <c r="AW100" s="33">
        <v>2.3800000000000002E-2</v>
      </c>
      <c r="AX100">
        <v>-0.88500000000000001</v>
      </c>
      <c r="AY100">
        <v>3.0000000000000001E-3</v>
      </c>
      <c r="AZ100">
        <v>409.72800000000001</v>
      </c>
      <c r="BA100">
        <v>5.0999999999999997E-2</v>
      </c>
      <c r="BB100">
        <v>439.012</v>
      </c>
      <c r="BC100">
        <v>4.8000000000000001E-2</v>
      </c>
      <c r="BD100">
        <v>-4.8579999999999997</v>
      </c>
      <c r="BE100">
        <v>5.9340000000000002</v>
      </c>
      <c r="BF100">
        <v>-3.1850000000000001</v>
      </c>
      <c r="BG100">
        <v>0.20899999999999999</v>
      </c>
      <c r="BH100">
        <v>-3.2949999999999999</v>
      </c>
      <c r="BI100">
        <v>0.2</v>
      </c>
      <c r="BJ100">
        <v>-72.680999999999997</v>
      </c>
      <c r="BK100">
        <v>5.3710000000000004</v>
      </c>
      <c r="BL100">
        <v>-10.132</v>
      </c>
      <c r="BM100">
        <v>0.20100000000000001</v>
      </c>
      <c r="BN100">
        <v>-14.305</v>
      </c>
      <c r="BO100">
        <v>0.17100000000000001</v>
      </c>
      <c r="BP100" s="37">
        <v>0.59308574999999997</v>
      </c>
      <c r="BQ100" s="39">
        <v>52858.705439999998</v>
      </c>
      <c r="BR100" s="19">
        <v>9439234238.733551</v>
      </c>
      <c r="BS100" s="59">
        <v>365437059.83990645</v>
      </c>
      <c r="BT100" s="60">
        <v>5204844755.8300371</v>
      </c>
      <c r="BU100" s="19" t="s">
        <v>311</v>
      </c>
      <c r="BV100" s="19" t="s">
        <v>311</v>
      </c>
      <c r="BW100" s="19" t="s">
        <v>311</v>
      </c>
      <c r="BX100" s="19" t="s">
        <v>311</v>
      </c>
      <c r="BY100" s="12">
        <v>31</v>
      </c>
      <c r="BZ100" s="12">
        <v>52.3</v>
      </c>
      <c r="CA100" s="12">
        <v>16.7</v>
      </c>
      <c r="CB100" s="19">
        <v>10.4</v>
      </c>
      <c r="CC100" s="19" t="s">
        <v>311</v>
      </c>
    </row>
    <row r="101" spans="1:81">
      <c r="A101" s="9" t="s">
        <v>36</v>
      </c>
      <c r="B101" s="9" t="s">
        <v>363</v>
      </c>
      <c r="C101" s="9">
        <v>44.576799999999999</v>
      </c>
      <c r="D101" s="9">
        <v>-0.2823</v>
      </c>
      <c r="E101" s="26" t="s">
        <v>368</v>
      </c>
      <c r="F101" s="14" t="s">
        <v>369</v>
      </c>
      <c r="G101" s="10">
        <v>42468</v>
      </c>
      <c r="H101" s="9" t="s">
        <v>37</v>
      </c>
      <c r="I101" s="16" t="s">
        <v>169</v>
      </c>
      <c r="J101" s="26" t="s">
        <v>333</v>
      </c>
      <c r="K101" s="9" t="s">
        <v>155</v>
      </c>
      <c r="L101" s="14">
        <v>4</v>
      </c>
      <c r="M101" s="14" t="s">
        <v>40</v>
      </c>
      <c r="N101" s="9">
        <v>25</v>
      </c>
      <c r="O101" s="9" t="s">
        <v>41</v>
      </c>
      <c r="P101" s="9" t="s">
        <v>42</v>
      </c>
      <c r="Q101" s="15">
        <v>0.25</v>
      </c>
      <c r="R101" s="11">
        <v>61.51</v>
      </c>
      <c r="S101" s="13">
        <v>400</v>
      </c>
      <c r="T101" s="13">
        <v>5</v>
      </c>
      <c r="U101" s="13">
        <v>0.31424268651549242</v>
      </c>
      <c r="V101" s="12">
        <f t="shared" si="7"/>
        <v>304.35779031081165</v>
      </c>
      <c r="W101" s="12">
        <f t="shared" si="8"/>
        <v>307.55</v>
      </c>
      <c r="X101" s="12">
        <f t="shared" si="13"/>
        <v>0.98962051799971273</v>
      </c>
      <c r="Y101" s="12">
        <f t="shared" si="9"/>
        <v>0.62655829509444794</v>
      </c>
      <c r="Z101" s="12">
        <f t="shared" si="10"/>
        <v>0.31098101020708296</v>
      </c>
      <c r="AA101" s="12">
        <f t="shared" si="11"/>
        <v>0.31557728488736497</v>
      </c>
      <c r="AB101" s="12">
        <f t="shared" si="12"/>
        <v>0.49633212526570319</v>
      </c>
      <c r="AC101" s="13">
        <v>8.09</v>
      </c>
      <c r="AD101" s="13" t="s">
        <v>311</v>
      </c>
      <c r="AE101" s="13">
        <v>172</v>
      </c>
      <c r="AF101">
        <v>-0.49199999999999999</v>
      </c>
      <c r="AG101">
        <v>0.08</v>
      </c>
      <c r="AH101">
        <v>1020.6950000000001</v>
      </c>
      <c r="AI101">
        <v>1.3440000000000001</v>
      </c>
      <c r="AJ101">
        <v>1036.973</v>
      </c>
      <c r="AK101">
        <v>1.292</v>
      </c>
      <c r="AL101">
        <v>0.95299999999999996</v>
      </c>
      <c r="AM101">
        <v>1E-3</v>
      </c>
      <c r="AN101">
        <v>468.26900000000001</v>
      </c>
      <c r="AO101">
        <v>8.9999999999999993E-3</v>
      </c>
      <c r="AP101">
        <v>436.72500000000002</v>
      </c>
      <c r="AQ101">
        <v>1.0999999999999999E-2</v>
      </c>
      <c r="AR101" s="13" t="s">
        <v>311</v>
      </c>
      <c r="AS101" s="13" t="s">
        <v>311</v>
      </c>
      <c r="AT101" s="33">
        <v>1.09E-2</v>
      </c>
      <c r="AU101" s="33">
        <v>7.3999999999999996E-2</v>
      </c>
      <c r="AV101" s="34">
        <v>0.7</v>
      </c>
      <c r="AW101" s="33">
        <v>1.6000000000000001E-3</v>
      </c>
      <c r="AX101">
        <v>0.91</v>
      </c>
      <c r="AY101">
        <v>3.0000000000000001E-3</v>
      </c>
      <c r="AZ101">
        <v>469.40899999999999</v>
      </c>
      <c r="BA101">
        <v>5.8999999999999997E-2</v>
      </c>
      <c r="BB101">
        <v>439.29199999999997</v>
      </c>
      <c r="BC101">
        <v>5.3999999999999999E-2</v>
      </c>
      <c r="BD101">
        <v>-39.573</v>
      </c>
      <c r="BE101">
        <v>5.298</v>
      </c>
      <c r="BF101">
        <v>-5.5129999999999999</v>
      </c>
      <c r="BG101">
        <v>0.152</v>
      </c>
      <c r="BH101">
        <v>-3.1850000000000001</v>
      </c>
      <c r="BI101">
        <v>0.20100000000000001</v>
      </c>
      <c r="BJ101">
        <v>-3.9790000000000001</v>
      </c>
      <c r="BK101">
        <v>4.8559999999999999</v>
      </c>
      <c r="BL101">
        <v>-13.326000000000001</v>
      </c>
      <c r="BM101">
        <v>0.16500000000000001</v>
      </c>
      <c r="BN101">
        <v>-13.973000000000001</v>
      </c>
      <c r="BO101">
        <v>0.156</v>
      </c>
      <c r="BP101" s="37">
        <v>3.9133000000000001E-2</v>
      </c>
      <c r="BQ101" s="39">
        <v>55340.443169999999</v>
      </c>
      <c r="BR101" s="19">
        <v>10441130700.719942</v>
      </c>
      <c r="BS101" s="59">
        <v>100256306.00134365</v>
      </c>
      <c r="BT101" s="60">
        <v>87638974.090475112</v>
      </c>
      <c r="BU101" s="19" t="s">
        <v>311</v>
      </c>
      <c r="BV101" s="19" t="s">
        <v>311</v>
      </c>
      <c r="BW101" s="19" t="s">
        <v>311</v>
      </c>
      <c r="BX101" s="19" t="s">
        <v>311</v>
      </c>
      <c r="BY101" s="12">
        <v>31</v>
      </c>
      <c r="BZ101" s="12">
        <v>52.3</v>
      </c>
      <c r="CA101" s="12">
        <v>16.7</v>
      </c>
      <c r="CB101" s="19">
        <v>10.4</v>
      </c>
      <c r="CC101" s="19" t="s">
        <v>311</v>
      </c>
    </row>
    <row r="102" spans="1:81">
      <c r="A102" s="9" t="s">
        <v>36</v>
      </c>
      <c r="B102" s="9" t="s">
        <v>363</v>
      </c>
      <c r="C102" s="9">
        <v>44.576799999999999</v>
      </c>
      <c r="D102" s="9">
        <v>-0.2823</v>
      </c>
      <c r="E102" s="26" t="s">
        <v>368</v>
      </c>
      <c r="F102" s="14" t="s">
        <v>369</v>
      </c>
      <c r="G102" s="10">
        <v>42468</v>
      </c>
      <c r="H102" s="9" t="s">
        <v>37</v>
      </c>
      <c r="I102" s="16" t="s">
        <v>172</v>
      </c>
      <c r="J102" s="26" t="s">
        <v>336</v>
      </c>
      <c r="K102" s="9" t="s">
        <v>155</v>
      </c>
      <c r="L102" s="14">
        <v>5</v>
      </c>
      <c r="M102" s="14" t="s">
        <v>46</v>
      </c>
      <c r="N102" s="9">
        <v>25</v>
      </c>
      <c r="O102" s="9" t="s">
        <v>41</v>
      </c>
      <c r="P102" s="9" t="s">
        <v>42</v>
      </c>
      <c r="Q102" s="15">
        <v>0.25</v>
      </c>
      <c r="R102" s="11">
        <v>61.51</v>
      </c>
      <c r="S102" s="13">
        <v>400</v>
      </c>
      <c r="T102" s="13">
        <v>5.5</v>
      </c>
      <c r="U102" s="13">
        <v>0.29554069119286508</v>
      </c>
      <c r="V102" s="12">
        <f t="shared" si="7"/>
        <v>308.75139833060837</v>
      </c>
      <c r="W102" s="12">
        <f t="shared" si="8"/>
        <v>338.30500000000001</v>
      </c>
      <c r="X102" s="12">
        <f t="shared" si="13"/>
        <v>0.91264213751085077</v>
      </c>
      <c r="Y102" s="12">
        <f t="shared" si="9"/>
        <v>0.65560674056194301</v>
      </c>
      <c r="Z102" s="12">
        <f t="shared" si="10"/>
        <v>0.26972288813169065</v>
      </c>
      <c r="AA102" s="12">
        <f t="shared" si="11"/>
        <v>0.38588385243025236</v>
      </c>
      <c r="AB102" s="12">
        <f t="shared" si="12"/>
        <v>0.4114095713849768</v>
      </c>
      <c r="AC102" s="13">
        <v>8.01</v>
      </c>
      <c r="AD102" s="13" t="s">
        <v>311</v>
      </c>
      <c r="AE102" s="13">
        <v>151</v>
      </c>
      <c r="AF102">
        <v>-3.371</v>
      </c>
      <c r="AG102">
        <v>7.1999999999999995E-2</v>
      </c>
      <c r="AH102">
        <v>919.47199999999998</v>
      </c>
      <c r="AI102">
        <v>1.087</v>
      </c>
      <c r="AJ102">
        <v>1031.01</v>
      </c>
      <c r="AK102">
        <v>1.306</v>
      </c>
      <c r="AL102">
        <v>-0.83299999999999996</v>
      </c>
      <c r="AM102">
        <v>1E-3</v>
      </c>
      <c r="AN102">
        <v>408.91699999999997</v>
      </c>
      <c r="AO102">
        <v>0.01</v>
      </c>
      <c r="AP102">
        <v>436.46899999999999</v>
      </c>
      <c r="AQ102">
        <v>1.2999999999999999E-2</v>
      </c>
      <c r="AR102" s="13" t="s">
        <v>311</v>
      </c>
      <c r="AS102" s="13" t="s">
        <v>311</v>
      </c>
      <c r="AT102" s="33">
        <v>8.4400000000000003E-2</v>
      </c>
      <c r="AU102" s="33">
        <v>2.4799999999999999E-2</v>
      </c>
      <c r="AV102" s="34">
        <v>12.1</v>
      </c>
      <c r="AW102" s="33">
        <v>2.5100000000000001E-2</v>
      </c>
      <c r="AX102">
        <v>-0.91900000000000004</v>
      </c>
      <c r="AY102">
        <v>4.0000000000000001E-3</v>
      </c>
      <c r="AZ102">
        <v>408.37299999999999</v>
      </c>
      <c r="BA102">
        <v>6.0999999999999999E-2</v>
      </c>
      <c r="BB102">
        <v>438.77199999999999</v>
      </c>
      <c r="BC102">
        <v>6.9000000000000006E-2</v>
      </c>
      <c r="BD102">
        <v>-6.444</v>
      </c>
      <c r="BE102">
        <v>5.3170000000000002</v>
      </c>
      <c r="BF102">
        <v>-3.0830000000000002</v>
      </c>
      <c r="BG102">
        <v>0.16300000000000001</v>
      </c>
      <c r="BH102">
        <v>-3.3090000000000002</v>
      </c>
      <c r="BI102">
        <v>0.217</v>
      </c>
      <c r="BJ102">
        <v>-73.358000000000004</v>
      </c>
      <c r="BK102">
        <v>5.359</v>
      </c>
      <c r="BL102">
        <v>-10.593</v>
      </c>
      <c r="BM102">
        <v>0.186</v>
      </c>
      <c r="BN102">
        <v>-14.946</v>
      </c>
      <c r="BO102">
        <v>0.19800000000000001</v>
      </c>
      <c r="BP102" s="37">
        <v>0.32538624999999999</v>
      </c>
      <c r="BQ102" s="39">
        <v>31510.003939999999</v>
      </c>
      <c r="BR102" s="19">
        <v>11446546571.166334</v>
      </c>
      <c r="BS102" s="59">
        <v>384486852.83963364</v>
      </c>
      <c r="BT102" s="60">
        <v>6903451139.5182209</v>
      </c>
      <c r="BU102" s="19" t="s">
        <v>311</v>
      </c>
      <c r="BV102" s="19" t="s">
        <v>311</v>
      </c>
      <c r="BW102" s="19" t="s">
        <v>311</v>
      </c>
      <c r="BX102" s="19" t="s">
        <v>311</v>
      </c>
      <c r="BY102" s="12">
        <v>31</v>
      </c>
      <c r="BZ102" s="12">
        <v>52.3</v>
      </c>
      <c r="CA102" s="12">
        <v>16.7</v>
      </c>
      <c r="CB102" s="19">
        <v>10.4</v>
      </c>
      <c r="CC102" s="19" t="s">
        <v>311</v>
      </c>
    </row>
    <row r="103" spans="1:81">
      <c r="A103" s="9" t="s">
        <v>36</v>
      </c>
      <c r="B103" s="9" t="s">
        <v>363</v>
      </c>
      <c r="C103" s="9">
        <v>44.576799999999999</v>
      </c>
      <c r="D103" s="9">
        <v>-0.2823</v>
      </c>
      <c r="E103" s="26" t="s">
        <v>368</v>
      </c>
      <c r="F103" s="14" t="s">
        <v>369</v>
      </c>
      <c r="G103" s="10">
        <v>42468</v>
      </c>
      <c r="H103" s="9" t="s">
        <v>37</v>
      </c>
      <c r="I103" s="16" t="s">
        <v>170</v>
      </c>
      <c r="J103" s="26" t="s">
        <v>334</v>
      </c>
      <c r="K103" s="9" t="s">
        <v>155</v>
      </c>
      <c r="L103" s="14">
        <v>6</v>
      </c>
      <c r="M103" s="14" t="s">
        <v>40</v>
      </c>
      <c r="N103" s="9">
        <v>25</v>
      </c>
      <c r="O103" s="9" t="s">
        <v>41</v>
      </c>
      <c r="P103" s="9" t="s">
        <v>42</v>
      </c>
      <c r="Q103" s="15">
        <v>0.25</v>
      </c>
      <c r="R103" s="11">
        <v>61.51</v>
      </c>
      <c r="S103" s="13">
        <v>400</v>
      </c>
      <c r="T103" s="13">
        <v>5.4</v>
      </c>
      <c r="U103" s="13">
        <v>0.30559440559440554</v>
      </c>
      <c r="V103" s="12">
        <f t="shared" si="7"/>
        <v>306.37386181039102</v>
      </c>
      <c r="W103" s="12">
        <f t="shared" si="8"/>
        <v>332.154</v>
      </c>
      <c r="X103" s="12">
        <f t="shared" si="13"/>
        <v>0.92238498350280596</v>
      </c>
      <c r="Y103" s="12">
        <f t="shared" si="9"/>
        <v>0.65193019490460147</v>
      </c>
      <c r="Z103" s="12">
        <f t="shared" si="10"/>
        <v>0.28187569076274555</v>
      </c>
      <c r="AA103" s="12">
        <f t="shared" si="11"/>
        <v>0.37005450414185592</v>
      </c>
      <c r="AB103" s="12">
        <f t="shared" si="12"/>
        <v>0.43237097002999392</v>
      </c>
      <c r="AC103" s="13">
        <v>8.2100000000000009</v>
      </c>
      <c r="AD103" s="13" t="s">
        <v>311</v>
      </c>
      <c r="AE103" s="13">
        <v>153</v>
      </c>
      <c r="AF103">
        <v>-0.754</v>
      </c>
      <c r="AG103">
        <v>8.4000000000000005E-2</v>
      </c>
      <c r="AH103">
        <v>1008.492</v>
      </c>
      <c r="AI103">
        <v>1.304</v>
      </c>
      <c r="AJ103">
        <v>1033.4480000000001</v>
      </c>
      <c r="AK103">
        <v>1.46</v>
      </c>
      <c r="AL103">
        <v>1.0269999999999999</v>
      </c>
      <c r="AM103">
        <v>1E-3</v>
      </c>
      <c r="AN103">
        <v>470.91800000000001</v>
      </c>
      <c r="AO103">
        <v>0.01</v>
      </c>
      <c r="AP103">
        <v>436.94099999999997</v>
      </c>
      <c r="AQ103">
        <v>1.4999999999999999E-2</v>
      </c>
      <c r="AR103" s="13" t="s">
        <v>311</v>
      </c>
      <c r="AS103" s="13" t="s">
        <v>311</v>
      </c>
      <c r="AT103" s="33">
        <v>1.7299999999999999E-2</v>
      </c>
      <c r="AU103" s="33">
        <v>7.0900000000000005E-2</v>
      </c>
      <c r="AV103" s="34">
        <v>1.2</v>
      </c>
      <c r="AW103" s="33">
        <v>2.5999999999999999E-3</v>
      </c>
      <c r="AX103">
        <v>1.0640000000000001</v>
      </c>
      <c r="AY103">
        <v>4.0000000000000001E-3</v>
      </c>
      <c r="AZ103">
        <v>474.11599999999999</v>
      </c>
      <c r="BA103">
        <v>6.7000000000000004E-2</v>
      </c>
      <c r="BB103">
        <v>438.90100000000001</v>
      </c>
      <c r="BC103">
        <v>5.2999999999999999E-2</v>
      </c>
      <c r="BD103">
        <v>-37.347000000000001</v>
      </c>
      <c r="BE103">
        <v>4.7359999999999998</v>
      </c>
      <c r="BF103">
        <v>-5.9039999999999999</v>
      </c>
      <c r="BG103">
        <v>0.17599999999999999</v>
      </c>
      <c r="BH103">
        <v>-3.3860000000000001</v>
      </c>
      <c r="BI103">
        <v>0.188</v>
      </c>
      <c r="BJ103">
        <v>-2.6850000000000001</v>
      </c>
      <c r="BK103">
        <v>4.2709999999999999</v>
      </c>
      <c r="BL103">
        <v>-13.089</v>
      </c>
      <c r="BM103">
        <v>0.17199999999999999</v>
      </c>
      <c r="BN103">
        <v>-13.916</v>
      </c>
      <c r="BO103">
        <v>0.158</v>
      </c>
      <c r="BP103" s="37">
        <v>1.6025749999999998E-2</v>
      </c>
      <c r="BQ103" s="39">
        <v>23133.773140000001</v>
      </c>
      <c r="BR103" s="19">
        <v>3797747192.0896363</v>
      </c>
      <c r="BS103" s="59">
        <v>48055951.858760655</v>
      </c>
      <c r="BT103" s="60">
        <v>43520049.251285121</v>
      </c>
      <c r="BU103" s="19" t="s">
        <v>311</v>
      </c>
      <c r="BV103" s="19" t="s">
        <v>311</v>
      </c>
      <c r="BW103" s="19" t="s">
        <v>311</v>
      </c>
      <c r="BX103" s="19" t="s">
        <v>311</v>
      </c>
      <c r="BY103" s="12">
        <v>31</v>
      </c>
      <c r="BZ103" s="12">
        <v>52.3</v>
      </c>
      <c r="CA103" s="12">
        <v>16.7</v>
      </c>
      <c r="CB103" s="19">
        <v>10.4</v>
      </c>
      <c r="CC103" s="19" t="s">
        <v>311</v>
      </c>
    </row>
    <row r="104" spans="1:81">
      <c r="A104" s="9" t="s">
        <v>36</v>
      </c>
      <c r="B104" s="9" t="s">
        <v>363</v>
      </c>
      <c r="C104" s="9">
        <v>44.576799999999999</v>
      </c>
      <c r="D104" s="9">
        <v>-0.2823</v>
      </c>
      <c r="E104" s="26" t="s">
        <v>368</v>
      </c>
      <c r="F104" s="14" t="s">
        <v>369</v>
      </c>
      <c r="G104" s="10">
        <v>42468</v>
      </c>
      <c r="H104" s="9" t="s">
        <v>37</v>
      </c>
      <c r="I104" s="16" t="s">
        <v>171</v>
      </c>
      <c r="J104" s="26" t="s">
        <v>335</v>
      </c>
      <c r="K104" s="9" t="s">
        <v>155</v>
      </c>
      <c r="L104" s="14">
        <v>7</v>
      </c>
      <c r="M104" s="14" t="s">
        <v>46</v>
      </c>
      <c r="N104" s="9">
        <v>25</v>
      </c>
      <c r="O104" s="9" t="s">
        <v>41</v>
      </c>
      <c r="P104" s="9" t="s">
        <v>42</v>
      </c>
      <c r="Q104" s="15">
        <v>0.25</v>
      </c>
      <c r="R104" s="11">
        <v>61.51</v>
      </c>
      <c r="S104" s="13">
        <v>400</v>
      </c>
      <c r="T104" s="13">
        <v>5.4</v>
      </c>
      <c r="U104" s="13">
        <v>0.2824964867417698</v>
      </c>
      <c r="V104" s="12">
        <f t="shared" si="7"/>
        <v>311.89169259731455</v>
      </c>
      <c r="W104" s="12">
        <f t="shared" si="8"/>
        <v>332.154</v>
      </c>
      <c r="X104" s="12">
        <f t="shared" si="13"/>
        <v>0.93899725006266532</v>
      </c>
      <c r="Y104" s="12">
        <f t="shared" si="9"/>
        <v>0.6456614150706923</v>
      </c>
      <c r="Z104" s="12">
        <f t="shared" si="10"/>
        <v>0.26526342420288607</v>
      </c>
      <c r="AA104" s="12">
        <f t="shared" si="11"/>
        <v>0.38039799086780623</v>
      </c>
      <c r="AB104" s="12">
        <f t="shared" si="12"/>
        <v>0.41083982720857315</v>
      </c>
      <c r="AC104" s="13">
        <v>8.23</v>
      </c>
      <c r="AD104" s="13" t="s">
        <v>311</v>
      </c>
      <c r="AE104" s="13">
        <v>151</v>
      </c>
      <c r="AF104">
        <v>-3.51</v>
      </c>
      <c r="AG104">
        <v>6.9000000000000006E-2</v>
      </c>
      <c r="AH104">
        <v>918.08100000000002</v>
      </c>
      <c r="AI104">
        <v>1.1399999999999999</v>
      </c>
      <c r="AJ104">
        <v>1034.21</v>
      </c>
      <c r="AK104">
        <v>1.143</v>
      </c>
      <c r="AL104">
        <v>-0.95</v>
      </c>
      <c r="AM104">
        <v>1E-3</v>
      </c>
      <c r="AN104">
        <v>405.45800000000003</v>
      </c>
      <c r="AO104">
        <v>1.2E-2</v>
      </c>
      <c r="AP104">
        <v>436.87099999999998</v>
      </c>
      <c r="AQ104">
        <v>1.6E-2</v>
      </c>
      <c r="AR104" s="13" t="s">
        <v>311</v>
      </c>
      <c r="AS104" s="13" t="s">
        <v>311</v>
      </c>
      <c r="AT104" s="33">
        <v>8.6900000000000005E-2</v>
      </c>
      <c r="AU104" s="33">
        <v>2.3E-2</v>
      </c>
      <c r="AV104" s="34">
        <v>13.2</v>
      </c>
      <c r="AW104" s="33">
        <v>2.7699999999999999E-2</v>
      </c>
      <c r="AX104">
        <v>-0.90700000000000003</v>
      </c>
      <c r="AY104">
        <v>4.0000000000000001E-3</v>
      </c>
      <c r="AZ104">
        <v>408.83100000000002</v>
      </c>
      <c r="BA104">
        <v>6.7000000000000004E-2</v>
      </c>
      <c r="BB104">
        <v>438.82400000000001</v>
      </c>
      <c r="BC104">
        <v>6.9000000000000006E-2</v>
      </c>
      <c r="BD104">
        <v>-10.192</v>
      </c>
      <c r="BE104">
        <v>5.8419999999999996</v>
      </c>
      <c r="BF104">
        <v>-2.9889999999999999</v>
      </c>
      <c r="BG104">
        <v>0.184</v>
      </c>
      <c r="BH104">
        <v>-3.4830000000000001</v>
      </c>
      <c r="BI104">
        <v>0.22800000000000001</v>
      </c>
      <c r="BJ104">
        <v>-70.075000000000003</v>
      </c>
      <c r="BK104">
        <v>5.093</v>
      </c>
      <c r="BL104">
        <v>-10.141</v>
      </c>
      <c r="BM104">
        <v>0.185</v>
      </c>
      <c r="BN104">
        <v>-14.241</v>
      </c>
      <c r="BO104">
        <v>0.17599999999999999</v>
      </c>
      <c r="BP104" s="37">
        <v>0.65485499999999996</v>
      </c>
      <c r="BQ104" s="39">
        <v>40888.357340000002</v>
      </c>
      <c r="BR104" s="19">
        <v>11014321702.177212</v>
      </c>
      <c r="BS104" s="59">
        <v>212595879.4725123</v>
      </c>
      <c r="BT104" s="60">
        <v>5447091254.2184763</v>
      </c>
      <c r="BU104" s="19" t="s">
        <v>311</v>
      </c>
      <c r="BV104" s="19" t="s">
        <v>311</v>
      </c>
      <c r="BW104" s="19" t="s">
        <v>311</v>
      </c>
      <c r="BX104" s="19" t="s">
        <v>311</v>
      </c>
      <c r="BY104" s="12">
        <v>31</v>
      </c>
      <c r="BZ104" s="12">
        <v>52.3</v>
      </c>
      <c r="CA104" s="12">
        <v>16.7</v>
      </c>
      <c r="CB104" s="19">
        <v>10.4</v>
      </c>
      <c r="CC104" s="19" t="s">
        <v>311</v>
      </c>
    </row>
    <row r="105" spans="1:81">
      <c r="A105" s="9" t="s">
        <v>36</v>
      </c>
      <c r="B105" s="9" t="s">
        <v>363</v>
      </c>
      <c r="C105" s="9">
        <v>44.576799999999999</v>
      </c>
      <c r="D105" s="9">
        <v>-0.2823</v>
      </c>
      <c r="E105" s="26" t="s">
        <v>368</v>
      </c>
      <c r="F105" s="14" t="s">
        <v>369</v>
      </c>
      <c r="G105" s="10">
        <v>42468</v>
      </c>
      <c r="H105" s="9" t="s">
        <v>37</v>
      </c>
      <c r="I105" s="16" t="s">
        <v>174</v>
      </c>
      <c r="J105" s="9" t="s">
        <v>332</v>
      </c>
      <c r="K105" s="9" t="s">
        <v>155</v>
      </c>
      <c r="L105" s="14">
        <v>2</v>
      </c>
      <c r="M105" s="14" t="s">
        <v>40</v>
      </c>
      <c r="N105" s="9">
        <v>25</v>
      </c>
      <c r="O105" s="9" t="s">
        <v>41</v>
      </c>
      <c r="P105" s="9" t="s">
        <v>42</v>
      </c>
      <c r="Q105" s="15">
        <v>0.25</v>
      </c>
      <c r="R105" s="11">
        <v>61.51</v>
      </c>
      <c r="S105" s="13">
        <v>400</v>
      </c>
      <c r="T105" s="13">
        <v>5.0999999999999996</v>
      </c>
      <c r="U105" s="13">
        <v>0.31843373016546939</v>
      </c>
      <c r="V105" s="12">
        <f t="shared" si="7"/>
        <v>303.39029626449121</v>
      </c>
      <c r="W105" s="12">
        <f t="shared" si="8"/>
        <v>313.70099999999996</v>
      </c>
      <c r="X105" s="12">
        <f t="shared" si="13"/>
        <v>0.96713206608997504</v>
      </c>
      <c r="Y105" s="12">
        <f t="shared" si="9"/>
        <v>0.63504450336227358</v>
      </c>
      <c r="Z105" s="12">
        <f t="shared" si="10"/>
        <v>0.307967471367668</v>
      </c>
      <c r="AA105" s="12">
        <f t="shared" si="11"/>
        <v>0.32707703199460558</v>
      </c>
      <c r="AB105" s="12">
        <f t="shared" si="12"/>
        <v>0.48495415634198774</v>
      </c>
      <c r="AC105" s="13">
        <v>8.09</v>
      </c>
      <c r="AD105" s="13" t="s">
        <v>311</v>
      </c>
      <c r="AE105" s="13">
        <v>161</v>
      </c>
      <c r="AF105">
        <v>-0.42799999999999999</v>
      </c>
      <c r="AG105">
        <v>6.8000000000000005E-2</v>
      </c>
      <c r="AH105">
        <v>1028.6980000000001</v>
      </c>
      <c r="AI105">
        <v>1.0609999999999999</v>
      </c>
      <c r="AJ105">
        <v>1042.848</v>
      </c>
      <c r="AK105">
        <v>1.198</v>
      </c>
      <c r="AL105">
        <v>0.97599999999999998</v>
      </c>
      <c r="AM105">
        <v>1E-3</v>
      </c>
      <c r="AN105">
        <v>470.31099999999998</v>
      </c>
      <c r="AO105">
        <v>7.0000000000000001E-3</v>
      </c>
      <c r="AP105">
        <v>438.02499999999998</v>
      </c>
      <c r="AQ105">
        <v>1.4999999999999999E-2</v>
      </c>
      <c r="AR105" s="13" t="s">
        <v>311</v>
      </c>
      <c r="AS105" s="13" t="s">
        <v>311</v>
      </c>
      <c r="AT105" s="33">
        <v>8.8000000000000005E-3</v>
      </c>
      <c r="AU105" s="33">
        <v>8.7099999999999997E-2</v>
      </c>
      <c r="AV105" s="34">
        <v>0.6</v>
      </c>
      <c r="AW105" s="33">
        <v>1.1999999999999999E-3</v>
      </c>
      <c r="AX105">
        <v>0.92400000000000004</v>
      </c>
      <c r="AY105">
        <v>3.0000000000000001E-3</v>
      </c>
      <c r="AZ105">
        <v>471.512</v>
      </c>
      <c r="BA105">
        <v>5.1999999999999998E-2</v>
      </c>
      <c r="BB105">
        <v>440.94400000000002</v>
      </c>
      <c r="BC105">
        <v>4.8000000000000001E-2</v>
      </c>
      <c r="BD105">
        <v>-5.19</v>
      </c>
      <c r="BE105">
        <v>4.8789999999999996</v>
      </c>
      <c r="BF105">
        <v>-37.856000000000002</v>
      </c>
      <c r="BG105">
        <v>0.189</v>
      </c>
      <c r="BH105">
        <v>-40.116</v>
      </c>
      <c r="BI105">
        <v>0.13500000000000001</v>
      </c>
      <c r="BJ105">
        <v>17.832999999999998</v>
      </c>
      <c r="BK105">
        <v>5.3550000000000004</v>
      </c>
      <c r="BL105">
        <v>-25.19</v>
      </c>
      <c r="BM105">
        <v>0.14599999999999999</v>
      </c>
      <c r="BN105">
        <v>-28.173999999999999</v>
      </c>
      <c r="BO105">
        <v>0.21299999999999999</v>
      </c>
      <c r="BP105" s="37">
        <v>2.8255249999999999E-2</v>
      </c>
      <c r="BQ105" s="39">
        <v>28368.428540000001</v>
      </c>
      <c r="BR105" s="19">
        <v>5226814696.3478079</v>
      </c>
      <c r="BS105" s="59">
        <v>51767527.033401132</v>
      </c>
      <c r="BT105" s="60">
        <v>32180485.987648088</v>
      </c>
      <c r="BU105" s="19" t="s">
        <v>311</v>
      </c>
      <c r="BV105" s="19" t="s">
        <v>311</v>
      </c>
      <c r="BW105" s="19" t="s">
        <v>311</v>
      </c>
      <c r="BX105" s="19" t="s">
        <v>311</v>
      </c>
      <c r="BY105" s="12">
        <v>31</v>
      </c>
      <c r="BZ105" s="12">
        <v>52.3</v>
      </c>
      <c r="CA105" s="12">
        <v>16.7</v>
      </c>
      <c r="CB105" s="19">
        <v>10.4</v>
      </c>
      <c r="CC105" s="19" t="s">
        <v>311</v>
      </c>
    </row>
    <row r="106" spans="1:81">
      <c r="A106" s="9" t="s">
        <v>36</v>
      </c>
      <c r="B106" s="9" t="s">
        <v>363</v>
      </c>
      <c r="C106" s="9">
        <v>44.576799999999999</v>
      </c>
      <c r="D106" s="9">
        <v>-0.2823</v>
      </c>
      <c r="E106" s="26" t="s">
        <v>368</v>
      </c>
      <c r="F106" s="14" t="s">
        <v>369</v>
      </c>
      <c r="G106" s="10">
        <v>42468</v>
      </c>
      <c r="H106" s="9" t="s">
        <v>37</v>
      </c>
      <c r="I106" s="16" t="s">
        <v>179</v>
      </c>
      <c r="J106" s="9" t="s">
        <v>337</v>
      </c>
      <c r="K106" s="9" t="s">
        <v>155</v>
      </c>
      <c r="L106" s="14">
        <v>3</v>
      </c>
      <c r="M106" s="14" t="s">
        <v>46</v>
      </c>
      <c r="N106" s="9">
        <v>25</v>
      </c>
      <c r="O106" s="9" t="s">
        <v>41</v>
      </c>
      <c r="P106" s="9" t="s">
        <v>42</v>
      </c>
      <c r="Q106" s="15">
        <v>0.25</v>
      </c>
      <c r="R106" s="11">
        <v>61.51</v>
      </c>
      <c r="S106" s="13">
        <v>400</v>
      </c>
      <c r="T106" s="13">
        <v>5.2</v>
      </c>
      <c r="U106" s="13">
        <v>0.29756559954579753</v>
      </c>
      <c r="V106" s="12">
        <f t="shared" si="7"/>
        <v>308.26957815467426</v>
      </c>
      <c r="W106" s="12">
        <f t="shared" si="8"/>
        <v>319.85199999999998</v>
      </c>
      <c r="X106" s="12">
        <f t="shared" si="13"/>
        <v>0.96378818376834996</v>
      </c>
      <c r="Y106" s="12">
        <f t="shared" si="9"/>
        <v>0.63630634574779243</v>
      </c>
      <c r="Z106" s="12">
        <f t="shared" si="10"/>
        <v>0.28679020873818434</v>
      </c>
      <c r="AA106" s="12">
        <f t="shared" si="11"/>
        <v>0.3495161370096081</v>
      </c>
      <c r="AB106" s="12">
        <f t="shared" si="12"/>
        <v>0.45071090466832631</v>
      </c>
      <c r="AC106" s="13">
        <v>7.97</v>
      </c>
      <c r="AD106" s="13" t="s">
        <v>311</v>
      </c>
      <c r="AE106" s="13">
        <v>143</v>
      </c>
      <c r="AF106">
        <v>-3.0630000000000002</v>
      </c>
      <c r="AG106">
        <v>7.1999999999999995E-2</v>
      </c>
      <c r="AH106">
        <v>932.346</v>
      </c>
      <c r="AI106">
        <v>1.206</v>
      </c>
      <c r="AJ106">
        <v>1033.6880000000001</v>
      </c>
      <c r="AK106">
        <v>1.163</v>
      </c>
      <c r="AL106">
        <v>-0.73199999999999998</v>
      </c>
      <c r="AM106">
        <v>1E-3</v>
      </c>
      <c r="AN106">
        <v>413.65</v>
      </c>
      <c r="AO106">
        <v>1.2999999999999999E-2</v>
      </c>
      <c r="AP106">
        <v>437.87400000000002</v>
      </c>
      <c r="AQ106">
        <v>1.2999999999999999E-2</v>
      </c>
      <c r="AR106" s="13" t="s">
        <v>311</v>
      </c>
      <c r="AS106" s="13" t="s">
        <v>311</v>
      </c>
      <c r="AT106" s="33">
        <v>7.5999999999999998E-2</v>
      </c>
      <c r="AU106" s="33">
        <v>2.18E-2</v>
      </c>
      <c r="AV106" s="34">
        <v>11.5</v>
      </c>
      <c r="AW106" s="33">
        <v>2.3800000000000002E-2</v>
      </c>
      <c r="AX106">
        <v>-0.76900000000000002</v>
      </c>
      <c r="AY106">
        <v>3.0000000000000001E-3</v>
      </c>
      <c r="AZ106">
        <v>415.18799999999999</v>
      </c>
      <c r="BA106">
        <v>4.9000000000000002E-2</v>
      </c>
      <c r="BB106">
        <v>440.61599999999999</v>
      </c>
      <c r="BC106">
        <v>4.9000000000000002E-2</v>
      </c>
      <c r="BD106">
        <v>-112.57599999999999</v>
      </c>
      <c r="BE106">
        <v>6.0890000000000004</v>
      </c>
      <c r="BF106">
        <v>-35.584000000000003</v>
      </c>
      <c r="BG106">
        <v>0.156</v>
      </c>
      <c r="BH106">
        <v>-40.036000000000001</v>
      </c>
      <c r="BI106">
        <v>0.20499999999999999</v>
      </c>
      <c r="BJ106">
        <v>-166.095</v>
      </c>
      <c r="BK106">
        <v>6.0739999999999998</v>
      </c>
      <c r="BL106">
        <v>-19.071999999999999</v>
      </c>
      <c r="BM106">
        <v>0.17699999999999999</v>
      </c>
      <c r="BN106">
        <v>-27.568000000000001</v>
      </c>
      <c r="BO106">
        <v>0.184</v>
      </c>
      <c r="BP106" s="37">
        <v>0.59308574999999997</v>
      </c>
      <c r="BQ106" s="39">
        <v>52858.705439999998</v>
      </c>
      <c r="BR106" s="19">
        <v>9439234238.733551</v>
      </c>
      <c r="BS106" s="59">
        <v>365437059.83990645</v>
      </c>
      <c r="BT106" s="60">
        <v>5204844755.8300371</v>
      </c>
      <c r="BU106" s="19" t="s">
        <v>311</v>
      </c>
      <c r="BV106" s="19" t="s">
        <v>311</v>
      </c>
      <c r="BW106" s="19" t="s">
        <v>311</v>
      </c>
      <c r="BX106" s="19" t="s">
        <v>311</v>
      </c>
      <c r="BY106" s="12">
        <v>31</v>
      </c>
      <c r="BZ106" s="12">
        <v>52.3</v>
      </c>
      <c r="CA106" s="12">
        <v>16.7</v>
      </c>
      <c r="CB106" s="19">
        <v>10.4</v>
      </c>
      <c r="CC106" s="19" t="s">
        <v>311</v>
      </c>
    </row>
    <row r="107" spans="1:81">
      <c r="A107" s="9" t="s">
        <v>36</v>
      </c>
      <c r="B107" s="9" t="s">
        <v>363</v>
      </c>
      <c r="C107" s="9">
        <v>44.576799999999999</v>
      </c>
      <c r="D107" s="9">
        <v>-0.2823</v>
      </c>
      <c r="E107" s="26" t="s">
        <v>368</v>
      </c>
      <c r="F107" s="14" t="s">
        <v>369</v>
      </c>
      <c r="G107" s="10">
        <v>42468</v>
      </c>
      <c r="H107" s="9" t="s">
        <v>37</v>
      </c>
      <c r="I107" s="16" t="s">
        <v>175</v>
      </c>
      <c r="J107" s="26" t="s">
        <v>333</v>
      </c>
      <c r="K107" s="9" t="s">
        <v>155</v>
      </c>
      <c r="L107" s="14">
        <v>4</v>
      </c>
      <c r="M107" s="14" t="s">
        <v>40</v>
      </c>
      <c r="N107" s="9">
        <v>25</v>
      </c>
      <c r="O107" s="9" t="s">
        <v>41</v>
      </c>
      <c r="P107" s="9" t="s">
        <v>42</v>
      </c>
      <c r="Q107" s="15">
        <v>0.25</v>
      </c>
      <c r="R107" s="11">
        <v>61.51</v>
      </c>
      <c r="S107" s="13">
        <v>400</v>
      </c>
      <c r="T107" s="13">
        <v>5</v>
      </c>
      <c r="U107" s="13">
        <v>0.31424268651549242</v>
      </c>
      <c r="V107" s="12">
        <f t="shared" si="7"/>
        <v>304.35779031081165</v>
      </c>
      <c r="W107" s="12">
        <f t="shared" si="8"/>
        <v>307.55</v>
      </c>
      <c r="X107" s="12">
        <f t="shared" si="13"/>
        <v>0.98962051799971273</v>
      </c>
      <c r="Y107" s="12">
        <f t="shared" si="9"/>
        <v>0.62655829509444794</v>
      </c>
      <c r="Z107" s="12">
        <f t="shared" si="10"/>
        <v>0.31098101020708296</v>
      </c>
      <c r="AA107" s="12">
        <f t="shared" si="11"/>
        <v>0.31557728488736497</v>
      </c>
      <c r="AB107" s="12">
        <f t="shared" si="12"/>
        <v>0.49633212526570319</v>
      </c>
      <c r="AC107" s="13">
        <v>8.09</v>
      </c>
      <c r="AD107" s="13" t="s">
        <v>311</v>
      </c>
      <c r="AE107" s="13">
        <v>172</v>
      </c>
      <c r="AF107">
        <v>-0.441</v>
      </c>
      <c r="AG107">
        <v>6.9000000000000006E-2</v>
      </c>
      <c r="AH107">
        <v>1024.9000000000001</v>
      </c>
      <c r="AI107">
        <v>1.175</v>
      </c>
      <c r="AJ107">
        <v>1039.4760000000001</v>
      </c>
      <c r="AK107">
        <v>1.103</v>
      </c>
      <c r="AL107">
        <v>0.98299999999999998</v>
      </c>
      <c r="AM107">
        <v>1E-3</v>
      </c>
      <c r="AN107">
        <v>470.63499999999999</v>
      </c>
      <c r="AO107">
        <v>8.0000000000000002E-3</v>
      </c>
      <c r="AP107">
        <v>438.13</v>
      </c>
      <c r="AQ107">
        <v>1.0999999999999999E-2</v>
      </c>
      <c r="AR107" s="13" t="s">
        <v>311</v>
      </c>
      <c r="AS107" s="13" t="s">
        <v>311</v>
      </c>
      <c r="AT107" s="33">
        <v>1.09E-2</v>
      </c>
      <c r="AU107" s="33">
        <v>7.3999999999999996E-2</v>
      </c>
      <c r="AV107" s="34">
        <v>0.7</v>
      </c>
      <c r="AW107" s="33">
        <v>1.6000000000000001E-3</v>
      </c>
      <c r="AX107">
        <v>0.95599999999999996</v>
      </c>
      <c r="AY107">
        <v>3.0000000000000001E-3</v>
      </c>
      <c r="AZ107">
        <v>471.87299999999999</v>
      </c>
      <c r="BA107">
        <v>5.1999999999999998E-2</v>
      </c>
      <c r="BB107">
        <v>440.25900000000001</v>
      </c>
      <c r="BC107">
        <v>5.0999999999999997E-2</v>
      </c>
      <c r="BD107">
        <v>-7.2619999999999996</v>
      </c>
      <c r="BE107">
        <v>5.0720000000000001</v>
      </c>
      <c r="BF107">
        <v>-37.893999999999998</v>
      </c>
      <c r="BG107">
        <v>0.159</v>
      </c>
      <c r="BH107">
        <v>-40.094000000000001</v>
      </c>
      <c r="BI107">
        <v>0.19400000000000001</v>
      </c>
      <c r="BJ107">
        <v>10.38</v>
      </c>
      <c r="BK107">
        <v>4.2060000000000004</v>
      </c>
      <c r="BL107">
        <v>-24.338000000000001</v>
      </c>
      <c r="BM107">
        <v>0.151</v>
      </c>
      <c r="BN107">
        <v>-26.83</v>
      </c>
      <c r="BO107">
        <v>0.13900000000000001</v>
      </c>
      <c r="BP107" s="37">
        <v>3.9133000000000001E-2</v>
      </c>
      <c r="BQ107" s="39">
        <v>55340.443169999999</v>
      </c>
      <c r="BR107" s="19">
        <v>10441130700.719942</v>
      </c>
      <c r="BS107" s="59">
        <v>100256306.00134365</v>
      </c>
      <c r="BT107" s="60">
        <v>87638974.090475112</v>
      </c>
      <c r="BU107" s="19" t="s">
        <v>311</v>
      </c>
      <c r="BV107" s="19" t="s">
        <v>311</v>
      </c>
      <c r="BW107" s="19" t="s">
        <v>311</v>
      </c>
      <c r="BX107" s="19" t="s">
        <v>311</v>
      </c>
      <c r="BY107" s="12">
        <v>31</v>
      </c>
      <c r="BZ107" s="12">
        <v>52.3</v>
      </c>
      <c r="CA107" s="12">
        <v>16.7</v>
      </c>
      <c r="CB107" s="19">
        <v>10.4</v>
      </c>
      <c r="CC107" s="19" t="s">
        <v>311</v>
      </c>
    </row>
    <row r="108" spans="1:81">
      <c r="A108" s="9" t="s">
        <v>36</v>
      </c>
      <c r="B108" s="9" t="s">
        <v>363</v>
      </c>
      <c r="C108" s="9">
        <v>44.576799999999999</v>
      </c>
      <c r="D108" s="9">
        <v>-0.2823</v>
      </c>
      <c r="E108" s="26" t="s">
        <v>368</v>
      </c>
      <c r="F108" s="14" t="s">
        <v>369</v>
      </c>
      <c r="G108" s="10">
        <v>42468</v>
      </c>
      <c r="H108" s="9" t="s">
        <v>37</v>
      </c>
      <c r="I108" s="16" t="s">
        <v>178</v>
      </c>
      <c r="J108" s="26" t="s">
        <v>336</v>
      </c>
      <c r="K108" s="9" t="s">
        <v>155</v>
      </c>
      <c r="L108" s="14">
        <v>5</v>
      </c>
      <c r="M108" s="14" t="s">
        <v>46</v>
      </c>
      <c r="N108" s="9">
        <v>25</v>
      </c>
      <c r="O108" s="9" t="s">
        <v>41</v>
      </c>
      <c r="P108" s="9" t="s">
        <v>42</v>
      </c>
      <c r="Q108" s="15">
        <v>0.25</v>
      </c>
      <c r="R108" s="11">
        <v>61.51</v>
      </c>
      <c r="S108" s="13">
        <v>400</v>
      </c>
      <c r="T108" s="13">
        <v>5.5</v>
      </c>
      <c r="U108" s="13">
        <v>0.29554069119286508</v>
      </c>
      <c r="V108" s="12">
        <f t="shared" si="7"/>
        <v>308.75139833060837</v>
      </c>
      <c r="W108" s="12">
        <f t="shared" si="8"/>
        <v>338.30500000000001</v>
      </c>
      <c r="X108" s="12">
        <f t="shared" si="13"/>
        <v>0.91264213751085077</v>
      </c>
      <c r="Y108" s="12">
        <f t="shared" si="9"/>
        <v>0.65560674056194301</v>
      </c>
      <c r="Z108" s="12">
        <f t="shared" si="10"/>
        <v>0.26972288813169065</v>
      </c>
      <c r="AA108" s="12">
        <f t="shared" si="11"/>
        <v>0.38588385243025236</v>
      </c>
      <c r="AB108" s="12">
        <f t="shared" si="12"/>
        <v>0.4114095713849768</v>
      </c>
      <c r="AC108" s="13">
        <v>8.01</v>
      </c>
      <c r="AD108" s="13" t="s">
        <v>311</v>
      </c>
      <c r="AE108" s="13">
        <v>151</v>
      </c>
      <c r="AF108">
        <v>-3.4180000000000001</v>
      </c>
      <c r="AG108">
        <v>6.8000000000000005E-2</v>
      </c>
      <c r="AH108">
        <v>927.70399999999995</v>
      </c>
      <c r="AI108">
        <v>1.127</v>
      </c>
      <c r="AJ108">
        <v>1040.771</v>
      </c>
      <c r="AK108">
        <v>1.1160000000000001</v>
      </c>
      <c r="AL108">
        <v>-0.79800000000000004</v>
      </c>
      <c r="AM108">
        <v>1E-3</v>
      </c>
      <c r="AN108">
        <v>411.70499999999998</v>
      </c>
      <c r="AO108">
        <v>1.2999999999999999E-2</v>
      </c>
      <c r="AP108">
        <v>438.096</v>
      </c>
      <c r="AQ108">
        <v>0.01</v>
      </c>
      <c r="AR108" s="13" t="s">
        <v>311</v>
      </c>
      <c r="AS108" s="13" t="s">
        <v>311</v>
      </c>
      <c r="AT108" s="33">
        <v>8.4400000000000003E-2</v>
      </c>
      <c r="AU108" s="33">
        <v>2.4799999999999999E-2</v>
      </c>
      <c r="AV108" s="34">
        <v>12.1</v>
      </c>
      <c r="AW108" s="33">
        <v>2.5100000000000001E-2</v>
      </c>
      <c r="AX108">
        <v>-0.85699999999999998</v>
      </c>
      <c r="AY108">
        <v>4.0000000000000001E-3</v>
      </c>
      <c r="AZ108">
        <v>412.10500000000002</v>
      </c>
      <c r="BA108">
        <v>6.4000000000000001E-2</v>
      </c>
      <c r="BB108">
        <v>440.46100000000001</v>
      </c>
      <c r="BC108">
        <v>6.7000000000000004E-2</v>
      </c>
      <c r="BD108">
        <v>-102.983</v>
      </c>
      <c r="BE108">
        <v>6.39</v>
      </c>
      <c r="BF108">
        <v>-35.816000000000003</v>
      </c>
      <c r="BG108">
        <v>0.217</v>
      </c>
      <c r="BH108">
        <v>-40.145000000000003</v>
      </c>
      <c r="BI108">
        <v>0.20799999999999999</v>
      </c>
      <c r="BJ108">
        <v>-146.30199999999999</v>
      </c>
      <c r="BK108">
        <v>4.9240000000000004</v>
      </c>
      <c r="BL108">
        <v>-19.623000000000001</v>
      </c>
      <c r="BM108">
        <v>0.17499999999999999</v>
      </c>
      <c r="BN108">
        <v>-27.783000000000001</v>
      </c>
      <c r="BO108">
        <v>0.154</v>
      </c>
      <c r="BP108" s="37">
        <v>0.32538624999999999</v>
      </c>
      <c r="BQ108" s="39">
        <v>31510.003939999999</v>
      </c>
      <c r="BR108" s="19">
        <v>11446546571.166334</v>
      </c>
      <c r="BS108" s="59">
        <v>384486852.83963364</v>
      </c>
      <c r="BT108" s="60">
        <v>6903451139.5182209</v>
      </c>
      <c r="BU108" s="19" t="s">
        <v>311</v>
      </c>
      <c r="BV108" s="19" t="s">
        <v>311</v>
      </c>
      <c r="BW108" s="19" t="s">
        <v>311</v>
      </c>
      <c r="BX108" s="19" t="s">
        <v>311</v>
      </c>
      <c r="BY108" s="12">
        <v>31</v>
      </c>
      <c r="BZ108" s="12">
        <v>52.3</v>
      </c>
      <c r="CA108" s="12">
        <v>16.7</v>
      </c>
      <c r="CB108" s="19">
        <v>10.4</v>
      </c>
      <c r="CC108" s="19" t="s">
        <v>311</v>
      </c>
    </row>
    <row r="109" spans="1:81">
      <c r="A109" s="9" t="s">
        <v>36</v>
      </c>
      <c r="B109" s="9" t="s">
        <v>363</v>
      </c>
      <c r="C109" s="9">
        <v>44.576799999999999</v>
      </c>
      <c r="D109" s="9">
        <v>-0.2823</v>
      </c>
      <c r="E109" s="26" t="s">
        <v>368</v>
      </c>
      <c r="F109" s="14" t="s">
        <v>369</v>
      </c>
      <c r="G109" s="10">
        <v>42468</v>
      </c>
      <c r="H109" s="9" t="s">
        <v>37</v>
      </c>
      <c r="I109" s="16" t="s">
        <v>176</v>
      </c>
      <c r="J109" s="26" t="s">
        <v>334</v>
      </c>
      <c r="K109" s="9" t="s">
        <v>155</v>
      </c>
      <c r="L109" s="14">
        <v>6</v>
      </c>
      <c r="M109" s="14" t="s">
        <v>40</v>
      </c>
      <c r="N109" s="9">
        <v>25</v>
      </c>
      <c r="O109" s="9" t="s">
        <v>41</v>
      </c>
      <c r="P109" s="9" t="s">
        <v>42</v>
      </c>
      <c r="Q109" s="15">
        <v>0.25</v>
      </c>
      <c r="R109" s="11">
        <v>61.51</v>
      </c>
      <c r="S109" s="13">
        <v>400</v>
      </c>
      <c r="T109" s="13">
        <v>5.4</v>
      </c>
      <c r="U109" s="13">
        <v>0.30559440559440554</v>
      </c>
      <c r="V109" s="12">
        <f t="shared" si="7"/>
        <v>306.37386181039102</v>
      </c>
      <c r="W109" s="12">
        <f t="shared" si="8"/>
        <v>332.154</v>
      </c>
      <c r="X109" s="12">
        <f t="shared" si="13"/>
        <v>0.92238498350280596</v>
      </c>
      <c r="Y109" s="12">
        <f t="shared" si="9"/>
        <v>0.65193019490460147</v>
      </c>
      <c r="Z109" s="12">
        <f t="shared" si="10"/>
        <v>0.28187569076274555</v>
      </c>
      <c r="AA109" s="12">
        <f t="shared" si="11"/>
        <v>0.37005450414185592</v>
      </c>
      <c r="AB109" s="12">
        <f t="shared" si="12"/>
        <v>0.43237097002999392</v>
      </c>
      <c r="AC109" s="13">
        <v>8.2100000000000009</v>
      </c>
      <c r="AD109" s="13" t="s">
        <v>311</v>
      </c>
      <c r="AE109" s="13">
        <v>153</v>
      </c>
      <c r="AF109">
        <v>-0.629</v>
      </c>
      <c r="AG109">
        <v>7.4999999999999997E-2</v>
      </c>
      <c r="AH109">
        <v>1018.472</v>
      </c>
      <c r="AI109">
        <v>1.24</v>
      </c>
      <c r="AJ109">
        <v>1039.28</v>
      </c>
      <c r="AK109">
        <v>1.236</v>
      </c>
      <c r="AL109">
        <v>1.3939999999999999</v>
      </c>
      <c r="AM109">
        <v>1E-3</v>
      </c>
      <c r="AN109">
        <v>485.911</v>
      </c>
      <c r="AO109">
        <v>0.01</v>
      </c>
      <c r="AP109">
        <v>439.78699999999998</v>
      </c>
      <c r="AQ109">
        <v>8.9999999999999993E-3</v>
      </c>
      <c r="AR109" s="13" t="s">
        <v>311</v>
      </c>
      <c r="AS109" s="13" t="s">
        <v>311</v>
      </c>
      <c r="AT109" s="33">
        <v>1.7299999999999999E-2</v>
      </c>
      <c r="AU109" s="33">
        <v>7.0900000000000005E-2</v>
      </c>
      <c r="AV109" s="34">
        <v>1.2</v>
      </c>
      <c r="AW109" s="33">
        <v>2.5999999999999999E-3</v>
      </c>
      <c r="AX109">
        <v>1.6990000000000001</v>
      </c>
      <c r="AY109">
        <v>4.0000000000000001E-3</v>
      </c>
      <c r="AZ109">
        <v>496.40899999999999</v>
      </c>
      <c r="BA109">
        <v>8.8999999999999996E-2</v>
      </c>
      <c r="BB109">
        <v>440.19099999999997</v>
      </c>
      <c r="BC109">
        <v>5.1999999999999998E-2</v>
      </c>
      <c r="BD109">
        <v>-15.47</v>
      </c>
      <c r="BE109">
        <v>3.3220000000000001</v>
      </c>
      <c r="BF109">
        <v>-37.277000000000001</v>
      </c>
      <c r="BG109">
        <v>0.21099999999999999</v>
      </c>
      <c r="BH109">
        <v>-40.057000000000002</v>
      </c>
      <c r="BI109">
        <v>0.186</v>
      </c>
      <c r="BJ109">
        <v>5.0209999999999999</v>
      </c>
      <c r="BK109">
        <v>2.6150000000000002</v>
      </c>
      <c r="BL109">
        <v>-23.785</v>
      </c>
      <c r="BM109">
        <v>0.153</v>
      </c>
      <c r="BN109">
        <v>-27.462</v>
      </c>
      <c r="BO109">
        <v>0.16200000000000001</v>
      </c>
      <c r="BP109" s="37">
        <v>1.6025749999999998E-2</v>
      </c>
      <c r="BQ109" s="39">
        <v>23133.773140000001</v>
      </c>
      <c r="BR109" s="19">
        <v>3797747192.0896363</v>
      </c>
      <c r="BS109" s="59">
        <v>48055951.858760655</v>
      </c>
      <c r="BT109" s="60">
        <v>43520049.251285121</v>
      </c>
      <c r="BU109" s="19" t="s">
        <v>311</v>
      </c>
      <c r="BV109" s="19" t="s">
        <v>311</v>
      </c>
      <c r="BW109" s="19" t="s">
        <v>311</v>
      </c>
      <c r="BX109" s="19" t="s">
        <v>311</v>
      </c>
      <c r="BY109" s="12">
        <v>31</v>
      </c>
      <c r="BZ109" s="12">
        <v>52.3</v>
      </c>
      <c r="CA109" s="12">
        <v>16.7</v>
      </c>
      <c r="CB109" s="19">
        <v>10.4</v>
      </c>
      <c r="CC109" s="19" t="s">
        <v>311</v>
      </c>
    </row>
    <row r="110" spans="1:81">
      <c r="A110" s="9" t="s">
        <v>36</v>
      </c>
      <c r="B110" s="9" t="s">
        <v>363</v>
      </c>
      <c r="C110" s="9">
        <v>44.576799999999999</v>
      </c>
      <c r="D110" s="9">
        <v>-0.2823</v>
      </c>
      <c r="E110" s="26" t="s">
        <v>368</v>
      </c>
      <c r="F110" s="14" t="s">
        <v>369</v>
      </c>
      <c r="G110" s="10">
        <v>42468</v>
      </c>
      <c r="H110" s="9" t="s">
        <v>37</v>
      </c>
      <c r="I110" s="16" t="s">
        <v>177</v>
      </c>
      <c r="J110" s="26" t="s">
        <v>335</v>
      </c>
      <c r="K110" s="9" t="s">
        <v>155</v>
      </c>
      <c r="L110" s="14">
        <v>7</v>
      </c>
      <c r="M110" s="14" t="s">
        <v>46</v>
      </c>
      <c r="N110" s="9">
        <v>25</v>
      </c>
      <c r="O110" s="9" t="s">
        <v>41</v>
      </c>
      <c r="P110" s="9" t="s">
        <v>42</v>
      </c>
      <c r="Q110" s="15">
        <v>0.25</v>
      </c>
      <c r="R110" s="11">
        <v>61.51</v>
      </c>
      <c r="S110" s="13">
        <v>400</v>
      </c>
      <c r="T110" s="13">
        <v>5.4</v>
      </c>
      <c r="U110" s="13">
        <v>0.2824964867417698</v>
      </c>
      <c r="V110" s="12">
        <f t="shared" si="7"/>
        <v>311.89169259731455</v>
      </c>
      <c r="W110" s="12">
        <f t="shared" si="8"/>
        <v>332.154</v>
      </c>
      <c r="X110" s="12">
        <f t="shared" si="13"/>
        <v>0.93899725006266532</v>
      </c>
      <c r="Y110" s="12">
        <f t="shared" si="9"/>
        <v>0.6456614150706923</v>
      </c>
      <c r="Z110" s="12">
        <f t="shared" si="10"/>
        <v>0.26526342420288607</v>
      </c>
      <c r="AA110" s="12">
        <f t="shared" si="11"/>
        <v>0.38039799086780623</v>
      </c>
      <c r="AB110" s="12">
        <f t="shared" si="12"/>
        <v>0.41083982720857315</v>
      </c>
      <c r="AC110" s="13">
        <v>8.23</v>
      </c>
      <c r="AD110" s="13" t="s">
        <v>311</v>
      </c>
      <c r="AE110" s="13">
        <v>151</v>
      </c>
      <c r="AF110">
        <v>-3.508</v>
      </c>
      <c r="AG110">
        <v>7.0999999999999994E-2</v>
      </c>
      <c r="AH110">
        <v>918.90200000000004</v>
      </c>
      <c r="AI110">
        <v>1.071</v>
      </c>
      <c r="AJ110">
        <v>1034.9559999999999</v>
      </c>
      <c r="AK110">
        <v>1.2769999999999999</v>
      </c>
      <c r="AL110">
        <v>-0.85299999999999998</v>
      </c>
      <c r="AM110">
        <v>1E-3</v>
      </c>
      <c r="AN110">
        <v>410.21100000000001</v>
      </c>
      <c r="AO110">
        <v>1.2999999999999999E-2</v>
      </c>
      <c r="AP110">
        <v>438.44099999999997</v>
      </c>
      <c r="AQ110">
        <v>1.0999999999999999E-2</v>
      </c>
      <c r="AR110" s="13" t="s">
        <v>311</v>
      </c>
      <c r="AS110" s="13" t="s">
        <v>311</v>
      </c>
      <c r="AT110" s="33">
        <v>8.6900000000000005E-2</v>
      </c>
      <c r="AU110" s="33">
        <v>2.3E-2</v>
      </c>
      <c r="AV110" s="34">
        <v>13.2</v>
      </c>
      <c r="AW110" s="33">
        <v>2.7699999999999999E-2</v>
      </c>
      <c r="AX110">
        <v>-0.85399999999999998</v>
      </c>
      <c r="AY110">
        <v>4.0000000000000001E-3</v>
      </c>
      <c r="AZ110">
        <v>412.11599999999999</v>
      </c>
      <c r="BA110">
        <v>5.6000000000000001E-2</v>
      </c>
      <c r="BB110">
        <v>440.38</v>
      </c>
      <c r="BC110">
        <v>7.3999999999999996E-2</v>
      </c>
      <c r="BD110">
        <v>-99.305999999999997</v>
      </c>
      <c r="BE110">
        <v>5.55</v>
      </c>
      <c r="BF110">
        <v>-36.329000000000001</v>
      </c>
      <c r="BG110">
        <v>0.19500000000000001</v>
      </c>
      <c r="BH110">
        <v>-40.372999999999998</v>
      </c>
      <c r="BI110">
        <v>0.17399999999999999</v>
      </c>
      <c r="BJ110">
        <v>-144.34399999999999</v>
      </c>
      <c r="BK110">
        <v>5.8760000000000003</v>
      </c>
      <c r="BL110">
        <v>-19.875</v>
      </c>
      <c r="BM110">
        <v>0.20799999999999999</v>
      </c>
      <c r="BN110">
        <v>-27.870999999999999</v>
      </c>
      <c r="BO110">
        <v>0.183</v>
      </c>
      <c r="BP110" s="37">
        <v>0.65485499999999996</v>
      </c>
      <c r="BQ110" s="39">
        <v>40888.357340000002</v>
      </c>
      <c r="BR110" s="19">
        <v>11014321702.177212</v>
      </c>
      <c r="BS110" s="59">
        <v>212595879.4725123</v>
      </c>
      <c r="BT110" s="60">
        <v>5447091254.2184763</v>
      </c>
      <c r="BU110" s="19" t="s">
        <v>311</v>
      </c>
      <c r="BV110" s="19" t="s">
        <v>311</v>
      </c>
      <c r="BW110" s="19" t="s">
        <v>311</v>
      </c>
      <c r="BX110" s="19" t="s">
        <v>311</v>
      </c>
      <c r="BY110" s="12">
        <v>31</v>
      </c>
      <c r="BZ110" s="12">
        <v>52.3</v>
      </c>
      <c r="CA110" s="12">
        <v>16.7</v>
      </c>
      <c r="CB110" s="19">
        <v>10.4</v>
      </c>
      <c r="CC110" s="19" t="s">
        <v>311</v>
      </c>
    </row>
    <row r="111" spans="1:81">
      <c r="A111" s="9" t="s">
        <v>36</v>
      </c>
      <c r="B111" s="9" t="s">
        <v>363</v>
      </c>
      <c r="C111" s="9">
        <v>44.576799999999999</v>
      </c>
      <c r="D111" s="9">
        <v>-0.2823</v>
      </c>
      <c r="E111" s="26" t="s">
        <v>368</v>
      </c>
      <c r="F111" s="14" t="s">
        <v>369</v>
      </c>
      <c r="G111" s="10">
        <v>42468</v>
      </c>
      <c r="H111" s="9" t="s">
        <v>37</v>
      </c>
      <c r="I111" s="9" t="s">
        <v>180</v>
      </c>
      <c r="J111" s="9" t="s">
        <v>332</v>
      </c>
      <c r="K111" s="9" t="s">
        <v>155</v>
      </c>
      <c r="L111" s="14">
        <v>2</v>
      </c>
      <c r="M111" s="14" t="s">
        <v>40</v>
      </c>
      <c r="N111" s="9">
        <v>25</v>
      </c>
      <c r="O111" s="9" t="s">
        <v>68</v>
      </c>
      <c r="P111" s="9" t="s">
        <v>42</v>
      </c>
      <c r="Q111" s="15">
        <v>0.25</v>
      </c>
      <c r="R111" s="11">
        <v>61.51</v>
      </c>
      <c r="S111" s="13">
        <v>400</v>
      </c>
      <c r="T111" s="13">
        <v>5.0999999999999996</v>
      </c>
      <c r="U111" s="13">
        <v>0.31843373016546939</v>
      </c>
      <c r="V111" s="12">
        <f t="shared" si="7"/>
        <v>303.39029626449121</v>
      </c>
      <c r="W111" s="12">
        <f t="shared" si="8"/>
        <v>313.70099999999996</v>
      </c>
      <c r="X111" s="12">
        <f t="shared" si="13"/>
        <v>0.96713206608997504</v>
      </c>
      <c r="Y111" s="12">
        <f t="shared" si="9"/>
        <v>0.63504450336227358</v>
      </c>
      <c r="Z111" s="12">
        <f t="shared" si="10"/>
        <v>0.307967471367668</v>
      </c>
      <c r="AA111" s="12">
        <f t="shared" si="11"/>
        <v>0.32707703199460558</v>
      </c>
      <c r="AB111" s="12">
        <f t="shared" si="12"/>
        <v>0.48495415634198774</v>
      </c>
      <c r="AC111" s="13">
        <v>8.09</v>
      </c>
      <c r="AD111" s="13" t="s">
        <v>311</v>
      </c>
      <c r="AE111" s="13">
        <v>161</v>
      </c>
      <c r="AF111">
        <v>-0.93200000000000005</v>
      </c>
      <c r="AG111">
        <v>7.9000000000000001E-2</v>
      </c>
      <c r="AH111">
        <v>1004.6660000000001</v>
      </c>
      <c r="AI111">
        <v>1.232</v>
      </c>
      <c r="AJ111">
        <v>1035.5070000000001</v>
      </c>
      <c r="AK111">
        <v>1.367</v>
      </c>
      <c r="AL111">
        <v>0.94299999999999995</v>
      </c>
      <c r="AM111">
        <v>7.0000000000000001E-3</v>
      </c>
      <c r="AN111">
        <v>469.27499999999998</v>
      </c>
      <c r="AO111">
        <v>0.20799999999999999</v>
      </c>
      <c r="AP111">
        <v>438.08100000000002</v>
      </c>
      <c r="AQ111">
        <v>1.2E-2</v>
      </c>
      <c r="AR111" s="13" t="s">
        <v>311</v>
      </c>
      <c r="AS111" s="13" t="s">
        <v>311</v>
      </c>
      <c r="AT111" s="33">
        <v>2.0299999999999999E-2</v>
      </c>
      <c r="AU111" s="33">
        <v>5.3199999999999997E-2</v>
      </c>
      <c r="AV111" s="34">
        <v>1.53</v>
      </c>
      <c r="AW111" s="33">
        <v>3.2000000000000002E-3</v>
      </c>
      <c r="AX111">
        <v>0.89200000000000002</v>
      </c>
      <c r="AY111">
        <v>1.0999999999999999E-2</v>
      </c>
      <c r="AZ111">
        <v>470.24799999999999</v>
      </c>
      <c r="BA111">
        <v>0.29799999999999999</v>
      </c>
      <c r="BB111">
        <v>440.75299999999999</v>
      </c>
      <c r="BC111">
        <v>5.8999999999999997E-2</v>
      </c>
      <c r="BD111">
        <v>-13.164</v>
      </c>
      <c r="BE111">
        <v>5.3979999999999997</v>
      </c>
      <c r="BF111">
        <v>-38.402000000000001</v>
      </c>
      <c r="BG111">
        <v>0.16200000000000001</v>
      </c>
      <c r="BH111">
        <v>-40.091999999999999</v>
      </c>
      <c r="BI111">
        <v>0.188</v>
      </c>
      <c r="BJ111">
        <v>11.962999999999999</v>
      </c>
      <c r="BK111">
        <v>7.3840000000000003</v>
      </c>
      <c r="BL111">
        <v>-24.981999999999999</v>
      </c>
      <c r="BM111">
        <v>0.20100000000000001</v>
      </c>
      <c r="BN111">
        <v>-27.454999999999998</v>
      </c>
      <c r="BO111">
        <v>0.28000000000000003</v>
      </c>
      <c r="BP111" s="37">
        <v>1.3917000000000001E-2</v>
      </c>
      <c r="BQ111" s="39">
        <v>28368.428540000001</v>
      </c>
      <c r="BR111" s="19">
        <v>5226814696.3478079</v>
      </c>
      <c r="BS111" s="59">
        <v>51767527.033401132</v>
      </c>
      <c r="BT111" s="60">
        <v>32180485.987648088</v>
      </c>
      <c r="BU111" s="19" t="s">
        <v>311</v>
      </c>
      <c r="BV111" s="19" t="s">
        <v>311</v>
      </c>
      <c r="BW111" s="19" t="s">
        <v>311</v>
      </c>
      <c r="BX111" s="19" t="s">
        <v>311</v>
      </c>
      <c r="BY111" s="12">
        <v>31</v>
      </c>
      <c r="BZ111" s="12">
        <v>52.3</v>
      </c>
      <c r="CA111" s="12">
        <v>16.7</v>
      </c>
      <c r="CB111" s="19">
        <v>10.4</v>
      </c>
      <c r="CC111" s="19" t="s">
        <v>311</v>
      </c>
    </row>
    <row r="112" spans="1:81">
      <c r="A112" s="9" t="s">
        <v>36</v>
      </c>
      <c r="B112" s="9" t="s">
        <v>363</v>
      </c>
      <c r="C112" s="9">
        <v>44.576799999999999</v>
      </c>
      <c r="D112" s="9">
        <v>-0.2823</v>
      </c>
      <c r="E112" s="26" t="s">
        <v>368</v>
      </c>
      <c r="F112" s="14" t="s">
        <v>369</v>
      </c>
      <c r="G112" s="10">
        <v>42468</v>
      </c>
      <c r="H112" s="9" t="s">
        <v>37</v>
      </c>
      <c r="I112" s="9" t="s">
        <v>185</v>
      </c>
      <c r="J112" s="9" t="s">
        <v>337</v>
      </c>
      <c r="K112" s="9" t="s">
        <v>155</v>
      </c>
      <c r="L112" s="14">
        <v>3</v>
      </c>
      <c r="M112" s="14" t="s">
        <v>46</v>
      </c>
      <c r="N112" s="9">
        <v>25</v>
      </c>
      <c r="O112" s="9" t="s">
        <v>68</v>
      </c>
      <c r="P112" s="9" t="s">
        <v>42</v>
      </c>
      <c r="Q112" s="15">
        <v>0.25</v>
      </c>
      <c r="R112" s="11">
        <v>61.51</v>
      </c>
      <c r="S112" s="13">
        <v>400</v>
      </c>
      <c r="T112" s="13">
        <v>5.2</v>
      </c>
      <c r="U112" s="13">
        <v>0.29756559954579753</v>
      </c>
      <c r="V112" s="12">
        <f t="shared" si="7"/>
        <v>308.26957815467426</v>
      </c>
      <c r="W112" s="12">
        <f t="shared" si="8"/>
        <v>319.85199999999998</v>
      </c>
      <c r="X112" s="12">
        <f t="shared" si="13"/>
        <v>0.96378818376834996</v>
      </c>
      <c r="Y112" s="12">
        <f t="shared" si="9"/>
        <v>0.63630634574779243</v>
      </c>
      <c r="Z112" s="12">
        <f t="shared" si="10"/>
        <v>0.28679020873818434</v>
      </c>
      <c r="AA112" s="12">
        <f t="shared" si="11"/>
        <v>0.3495161370096081</v>
      </c>
      <c r="AB112" s="12">
        <f t="shared" si="12"/>
        <v>0.45071090466832631</v>
      </c>
      <c r="AC112" s="13">
        <v>7.97</v>
      </c>
      <c r="AD112" s="13" t="s">
        <v>311</v>
      </c>
      <c r="AE112" s="13">
        <v>143</v>
      </c>
      <c r="AF112">
        <v>-3.3780000000000001</v>
      </c>
      <c r="AG112">
        <v>7.9000000000000001E-2</v>
      </c>
      <c r="AH112">
        <v>924.03800000000001</v>
      </c>
      <c r="AI112">
        <v>1.179</v>
      </c>
      <c r="AJ112">
        <v>1035.7809999999999</v>
      </c>
      <c r="AK112">
        <v>1.4239999999999999</v>
      </c>
      <c r="AL112">
        <v>1.024</v>
      </c>
      <c r="AM112">
        <v>1E-3</v>
      </c>
      <c r="AN112">
        <v>471.49700000000001</v>
      </c>
      <c r="AO112">
        <v>8.0000000000000002E-3</v>
      </c>
      <c r="AP112">
        <v>437.61700000000002</v>
      </c>
      <c r="AQ112">
        <v>0.01</v>
      </c>
      <c r="AR112" s="13" t="s">
        <v>311</v>
      </c>
      <c r="AS112" s="13" t="s">
        <v>311</v>
      </c>
      <c r="AT112" s="33">
        <v>8.1299999999999997E-2</v>
      </c>
      <c r="AU112" s="33">
        <v>2.0500000000000001E-2</v>
      </c>
      <c r="AV112" s="34">
        <v>13.08</v>
      </c>
      <c r="AW112" s="33">
        <v>2.7E-2</v>
      </c>
      <c r="AX112">
        <v>0.95699999999999996</v>
      </c>
      <c r="AY112">
        <v>4.0000000000000001E-3</v>
      </c>
      <c r="AZ112">
        <v>472.22300000000001</v>
      </c>
      <c r="BA112">
        <v>5.6000000000000001E-2</v>
      </c>
      <c r="BB112">
        <v>440.572</v>
      </c>
      <c r="BC112">
        <v>6.7000000000000004E-2</v>
      </c>
      <c r="BD112">
        <v>-5.5250000000000004</v>
      </c>
      <c r="BE112">
        <v>5.2779999999999996</v>
      </c>
      <c r="BF112">
        <v>-37.841000000000001</v>
      </c>
      <c r="BG112">
        <v>0.19</v>
      </c>
      <c r="BH112">
        <v>-40.158999999999999</v>
      </c>
      <c r="BI112">
        <v>0.17599999999999999</v>
      </c>
      <c r="BJ112">
        <v>123.688</v>
      </c>
      <c r="BK112">
        <v>6.8940000000000001</v>
      </c>
      <c r="BL112">
        <v>-17.004000000000001</v>
      </c>
      <c r="BM112">
        <v>0.22</v>
      </c>
      <c r="BN112">
        <v>-27.103999999999999</v>
      </c>
      <c r="BO112">
        <v>0.25800000000000001</v>
      </c>
      <c r="BP112" s="37">
        <v>0.83132974999999998</v>
      </c>
      <c r="BQ112" s="39">
        <v>52858.705439999998</v>
      </c>
      <c r="BR112" s="19">
        <v>9439234238.733551</v>
      </c>
      <c r="BS112" s="59">
        <v>365437059.83990645</v>
      </c>
      <c r="BT112" s="60">
        <v>5204844755.8300371</v>
      </c>
      <c r="BU112" s="19" t="s">
        <v>311</v>
      </c>
      <c r="BV112" s="19" t="s">
        <v>311</v>
      </c>
      <c r="BW112" s="19" t="s">
        <v>311</v>
      </c>
      <c r="BX112" s="19" t="s">
        <v>311</v>
      </c>
      <c r="BY112" s="12">
        <v>31</v>
      </c>
      <c r="BZ112" s="12">
        <v>52.3</v>
      </c>
      <c r="CA112" s="12">
        <v>16.7</v>
      </c>
      <c r="CB112" s="19">
        <v>10.4</v>
      </c>
      <c r="CC112" s="19" t="s">
        <v>311</v>
      </c>
    </row>
    <row r="113" spans="1:81">
      <c r="A113" s="9" t="s">
        <v>36</v>
      </c>
      <c r="B113" s="9" t="s">
        <v>363</v>
      </c>
      <c r="C113" s="9">
        <v>44.576799999999999</v>
      </c>
      <c r="D113" s="9">
        <v>-0.2823</v>
      </c>
      <c r="E113" s="26" t="s">
        <v>368</v>
      </c>
      <c r="F113" s="14" t="s">
        <v>369</v>
      </c>
      <c r="G113" s="10">
        <v>42468</v>
      </c>
      <c r="H113" s="9" t="s">
        <v>37</v>
      </c>
      <c r="I113" s="9" t="s">
        <v>181</v>
      </c>
      <c r="J113" s="26" t="s">
        <v>333</v>
      </c>
      <c r="K113" s="9" t="s">
        <v>155</v>
      </c>
      <c r="L113" s="14">
        <v>4</v>
      </c>
      <c r="M113" s="14" t="s">
        <v>40</v>
      </c>
      <c r="N113" s="9">
        <v>25</v>
      </c>
      <c r="O113" s="9" t="s">
        <v>68</v>
      </c>
      <c r="P113" s="9" t="s">
        <v>42</v>
      </c>
      <c r="Q113" s="15">
        <v>0.25</v>
      </c>
      <c r="R113" s="11">
        <v>61.51</v>
      </c>
      <c r="S113" s="13">
        <v>400</v>
      </c>
      <c r="T113" s="13">
        <v>5</v>
      </c>
      <c r="U113" s="13">
        <v>0.31424268651549242</v>
      </c>
      <c r="V113" s="12">
        <f t="shared" si="7"/>
        <v>304.35779031081165</v>
      </c>
      <c r="W113" s="12">
        <f t="shared" si="8"/>
        <v>307.55</v>
      </c>
      <c r="X113" s="12">
        <f t="shared" si="13"/>
        <v>0.98962051799971273</v>
      </c>
      <c r="Y113" s="12">
        <f t="shared" si="9"/>
        <v>0.62655829509444794</v>
      </c>
      <c r="Z113" s="12">
        <f t="shared" si="10"/>
        <v>0.31098101020708296</v>
      </c>
      <c r="AA113" s="12">
        <f t="shared" si="11"/>
        <v>0.31557728488736497</v>
      </c>
      <c r="AB113" s="12">
        <f t="shared" si="12"/>
        <v>0.49633212526570319</v>
      </c>
      <c r="AC113" s="13">
        <v>8.09</v>
      </c>
      <c r="AD113" s="13" t="s">
        <v>311</v>
      </c>
      <c r="AE113" s="13">
        <v>172</v>
      </c>
      <c r="AF113">
        <v>-1.032</v>
      </c>
      <c r="AG113">
        <v>7.4999999999999997E-2</v>
      </c>
      <c r="AH113">
        <v>1005.611</v>
      </c>
      <c r="AI113">
        <v>1.3149999999999999</v>
      </c>
      <c r="AJ113">
        <v>1039.7460000000001</v>
      </c>
      <c r="AK113">
        <v>1.1599999999999999</v>
      </c>
      <c r="AL113">
        <v>0.84899999999999998</v>
      </c>
      <c r="AM113">
        <v>2E-3</v>
      </c>
      <c r="AN113">
        <v>466.21899999999999</v>
      </c>
      <c r="AO113">
        <v>4.8000000000000001E-2</v>
      </c>
      <c r="AP113">
        <v>438.12400000000002</v>
      </c>
      <c r="AQ113">
        <v>8.9999999999999993E-3</v>
      </c>
      <c r="AR113" s="13" t="s">
        <v>311</v>
      </c>
      <c r="AS113" s="13" t="s">
        <v>311</v>
      </c>
      <c r="AT113" s="33">
        <v>2.2700000000000001E-2</v>
      </c>
      <c r="AU113" s="33">
        <v>4.7300000000000002E-2</v>
      </c>
      <c r="AV113" s="34">
        <v>1.83</v>
      </c>
      <c r="AW113" s="33">
        <v>3.8E-3</v>
      </c>
      <c r="AX113">
        <v>0.80500000000000005</v>
      </c>
      <c r="AY113">
        <v>4.0000000000000001E-3</v>
      </c>
      <c r="AZ113">
        <v>466.97899999999998</v>
      </c>
      <c r="BA113">
        <v>6.8000000000000005E-2</v>
      </c>
      <c r="BB113">
        <v>440.339</v>
      </c>
      <c r="BC113">
        <v>5.5E-2</v>
      </c>
      <c r="BD113">
        <v>-11.779</v>
      </c>
      <c r="BE113">
        <v>6.4020000000000001</v>
      </c>
      <c r="BF113">
        <v>-38.741</v>
      </c>
      <c r="BG113">
        <v>0.19900000000000001</v>
      </c>
      <c r="BH113">
        <v>-40.372999999999998</v>
      </c>
      <c r="BI113">
        <v>0.17499999999999999</v>
      </c>
      <c r="BJ113">
        <v>22.599</v>
      </c>
      <c r="BK113">
        <v>7.5540000000000003</v>
      </c>
      <c r="BL113">
        <v>-24.992999999999999</v>
      </c>
      <c r="BM113">
        <v>0.251</v>
      </c>
      <c r="BN113">
        <v>-27.867000000000001</v>
      </c>
      <c r="BO113">
        <v>0.189</v>
      </c>
      <c r="BP113" s="37">
        <v>5.8964750000000003E-2</v>
      </c>
      <c r="BQ113" s="39">
        <v>55340.443169999999</v>
      </c>
      <c r="BR113" s="19">
        <v>10441130700.719942</v>
      </c>
      <c r="BS113" s="59">
        <v>100256306.00134365</v>
      </c>
      <c r="BT113" s="60">
        <v>87638974.090475112</v>
      </c>
      <c r="BU113" s="19" t="s">
        <v>311</v>
      </c>
      <c r="BV113" s="19" t="s">
        <v>311</v>
      </c>
      <c r="BW113" s="19" t="s">
        <v>311</v>
      </c>
      <c r="BX113" s="19" t="s">
        <v>311</v>
      </c>
      <c r="BY113" s="12">
        <v>31</v>
      </c>
      <c r="BZ113" s="12">
        <v>52.3</v>
      </c>
      <c r="CA113" s="12">
        <v>16.7</v>
      </c>
      <c r="CB113" s="19">
        <v>10.4</v>
      </c>
      <c r="CC113" s="19" t="s">
        <v>311</v>
      </c>
    </row>
    <row r="114" spans="1:81">
      <c r="A114" s="9" t="s">
        <v>36</v>
      </c>
      <c r="B114" s="9" t="s">
        <v>363</v>
      </c>
      <c r="C114" s="9">
        <v>44.576799999999999</v>
      </c>
      <c r="D114" s="9">
        <v>-0.2823</v>
      </c>
      <c r="E114" s="26" t="s">
        <v>368</v>
      </c>
      <c r="F114" s="14" t="s">
        <v>369</v>
      </c>
      <c r="G114" s="10">
        <v>42468</v>
      </c>
      <c r="H114" s="9" t="s">
        <v>37</v>
      </c>
      <c r="I114" s="9" t="s">
        <v>184</v>
      </c>
      <c r="J114" s="26" t="s">
        <v>336</v>
      </c>
      <c r="K114" s="9" t="s">
        <v>155</v>
      </c>
      <c r="L114" s="14">
        <v>5</v>
      </c>
      <c r="M114" s="14" t="s">
        <v>46</v>
      </c>
      <c r="N114" s="9">
        <v>25</v>
      </c>
      <c r="O114" s="9" t="s">
        <v>68</v>
      </c>
      <c r="P114" s="9" t="s">
        <v>42</v>
      </c>
      <c r="Q114" s="15">
        <v>0.25</v>
      </c>
      <c r="R114" s="11">
        <v>61.51</v>
      </c>
      <c r="S114" s="13">
        <v>400</v>
      </c>
      <c r="T114" s="13">
        <v>5.5</v>
      </c>
      <c r="U114" s="13">
        <v>0.29554069119286508</v>
      </c>
      <c r="V114" s="12">
        <f t="shared" si="7"/>
        <v>308.75139833060837</v>
      </c>
      <c r="W114" s="12">
        <f t="shared" si="8"/>
        <v>338.30500000000001</v>
      </c>
      <c r="X114" s="12">
        <f t="shared" si="13"/>
        <v>0.91264213751085077</v>
      </c>
      <c r="Y114" s="12">
        <f t="shared" si="9"/>
        <v>0.65560674056194301</v>
      </c>
      <c r="Z114" s="12">
        <f t="shared" si="10"/>
        <v>0.26972288813169065</v>
      </c>
      <c r="AA114" s="12">
        <f t="shared" si="11"/>
        <v>0.38588385243025236</v>
      </c>
      <c r="AB114" s="12">
        <f t="shared" si="12"/>
        <v>0.4114095713849768</v>
      </c>
      <c r="AC114" s="13">
        <v>8.01</v>
      </c>
      <c r="AD114" s="13" t="s">
        <v>311</v>
      </c>
      <c r="AE114" s="13">
        <v>151</v>
      </c>
      <c r="AF114">
        <v>-3.65</v>
      </c>
      <c r="AG114">
        <v>6.3E-2</v>
      </c>
      <c r="AH114">
        <v>918.55600000000004</v>
      </c>
      <c r="AI114">
        <v>1.004</v>
      </c>
      <c r="AJ114">
        <v>1039.3030000000001</v>
      </c>
      <c r="AK114">
        <v>1.073</v>
      </c>
      <c r="AL114">
        <v>1.054</v>
      </c>
      <c r="AM114">
        <v>1E-3</v>
      </c>
      <c r="AN114">
        <v>473.30399999999997</v>
      </c>
      <c r="AO114">
        <v>8.0000000000000002E-3</v>
      </c>
      <c r="AP114">
        <v>438.44299999999998</v>
      </c>
      <c r="AQ114">
        <v>1.0999999999999999E-2</v>
      </c>
      <c r="AR114" s="13" t="s">
        <v>311</v>
      </c>
      <c r="AS114" s="13" t="s">
        <v>311</v>
      </c>
      <c r="AT114" s="33">
        <v>9.06E-2</v>
      </c>
      <c r="AU114" s="33">
        <v>2.2200000000000001E-2</v>
      </c>
      <c r="AV114" s="34">
        <v>14.24</v>
      </c>
      <c r="AW114" s="33">
        <v>2.9899999999999999E-2</v>
      </c>
      <c r="AX114">
        <v>0.97299999999999998</v>
      </c>
      <c r="AY114">
        <v>4.0000000000000001E-3</v>
      </c>
      <c r="AZ114">
        <v>472.39800000000002</v>
      </c>
      <c r="BA114">
        <v>6.6000000000000003E-2</v>
      </c>
      <c r="BB114">
        <v>440.197</v>
      </c>
      <c r="BC114">
        <v>5.2999999999999999E-2</v>
      </c>
      <c r="BD114">
        <v>-11.401</v>
      </c>
      <c r="BE114">
        <v>5.0789999999999997</v>
      </c>
      <c r="BF114">
        <v>-38.316000000000003</v>
      </c>
      <c r="BG114">
        <v>0.16600000000000001</v>
      </c>
      <c r="BH114">
        <v>-40.283000000000001</v>
      </c>
      <c r="BI114">
        <v>0.193</v>
      </c>
      <c r="BJ114">
        <v>116.31100000000001</v>
      </c>
      <c r="BK114">
        <v>6.4180000000000001</v>
      </c>
      <c r="BL114">
        <v>-17.295000000000002</v>
      </c>
      <c r="BM114">
        <v>0.22900000000000001</v>
      </c>
      <c r="BN114">
        <v>-27.047000000000001</v>
      </c>
      <c r="BO114">
        <v>0.222</v>
      </c>
      <c r="BP114" s="37">
        <v>0.50831775000000001</v>
      </c>
      <c r="BQ114" s="39">
        <v>31510.003939999999</v>
      </c>
      <c r="BR114" s="19">
        <v>11446546571.166334</v>
      </c>
      <c r="BS114" s="59">
        <v>384486852.83963364</v>
      </c>
      <c r="BT114" s="60">
        <v>6903451139.5182209</v>
      </c>
      <c r="BU114" s="19" t="s">
        <v>311</v>
      </c>
      <c r="BV114" s="19" t="s">
        <v>311</v>
      </c>
      <c r="BW114" s="19" t="s">
        <v>311</v>
      </c>
      <c r="BX114" s="19" t="s">
        <v>311</v>
      </c>
      <c r="BY114" s="12">
        <v>31</v>
      </c>
      <c r="BZ114" s="12">
        <v>52.3</v>
      </c>
      <c r="CA114" s="12">
        <v>16.7</v>
      </c>
      <c r="CB114" s="19">
        <v>10.4</v>
      </c>
      <c r="CC114" s="19" t="s">
        <v>311</v>
      </c>
    </row>
    <row r="115" spans="1:81">
      <c r="A115" s="9" t="s">
        <v>36</v>
      </c>
      <c r="B115" s="9" t="s">
        <v>363</v>
      </c>
      <c r="C115" s="9">
        <v>44.576799999999999</v>
      </c>
      <c r="D115" s="9">
        <v>-0.2823</v>
      </c>
      <c r="E115" s="26" t="s">
        <v>368</v>
      </c>
      <c r="F115" s="14" t="s">
        <v>369</v>
      </c>
      <c r="G115" s="10">
        <v>42468</v>
      </c>
      <c r="H115" s="9" t="s">
        <v>37</v>
      </c>
      <c r="I115" s="9" t="s">
        <v>182</v>
      </c>
      <c r="J115" s="26" t="s">
        <v>334</v>
      </c>
      <c r="K115" s="9" t="s">
        <v>155</v>
      </c>
      <c r="L115" s="14">
        <v>6</v>
      </c>
      <c r="M115" s="14" t="s">
        <v>40</v>
      </c>
      <c r="N115" s="9">
        <v>25</v>
      </c>
      <c r="O115" s="9" t="s">
        <v>68</v>
      </c>
      <c r="P115" s="9" t="s">
        <v>42</v>
      </c>
      <c r="Q115" s="15">
        <v>0.25</v>
      </c>
      <c r="R115" s="11">
        <v>61.51</v>
      </c>
      <c r="S115" s="13">
        <v>400</v>
      </c>
      <c r="T115" s="13">
        <v>5.4</v>
      </c>
      <c r="U115" s="13">
        <v>0.30559440559440554</v>
      </c>
      <c r="V115" s="12">
        <f t="shared" si="7"/>
        <v>306.37386181039102</v>
      </c>
      <c r="W115" s="12">
        <f t="shared" si="8"/>
        <v>332.154</v>
      </c>
      <c r="X115" s="12">
        <f t="shared" si="13"/>
        <v>0.92238498350280596</v>
      </c>
      <c r="Y115" s="12">
        <f t="shared" si="9"/>
        <v>0.65193019490460147</v>
      </c>
      <c r="Z115" s="12">
        <f t="shared" si="10"/>
        <v>0.28187569076274555</v>
      </c>
      <c r="AA115" s="12">
        <f t="shared" si="11"/>
        <v>0.37005450414185592</v>
      </c>
      <c r="AB115" s="12">
        <f t="shared" si="12"/>
        <v>0.43237097002999392</v>
      </c>
      <c r="AC115" s="13">
        <v>8.2100000000000009</v>
      </c>
      <c r="AD115" s="13" t="s">
        <v>311</v>
      </c>
      <c r="AE115" s="13">
        <v>153</v>
      </c>
      <c r="AF115">
        <v>-1.1919999999999999</v>
      </c>
      <c r="AG115">
        <v>8.1000000000000003E-2</v>
      </c>
      <c r="AH115">
        <v>997.83600000000001</v>
      </c>
      <c r="AI115">
        <v>1.2549999999999999</v>
      </c>
      <c r="AJ115">
        <v>1037.2809999999999</v>
      </c>
      <c r="AK115">
        <v>1.419</v>
      </c>
      <c r="AL115">
        <v>1.52</v>
      </c>
      <c r="AM115">
        <v>1E-3</v>
      </c>
      <c r="AN115">
        <v>490.041</v>
      </c>
      <c r="AO115">
        <v>8.0000000000000002E-3</v>
      </c>
      <c r="AP115">
        <v>439.75299999999999</v>
      </c>
      <c r="AQ115">
        <v>1.7999999999999999E-2</v>
      </c>
      <c r="AR115" s="13" t="s">
        <v>311</v>
      </c>
      <c r="AS115" s="13" t="s">
        <v>311</v>
      </c>
      <c r="AT115" s="33">
        <v>2.81E-2</v>
      </c>
      <c r="AU115" s="33">
        <v>5.2499999999999998E-2</v>
      </c>
      <c r="AV115" s="34">
        <v>2.27</v>
      </c>
      <c r="AW115" s="33">
        <v>4.7999999999999996E-3</v>
      </c>
      <c r="AX115">
        <v>1.4239999999999999</v>
      </c>
      <c r="AY115">
        <v>5.0000000000000001E-3</v>
      </c>
      <c r="AZ115">
        <v>487.30900000000003</v>
      </c>
      <c r="BA115">
        <v>0.11899999999999999</v>
      </c>
      <c r="BB115">
        <v>440.20100000000002</v>
      </c>
      <c r="BC115">
        <v>4.9000000000000002E-2</v>
      </c>
      <c r="BD115">
        <v>-18.122</v>
      </c>
      <c r="BE115">
        <v>3.6349999999999998</v>
      </c>
      <c r="BF115">
        <v>-38.049999999999997</v>
      </c>
      <c r="BG115">
        <v>0.214</v>
      </c>
      <c r="BH115">
        <v>-40.180999999999997</v>
      </c>
      <c r="BI115">
        <v>0.151</v>
      </c>
      <c r="BJ115">
        <v>5.5140000000000002</v>
      </c>
      <c r="BK115">
        <v>4.7990000000000004</v>
      </c>
      <c r="BL115">
        <v>-24.303999999999998</v>
      </c>
      <c r="BM115">
        <v>0.20200000000000001</v>
      </c>
      <c r="BN115">
        <v>-27.495000000000001</v>
      </c>
      <c r="BO115">
        <v>0.28899999999999998</v>
      </c>
      <c r="BP115" s="37">
        <v>1.2572750000000001E-2</v>
      </c>
      <c r="BQ115" s="39">
        <v>23133.773140000001</v>
      </c>
      <c r="BR115" s="19">
        <v>3797747192.0896363</v>
      </c>
      <c r="BS115" s="59">
        <v>48055951.858760655</v>
      </c>
      <c r="BT115" s="60">
        <v>43520049.251285121</v>
      </c>
      <c r="BU115" s="19" t="s">
        <v>311</v>
      </c>
      <c r="BV115" s="19" t="s">
        <v>311</v>
      </c>
      <c r="BW115" s="19" t="s">
        <v>311</v>
      </c>
      <c r="BX115" s="19" t="s">
        <v>311</v>
      </c>
      <c r="BY115" s="12">
        <v>31</v>
      </c>
      <c r="BZ115" s="12">
        <v>52.3</v>
      </c>
      <c r="CA115" s="12">
        <v>16.7</v>
      </c>
      <c r="CB115" s="19">
        <v>10.4</v>
      </c>
      <c r="CC115" s="19" t="s">
        <v>311</v>
      </c>
    </row>
    <row r="116" spans="1:81">
      <c r="A116" s="9" t="s">
        <v>36</v>
      </c>
      <c r="B116" s="9" t="s">
        <v>363</v>
      </c>
      <c r="C116" s="9">
        <v>44.576799999999999</v>
      </c>
      <c r="D116" s="9">
        <v>-0.2823</v>
      </c>
      <c r="E116" s="26" t="s">
        <v>368</v>
      </c>
      <c r="F116" s="14" t="s">
        <v>369</v>
      </c>
      <c r="G116" s="10">
        <v>42468</v>
      </c>
      <c r="H116" s="9" t="s">
        <v>37</v>
      </c>
      <c r="I116" s="9" t="s">
        <v>183</v>
      </c>
      <c r="J116" s="26" t="s">
        <v>335</v>
      </c>
      <c r="K116" s="9" t="s">
        <v>155</v>
      </c>
      <c r="L116" s="14">
        <v>7</v>
      </c>
      <c r="M116" s="14" t="s">
        <v>46</v>
      </c>
      <c r="N116" s="9">
        <v>25</v>
      </c>
      <c r="O116" s="9" t="s">
        <v>68</v>
      </c>
      <c r="P116" s="9" t="s">
        <v>42</v>
      </c>
      <c r="Q116" s="15">
        <v>0.25</v>
      </c>
      <c r="R116" s="11">
        <v>61.51</v>
      </c>
      <c r="S116" s="13">
        <v>400</v>
      </c>
      <c r="T116" s="13">
        <v>5.4</v>
      </c>
      <c r="U116" s="13">
        <v>0.2824964867417698</v>
      </c>
      <c r="V116" s="12">
        <f t="shared" si="7"/>
        <v>311.89169259731455</v>
      </c>
      <c r="W116" s="12">
        <f t="shared" si="8"/>
        <v>332.154</v>
      </c>
      <c r="X116" s="12">
        <f t="shared" si="13"/>
        <v>0.93899725006266532</v>
      </c>
      <c r="Y116" s="12">
        <f t="shared" si="9"/>
        <v>0.6456614150706923</v>
      </c>
      <c r="Z116" s="12">
        <f t="shared" si="10"/>
        <v>0.26526342420288607</v>
      </c>
      <c r="AA116" s="12">
        <f t="shared" si="11"/>
        <v>0.38039799086780623</v>
      </c>
      <c r="AB116" s="12">
        <f t="shared" si="12"/>
        <v>0.41083982720857315</v>
      </c>
      <c r="AC116" s="13">
        <v>8.23</v>
      </c>
      <c r="AD116" s="13" t="s">
        <v>311</v>
      </c>
      <c r="AE116" s="13">
        <v>151</v>
      </c>
      <c r="AF116">
        <v>-6.6310000000000002</v>
      </c>
      <c r="AG116">
        <v>7.5999999999999998E-2</v>
      </c>
      <c r="AH116">
        <v>821.64</v>
      </c>
      <c r="AI116">
        <v>1.2350000000000001</v>
      </c>
      <c r="AJ116">
        <v>1041.011</v>
      </c>
      <c r="AK116">
        <v>1.296</v>
      </c>
      <c r="AL116">
        <v>2.1629999999999998</v>
      </c>
      <c r="AM116">
        <v>3.0000000000000001E-3</v>
      </c>
      <c r="AN116">
        <v>509.80799999999999</v>
      </c>
      <c r="AO116">
        <v>8.2000000000000003E-2</v>
      </c>
      <c r="AP116">
        <v>438.24400000000003</v>
      </c>
      <c r="AQ116">
        <v>1.2E-2</v>
      </c>
      <c r="AR116" s="13" t="s">
        <v>311</v>
      </c>
      <c r="AS116" s="13" t="s">
        <v>311</v>
      </c>
      <c r="AT116" s="33">
        <v>8.7800000000000003E-2</v>
      </c>
      <c r="AU116" s="33">
        <v>2.3900000000000001E-2</v>
      </c>
      <c r="AV116" s="34">
        <v>13.06</v>
      </c>
      <c r="AW116" s="33">
        <v>2.7E-2</v>
      </c>
      <c r="AX116">
        <v>0.74</v>
      </c>
      <c r="AY116">
        <v>3.0000000000000001E-3</v>
      </c>
      <c r="AZ116">
        <v>465.03399999999999</v>
      </c>
      <c r="BA116">
        <v>5.8999999999999997E-2</v>
      </c>
      <c r="BB116">
        <v>440.56700000000001</v>
      </c>
      <c r="BC116">
        <v>5.5E-2</v>
      </c>
      <c r="BD116">
        <v>-10.452</v>
      </c>
      <c r="BE116">
        <v>7.6689999999999996</v>
      </c>
      <c r="BF116">
        <v>-38.725000000000001</v>
      </c>
      <c r="BG116">
        <v>0.21199999999999999</v>
      </c>
      <c r="BH116">
        <v>-40.311</v>
      </c>
      <c r="BI116">
        <v>0.2</v>
      </c>
      <c r="BJ116">
        <v>163.68100000000001</v>
      </c>
      <c r="BK116">
        <v>8.8550000000000004</v>
      </c>
      <c r="BL116">
        <v>-17.356000000000002</v>
      </c>
      <c r="BM116">
        <v>0.22900000000000001</v>
      </c>
      <c r="BN116">
        <v>-27.372</v>
      </c>
      <c r="BO116">
        <v>0.249</v>
      </c>
      <c r="BP116" s="37">
        <v>1.04503375</v>
      </c>
      <c r="BQ116" s="39">
        <v>40888.357340000002</v>
      </c>
      <c r="BR116" s="19">
        <v>11014321702.177212</v>
      </c>
      <c r="BS116" s="59">
        <v>212595879.4725123</v>
      </c>
      <c r="BT116" s="60">
        <v>5447091254.2184763</v>
      </c>
      <c r="BU116" s="19" t="s">
        <v>311</v>
      </c>
      <c r="BV116" s="19" t="s">
        <v>311</v>
      </c>
      <c r="BW116" s="19" t="s">
        <v>311</v>
      </c>
      <c r="BX116" s="19" t="s">
        <v>311</v>
      </c>
      <c r="BY116" s="12">
        <v>31</v>
      </c>
      <c r="BZ116" s="12">
        <v>52.3</v>
      </c>
      <c r="CA116" s="12">
        <v>16.7</v>
      </c>
      <c r="CB116" s="19">
        <v>10.4</v>
      </c>
      <c r="CC116" s="19" t="s">
        <v>311</v>
      </c>
    </row>
    <row r="117" spans="1:81">
      <c r="A117" s="9" t="s">
        <v>36</v>
      </c>
      <c r="B117" s="9" t="s">
        <v>363</v>
      </c>
      <c r="C117" s="9">
        <v>44.576799999999999</v>
      </c>
      <c r="D117" s="9">
        <v>-0.2823</v>
      </c>
      <c r="E117" s="26" t="s">
        <v>368</v>
      </c>
      <c r="F117" s="14" t="s">
        <v>369</v>
      </c>
      <c r="G117" s="10">
        <v>42468</v>
      </c>
      <c r="H117" s="9" t="s">
        <v>37</v>
      </c>
      <c r="I117" s="9" t="s">
        <v>186</v>
      </c>
      <c r="J117" s="9" t="s">
        <v>332</v>
      </c>
      <c r="K117" s="9" t="s">
        <v>155</v>
      </c>
      <c r="L117" s="14">
        <v>2</v>
      </c>
      <c r="M117" s="14" t="s">
        <v>40</v>
      </c>
      <c r="N117" s="9">
        <v>25</v>
      </c>
      <c r="O117" s="9" t="s">
        <v>68</v>
      </c>
      <c r="P117" s="9" t="s">
        <v>42</v>
      </c>
      <c r="Q117" s="15">
        <v>0.25</v>
      </c>
      <c r="R117" s="11">
        <v>61.51</v>
      </c>
      <c r="S117" s="13">
        <v>400</v>
      </c>
      <c r="T117" s="13">
        <v>5.0999999999999996</v>
      </c>
      <c r="U117" s="13">
        <v>0.31843373016546939</v>
      </c>
      <c r="V117" s="12">
        <f t="shared" si="7"/>
        <v>303.39029626449121</v>
      </c>
      <c r="W117" s="12">
        <f t="shared" si="8"/>
        <v>313.70099999999996</v>
      </c>
      <c r="X117" s="12">
        <f t="shared" si="13"/>
        <v>0.96713206608997504</v>
      </c>
      <c r="Y117" s="12">
        <f t="shared" si="9"/>
        <v>0.63504450336227358</v>
      </c>
      <c r="Z117" s="12">
        <f t="shared" si="10"/>
        <v>0.307967471367668</v>
      </c>
      <c r="AA117" s="12">
        <f t="shared" si="11"/>
        <v>0.32707703199460558</v>
      </c>
      <c r="AB117" s="12">
        <f t="shared" si="12"/>
        <v>0.48495415634198774</v>
      </c>
      <c r="AC117" s="13">
        <v>8.09</v>
      </c>
      <c r="AD117" s="13" t="s">
        <v>311</v>
      </c>
      <c r="AE117" s="13">
        <v>161</v>
      </c>
      <c r="AF117">
        <v>-0.83099999999999996</v>
      </c>
      <c r="AG117">
        <v>8.1000000000000003E-2</v>
      </c>
      <c r="AH117">
        <v>1008.686</v>
      </c>
      <c r="AI117">
        <v>1.569</v>
      </c>
      <c r="AJ117">
        <v>1036.165</v>
      </c>
      <c r="AK117">
        <v>1.127</v>
      </c>
      <c r="AL117">
        <v>0.998</v>
      </c>
      <c r="AM117">
        <v>1E-3</v>
      </c>
      <c r="AN117">
        <v>469.863</v>
      </c>
      <c r="AO117">
        <v>1.4999999999999999E-2</v>
      </c>
      <c r="AP117">
        <v>436.84199999999998</v>
      </c>
      <c r="AQ117">
        <v>1.4999999999999999E-2</v>
      </c>
      <c r="AR117" s="13" t="s">
        <v>311</v>
      </c>
      <c r="AS117" s="13" t="s">
        <v>311</v>
      </c>
      <c r="AT117" s="33">
        <v>2.0299999999999999E-2</v>
      </c>
      <c r="AU117" s="33">
        <v>5.3199999999999997E-2</v>
      </c>
      <c r="AV117" s="34">
        <v>1.53</v>
      </c>
      <c r="AW117" s="33">
        <v>3.2000000000000002E-3</v>
      </c>
      <c r="AX117">
        <v>0.95199999999999996</v>
      </c>
      <c r="AY117">
        <v>3.0000000000000001E-3</v>
      </c>
      <c r="AZ117">
        <v>470.87900000000002</v>
      </c>
      <c r="BA117">
        <v>5.0999999999999997E-2</v>
      </c>
      <c r="BB117">
        <v>439.37599999999998</v>
      </c>
      <c r="BC117">
        <v>0.04</v>
      </c>
      <c r="BD117">
        <v>-44.982999999999997</v>
      </c>
      <c r="BE117">
        <v>5.4329999999999998</v>
      </c>
      <c r="BF117">
        <v>-6.1349999999999998</v>
      </c>
      <c r="BG117">
        <v>0.189</v>
      </c>
      <c r="BH117">
        <v>-3.351</v>
      </c>
      <c r="BI117">
        <v>0.188</v>
      </c>
      <c r="BJ117">
        <v>-2.23</v>
      </c>
      <c r="BK117">
        <v>6.5659999999999998</v>
      </c>
      <c r="BL117">
        <v>-13.196</v>
      </c>
      <c r="BM117">
        <v>0.27600000000000002</v>
      </c>
      <c r="BN117">
        <v>-13.981999999999999</v>
      </c>
      <c r="BO117">
        <v>0.17599999999999999</v>
      </c>
      <c r="BP117" s="37">
        <v>1.3917000000000001E-2</v>
      </c>
      <c r="BQ117" s="39">
        <v>28368.428540000001</v>
      </c>
      <c r="BR117" s="19">
        <v>5226814696.3478079</v>
      </c>
      <c r="BS117" s="59">
        <v>51767527.033401132</v>
      </c>
      <c r="BT117" s="60">
        <v>32180485.987648088</v>
      </c>
      <c r="BU117" s="19" t="s">
        <v>311</v>
      </c>
      <c r="BV117" s="19" t="s">
        <v>311</v>
      </c>
      <c r="BW117" s="19" t="s">
        <v>311</v>
      </c>
      <c r="BX117" s="19" t="s">
        <v>311</v>
      </c>
      <c r="BY117" s="12">
        <v>31</v>
      </c>
      <c r="BZ117" s="12">
        <v>52.3</v>
      </c>
      <c r="CA117" s="12">
        <v>16.7</v>
      </c>
      <c r="CB117" s="19">
        <v>10.4</v>
      </c>
      <c r="CC117" s="19" t="s">
        <v>311</v>
      </c>
    </row>
    <row r="118" spans="1:81">
      <c r="A118" s="9" t="s">
        <v>36</v>
      </c>
      <c r="B118" s="9" t="s">
        <v>363</v>
      </c>
      <c r="C118" s="9">
        <v>44.576799999999999</v>
      </c>
      <c r="D118" s="9">
        <v>-0.2823</v>
      </c>
      <c r="E118" s="26" t="s">
        <v>368</v>
      </c>
      <c r="F118" s="14" t="s">
        <v>369</v>
      </c>
      <c r="G118" s="10">
        <v>42468</v>
      </c>
      <c r="H118" s="9" t="s">
        <v>37</v>
      </c>
      <c r="I118" s="9" t="s">
        <v>191</v>
      </c>
      <c r="J118" s="9" t="s">
        <v>337</v>
      </c>
      <c r="K118" s="9" t="s">
        <v>155</v>
      </c>
      <c r="L118" s="14">
        <v>3</v>
      </c>
      <c r="M118" s="14" t="s">
        <v>46</v>
      </c>
      <c r="N118" s="9">
        <v>25</v>
      </c>
      <c r="O118" s="9" t="s">
        <v>68</v>
      </c>
      <c r="P118" s="9" t="s">
        <v>42</v>
      </c>
      <c r="Q118" s="15">
        <v>0.25</v>
      </c>
      <c r="R118" s="11">
        <v>61.51</v>
      </c>
      <c r="S118" s="13">
        <v>400</v>
      </c>
      <c r="T118" s="13">
        <v>5.2</v>
      </c>
      <c r="U118" s="13">
        <v>0.29756559954579753</v>
      </c>
      <c r="V118" s="12">
        <f t="shared" si="7"/>
        <v>308.26957815467426</v>
      </c>
      <c r="W118" s="12">
        <f t="shared" si="8"/>
        <v>319.85199999999998</v>
      </c>
      <c r="X118" s="12">
        <f t="shared" si="13"/>
        <v>0.96378818376834996</v>
      </c>
      <c r="Y118" s="12">
        <f t="shared" si="9"/>
        <v>0.63630634574779243</v>
      </c>
      <c r="Z118" s="12">
        <f t="shared" si="10"/>
        <v>0.28679020873818434</v>
      </c>
      <c r="AA118" s="12">
        <f t="shared" si="11"/>
        <v>0.3495161370096081</v>
      </c>
      <c r="AB118" s="12">
        <f t="shared" si="12"/>
        <v>0.45071090466832631</v>
      </c>
      <c r="AC118" s="13">
        <v>7.97</v>
      </c>
      <c r="AD118" s="13" t="s">
        <v>311</v>
      </c>
      <c r="AE118" s="13">
        <v>143</v>
      </c>
      <c r="AF118">
        <v>-3.3109999999999999</v>
      </c>
      <c r="AG118">
        <v>7.9000000000000001E-2</v>
      </c>
      <c r="AH118">
        <v>925.83299999999997</v>
      </c>
      <c r="AI118">
        <v>1.2509999999999999</v>
      </c>
      <c r="AJ118">
        <v>1035.3589999999999</v>
      </c>
      <c r="AK118">
        <v>1.377</v>
      </c>
      <c r="AL118">
        <v>1.137</v>
      </c>
      <c r="AM118">
        <v>1E-3</v>
      </c>
      <c r="AN118">
        <v>474.31200000000001</v>
      </c>
      <c r="AO118">
        <v>1.2999999999999999E-2</v>
      </c>
      <c r="AP118">
        <v>436.702</v>
      </c>
      <c r="AQ118">
        <v>0.02</v>
      </c>
      <c r="AR118" s="13" t="s">
        <v>311</v>
      </c>
      <c r="AS118" s="13" t="s">
        <v>311</v>
      </c>
      <c r="AT118" s="33">
        <v>8.1299999999999997E-2</v>
      </c>
      <c r="AU118" s="33">
        <v>2.0500000000000001E-2</v>
      </c>
      <c r="AV118" s="34">
        <v>13.08</v>
      </c>
      <c r="AW118" s="33">
        <v>2.7E-2</v>
      </c>
      <c r="AX118">
        <v>1.0860000000000001</v>
      </c>
      <c r="AY118">
        <v>3.0000000000000001E-3</v>
      </c>
      <c r="AZ118">
        <v>475.36500000000001</v>
      </c>
      <c r="BA118">
        <v>0.05</v>
      </c>
      <c r="BB118">
        <v>439.44600000000003</v>
      </c>
      <c r="BC118">
        <v>4.3999999999999997E-2</v>
      </c>
      <c r="BD118">
        <v>-54.572000000000003</v>
      </c>
      <c r="BE118">
        <v>4.718</v>
      </c>
      <c r="BF118">
        <v>-7.21</v>
      </c>
      <c r="BG118">
        <v>0.16900000000000001</v>
      </c>
      <c r="BH118">
        <v>-3.339</v>
      </c>
      <c r="BI118">
        <v>0.20300000000000001</v>
      </c>
      <c r="BJ118">
        <v>55.625999999999998</v>
      </c>
      <c r="BK118">
        <v>6.0819999999999999</v>
      </c>
      <c r="BL118">
        <v>-8.5269999999999992</v>
      </c>
      <c r="BM118">
        <v>0.22800000000000001</v>
      </c>
      <c r="BN118">
        <v>-13.773999999999999</v>
      </c>
      <c r="BO118">
        <v>0.251</v>
      </c>
      <c r="BP118" s="37">
        <v>0.83132974999999998</v>
      </c>
      <c r="BQ118" s="39">
        <v>52858.705439999998</v>
      </c>
      <c r="BR118" s="19">
        <v>9439234238.733551</v>
      </c>
      <c r="BS118" s="59">
        <v>365437059.83990645</v>
      </c>
      <c r="BT118" s="60">
        <v>5204844755.8300371</v>
      </c>
      <c r="BU118" s="19" t="s">
        <v>311</v>
      </c>
      <c r="BV118" s="19" t="s">
        <v>311</v>
      </c>
      <c r="BW118" s="19" t="s">
        <v>311</v>
      </c>
      <c r="BX118" s="19" t="s">
        <v>311</v>
      </c>
      <c r="BY118" s="12">
        <v>31</v>
      </c>
      <c r="BZ118" s="12">
        <v>52.3</v>
      </c>
      <c r="CA118" s="12">
        <v>16.7</v>
      </c>
      <c r="CB118" s="19">
        <v>10.4</v>
      </c>
      <c r="CC118" s="19" t="s">
        <v>311</v>
      </c>
    </row>
    <row r="119" spans="1:81">
      <c r="A119" s="9" t="s">
        <v>36</v>
      </c>
      <c r="B119" s="9" t="s">
        <v>363</v>
      </c>
      <c r="C119" s="9">
        <v>44.576799999999999</v>
      </c>
      <c r="D119" s="9">
        <v>-0.2823</v>
      </c>
      <c r="E119" s="26" t="s">
        <v>368</v>
      </c>
      <c r="F119" s="14" t="s">
        <v>369</v>
      </c>
      <c r="G119" s="10">
        <v>42468</v>
      </c>
      <c r="H119" s="9" t="s">
        <v>37</v>
      </c>
      <c r="I119" s="9" t="s">
        <v>187</v>
      </c>
      <c r="J119" s="26" t="s">
        <v>333</v>
      </c>
      <c r="K119" s="9" t="s">
        <v>155</v>
      </c>
      <c r="L119" s="14">
        <v>4</v>
      </c>
      <c r="M119" s="14" t="s">
        <v>40</v>
      </c>
      <c r="N119" s="9">
        <v>25</v>
      </c>
      <c r="O119" s="9" t="s">
        <v>68</v>
      </c>
      <c r="P119" s="9" t="s">
        <v>42</v>
      </c>
      <c r="Q119" s="15">
        <v>0.25</v>
      </c>
      <c r="R119" s="11">
        <v>61.51</v>
      </c>
      <c r="S119" s="13">
        <v>400</v>
      </c>
      <c r="T119" s="13">
        <v>5</v>
      </c>
      <c r="U119" s="13">
        <v>0.31424268651549242</v>
      </c>
      <c r="V119" s="12">
        <f t="shared" si="7"/>
        <v>304.35779031081165</v>
      </c>
      <c r="W119" s="12">
        <f t="shared" si="8"/>
        <v>307.55</v>
      </c>
      <c r="X119" s="12">
        <f t="shared" si="13"/>
        <v>0.98962051799971273</v>
      </c>
      <c r="Y119" s="12">
        <f t="shared" si="9"/>
        <v>0.62655829509444794</v>
      </c>
      <c r="Z119" s="12">
        <f t="shared" si="10"/>
        <v>0.31098101020708296</v>
      </c>
      <c r="AA119" s="12">
        <f t="shared" si="11"/>
        <v>0.31557728488736497</v>
      </c>
      <c r="AB119" s="12">
        <f t="shared" si="12"/>
        <v>0.49633212526570319</v>
      </c>
      <c r="AC119" s="13">
        <v>8.09</v>
      </c>
      <c r="AD119" s="13" t="s">
        <v>311</v>
      </c>
      <c r="AE119" s="13">
        <v>172</v>
      </c>
      <c r="AF119">
        <v>-1.0129999999999999</v>
      </c>
      <c r="AG119">
        <v>0.1</v>
      </c>
      <c r="AH119">
        <v>1009.221</v>
      </c>
      <c r="AI119">
        <v>1.7330000000000001</v>
      </c>
      <c r="AJ119">
        <v>1042.7270000000001</v>
      </c>
      <c r="AK119">
        <v>1.579</v>
      </c>
      <c r="AL119">
        <v>0.96899999999999997</v>
      </c>
      <c r="AM119">
        <v>1E-3</v>
      </c>
      <c r="AN119">
        <v>468.98399999999998</v>
      </c>
      <c r="AO119">
        <v>1.2999999999999999E-2</v>
      </c>
      <c r="AP119">
        <v>436.91199999999998</v>
      </c>
      <c r="AQ119">
        <v>1.7999999999999999E-2</v>
      </c>
      <c r="AR119" s="13" t="s">
        <v>311</v>
      </c>
      <c r="AS119" s="13" t="s">
        <v>311</v>
      </c>
      <c r="AT119" s="33">
        <v>2.2700000000000001E-2</v>
      </c>
      <c r="AU119" s="33">
        <v>4.7300000000000002E-2</v>
      </c>
      <c r="AV119" s="34">
        <v>1.83</v>
      </c>
      <c r="AW119" s="33">
        <v>3.8E-3</v>
      </c>
      <c r="AX119">
        <v>0.90300000000000002</v>
      </c>
      <c r="AY119">
        <v>3.0000000000000001E-3</v>
      </c>
      <c r="AZ119">
        <v>469.50200000000001</v>
      </c>
      <c r="BA119">
        <v>5.7000000000000002E-2</v>
      </c>
      <c r="BB119">
        <v>439.61399999999998</v>
      </c>
      <c r="BC119">
        <v>5.5E-2</v>
      </c>
      <c r="BD119">
        <v>-40.521000000000001</v>
      </c>
      <c r="BE119">
        <v>6.0860000000000003</v>
      </c>
      <c r="BF119">
        <v>-5.7939999999999996</v>
      </c>
      <c r="BG119">
        <v>0.20100000000000001</v>
      </c>
      <c r="BH119">
        <v>-3.4390000000000001</v>
      </c>
      <c r="BI119">
        <v>0.2</v>
      </c>
      <c r="BJ119">
        <v>2.5070000000000001</v>
      </c>
      <c r="BK119">
        <v>7.931</v>
      </c>
      <c r="BL119">
        <v>-13.821</v>
      </c>
      <c r="BM119">
        <v>0.26900000000000002</v>
      </c>
      <c r="BN119">
        <v>-14.939</v>
      </c>
      <c r="BO119">
        <v>0.248</v>
      </c>
      <c r="BP119" s="37">
        <v>5.8964750000000003E-2</v>
      </c>
      <c r="BQ119" s="39">
        <v>55340.443169999999</v>
      </c>
      <c r="BR119" s="19">
        <v>10441130700.719942</v>
      </c>
      <c r="BS119" s="59">
        <v>100256306.00134365</v>
      </c>
      <c r="BT119" s="60">
        <v>87638974.090475112</v>
      </c>
      <c r="BU119" s="19" t="s">
        <v>311</v>
      </c>
      <c r="BV119" s="19" t="s">
        <v>311</v>
      </c>
      <c r="BW119" s="19" t="s">
        <v>311</v>
      </c>
      <c r="BX119" s="19" t="s">
        <v>311</v>
      </c>
      <c r="BY119" s="12">
        <v>31</v>
      </c>
      <c r="BZ119" s="12">
        <v>52.3</v>
      </c>
      <c r="CA119" s="12">
        <v>16.7</v>
      </c>
      <c r="CB119" s="19">
        <v>10.4</v>
      </c>
      <c r="CC119" s="19" t="s">
        <v>311</v>
      </c>
    </row>
    <row r="120" spans="1:81">
      <c r="A120" s="9" t="s">
        <v>36</v>
      </c>
      <c r="B120" s="9" t="s">
        <v>363</v>
      </c>
      <c r="C120" s="9">
        <v>44.576799999999999</v>
      </c>
      <c r="D120" s="9">
        <v>-0.2823</v>
      </c>
      <c r="E120" s="26" t="s">
        <v>368</v>
      </c>
      <c r="F120" s="14" t="s">
        <v>369</v>
      </c>
      <c r="G120" s="10">
        <v>42468</v>
      </c>
      <c r="H120" s="9" t="s">
        <v>37</v>
      </c>
      <c r="I120" s="9" t="s">
        <v>190</v>
      </c>
      <c r="J120" s="26" t="s">
        <v>336</v>
      </c>
      <c r="K120" s="9" t="s">
        <v>155</v>
      </c>
      <c r="L120" s="14">
        <v>5</v>
      </c>
      <c r="M120" s="14" t="s">
        <v>46</v>
      </c>
      <c r="N120" s="9">
        <v>25</v>
      </c>
      <c r="O120" s="9" t="s">
        <v>68</v>
      </c>
      <c r="P120" s="9" t="s">
        <v>42</v>
      </c>
      <c r="Q120" s="15">
        <v>0.25</v>
      </c>
      <c r="R120" s="11">
        <v>61.51</v>
      </c>
      <c r="S120" s="13">
        <v>400</v>
      </c>
      <c r="T120" s="13">
        <v>5.5</v>
      </c>
      <c r="U120" s="13">
        <v>0.29554069119286508</v>
      </c>
      <c r="V120" s="12">
        <f t="shared" si="7"/>
        <v>308.75139833060837</v>
      </c>
      <c r="W120" s="12">
        <f t="shared" si="8"/>
        <v>338.30500000000001</v>
      </c>
      <c r="X120" s="12">
        <f t="shared" si="13"/>
        <v>0.91264213751085077</v>
      </c>
      <c r="Y120" s="12">
        <f t="shared" si="9"/>
        <v>0.65560674056194301</v>
      </c>
      <c r="Z120" s="12">
        <f t="shared" si="10"/>
        <v>0.26972288813169065</v>
      </c>
      <c r="AA120" s="12">
        <f t="shared" si="11"/>
        <v>0.38588385243025236</v>
      </c>
      <c r="AB120" s="12">
        <f t="shared" si="12"/>
        <v>0.4114095713849768</v>
      </c>
      <c r="AC120" s="13">
        <v>8.01</v>
      </c>
      <c r="AD120" s="13" t="s">
        <v>311</v>
      </c>
      <c r="AE120" s="13">
        <v>151</v>
      </c>
      <c r="AF120">
        <v>-3.5710000000000002</v>
      </c>
      <c r="AG120">
        <v>8.6999999999999994E-2</v>
      </c>
      <c r="AH120">
        <v>920.529</v>
      </c>
      <c r="AI120">
        <v>1.52</v>
      </c>
      <c r="AJ120">
        <v>1038.6669999999999</v>
      </c>
      <c r="AK120">
        <v>1.3420000000000001</v>
      </c>
      <c r="AL120">
        <v>1.1579999999999999</v>
      </c>
      <c r="AM120">
        <v>1E-3</v>
      </c>
      <c r="AN120">
        <v>474.84500000000003</v>
      </c>
      <c r="AO120">
        <v>1.4E-2</v>
      </c>
      <c r="AP120">
        <v>436.54500000000002</v>
      </c>
      <c r="AQ120">
        <v>1.7999999999999999E-2</v>
      </c>
      <c r="AR120" s="13" t="s">
        <v>311</v>
      </c>
      <c r="AS120" s="13" t="s">
        <v>311</v>
      </c>
      <c r="AT120" s="33">
        <v>9.06E-2</v>
      </c>
      <c r="AU120" s="33">
        <v>2.2200000000000001E-2</v>
      </c>
      <c r="AV120" s="34">
        <v>14.24</v>
      </c>
      <c r="AW120" s="33">
        <v>2.9899999999999999E-2</v>
      </c>
      <c r="AX120">
        <v>1.0660000000000001</v>
      </c>
      <c r="AY120">
        <v>3.0000000000000001E-3</v>
      </c>
      <c r="AZ120">
        <v>474.68200000000002</v>
      </c>
      <c r="BA120">
        <v>5.0999999999999997E-2</v>
      </c>
      <c r="BB120">
        <v>439.41500000000002</v>
      </c>
      <c r="BC120">
        <v>5.3999999999999999E-2</v>
      </c>
      <c r="BD120">
        <v>-50.491999999999997</v>
      </c>
      <c r="BE120">
        <v>4.1079999999999997</v>
      </c>
      <c r="BF120">
        <v>-6.8710000000000004</v>
      </c>
      <c r="BG120">
        <v>0.16500000000000001</v>
      </c>
      <c r="BH120">
        <v>-3.3740000000000001</v>
      </c>
      <c r="BI120">
        <v>0.152</v>
      </c>
      <c r="BJ120">
        <v>59.634</v>
      </c>
      <c r="BK120">
        <v>5.8390000000000004</v>
      </c>
      <c r="BL120">
        <v>-8.6199999999999992</v>
      </c>
      <c r="BM120">
        <v>0.217</v>
      </c>
      <c r="BN120">
        <v>-14.103</v>
      </c>
      <c r="BO120">
        <v>0.23400000000000001</v>
      </c>
      <c r="BP120" s="37">
        <v>0.50831775000000001</v>
      </c>
      <c r="BQ120" s="39">
        <v>31510.003939999999</v>
      </c>
      <c r="BR120" s="19">
        <v>11446546571.166334</v>
      </c>
      <c r="BS120" s="59">
        <v>384486852.83963364</v>
      </c>
      <c r="BT120" s="60">
        <v>6903451139.5182209</v>
      </c>
      <c r="BU120" s="19" t="s">
        <v>311</v>
      </c>
      <c r="BV120" s="19" t="s">
        <v>311</v>
      </c>
      <c r="BW120" s="19" t="s">
        <v>311</v>
      </c>
      <c r="BX120" s="19" t="s">
        <v>311</v>
      </c>
      <c r="BY120" s="12">
        <v>31</v>
      </c>
      <c r="BZ120" s="12">
        <v>52.3</v>
      </c>
      <c r="CA120" s="12">
        <v>16.7</v>
      </c>
      <c r="CB120" s="19">
        <v>10.4</v>
      </c>
      <c r="CC120" s="19" t="s">
        <v>311</v>
      </c>
    </row>
    <row r="121" spans="1:81">
      <c r="A121" s="9" t="s">
        <v>36</v>
      </c>
      <c r="B121" s="9" t="s">
        <v>363</v>
      </c>
      <c r="C121" s="9">
        <v>44.576799999999999</v>
      </c>
      <c r="D121" s="9">
        <v>-0.2823</v>
      </c>
      <c r="E121" s="26" t="s">
        <v>368</v>
      </c>
      <c r="F121" s="14" t="s">
        <v>369</v>
      </c>
      <c r="G121" s="10">
        <v>42468</v>
      </c>
      <c r="H121" s="9" t="s">
        <v>37</v>
      </c>
      <c r="I121" s="9" t="s">
        <v>188</v>
      </c>
      <c r="J121" s="26" t="s">
        <v>334</v>
      </c>
      <c r="K121" s="9" t="s">
        <v>155</v>
      </c>
      <c r="L121" s="14">
        <v>6</v>
      </c>
      <c r="M121" s="14" t="s">
        <v>40</v>
      </c>
      <c r="N121" s="9">
        <v>25</v>
      </c>
      <c r="O121" s="9" t="s">
        <v>68</v>
      </c>
      <c r="P121" s="9" t="s">
        <v>42</v>
      </c>
      <c r="Q121" s="15">
        <v>0.25</v>
      </c>
      <c r="R121" s="11">
        <v>61.51</v>
      </c>
      <c r="S121" s="13">
        <v>400</v>
      </c>
      <c r="T121" s="13">
        <v>5.4</v>
      </c>
      <c r="U121" s="13">
        <v>0.30559440559440554</v>
      </c>
      <c r="V121" s="12">
        <f t="shared" si="7"/>
        <v>306.37386181039102</v>
      </c>
      <c r="W121" s="12">
        <f t="shared" si="8"/>
        <v>332.154</v>
      </c>
      <c r="X121" s="12">
        <f t="shared" si="13"/>
        <v>0.92238498350280596</v>
      </c>
      <c r="Y121" s="12">
        <f t="shared" si="9"/>
        <v>0.65193019490460147</v>
      </c>
      <c r="Z121" s="12">
        <f t="shared" si="10"/>
        <v>0.28187569076274555</v>
      </c>
      <c r="AA121" s="12">
        <f t="shared" si="11"/>
        <v>0.37005450414185592</v>
      </c>
      <c r="AB121" s="12">
        <f t="shared" si="12"/>
        <v>0.43237097002999392</v>
      </c>
      <c r="AC121" s="13">
        <v>8.2100000000000009</v>
      </c>
      <c r="AD121" s="13" t="s">
        <v>311</v>
      </c>
      <c r="AE121" s="13">
        <v>153</v>
      </c>
      <c r="AF121">
        <v>-1.2290000000000001</v>
      </c>
      <c r="AG121">
        <v>7.9000000000000001E-2</v>
      </c>
      <c r="AH121">
        <v>992.90300000000002</v>
      </c>
      <c r="AI121">
        <v>1.1419999999999999</v>
      </c>
      <c r="AJ121">
        <v>1033.5540000000001</v>
      </c>
      <c r="AK121">
        <v>1.4590000000000001</v>
      </c>
      <c r="AL121">
        <v>1.5109999999999999</v>
      </c>
      <c r="AM121">
        <v>1E-3</v>
      </c>
      <c r="AN121">
        <v>487.44200000000001</v>
      </c>
      <c r="AO121">
        <v>2.5000000000000001E-2</v>
      </c>
      <c r="AP121">
        <v>437.464</v>
      </c>
      <c r="AQ121">
        <v>0.02</v>
      </c>
      <c r="AR121" s="13" t="s">
        <v>311</v>
      </c>
      <c r="AS121" s="13" t="s">
        <v>311</v>
      </c>
      <c r="AT121" s="33">
        <v>2.81E-2</v>
      </c>
      <c r="AU121" s="33">
        <v>5.2499999999999998E-2</v>
      </c>
      <c r="AV121" s="34">
        <v>2.27</v>
      </c>
      <c r="AW121" s="33">
        <v>4.7999999999999996E-3</v>
      </c>
      <c r="AX121">
        <v>1.48</v>
      </c>
      <c r="AY121">
        <v>4.0000000000000001E-3</v>
      </c>
      <c r="AZ121">
        <v>488.14299999999997</v>
      </c>
      <c r="BA121">
        <v>0.09</v>
      </c>
      <c r="BB121">
        <v>439.19200000000001</v>
      </c>
      <c r="BC121">
        <v>4.4999999999999998E-2</v>
      </c>
      <c r="BD121">
        <v>-37.984999999999999</v>
      </c>
      <c r="BE121">
        <v>3.153</v>
      </c>
      <c r="BF121">
        <v>-7.0679999999999996</v>
      </c>
      <c r="BG121">
        <v>0.17299999999999999</v>
      </c>
      <c r="BH121">
        <v>-3.6259999999999999</v>
      </c>
      <c r="BI121">
        <v>0.159</v>
      </c>
      <c r="BJ121">
        <v>-1.6830000000000001</v>
      </c>
      <c r="BK121">
        <v>3.952</v>
      </c>
      <c r="BL121">
        <v>-12.691000000000001</v>
      </c>
      <c r="BM121">
        <v>0.20300000000000001</v>
      </c>
      <c r="BN121">
        <v>-13.914</v>
      </c>
      <c r="BO121">
        <v>0.216</v>
      </c>
      <c r="BP121" s="37">
        <v>1.2572750000000001E-2</v>
      </c>
      <c r="BQ121" s="39">
        <v>23133.773140000001</v>
      </c>
      <c r="BR121" s="19">
        <v>3797747192.0896363</v>
      </c>
      <c r="BS121" s="59">
        <v>48055951.858760655</v>
      </c>
      <c r="BT121" s="60">
        <v>43520049.251285121</v>
      </c>
      <c r="BU121" s="19" t="s">
        <v>311</v>
      </c>
      <c r="BV121" s="19" t="s">
        <v>311</v>
      </c>
      <c r="BW121" s="19" t="s">
        <v>311</v>
      </c>
      <c r="BX121" s="19" t="s">
        <v>311</v>
      </c>
      <c r="BY121" s="12">
        <v>31</v>
      </c>
      <c r="BZ121" s="12">
        <v>52.3</v>
      </c>
      <c r="CA121" s="12">
        <v>16.7</v>
      </c>
      <c r="CB121" s="19">
        <v>10.4</v>
      </c>
      <c r="CC121" s="19" t="s">
        <v>311</v>
      </c>
    </row>
    <row r="122" spans="1:81">
      <c r="A122" s="9" t="s">
        <v>36</v>
      </c>
      <c r="B122" s="9" t="s">
        <v>363</v>
      </c>
      <c r="C122" s="9">
        <v>44.576799999999999</v>
      </c>
      <c r="D122" s="9">
        <v>-0.2823</v>
      </c>
      <c r="E122" s="26" t="s">
        <v>368</v>
      </c>
      <c r="F122" s="14" t="s">
        <v>369</v>
      </c>
      <c r="G122" s="10">
        <v>42468</v>
      </c>
      <c r="H122" s="9" t="s">
        <v>37</v>
      </c>
      <c r="I122" s="9" t="s">
        <v>189</v>
      </c>
      <c r="J122" s="26" t="s">
        <v>335</v>
      </c>
      <c r="K122" s="9" t="s">
        <v>155</v>
      </c>
      <c r="L122" s="14">
        <v>7</v>
      </c>
      <c r="M122" s="14" t="s">
        <v>46</v>
      </c>
      <c r="N122" s="9">
        <v>25</v>
      </c>
      <c r="O122" s="9" t="s">
        <v>68</v>
      </c>
      <c r="P122" s="9" t="s">
        <v>42</v>
      </c>
      <c r="Q122" s="15">
        <v>0.25</v>
      </c>
      <c r="R122" s="11">
        <v>61.51</v>
      </c>
      <c r="S122" s="13">
        <v>400</v>
      </c>
      <c r="T122" s="13">
        <v>5.4</v>
      </c>
      <c r="U122" s="13">
        <v>0.2824964867417698</v>
      </c>
      <c r="V122" s="12">
        <f t="shared" si="7"/>
        <v>311.89169259731455</v>
      </c>
      <c r="W122" s="12">
        <f t="shared" si="8"/>
        <v>332.154</v>
      </c>
      <c r="X122" s="12">
        <f t="shared" si="13"/>
        <v>0.93899725006266532</v>
      </c>
      <c r="Y122" s="12">
        <f t="shared" si="9"/>
        <v>0.6456614150706923</v>
      </c>
      <c r="Z122" s="12">
        <f t="shared" si="10"/>
        <v>0.26526342420288607</v>
      </c>
      <c r="AA122" s="12">
        <f t="shared" si="11"/>
        <v>0.38039799086780623</v>
      </c>
      <c r="AB122" s="12">
        <f t="shared" si="12"/>
        <v>0.41083982720857315</v>
      </c>
      <c r="AC122" s="13">
        <v>8.23</v>
      </c>
      <c r="AD122" s="13" t="s">
        <v>311</v>
      </c>
      <c r="AE122" s="13">
        <v>151</v>
      </c>
      <c r="AF122">
        <v>-3.7170000000000001</v>
      </c>
      <c r="AG122">
        <v>8.8999999999999996E-2</v>
      </c>
      <c r="AH122">
        <v>909.72699999999998</v>
      </c>
      <c r="AI122">
        <v>1.5669999999999999</v>
      </c>
      <c r="AJ122">
        <v>1032.711</v>
      </c>
      <c r="AK122">
        <v>1.3879999999999999</v>
      </c>
      <c r="AL122">
        <v>1.04</v>
      </c>
      <c r="AM122">
        <v>6.0000000000000001E-3</v>
      </c>
      <c r="AN122">
        <v>470.84199999999998</v>
      </c>
      <c r="AO122">
        <v>0.16700000000000001</v>
      </c>
      <c r="AP122">
        <v>436.44099999999997</v>
      </c>
      <c r="AQ122">
        <v>2.4E-2</v>
      </c>
      <c r="AR122" s="13" t="s">
        <v>311</v>
      </c>
      <c r="AS122" s="13" t="s">
        <v>311</v>
      </c>
      <c r="AT122" s="33">
        <v>8.7800000000000003E-2</v>
      </c>
      <c r="AU122" s="33">
        <v>2.3900000000000001E-2</v>
      </c>
      <c r="AV122" s="34">
        <v>13.06</v>
      </c>
      <c r="AW122" s="33">
        <v>2.7E-2</v>
      </c>
      <c r="AX122">
        <v>1.23</v>
      </c>
      <c r="AY122">
        <v>5.0000000000000001E-3</v>
      </c>
      <c r="AZ122">
        <v>479.51299999999998</v>
      </c>
      <c r="BA122">
        <v>9.4E-2</v>
      </c>
      <c r="BB122">
        <v>438.80500000000001</v>
      </c>
      <c r="BC122">
        <v>6.3E-2</v>
      </c>
      <c r="BD122">
        <v>-47.515000000000001</v>
      </c>
      <c r="BE122">
        <v>4.8230000000000004</v>
      </c>
      <c r="BF122">
        <v>-7.0970000000000004</v>
      </c>
      <c r="BG122">
        <v>0.19500000000000001</v>
      </c>
      <c r="BH122">
        <v>-3.347</v>
      </c>
      <c r="BI122">
        <v>0.23599999999999999</v>
      </c>
      <c r="BJ122">
        <v>51.618000000000002</v>
      </c>
      <c r="BK122">
        <v>6.1429999999999998</v>
      </c>
      <c r="BL122">
        <v>-8.3840000000000003</v>
      </c>
      <c r="BM122">
        <v>0.23200000000000001</v>
      </c>
      <c r="BN122">
        <v>-13.951000000000001</v>
      </c>
      <c r="BO122">
        <v>0.317</v>
      </c>
      <c r="BP122" s="37">
        <v>1.04503375</v>
      </c>
      <c r="BQ122" s="39">
        <v>40888.357340000002</v>
      </c>
      <c r="BR122" s="19">
        <v>11014321702.177212</v>
      </c>
      <c r="BS122" s="59">
        <v>212595879.4725123</v>
      </c>
      <c r="BT122" s="60">
        <v>5447091254.2184763</v>
      </c>
      <c r="BU122" s="19" t="s">
        <v>311</v>
      </c>
      <c r="BV122" s="19" t="s">
        <v>311</v>
      </c>
      <c r="BW122" s="19" t="s">
        <v>311</v>
      </c>
      <c r="BX122" s="19" t="s">
        <v>311</v>
      </c>
      <c r="BY122" s="12">
        <v>31</v>
      </c>
      <c r="BZ122" s="12">
        <v>52.3</v>
      </c>
      <c r="CA122" s="12">
        <v>16.7</v>
      </c>
      <c r="CB122" s="19">
        <v>10.4</v>
      </c>
      <c r="CC122" s="19" t="s">
        <v>311</v>
      </c>
    </row>
    <row r="123" spans="1:81">
      <c r="A123" s="9" t="s">
        <v>36</v>
      </c>
      <c r="B123" s="9" t="s">
        <v>363</v>
      </c>
      <c r="C123" s="9">
        <v>44.576799999999999</v>
      </c>
      <c r="D123" s="9">
        <v>-0.2823</v>
      </c>
      <c r="E123" s="26" t="s">
        <v>368</v>
      </c>
      <c r="F123" s="14" t="s">
        <v>369</v>
      </c>
      <c r="G123" s="10">
        <v>42468</v>
      </c>
      <c r="H123" s="9" t="s">
        <v>37</v>
      </c>
      <c r="I123" s="16" t="s">
        <v>192</v>
      </c>
      <c r="J123" s="9" t="s">
        <v>332</v>
      </c>
      <c r="K123" s="9" t="s">
        <v>155</v>
      </c>
      <c r="L123" s="14">
        <v>2</v>
      </c>
      <c r="M123" s="14" t="s">
        <v>40</v>
      </c>
      <c r="N123" s="9">
        <v>25</v>
      </c>
      <c r="O123" s="9" t="s">
        <v>68</v>
      </c>
      <c r="P123" s="9" t="s">
        <v>42</v>
      </c>
      <c r="Q123" s="15">
        <v>0.25</v>
      </c>
      <c r="R123" s="11">
        <v>61.51</v>
      </c>
      <c r="S123" s="13">
        <v>400</v>
      </c>
      <c r="T123" s="13">
        <v>5.0999999999999996</v>
      </c>
      <c r="U123" s="13">
        <v>0.31843373016546939</v>
      </c>
      <c r="V123" s="12">
        <f t="shared" si="7"/>
        <v>303.39029626449121</v>
      </c>
      <c r="W123" s="12">
        <f t="shared" si="8"/>
        <v>313.70099999999996</v>
      </c>
      <c r="X123" s="12">
        <f t="shared" si="13"/>
        <v>0.96713206608997504</v>
      </c>
      <c r="Y123" s="12">
        <f t="shared" si="9"/>
        <v>0.63504450336227358</v>
      </c>
      <c r="Z123" s="12">
        <f t="shared" si="10"/>
        <v>0.307967471367668</v>
      </c>
      <c r="AA123" s="12">
        <f t="shared" si="11"/>
        <v>0.32707703199460558</v>
      </c>
      <c r="AB123" s="12">
        <f t="shared" si="12"/>
        <v>0.48495415634198774</v>
      </c>
      <c r="AC123" s="13">
        <v>8.09</v>
      </c>
      <c r="AD123" s="13" t="s">
        <v>311</v>
      </c>
      <c r="AE123" s="13">
        <v>161</v>
      </c>
      <c r="AF123">
        <v>-0.95399999999999996</v>
      </c>
      <c r="AG123">
        <v>7.4999999999999997E-2</v>
      </c>
      <c r="AH123">
        <v>1013.817</v>
      </c>
      <c r="AI123">
        <v>1.129</v>
      </c>
      <c r="AJ123">
        <v>1045.3710000000001</v>
      </c>
      <c r="AK123">
        <v>1.3560000000000001</v>
      </c>
      <c r="AL123">
        <v>1.052</v>
      </c>
      <c r="AM123">
        <v>1E-3</v>
      </c>
      <c r="AN123">
        <v>471.71600000000001</v>
      </c>
      <c r="AO123">
        <v>1.4E-2</v>
      </c>
      <c r="AP123">
        <v>436.92899999999997</v>
      </c>
      <c r="AQ123">
        <v>2.1000000000000001E-2</v>
      </c>
      <c r="AR123" s="13" t="s">
        <v>311</v>
      </c>
      <c r="AS123" s="13" t="s">
        <v>311</v>
      </c>
      <c r="AT123" s="33">
        <v>2.0299999999999999E-2</v>
      </c>
      <c r="AU123" s="33">
        <v>5.3199999999999997E-2</v>
      </c>
      <c r="AV123" s="34">
        <v>1.53</v>
      </c>
      <c r="AW123" s="33">
        <v>3.2000000000000002E-3</v>
      </c>
      <c r="AX123">
        <v>1.008</v>
      </c>
      <c r="AY123">
        <v>3.0000000000000001E-3</v>
      </c>
      <c r="AZ123">
        <v>472.71600000000001</v>
      </c>
      <c r="BA123">
        <v>5.6000000000000001E-2</v>
      </c>
      <c r="BB123">
        <v>439.38200000000001</v>
      </c>
      <c r="BC123">
        <v>4.2999999999999997E-2</v>
      </c>
      <c r="BD123">
        <v>-36.859000000000002</v>
      </c>
      <c r="BE123">
        <v>4.5970000000000004</v>
      </c>
      <c r="BF123">
        <v>-5.4690000000000003</v>
      </c>
      <c r="BG123">
        <v>0.19500000000000001</v>
      </c>
      <c r="BH123">
        <v>-3.085</v>
      </c>
      <c r="BI123">
        <v>0.13900000000000001</v>
      </c>
      <c r="BJ123">
        <v>-0.97299999999999998</v>
      </c>
      <c r="BK123">
        <v>6.3159999999999998</v>
      </c>
      <c r="BL123">
        <v>-13.177</v>
      </c>
      <c r="BM123">
        <v>0.20799999999999999</v>
      </c>
      <c r="BN123">
        <v>-14.099</v>
      </c>
      <c r="BO123">
        <v>0.25600000000000001</v>
      </c>
      <c r="BP123" s="37">
        <v>1.3917000000000001E-2</v>
      </c>
      <c r="BQ123" s="39">
        <v>28368.428540000001</v>
      </c>
      <c r="BR123" s="19">
        <v>5226814696.3478079</v>
      </c>
      <c r="BS123" s="59">
        <v>51767527.033401132</v>
      </c>
      <c r="BT123" s="60">
        <v>32180485.987648088</v>
      </c>
      <c r="BU123" s="19" t="s">
        <v>311</v>
      </c>
      <c r="BV123" s="19" t="s">
        <v>311</v>
      </c>
      <c r="BW123" s="19" t="s">
        <v>311</v>
      </c>
      <c r="BX123" s="19" t="s">
        <v>311</v>
      </c>
      <c r="BY123" s="12">
        <v>31</v>
      </c>
      <c r="BZ123" s="12">
        <v>52.3</v>
      </c>
      <c r="CA123" s="12">
        <v>16.7</v>
      </c>
      <c r="CB123" s="19">
        <v>10.4</v>
      </c>
      <c r="CC123" s="19" t="s">
        <v>311</v>
      </c>
    </row>
    <row r="124" spans="1:81">
      <c r="A124" s="9" t="s">
        <v>36</v>
      </c>
      <c r="B124" s="9" t="s">
        <v>363</v>
      </c>
      <c r="C124" s="9">
        <v>44.576799999999999</v>
      </c>
      <c r="D124" s="9">
        <v>-0.2823</v>
      </c>
      <c r="E124" s="26" t="s">
        <v>368</v>
      </c>
      <c r="F124" s="14" t="s">
        <v>369</v>
      </c>
      <c r="G124" s="10">
        <v>42468</v>
      </c>
      <c r="H124" s="9" t="s">
        <v>37</v>
      </c>
      <c r="I124" s="16" t="s">
        <v>197</v>
      </c>
      <c r="J124" s="9" t="s">
        <v>337</v>
      </c>
      <c r="K124" s="9" t="s">
        <v>155</v>
      </c>
      <c r="L124" s="14">
        <v>3</v>
      </c>
      <c r="M124" s="14" t="s">
        <v>46</v>
      </c>
      <c r="N124" s="9">
        <v>25</v>
      </c>
      <c r="O124" s="9" t="s">
        <v>68</v>
      </c>
      <c r="P124" s="9" t="s">
        <v>42</v>
      </c>
      <c r="Q124" s="15">
        <v>0.25</v>
      </c>
      <c r="R124" s="11">
        <v>61.51</v>
      </c>
      <c r="S124" s="13">
        <v>400</v>
      </c>
      <c r="T124" s="13">
        <v>5.2</v>
      </c>
      <c r="U124" s="13">
        <v>0.29756559954579753</v>
      </c>
      <c r="V124" s="12">
        <f t="shared" si="7"/>
        <v>308.26957815467426</v>
      </c>
      <c r="W124" s="12">
        <f t="shared" si="8"/>
        <v>319.85199999999998</v>
      </c>
      <c r="X124" s="12">
        <f t="shared" si="13"/>
        <v>0.96378818376834996</v>
      </c>
      <c r="Y124" s="12">
        <f t="shared" si="9"/>
        <v>0.63630634574779243</v>
      </c>
      <c r="Z124" s="12">
        <f t="shared" si="10"/>
        <v>0.28679020873818434</v>
      </c>
      <c r="AA124" s="12">
        <f t="shared" si="11"/>
        <v>0.3495161370096081</v>
      </c>
      <c r="AB124" s="12">
        <f t="shared" si="12"/>
        <v>0.45071090466832631</v>
      </c>
      <c r="AC124" s="13">
        <v>7.97</v>
      </c>
      <c r="AD124" s="13" t="s">
        <v>311</v>
      </c>
      <c r="AE124" s="13">
        <v>143</v>
      </c>
      <c r="AF124">
        <v>-3.37</v>
      </c>
      <c r="AG124">
        <v>7.9000000000000001E-2</v>
      </c>
      <c r="AH124">
        <v>924.40200000000004</v>
      </c>
      <c r="AI124">
        <v>1.2849999999999999</v>
      </c>
      <c r="AJ124">
        <v>1035.894</v>
      </c>
      <c r="AK124">
        <v>1.337</v>
      </c>
      <c r="AL124">
        <v>1.1930000000000001</v>
      </c>
      <c r="AM124">
        <v>1E-3</v>
      </c>
      <c r="AN124">
        <v>476.18400000000003</v>
      </c>
      <c r="AO124">
        <v>1.2E-2</v>
      </c>
      <c r="AP124">
        <v>436.702</v>
      </c>
      <c r="AQ124">
        <v>1.7000000000000001E-2</v>
      </c>
      <c r="AR124" s="13" t="s">
        <v>311</v>
      </c>
      <c r="AS124" s="13" t="s">
        <v>311</v>
      </c>
      <c r="AT124" s="33">
        <v>8.1299999999999997E-2</v>
      </c>
      <c r="AU124" s="33">
        <v>2.0500000000000001E-2</v>
      </c>
      <c r="AV124" s="34">
        <v>13.08</v>
      </c>
      <c r="AW124" s="33">
        <v>2.7E-2</v>
      </c>
      <c r="AX124">
        <v>1.1539999999999999</v>
      </c>
      <c r="AY124">
        <v>3.0000000000000001E-3</v>
      </c>
      <c r="AZ124">
        <v>477.88799999999998</v>
      </c>
      <c r="BA124">
        <v>0.05</v>
      </c>
      <c r="BB124">
        <v>439.70499999999998</v>
      </c>
      <c r="BC124">
        <v>5.6000000000000001E-2</v>
      </c>
      <c r="BD124">
        <v>-46.985999999999997</v>
      </c>
      <c r="BE124">
        <v>3.7770000000000001</v>
      </c>
      <c r="BF124">
        <v>-6.78</v>
      </c>
      <c r="BG124">
        <v>0.14499999999999999</v>
      </c>
      <c r="BH124">
        <v>-3.2879999999999998</v>
      </c>
      <c r="BI124">
        <v>0.17100000000000001</v>
      </c>
      <c r="BJ124">
        <v>55.292000000000002</v>
      </c>
      <c r="BK124">
        <v>5.1630000000000003</v>
      </c>
      <c r="BL124">
        <v>-8.6329999999999991</v>
      </c>
      <c r="BM124">
        <v>0.188</v>
      </c>
      <c r="BN124">
        <v>-14.185</v>
      </c>
      <c r="BO124">
        <v>0.245</v>
      </c>
      <c r="BP124" s="37">
        <v>0.83132974999999998</v>
      </c>
      <c r="BQ124" s="39">
        <v>52858.705439999998</v>
      </c>
      <c r="BR124" s="19">
        <v>9439234238.733551</v>
      </c>
      <c r="BS124" s="59">
        <v>365437059.83990645</v>
      </c>
      <c r="BT124" s="60">
        <v>5204844755.8300371</v>
      </c>
      <c r="BU124" s="19" t="s">
        <v>311</v>
      </c>
      <c r="BV124" s="19" t="s">
        <v>311</v>
      </c>
      <c r="BW124" s="19" t="s">
        <v>311</v>
      </c>
      <c r="BX124" s="19" t="s">
        <v>311</v>
      </c>
      <c r="BY124" s="12">
        <v>31</v>
      </c>
      <c r="BZ124" s="12">
        <v>52.3</v>
      </c>
      <c r="CA124" s="12">
        <v>16.7</v>
      </c>
      <c r="CB124" s="19">
        <v>10.4</v>
      </c>
      <c r="CC124" s="19" t="s">
        <v>311</v>
      </c>
    </row>
    <row r="125" spans="1:81">
      <c r="A125" s="9" t="s">
        <v>36</v>
      </c>
      <c r="B125" s="9" t="s">
        <v>363</v>
      </c>
      <c r="C125" s="9">
        <v>44.576799999999999</v>
      </c>
      <c r="D125" s="9">
        <v>-0.2823</v>
      </c>
      <c r="E125" s="26" t="s">
        <v>368</v>
      </c>
      <c r="F125" s="14" t="s">
        <v>369</v>
      </c>
      <c r="G125" s="10">
        <v>42468</v>
      </c>
      <c r="H125" s="9" t="s">
        <v>37</v>
      </c>
      <c r="I125" s="16" t="s">
        <v>193</v>
      </c>
      <c r="J125" s="26" t="s">
        <v>333</v>
      </c>
      <c r="K125" s="9" t="s">
        <v>155</v>
      </c>
      <c r="L125" s="14">
        <v>4</v>
      </c>
      <c r="M125" s="14" t="s">
        <v>40</v>
      </c>
      <c r="N125" s="9">
        <v>25</v>
      </c>
      <c r="O125" s="9" t="s">
        <v>68</v>
      </c>
      <c r="P125" s="9" t="s">
        <v>42</v>
      </c>
      <c r="Q125" s="15">
        <v>0.25</v>
      </c>
      <c r="R125" s="11">
        <v>61.51</v>
      </c>
      <c r="S125" s="13">
        <v>400</v>
      </c>
      <c r="T125" s="13">
        <v>5</v>
      </c>
      <c r="U125" s="13">
        <v>0.31424268651549242</v>
      </c>
      <c r="V125" s="12">
        <f t="shared" si="7"/>
        <v>304.35779031081165</v>
      </c>
      <c r="W125" s="12">
        <f t="shared" si="8"/>
        <v>307.55</v>
      </c>
      <c r="X125" s="12">
        <f t="shared" si="13"/>
        <v>0.98962051799971273</v>
      </c>
      <c r="Y125" s="12">
        <f t="shared" si="9"/>
        <v>0.62655829509444794</v>
      </c>
      <c r="Z125" s="12">
        <f t="shared" si="10"/>
        <v>0.31098101020708296</v>
      </c>
      <c r="AA125" s="12">
        <f t="shared" si="11"/>
        <v>0.31557728488736497</v>
      </c>
      <c r="AB125" s="12">
        <f t="shared" si="12"/>
        <v>0.49633212526570319</v>
      </c>
      <c r="AC125" s="13">
        <v>8.09</v>
      </c>
      <c r="AD125" s="13" t="s">
        <v>311</v>
      </c>
      <c r="AE125" s="13">
        <v>172</v>
      </c>
      <c r="AF125">
        <v>-1.0089999999999999</v>
      </c>
      <c r="AG125">
        <v>8.2000000000000003E-2</v>
      </c>
      <c r="AH125">
        <v>1005.6660000000001</v>
      </c>
      <c r="AI125">
        <v>1.4390000000000001</v>
      </c>
      <c r="AJ125">
        <v>1039.0419999999999</v>
      </c>
      <c r="AK125">
        <v>1.258</v>
      </c>
      <c r="AL125">
        <v>1.018</v>
      </c>
      <c r="AM125">
        <v>1E-3</v>
      </c>
      <c r="AN125">
        <v>470.38</v>
      </c>
      <c r="AO125">
        <v>1.4E-2</v>
      </c>
      <c r="AP125">
        <v>436.71</v>
      </c>
      <c r="AQ125">
        <v>1.7000000000000001E-2</v>
      </c>
      <c r="AR125" s="13" t="s">
        <v>311</v>
      </c>
      <c r="AS125" s="13" t="s">
        <v>311</v>
      </c>
      <c r="AT125" s="33">
        <v>2.2700000000000001E-2</v>
      </c>
      <c r="AU125" s="33">
        <v>4.7300000000000002E-2</v>
      </c>
      <c r="AV125" s="34">
        <v>1.83</v>
      </c>
      <c r="AW125" s="33">
        <v>3.8E-3</v>
      </c>
      <c r="AX125">
        <v>0.97699999999999998</v>
      </c>
      <c r="AY125">
        <v>3.0000000000000001E-3</v>
      </c>
      <c r="AZ125">
        <v>471.935</v>
      </c>
      <c r="BA125">
        <v>5.2999999999999999E-2</v>
      </c>
      <c r="BB125">
        <v>439.60300000000001</v>
      </c>
      <c r="BC125">
        <v>0.05</v>
      </c>
      <c r="BD125">
        <v>-38.908000000000001</v>
      </c>
      <c r="BE125">
        <v>4.79</v>
      </c>
      <c r="BF125">
        <v>-6.0579999999999998</v>
      </c>
      <c r="BG125">
        <v>0.161</v>
      </c>
      <c r="BH125">
        <v>-3.637</v>
      </c>
      <c r="BI125">
        <v>0.18</v>
      </c>
      <c r="BJ125">
        <v>-0.61899999999999999</v>
      </c>
      <c r="BK125">
        <v>5.2089999999999996</v>
      </c>
      <c r="BL125">
        <v>-13.19</v>
      </c>
      <c r="BM125">
        <v>0.16900000000000001</v>
      </c>
      <c r="BN125">
        <v>-14.119</v>
      </c>
      <c r="BO125">
        <v>0.20300000000000001</v>
      </c>
      <c r="BP125" s="37">
        <v>5.8964750000000003E-2</v>
      </c>
      <c r="BQ125" s="39">
        <v>55340.443169999999</v>
      </c>
      <c r="BR125" s="19">
        <v>10441130700.719942</v>
      </c>
      <c r="BS125" s="59">
        <v>100256306.00134365</v>
      </c>
      <c r="BT125" s="60">
        <v>87638974.090475112</v>
      </c>
      <c r="BU125" s="19" t="s">
        <v>311</v>
      </c>
      <c r="BV125" s="19" t="s">
        <v>311</v>
      </c>
      <c r="BW125" s="19" t="s">
        <v>311</v>
      </c>
      <c r="BX125" s="19" t="s">
        <v>311</v>
      </c>
      <c r="BY125" s="12">
        <v>31</v>
      </c>
      <c r="BZ125" s="12">
        <v>52.3</v>
      </c>
      <c r="CA125" s="12">
        <v>16.7</v>
      </c>
      <c r="CB125" s="19">
        <v>10.4</v>
      </c>
      <c r="CC125" s="19" t="s">
        <v>311</v>
      </c>
    </row>
    <row r="126" spans="1:81">
      <c r="A126" s="9" t="s">
        <v>36</v>
      </c>
      <c r="B126" s="9" t="s">
        <v>363</v>
      </c>
      <c r="C126" s="9">
        <v>44.576799999999999</v>
      </c>
      <c r="D126" s="9">
        <v>-0.2823</v>
      </c>
      <c r="E126" s="26" t="s">
        <v>368</v>
      </c>
      <c r="F126" s="14" t="s">
        <v>369</v>
      </c>
      <c r="G126" s="10">
        <v>42468</v>
      </c>
      <c r="H126" s="9" t="s">
        <v>37</v>
      </c>
      <c r="I126" s="16" t="s">
        <v>196</v>
      </c>
      <c r="J126" s="26" t="s">
        <v>336</v>
      </c>
      <c r="K126" s="9" t="s">
        <v>155</v>
      </c>
      <c r="L126" s="14">
        <v>5</v>
      </c>
      <c r="M126" s="14" t="s">
        <v>46</v>
      </c>
      <c r="N126" s="9">
        <v>25</v>
      </c>
      <c r="O126" s="9" t="s">
        <v>68</v>
      </c>
      <c r="P126" s="9" t="s">
        <v>42</v>
      </c>
      <c r="Q126" s="15">
        <v>0.25</v>
      </c>
      <c r="R126" s="11">
        <v>61.51</v>
      </c>
      <c r="S126" s="13">
        <v>400</v>
      </c>
      <c r="T126" s="13">
        <v>5.5</v>
      </c>
      <c r="U126" s="13">
        <v>0.29554069119286508</v>
      </c>
      <c r="V126" s="12">
        <f t="shared" si="7"/>
        <v>308.75139833060837</v>
      </c>
      <c r="W126" s="12">
        <f t="shared" si="8"/>
        <v>338.30500000000001</v>
      </c>
      <c r="X126" s="12">
        <f t="shared" si="13"/>
        <v>0.91264213751085077</v>
      </c>
      <c r="Y126" s="12">
        <f t="shared" si="9"/>
        <v>0.65560674056194301</v>
      </c>
      <c r="Z126" s="12">
        <f t="shared" si="10"/>
        <v>0.26972288813169065</v>
      </c>
      <c r="AA126" s="12">
        <f t="shared" si="11"/>
        <v>0.38588385243025236</v>
      </c>
      <c r="AB126" s="12">
        <f t="shared" si="12"/>
        <v>0.4114095713849768</v>
      </c>
      <c r="AC126" s="13">
        <v>8.01</v>
      </c>
      <c r="AD126" s="13" t="s">
        <v>311</v>
      </c>
      <c r="AE126" s="13">
        <v>151</v>
      </c>
      <c r="AF126">
        <v>-3.64</v>
      </c>
      <c r="AG126">
        <v>9.0999999999999998E-2</v>
      </c>
      <c r="AH126">
        <v>913.44600000000003</v>
      </c>
      <c r="AI126">
        <v>1.768</v>
      </c>
      <c r="AJ126">
        <v>1033.864</v>
      </c>
      <c r="AK126">
        <v>1.24</v>
      </c>
      <c r="AL126">
        <v>1.196</v>
      </c>
      <c r="AM126">
        <v>1E-3</v>
      </c>
      <c r="AN126">
        <v>476.44799999999998</v>
      </c>
      <c r="AO126">
        <v>1.6E-2</v>
      </c>
      <c r="AP126">
        <v>436.86900000000003</v>
      </c>
      <c r="AQ126">
        <v>1.6E-2</v>
      </c>
      <c r="AR126" s="13" t="s">
        <v>311</v>
      </c>
      <c r="AS126" s="13" t="s">
        <v>311</v>
      </c>
      <c r="AT126" s="33">
        <v>9.06E-2</v>
      </c>
      <c r="AU126" s="33">
        <v>2.2200000000000001E-2</v>
      </c>
      <c r="AV126" s="34">
        <v>14.24</v>
      </c>
      <c r="AW126" s="33">
        <v>2.9899999999999999E-2</v>
      </c>
      <c r="AX126">
        <v>1.129</v>
      </c>
      <c r="AY126">
        <v>3.0000000000000001E-3</v>
      </c>
      <c r="AZ126">
        <v>476.928</v>
      </c>
      <c r="BA126">
        <v>6.2E-2</v>
      </c>
      <c r="BB126">
        <v>439.577</v>
      </c>
      <c r="BC126">
        <v>4.8000000000000001E-2</v>
      </c>
      <c r="BD126">
        <v>-40.975000000000001</v>
      </c>
      <c r="BE126">
        <v>4.4109999999999996</v>
      </c>
      <c r="BF126">
        <v>-6.6050000000000004</v>
      </c>
      <c r="BG126">
        <v>0.191</v>
      </c>
      <c r="BH126">
        <v>-3.6869999999999998</v>
      </c>
      <c r="BI126">
        <v>0.16800000000000001</v>
      </c>
      <c r="BJ126">
        <v>57.475000000000001</v>
      </c>
      <c r="BK126">
        <v>3.8420000000000001</v>
      </c>
      <c r="BL126">
        <v>-8.61</v>
      </c>
      <c r="BM126">
        <v>0.16</v>
      </c>
      <c r="BN126">
        <v>-14.218999999999999</v>
      </c>
      <c r="BO126">
        <v>0.152</v>
      </c>
      <c r="BP126" s="37">
        <v>0.50831775000000001</v>
      </c>
      <c r="BQ126" s="39">
        <v>31510.003939999999</v>
      </c>
      <c r="BR126" s="19">
        <v>11446546571.166334</v>
      </c>
      <c r="BS126" s="59">
        <v>384486852.83963364</v>
      </c>
      <c r="BT126" s="60">
        <v>6903451139.5182209</v>
      </c>
      <c r="BU126" s="19" t="s">
        <v>311</v>
      </c>
      <c r="BV126" s="19" t="s">
        <v>311</v>
      </c>
      <c r="BW126" s="19" t="s">
        <v>311</v>
      </c>
      <c r="BX126" s="19" t="s">
        <v>311</v>
      </c>
      <c r="BY126" s="12">
        <v>31</v>
      </c>
      <c r="BZ126" s="12">
        <v>52.3</v>
      </c>
      <c r="CA126" s="12">
        <v>16.7</v>
      </c>
      <c r="CB126" s="19">
        <v>10.4</v>
      </c>
      <c r="CC126" s="19" t="s">
        <v>311</v>
      </c>
    </row>
    <row r="127" spans="1:81">
      <c r="A127" s="9" t="s">
        <v>36</v>
      </c>
      <c r="B127" s="9" t="s">
        <v>363</v>
      </c>
      <c r="C127" s="9">
        <v>44.576799999999999</v>
      </c>
      <c r="D127" s="9">
        <v>-0.2823</v>
      </c>
      <c r="E127" s="26" t="s">
        <v>368</v>
      </c>
      <c r="F127" s="14" t="s">
        <v>369</v>
      </c>
      <c r="G127" s="10">
        <v>42468</v>
      </c>
      <c r="H127" s="9" t="s">
        <v>37</v>
      </c>
      <c r="I127" s="16" t="s">
        <v>194</v>
      </c>
      <c r="J127" s="26" t="s">
        <v>334</v>
      </c>
      <c r="K127" s="9" t="s">
        <v>155</v>
      </c>
      <c r="L127" s="14">
        <v>6</v>
      </c>
      <c r="M127" s="14" t="s">
        <v>40</v>
      </c>
      <c r="N127" s="9">
        <v>25</v>
      </c>
      <c r="O127" s="9" t="s">
        <v>68</v>
      </c>
      <c r="P127" s="9" t="s">
        <v>42</v>
      </c>
      <c r="Q127" s="15">
        <v>0.25</v>
      </c>
      <c r="R127" s="11">
        <v>61.51</v>
      </c>
      <c r="S127" s="13">
        <v>400</v>
      </c>
      <c r="T127" s="13">
        <v>5.4</v>
      </c>
      <c r="U127" s="13">
        <v>0.30559440559440554</v>
      </c>
      <c r="V127" s="12">
        <f t="shared" si="7"/>
        <v>306.37386181039102</v>
      </c>
      <c r="W127" s="12">
        <f t="shared" si="8"/>
        <v>332.154</v>
      </c>
      <c r="X127" s="12">
        <f t="shared" si="13"/>
        <v>0.92238498350280596</v>
      </c>
      <c r="Y127" s="12">
        <f t="shared" si="9"/>
        <v>0.65193019490460147</v>
      </c>
      <c r="Z127" s="12">
        <f t="shared" si="10"/>
        <v>0.28187569076274555</v>
      </c>
      <c r="AA127" s="12">
        <f t="shared" si="11"/>
        <v>0.37005450414185592</v>
      </c>
      <c r="AB127" s="12">
        <f t="shared" si="12"/>
        <v>0.43237097002999392</v>
      </c>
      <c r="AC127" s="13">
        <v>8.2100000000000009</v>
      </c>
      <c r="AD127" s="13" t="s">
        <v>311</v>
      </c>
      <c r="AE127" s="13">
        <v>153</v>
      </c>
      <c r="AF127">
        <v>-1.25</v>
      </c>
      <c r="AG127">
        <v>9.2999999999999999E-2</v>
      </c>
      <c r="AH127">
        <v>997.673</v>
      </c>
      <c r="AI127">
        <v>1.419</v>
      </c>
      <c r="AJ127">
        <v>1039.027</v>
      </c>
      <c r="AK127">
        <v>1.663</v>
      </c>
      <c r="AL127">
        <v>1.5309999999999999</v>
      </c>
      <c r="AM127">
        <v>2E-3</v>
      </c>
      <c r="AN127">
        <v>487.46499999999997</v>
      </c>
      <c r="AO127">
        <v>2.3E-2</v>
      </c>
      <c r="AP127">
        <v>436.81900000000002</v>
      </c>
      <c r="AQ127">
        <v>3.2000000000000001E-2</v>
      </c>
      <c r="AR127" s="13" t="s">
        <v>311</v>
      </c>
      <c r="AS127" s="13" t="s">
        <v>311</v>
      </c>
      <c r="AT127" s="33">
        <v>2.81E-2</v>
      </c>
      <c r="AU127" s="33">
        <v>5.2499999999999998E-2</v>
      </c>
      <c r="AV127" s="34">
        <v>2.27</v>
      </c>
      <c r="AW127" s="33">
        <v>4.7999999999999996E-3</v>
      </c>
      <c r="AX127">
        <v>1.526</v>
      </c>
      <c r="AY127">
        <v>4.0000000000000001E-3</v>
      </c>
      <c r="AZ127">
        <v>489.52600000000001</v>
      </c>
      <c r="BA127">
        <v>0.08</v>
      </c>
      <c r="BB127">
        <v>439.03800000000001</v>
      </c>
      <c r="BC127">
        <v>5.8000000000000003E-2</v>
      </c>
      <c r="BD127">
        <v>-36.322000000000003</v>
      </c>
      <c r="BE127">
        <v>3.117</v>
      </c>
      <c r="BF127">
        <v>-6.58</v>
      </c>
      <c r="BG127">
        <v>0.154</v>
      </c>
      <c r="BH127">
        <v>-3.1549999999999998</v>
      </c>
      <c r="BI127">
        <v>0.187</v>
      </c>
      <c r="BJ127">
        <v>-4.4370000000000003</v>
      </c>
      <c r="BK127">
        <v>3.2090000000000001</v>
      </c>
      <c r="BL127">
        <v>-13.385</v>
      </c>
      <c r="BM127">
        <v>0.184</v>
      </c>
      <c r="BN127">
        <v>-14.417</v>
      </c>
      <c r="BO127">
        <v>0.16400000000000001</v>
      </c>
      <c r="BP127" s="37">
        <v>1.2572750000000001E-2</v>
      </c>
      <c r="BQ127" s="39">
        <v>23133.773140000001</v>
      </c>
      <c r="BR127" s="19">
        <v>3797747192.0896363</v>
      </c>
      <c r="BS127" s="59">
        <v>48055951.858760655</v>
      </c>
      <c r="BT127" s="60">
        <v>43520049.251285121</v>
      </c>
      <c r="BU127" s="19" t="s">
        <v>311</v>
      </c>
      <c r="BV127" s="19" t="s">
        <v>311</v>
      </c>
      <c r="BW127" s="19" t="s">
        <v>311</v>
      </c>
      <c r="BX127" s="19" t="s">
        <v>311</v>
      </c>
      <c r="BY127" s="12">
        <v>31</v>
      </c>
      <c r="BZ127" s="12">
        <v>52.3</v>
      </c>
      <c r="CA127" s="12">
        <v>16.7</v>
      </c>
      <c r="CB127" s="19">
        <v>10.4</v>
      </c>
      <c r="CC127" s="19" t="s">
        <v>311</v>
      </c>
    </row>
    <row r="128" spans="1:81">
      <c r="A128" s="9" t="s">
        <v>36</v>
      </c>
      <c r="B128" s="9" t="s">
        <v>363</v>
      </c>
      <c r="C128" s="9">
        <v>44.576799999999999</v>
      </c>
      <c r="D128" s="9">
        <v>-0.2823</v>
      </c>
      <c r="E128" s="26" t="s">
        <v>368</v>
      </c>
      <c r="F128" s="14" t="s">
        <v>369</v>
      </c>
      <c r="G128" s="10">
        <v>42468</v>
      </c>
      <c r="H128" s="9" t="s">
        <v>37</v>
      </c>
      <c r="I128" s="16" t="s">
        <v>195</v>
      </c>
      <c r="J128" s="26" t="s">
        <v>335</v>
      </c>
      <c r="K128" s="9" t="s">
        <v>155</v>
      </c>
      <c r="L128" s="14">
        <v>7</v>
      </c>
      <c r="M128" s="14" t="s">
        <v>46</v>
      </c>
      <c r="N128" s="9">
        <v>25</v>
      </c>
      <c r="O128" s="9" t="s">
        <v>68</v>
      </c>
      <c r="P128" s="9" t="s">
        <v>42</v>
      </c>
      <c r="Q128" s="15">
        <v>0.25</v>
      </c>
      <c r="R128" s="11">
        <v>61.51</v>
      </c>
      <c r="S128" s="13">
        <v>400</v>
      </c>
      <c r="T128" s="13">
        <v>5.4</v>
      </c>
      <c r="U128" s="13">
        <v>0.2824964867417698</v>
      </c>
      <c r="V128" s="12">
        <f t="shared" si="7"/>
        <v>311.89169259731455</v>
      </c>
      <c r="W128" s="12">
        <f t="shared" si="8"/>
        <v>332.154</v>
      </c>
      <c r="X128" s="12">
        <f t="shared" si="13"/>
        <v>0.93899725006266532</v>
      </c>
      <c r="Y128" s="12">
        <f t="shared" si="9"/>
        <v>0.6456614150706923</v>
      </c>
      <c r="Z128" s="12">
        <f t="shared" si="10"/>
        <v>0.26526342420288607</v>
      </c>
      <c r="AA128" s="12">
        <f t="shared" si="11"/>
        <v>0.38039799086780623</v>
      </c>
      <c r="AB128" s="12">
        <f t="shared" si="12"/>
        <v>0.41083982720857315</v>
      </c>
      <c r="AC128" s="13">
        <v>8.23</v>
      </c>
      <c r="AD128" s="13" t="s">
        <v>311</v>
      </c>
      <c r="AE128" s="13">
        <v>151</v>
      </c>
      <c r="AF128">
        <v>-3.657</v>
      </c>
      <c r="AG128">
        <v>0.114</v>
      </c>
      <c r="AH128">
        <v>911.66700000000003</v>
      </c>
      <c r="AI128">
        <v>2.028</v>
      </c>
      <c r="AJ128">
        <v>1032.6559999999999</v>
      </c>
      <c r="AK128">
        <v>1.73</v>
      </c>
      <c r="AL128">
        <v>1.2949999999999999</v>
      </c>
      <c r="AM128">
        <v>7.0000000000000001E-3</v>
      </c>
      <c r="AN128">
        <v>479.88299999999998</v>
      </c>
      <c r="AO128">
        <v>0.20200000000000001</v>
      </c>
      <c r="AP128">
        <v>437.05200000000002</v>
      </c>
      <c r="AQ128">
        <v>1.7999999999999999E-2</v>
      </c>
      <c r="AR128" s="13" t="s">
        <v>311</v>
      </c>
      <c r="AS128" s="13" t="s">
        <v>311</v>
      </c>
      <c r="AT128" s="33">
        <v>8.7800000000000003E-2</v>
      </c>
      <c r="AU128" s="33">
        <v>2.3900000000000001E-2</v>
      </c>
      <c r="AV128" s="34">
        <v>13.06</v>
      </c>
      <c r="AW128" s="33">
        <v>2.7E-2</v>
      </c>
      <c r="AX128">
        <v>1.3959999999999999</v>
      </c>
      <c r="AY128">
        <v>5.0000000000000001E-3</v>
      </c>
      <c r="AZ128">
        <v>485.46300000000002</v>
      </c>
      <c r="BA128">
        <v>0.10199999999999999</v>
      </c>
      <c r="BB128">
        <v>439.291</v>
      </c>
      <c r="BC128">
        <v>5.6000000000000001E-2</v>
      </c>
      <c r="BD128">
        <v>-41.173000000000002</v>
      </c>
      <c r="BE128">
        <v>3.8420000000000001</v>
      </c>
      <c r="BF128">
        <v>-6.8470000000000004</v>
      </c>
      <c r="BG128">
        <v>0.161</v>
      </c>
      <c r="BH128">
        <v>-3.2370000000000001</v>
      </c>
      <c r="BI128">
        <v>0.22600000000000001</v>
      </c>
      <c r="BJ128">
        <v>46.414000000000001</v>
      </c>
      <c r="BK128">
        <v>3.1269999999999998</v>
      </c>
      <c r="BL128">
        <v>-8.3699999999999992</v>
      </c>
      <c r="BM128">
        <v>0.16300000000000001</v>
      </c>
      <c r="BN128">
        <v>-14.128</v>
      </c>
      <c r="BO128">
        <v>0.14899999999999999</v>
      </c>
      <c r="BP128" s="37">
        <v>1.04503375</v>
      </c>
      <c r="BQ128" s="39">
        <v>40888.357340000002</v>
      </c>
      <c r="BR128" s="19">
        <v>11014321702.177212</v>
      </c>
      <c r="BS128" s="59">
        <v>212595879.4725123</v>
      </c>
      <c r="BT128" s="60">
        <v>5447091254.2184763</v>
      </c>
      <c r="BU128" s="19" t="s">
        <v>311</v>
      </c>
      <c r="BV128" s="19" t="s">
        <v>311</v>
      </c>
      <c r="BW128" s="19" t="s">
        <v>311</v>
      </c>
      <c r="BX128" s="19" t="s">
        <v>311</v>
      </c>
      <c r="BY128" s="12">
        <v>31</v>
      </c>
      <c r="BZ128" s="12">
        <v>52.3</v>
      </c>
      <c r="CA128" s="12">
        <v>16.7</v>
      </c>
      <c r="CB128" s="19">
        <v>10.4</v>
      </c>
      <c r="CC128" s="19" t="s">
        <v>311</v>
      </c>
    </row>
    <row r="129" spans="1:81">
      <c r="A129" s="9" t="s">
        <v>36</v>
      </c>
      <c r="B129" s="9" t="s">
        <v>363</v>
      </c>
      <c r="C129" s="9">
        <v>44.576799999999999</v>
      </c>
      <c r="D129" s="9">
        <v>-0.2823</v>
      </c>
      <c r="E129" s="26" t="s">
        <v>368</v>
      </c>
      <c r="F129" s="14" t="s">
        <v>369</v>
      </c>
      <c r="G129" s="10">
        <v>42468</v>
      </c>
      <c r="H129" s="9" t="s">
        <v>37</v>
      </c>
      <c r="I129" s="16" t="s">
        <v>198</v>
      </c>
      <c r="J129" s="9" t="s">
        <v>332</v>
      </c>
      <c r="K129" s="9" t="s">
        <v>155</v>
      </c>
      <c r="L129" s="14">
        <v>2</v>
      </c>
      <c r="M129" s="14" t="s">
        <v>40</v>
      </c>
      <c r="N129" s="9">
        <v>25</v>
      </c>
      <c r="O129" s="9" t="s">
        <v>68</v>
      </c>
      <c r="P129" s="9" t="s">
        <v>42</v>
      </c>
      <c r="Q129" s="15">
        <v>0.25</v>
      </c>
      <c r="R129" s="11">
        <v>61.51</v>
      </c>
      <c r="S129" s="13">
        <v>400</v>
      </c>
      <c r="T129" s="13">
        <v>5.0999999999999996</v>
      </c>
      <c r="U129" s="13">
        <v>0.31843373016546939</v>
      </c>
      <c r="V129" s="12">
        <f t="shared" si="7"/>
        <v>303.39029626449121</v>
      </c>
      <c r="W129" s="12">
        <f t="shared" si="8"/>
        <v>313.70099999999996</v>
      </c>
      <c r="X129" s="12">
        <f t="shared" si="13"/>
        <v>0.96713206608997504</v>
      </c>
      <c r="Y129" s="12">
        <f t="shared" si="9"/>
        <v>0.63504450336227358</v>
      </c>
      <c r="Z129" s="12">
        <f t="shared" si="10"/>
        <v>0.307967471367668</v>
      </c>
      <c r="AA129" s="12">
        <f t="shared" si="11"/>
        <v>0.32707703199460558</v>
      </c>
      <c r="AB129" s="12">
        <f t="shared" si="12"/>
        <v>0.48495415634198774</v>
      </c>
      <c r="AC129" s="13">
        <v>8.09</v>
      </c>
      <c r="AD129" s="13" t="s">
        <v>311</v>
      </c>
      <c r="AE129" s="13">
        <v>161</v>
      </c>
      <c r="AF129">
        <v>-0.94499999999999995</v>
      </c>
      <c r="AG129">
        <v>0.106</v>
      </c>
      <c r="AH129">
        <v>1007.865</v>
      </c>
      <c r="AI129">
        <v>1.829</v>
      </c>
      <c r="AJ129">
        <v>1039.136</v>
      </c>
      <c r="AK129">
        <v>1.6739999999999999</v>
      </c>
      <c r="AL129">
        <v>1.1020000000000001</v>
      </c>
      <c r="AM129">
        <v>1E-3</v>
      </c>
      <c r="AN129">
        <v>475.55500000000001</v>
      </c>
      <c r="AO129">
        <v>1.0999999999999999E-2</v>
      </c>
      <c r="AP129">
        <v>439.1</v>
      </c>
      <c r="AQ129">
        <v>1.4E-2</v>
      </c>
      <c r="AR129" s="13" t="s">
        <v>311</v>
      </c>
      <c r="AS129" s="13" t="s">
        <v>311</v>
      </c>
      <c r="AT129" s="33">
        <v>2.0299999999999999E-2</v>
      </c>
      <c r="AU129" s="33">
        <v>5.3199999999999997E-2</v>
      </c>
      <c r="AV129" s="34">
        <v>1.53</v>
      </c>
      <c r="AW129" s="33">
        <v>3.2000000000000002E-3</v>
      </c>
      <c r="AX129">
        <v>1.0580000000000001</v>
      </c>
      <c r="AY129">
        <v>3.0000000000000001E-3</v>
      </c>
      <c r="AZ129">
        <v>476.08</v>
      </c>
      <c r="BA129">
        <v>5.7000000000000002E-2</v>
      </c>
      <c r="BB129">
        <v>441.07499999999999</v>
      </c>
      <c r="BC129">
        <v>5.1999999999999998E-2</v>
      </c>
      <c r="BD129">
        <v>-6.0860000000000003</v>
      </c>
      <c r="BE129">
        <v>4.3659999999999997</v>
      </c>
      <c r="BF129">
        <v>-37.859000000000002</v>
      </c>
      <c r="BG129">
        <v>0.193</v>
      </c>
      <c r="BH129">
        <v>-40.380000000000003</v>
      </c>
      <c r="BI129">
        <v>0.13700000000000001</v>
      </c>
      <c r="BJ129">
        <v>9.7240000000000002</v>
      </c>
      <c r="BK129">
        <v>4.3259999999999996</v>
      </c>
      <c r="BL129">
        <v>-24.565999999999999</v>
      </c>
      <c r="BM129">
        <v>0.14499999999999999</v>
      </c>
      <c r="BN129">
        <v>-27.283999999999999</v>
      </c>
      <c r="BO129">
        <v>0.186</v>
      </c>
      <c r="BP129" s="37">
        <v>1.3917000000000001E-2</v>
      </c>
      <c r="BQ129" s="39">
        <v>28368.428540000001</v>
      </c>
      <c r="BR129" s="19">
        <v>5226814696.3478079</v>
      </c>
      <c r="BS129" s="59">
        <v>51767527.033401132</v>
      </c>
      <c r="BT129" s="60">
        <v>32180485.987648088</v>
      </c>
      <c r="BU129" s="19" t="s">
        <v>311</v>
      </c>
      <c r="BV129" s="19" t="s">
        <v>311</v>
      </c>
      <c r="BW129" s="19" t="s">
        <v>311</v>
      </c>
      <c r="BX129" s="19" t="s">
        <v>311</v>
      </c>
      <c r="BY129" s="12">
        <v>31</v>
      </c>
      <c r="BZ129" s="12">
        <v>52.3</v>
      </c>
      <c r="CA129" s="12">
        <v>16.7</v>
      </c>
      <c r="CB129" s="19">
        <v>10.4</v>
      </c>
      <c r="CC129" s="19" t="s">
        <v>311</v>
      </c>
    </row>
    <row r="130" spans="1:81">
      <c r="A130" s="9" t="s">
        <v>36</v>
      </c>
      <c r="B130" s="9" t="s">
        <v>363</v>
      </c>
      <c r="C130" s="9">
        <v>44.576799999999999</v>
      </c>
      <c r="D130" s="9">
        <v>-0.2823</v>
      </c>
      <c r="E130" s="26" t="s">
        <v>368</v>
      </c>
      <c r="F130" s="14" t="s">
        <v>369</v>
      </c>
      <c r="G130" s="10">
        <v>42468</v>
      </c>
      <c r="H130" s="9" t="s">
        <v>37</v>
      </c>
      <c r="I130" s="16" t="s">
        <v>203</v>
      </c>
      <c r="J130" s="9" t="s">
        <v>337</v>
      </c>
      <c r="K130" s="9" t="s">
        <v>155</v>
      </c>
      <c r="L130" s="14">
        <v>3</v>
      </c>
      <c r="M130" s="14" t="s">
        <v>46</v>
      </c>
      <c r="N130" s="9">
        <v>25</v>
      </c>
      <c r="O130" s="9" t="s">
        <v>68</v>
      </c>
      <c r="P130" s="9" t="s">
        <v>42</v>
      </c>
      <c r="Q130" s="15">
        <v>0.25</v>
      </c>
      <c r="R130" s="11">
        <v>61.51</v>
      </c>
      <c r="S130" s="13">
        <v>400</v>
      </c>
      <c r="T130" s="13">
        <v>5.2</v>
      </c>
      <c r="U130" s="13">
        <v>0.29756559954579753</v>
      </c>
      <c r="V130" s="12">
        <f t="shared" si="7"/>
        <v>308.26957815467426</v>
      </c>
      <c r="W130" s="12">
        <f t="shared" si="8"/>
        <v>319.85199999999998</v>
      </c>
      <c r="X130" s="12">
        <f t="shared" si="13"/>
        <v>0.96378818376834996</v>
      </c>
      <c r="Y130" s="12">
        <f t="shared" si="9"/>
        <v>0.63630634574779243</v>
      </c>
      <c r="Z130" s="12">
        <f t="shared" si="10"/>
        <v>0.28679020873818434</v>
      </c>
      <c r="AA130" s="12">
        <f t="shared" si="11"/>
        <v>0.3495161370096081</v>
      </c>
      <c r="AB130" s="12">
        <f t="shared" si="12"/>
        <v>0.45071090466832631</v>
      </c>
      <c r="AC130" s="13">
        <v>7.97</v>
      </c>
      <c r="AD130" s="13" t="s">
        <v>311</v>
      </c>
      <c r="AE130" s="13">
        <v>143</v>
      </c>
      <c r="AF130">
        <v>-3.3730000000000002</v>
      </c>
      <c r="AG130">
        <v>8.6999999999999994E-2</v>
      </c>
      <c r="AH130">
        <v>925.149</v>
      </c>
      <c r="AI130">
        <v>1.5229999999999999</v>
      </c>
      <c r="AJ130">
        <v>1036.7460000000001</v>
      </c>
      <c r="AK130">
        <v>1.3680000000000001</v>
      </c>
      <c r="AL130">
        <v>1.2330000000000001</v>
      </c>
      <c r="AM130">
        <v>1E-3</v>
      </c>
      <c r="AN130">
        <v>479.41300000000001</v>
      </c>
      <c r="AO130">
        <v>1.2999999999999999E-2</v>
      </c>
      <c r="AP130">
        <v>438.637</v>
      </c>
      <c r="AQ130">
        <v>1.4E-2</v>
      </c>
      <c r="AR130" s="13" t="s">
        <v>311</v>
      </c>
      <c r="AS130" s="13" t="s">
        <v>311</v>
      </c>
      <c r="AT130" s="33">
        <v>8.1299999999999997E-2</v>
      </c>
      <c r="AU130" s="33">
        <v>2.0500000000000001E-2</v>
      </c>
      <c r="AV130" s="34">
        <v>13.08</v>
      </c>
      <c r="AW130" s="33">
        <v>2.7E-2</v>
      </c>
      <c r="AX130">
        <v>1.2</v>
      </c>
      <c r="AY130">
        <v>4.0000000000000001E-3</v>
      </c>
      <c r="AZ130">
        <v>481.02499999999998</v>
      </c>
      <c r="BA130">
        <v>6.4000000000000001E-2</v>
      </c>
      <c r="BB130">
        <v>441.31599999999997</v>
      </c>
      <c r="BC130">
        <v>5.5E-2</v>
      </c>
      <c r="BD130">
        <v>1</v>
      </c>
      <c r="BE130">
        <v>4.3390000000000004</v>
      </c>
      <c r="BF130">
        <v>-36.96</v>
      </c>
      <c r="BG130">
        <v>0.16400000000000001</v>
      </c>
      <c r="BH130">
        <v>-40.372</v>
      </c>
      <c r="BI130">
        <v>0.21199999999999999</v>
      </c>
      <c r="BJ130">
        <v>96.698999999999998</v>
      </c>
      <c r="BK130">
        <v>3.754</v>
      </c>
      <c r="BL130">
        <v>-16.937999999999999</v>
      </c>
      <c r="BM130">
        <v>0.16400000000000001</v>
      </c>
      <c r="BN130">
        <v>-27.152999999999999</v>
      </c>
      <c r="BO130">
        <v>0.159</v>
      </c>
      <c r="BP130" s="37">
        <v>0.83132974999999998</v>
      </c>
      <c r="BQ130" s="39">
        <v>52858.705439999998</v>
      </c>
      <c r="BR130" s="19">
        <v>9439234238.733551</v>
      </c>
      <c r="BS130" s="59">
        <v>365437059.83990645</v>
      </c>
      <c r="BT130" s="60">
        <v>5204844755.8300371</v>
      </c>
      <c r="BU130" s="19" t="s">
        <v>311</v>
      </c>
      <c r="BV130" s="19" t="s">
        <v>311</v>
      </c>
      <c r="BW130" s="19" t="s">
        <v>311</v>
      </c>
      <c r="BX130" s="19" t="s">
        <v>311</v>
      </c>
      <c r="BY130" s="12">
        <v>31</v>
      </c>
      <c r="BZ130" s="12">
        <v>52.3</v>
      </c>
      <c r="CA130" s="12">
        <v>16.7</v>
      </c>
      <c r="CB130" s="19">
        <v>10.4</v>
      </c>
      <c r="CC130" s="19" t="s">
        <v>311</v>
      </c>
    </row>
    <row r="131" spans="1:81">
      <c r="A131" s="9" t="s">
        <v>36</v>
      </c>
      <c r="B131" s="9" t="s">
        <v>363</v>
      </c>
      <c r="C131" s="9">
        <v>44.576799999999999</v>
      </c>
      <c r="D131" s="9">
        <v>-0.2823</v>
      </c>
      <c r="E131" s="26" t="s">
        <v>368</v>
      </c>
      <c r="F131" s="14" t="s">
        <v>369</v>
      </c>
      <c r="G131" s="10">
        <v>42468</v>
      </c>
      <c r="H131" s="9" t="s">
        <v>37</v>
      </c>
      <c r="I131" s="16" t="s">
        <v>199</v>
      </c>
      <c r="J131" s="26" t="s">
        <v>333</v>
      </c>
      <c r="K131" s="9" t="s">
        <v>155</v>
      </c>
      <c r="L131" s="14">
        <v>4</v>
      </c>
      <c r="M131" s="14" t="s">
        <v>40</v>
      </c>
      <c r="N131" s="9">
        <v>25</v>
      </c>
      <c r="O131" s="9" t="s">
        <v>68</v>
      </c>
      <c r="P131" s="9" t="s">
        <v>42</v>
      </c>
      <c r="Q131" s="15">
        <v>0.25</v>
      </c>
      <c r="R131" s="11">
        <v>61.51</v>
      </c>
      <c r="S131" s="13">
        <v>400</v>
      </c>
      <c r="T131" s="13">
        <v>5</v>
      </c>
      <c r="U131" s="13">
        <v>0.31424268651549242</v>
      </c>
      <c r="V131" s="12">
        <f t="shared" ref="V131:V194" si="14">S131/(1+U131)</f>
        <v>304.35779031081165</v>
      </c>
      <c r="W131" s="12">
        <f t="shared" ref="W131:W194" si="15">R131*T131</f>
        <v>307.55</v>
      </c>
      <c r="X131" s="12">
        <f t="shared" si="13"/>
        <v>0.98962051799971273</v>
      </c>
      <c r="Y131" s="12">
        <f t="shared" ref="Y131:Y194" si="16">(1-(X131/2.65))</f>
        <v>0.62655829509444794</v>
      </c>
      <c r="Z131" s="12">
        <f t="shared" ref="Z131:Z194" si="17">U131*X131</f>
        <v>0.31098101020708296</v>
      </c>
      <c r="AA131" s="12">
        <f t="shared" ref="AA131:AA194" si="18">((1-(X131/2.65)-Z131)*1)</f>
        <v>0.31557728488736497</v>
      </c>
      <c r="AB131" s="12">
        <f t="shared" ref="AB131:AB194" si="19">(Z131/Y131)*1</f>
        <v>0.49633212526570319</v>
      </c>
      <c r="AC131" s="13">
        <v>8.09</v>
      </c>
      <c r="AD131" s="13" t="s">
        <v>311</v>
      </c>
      <c r="AE131" s="13">
        <v>172</v>
      </c>
      <c r="AF131">
        <v>-1.0149999999999999</v>
      </c>
      <c r="AG131">
        <v>8.2000000000000003E-2</v>
      </c>
      <c r="AH131">
        <v>998.47199999999998</v>
      </c>
      <c r="AI131">
        <v>1.2250000000000001</v>
      </c>
      <c r="AJ131">
        <v>1032.047</v>
      </c>
      <c r="AK131">
        <v>1.5029999999999999</v>
      </c>
      <c r="AL131">
        <v>1.044</v>
      </c>
      <c r="AM131">
        <v>1E-3</v>
      </c>
      <c r="AN131">
        <v>473.16</v>
      </c>
      <c r="AO131">
        <v>1.0999999999999999E-2</v>
      </c>
      <c r="AP131">
        <v>438.61599999999999</v>
      </c>
      <c r="AQ131">
        <v>1.2E-2</v>
      </c>
      <c r="AR131" s="13" t="s">
        <v>311</v>
      </c>
      <c r="AS131" s="13" t="s">
        <v>311</v>
      </c>
      <c r="AT131" s="33">
        <v>2.2700000000000001E-2</v>
      </c>
      <c r="AU131" s="33">
        <v>4.7300000000000002E-2</v>
      </c>
      <c r="AV131" s="34">
        <v>1.83</v>
      </c>
      <c r="AW131" s="33">
        <v>3.8E-3</v>
      </c>
      <c r="AX131">
        <v>1</v>
      </c>
      <c r="AY131">
        <v>3.0000000000000001E-3</v>
      </c>
      <c r="AZ131">
        <v>474.34300000000002</v>
      </c>
      <c r="BA131">
        <v>6.4000000000000001E-2</v>
      </c>
      <c r="BB131">
        <v>441.24900000000002</v>
      </c>
      <c r="BC131">
        <v>0.04</v>
      </c>
      <c r="BD131">
        <v>-8.234</v>
      </c>
      <c r="BE131">
        <v>4.9539999999999997</v>
      </c>
      <c r="BF131">
        <v>-37.988999999999997</v>
      </c>
      <c r="BG131">
        <v>0.20300000000000001</v>
      </c>
      <c r="BH131">
        <v>-40.218000000000004</v>
      </c>
      <c r="BI131">
        <v>0.154</v>
      </c>
      <c r="BJ131">
        <v>11.731999999999999</v>
      </c>
      <c r="BK131">
        <v>3.7970000000000002</v>
      </c>
      <c r="BL131">
        <v>-24.184999999999999</v>
      </c>
      <c r="BM131">
        <v>0.128</v>
      </c>
      <c r="BN131">
        <v>-26.876999999999999</v>
      </c>
      <c r="BO131">
        <v>0.14699999999999999</v>
      </c>
      <c r="BP131" s="37">
        <v>5.8964750000000003E-2</v>
      </c>
      <c r="BQ131" s="39">
        <v>55340.443169999999</v>
      </c>
      <c r="BR131" s="19">
        <v>10441130700.719942</v>
      </c>
      <c r="BS131" s="59">
        <v>100256306.00134365</v>
      </c>
      <c r="BT131" s="60">
        <v>87638974.090475112</v>
      </c>
      <c r="BU131" s="19" t="s">
        <v>311</v>
      </c>
      <c r="BV131" s="19" t="s">
        <v>311</v>
      </c>
      <c r="BW131" s="19" t="s">
        <v>311</v>
      </c>
      <c r="BX131" s="19" t="s">
        <v>311</v>
      </c>
      <c r="BY131" s="12">
        <v>31</v>
      </c>
      <c r="BZ131" s="12">
        <v>52.3</v>
      </c>
      <c r="CA131" s="12">
        <v>16.7</v>
      </c>
      <c r="CB131" s="19">
        <v>10.4</v>
      </c>
      <c r="CC131" s="19" t="s">
        <v>311</v>
      </c>
    </row>
    <row r="132" spans="1:81">
      <c r="A132" s="9" t="s">
        <v>36</v>
      </c>
      <c r="B132" s="9" t="s">
        <v>363</v>
      </c>
      <c r="C132" s="9">
        <v>44.576799999999999</v>
      </c>
      <c r="D132" s="9">
        <v>-0.2823</v>
      </c>
      <c r="E132" s="26" t="s">
        <v>368</v>
      </c>
      <c r="F132" s="14" t="s">
        <v>369</v>
      </c>
      <c r="G132" s="10">
        <v>42468</v>
      </c>
      <c r="H132" s="9" t="s">
        <v>37</v>
      </c>
      <c r="I132" s="16" t="s">
        <v>202</v>
      </c>
      <c r="J132" s="26" t="s">
        <v>336</v>
      </c>
      <c r="K132" s="9" t="s">
        <v>155</v>
      </c>
      <c r="L132" s="14">
        <v>5</v>
      </c>
      <c r="M132" s="14" t="s">
        <v>46</v>
      </c>
      <c r="N132" s="9">
        <v>25</v>
      </c>
      <c r="O132" s="9" t="s">
        <v>68</v>
      </c>
      <c r="P132" s="9" t="s">
        <v>42</v>
      </c>
      <c r="Q132" s="15">
        <v>0.25</v>
      </c>
      <c r="R132" s="11">
        <v>61.51</v>
      </c>
      <c r="S132" s="13">
        <v>400</v>
      </c>
      <c r="T132" s="13">
        <v>5.5</v>
      </c>
      <c r="U132" s="13">
        <v>0.29554069119286508</v>
      </c>
      <c r="V132" s="12">
        <f t="shared" si="14"/>
        <v>308.75139833060837</v>
      </c>
      <c r="W132" s="12">
        <f t="shared" si="15"/>
        <v>338.30500000000001</v>
      </c>
      <c r="X132" s="12">
        <f t="shared" ref="X132:X195" si="20">V132/W132</f>
        <v>0.91264213751085077</v>
      </c>
      <c r="Y132" s="12">
        <f t="shared" si="16"/>
        <v>0.65560674056194301</v>
      </c>
      <c r="Z132" s="12">
        <f t="shared" si="17"/>
        <v>0.26972288813169065</v>
      </c>
      <c r="AA132" s="12">
        <f t="shared" si="18"/>
        <v>0.38588385243025236</v>
      </c>
      <c r="AB132" s="12">
        <f t="shared" si="19"/>
        <v>0.4114095713849768</v>
      </c>
      <c r="AC132" s="13">
        <v>8.01</v>
      </c>
      <c r="AD132" s="13" t="s">
        <v>311</v>
      </c>
      <c r="AE132" s="13">
        <v>151</v>
      </c>
      <c r="AF132">
        <v>-3.524</v>
      </c>
      <c r="AG132">
        <v>0.104</v>
      </c>
      <c r="AH132">
        <v>917.54499999999996</v>
      </c>
      <c r="AI132">
        <v>1.583</v>
      </c>
      <c r="AJ132">
        <v>1034.145</v>
      </c>
      <c r="AK132">
        <v>1.8640000000000001</v>
      </c>
      <c r="AL132">
        <v>1.238</v>
      </c>
      <c r="AM132">
        <v>1E-3</v>
      </c>
      <c r="AN132">
        <v>479.67700000000002</v>
      </c>
      <c r="AO132">
        <v>1.2E-2</v>
      </c>
      <c r="AP132">
        <v>438.72199999999998</v>
      </c>
      <c r="AQ132">
        <v>1.2E-2</v>
      </c>
      <c r="AR132" s="13" t="s">
        <v>311</v>
      </c>
      <c r="AS132" s="13" t="s">
        <v>311</v>
      </c>
      <c r="AT132" s="33">
        <v>9.06E-2</v>
      </c>
      <c r="AU132" s="33">
        <v>2.2200000000000001E-2</v>
      </c>
      <c r="AV132" s="34">
        <v>14.24</v>
      </c>
      <c r="AW132" s="33">
        <v>2.9899999999999999E-2</v>
      </c>
      <c r="AX132">
        <v>1.1830000000000001</v>
      </c>
      <c r="AY132">
        <v>4.0000000000000001E-3</v>
      </c>
      <c r="AZ132">
        <v>480.20600000000002</v>
      </c>
      <c r="BA132">
        <v>6.6000000000000003E-2</v>
      </c>
      <c r="BB132">
        <v>441.05900000000003</v>
      </c>
      <c r="BC132">
        <v>0.05</v>
      </c>
      <c r="BD132">
        <v>-7.1360000000000001</v>
      </c>
      <c r="BE132">
        <v>4.7359999999999998</v>
      </c>
      <c r="BF132">
        <v>-37.28</v>
      </c>
      <c r="BG132">
        <v>0.16700000000000001</v>
      </c>
      <c r="BH132">
        <v>-39.942999999999998</v>
      </c>
      <c r="BI132">
        <v>0.23899999999999999</v>
      </c>
      <c r="BJ132">
        <v>97.697999999999993</v>
      </c>
      <c r="BK132">
        <v>4.2320000000000002</v>
      </c>
      <c r="BL132">
        <v>-17.518000000000001</v>
      </c>
      <c r="BM132">
        <v>0.161</v>
      </c>
      <c r="BN132">
        <v>-27.739000000000001</v>
      </c>
      <c r="BO132">
        <v>0.2</v>
      </c>
      <c r="BP132" s="37">
        <v>0.50831775000000001</v>
      </c>
      <c r="BQ132" s="39">
        <v>31510.003939999999</v>
      </c>
      <c r="BR132" s="19">
        <v>11446546571.166334</v>
      </c>
      <c r="BS132" s="59">
        <v>384486852.83963364</v>
      </c>
      <c r="BT132" s="60">
        <v>6903451139.5182209</v>
      </c>
      <c r="BU132" s="19" t="s">
        <v>311</v>
      </c>
      <c r="BV132" s="19" t="s">
        <v>311</v>
      </c>
      <c r="BW132" s="19" t="s">
        <v>311</v>
      </c>
      <c r="BX132" s="19" t="s">
        <v>311</v>
      </c>
      <c r="BY132" s="12">
        <v>31</v>
      </c>
      <c r="BZ132" s="12">
        <v>52.3</v>
      </c>
      <c r="CA132" s="12">
        <v>16.7</v>
      </c>
      <c r="CB132" s="19">
        <v>10.4</v>
      </c>
      <c r="CC132" s="19" t="s">
        <v>311</v>
      </c>
    </row>
    <row r="133" spans="1:81">
      <c r="A133" s="9" t="s">
        <v>36</v>
      </c>
      <c r="B133" s="9" t="s">
        <v>363</v>
      </c>
      <c r="C133" s="9">
        <v>44.576799999999999</v>
      </c>
      <c r="D133" s="9">
        <v>-0.2823</v>
      </c>
      <c r="E133" s="26" t="s">
        <v>368</v>
      </c>
      <c r="F133" s="14" t="s">
        <v>369</v>
      </c>
      <c r="G133" s="10">
        <v>42468</v>
      </c>
      <c r="H133" s="9" t="s">
        <v>37</v>
      </c>
      <c r="I133" s="16" t="s">
        <v>200</v>
      </c>
      <c r="J133" s="26" t="s">
        <v>334</v>
      </c>
      <c r="K133" s="9" t="s">
        <v>155</v>
      </c>
      <c r="L133" s="14">
        <v>6</v>
      </c>
      <c r="M133" s="14" t="s">
        <v>40</v>
      </c>
      <c r="N133" s="9">
        <v>25</v>
      </c>
      <c r="O133" s="9" t="s">
        <v>68</v>
      </c>
      <c r="P133" s="9" t="s">
        <v>42</v>
      </c>
      <c r="Q133" s="15">
        <v>0.25</v>
      </c>
      <c r="R133" s="11">
        <v>61.51</v>
      </c>
      <c r="S133" s="13">
        <v>400</v>
      </c>
      <c r="T133" s="13">
        <v>5.4</v>
      </c>
      <c r="U133" s="13">
        <v>0.30559440559440554</v>
      </c>
      <c r="V133" s="12">
        <f t="shared" si="14"/>
        <v>306.37386181039102</v>
      </c>
      <c r="W133" s="12">
        <f t="shared" si="15"/>
        <v>332.154</v>
      </c>
      <c r="X133" s="12">
        <f t="shared" si="20"/>
        <v>0.92238498350280596</v>
      </c>
      <c r="Y133" s="12">
        <f t="shared" si="16"/>
        <v>0.65193019490460147</v>
      </c>
      <c r="Z133" s="12">
        <f t="shared" si="17"/>
        <v>0.28187569076274555</v>
      </c>
      <c r="AA133" s="12">
        <f t="shared" si="18"/>
        <v>0.37005450414185592</v>
      </c>
      <c r="AB133" s="12">
        <f t="shared" si="19"/>
        <v>0.43237097002999392</v>
      </c>
      <c r="AC133" s="13">
        <v>8.2100000000000009</v>
      </c>
      <c r="AD133" s="13" t="s">
        <v>311</v>
      </c>
      <c r="AE133" s="13">
        <v>153</v>
      </c>
      <c r="AF133">
        <v>-1.304</v>
      </c>
      <c r="AG133">
        <v>8.7999999999999995E-2</v>
      </c>
      <c r="AH133">
        <v>996.53200000000004</v>
      </c>
      <c r="AI133">
        <v>1.341</v>
      </c>
      <c r="AJ133">
        <v>1039.6669999999999</v>
      </c>
      <c r="AK133">
        <v>1.5780000000000001</v>
      </c>
      <c r="AL133">
        <v>1.5569999999999999</v>
      </c>
      <c r="AM133">
        <v>1E-3</v>
      </c>
      <c r="AN133">
        <v>491.15499999999997</v>
      </c>
      <c r="AO133">
        <v>2.4E-2</v>
      </c>
      <c r="AP133">
        <v>439.65899999999999</v>
      </c>
      <c r="AQ133">
        <v>1.2E-2</v>
      </c>
      <c r="AR133" s="13" t="s">
        <v>311</v>
      </c>
      <c r="AS133" s="13" t="s">
        <v>311</v>
      </c>
      <c r="AT133" s="33">
        <v>2.81E-2</v>
      </c>
      <c r="AU133" s="33">
        <v>5.2499999999999998E-2</v>
      </c>
      <c r="AV133" s="34">
        <v>2.27</v>
      </c>
      <c r="AW133" s="33">
        <v>4.7999999999999996E-3</v>
      </c>
      <c r="AX133">
        <v>1.54</v>
      </c>
      <c r="AY133">
        <v>5.0000000000000001E-3</v>
      </c>
      <c r="AZ133">
        <v>491.76400000000001</v>
      </c>
      <c r="BA133">
        <v>0.11899999999999999</v>
      </c>
      <c r="BB133">
        <v>440.80399999999997</v>
      </c>
      <c r="BC133">
        <v>5.3999999999999999E-2</v>
      </c>
      <c r="BD133">
        <v>-12.5</v>
      </c>
      <c r="BE133">
        <v>3.5539999999999998</v>
      </c>
      <c r="BF133">
        <v>-37.319000000000003</v>
      </c>
      <c r="BG133">
        <v>0.17899999999999999</v>
      </c>
      <c r="BH133">
        <v>-40.189</v>
      </c>
      <c r="BI133">
        <v>0.21099999999999999</v>
      </c>
      <c r="BJ133">
        <v>10.497999999999999</v>
      </c>
      <c r="BK133">
        <v>3.02</v>
      </c>
      <c r="BL133">
        <v>-24.001999999999999</v>
      </c>
      <c r="BM133">
        <v>0.17100000000000001</v>
      </c>
      <c r="BN133">
        <v>-27.986999999999998</v>
      </c>
      <c r="BO133">
        <v>0.158</v>
      </c>
      <c r="BP133" s="37">
        <v>1.2572750000000001E-2</v>
      </c>
      <c r="BQ133" s="39">
        <v>23133.773140000001</v>
      </c>
      <c r="BR133" s="19">
        <v>3797747192.0896363</v>
      </c>
      <c r="BS133" s="59">
        <v>48055951.858760655</v>
      </c>
      <c r="BT133" s="60">
        <v>43520049.251285121</v>
      </c>
      <c r="BU133" s="19" t="s">
        <v>311</v>
      </c>
      <c r="BV133" s="19" t="s">
        <v>311</v>
      </c>
      <c r="BW133" s="19" t="s">
        <v>311</v>
      </c>
      <c r="BX133" s="19" t="s">
        <v>311</v>
      </c>
      <c r="BY133" s="12">
        <v>31</v>
      </c>
      <c r="BZ133" s="12">
        <v>52.3</v>
      </c>
      <c r="CA133" s="12">
        <v>16.7</v>
      </c>
      <c r="CB133" s="19">
        <v>10.4</v>
      </c>
      <c r="CC133" s="19" t="s">
        <v>311</v>
      </c>
    </row>
    <row r="134" spans="1:81">
      <c r="A134" s="9" t="s">
        <v>36</v>
      </c>
      <c r="B134" s="9" t="s">
        <v>363</v>
      </c>
      <c r="C134" s="9">
        <v>44.576799999999999</v>
      </c>
      <c r="D134" s="9">
        <v>-0.2823</v>
      </c>
      <c r="E134" s="26" t="s">
        <v>368</v>
      </c>
      <c r="F134" s="14" t="s">
        <v>369</v>
      </c>
      <c r="G134" s="10">
        <v>42468</v>
      </c>
      <c r="H134" s="9" t="s">
        <v>37</v>
      </c>
      <c r="I134" s="16" t="s">
        <v>201</v>
      </c>
      <c r="J134" s="26" t="s">
        <v>335</v>
      </c>
      <c r="K134" s="9" t="s">
        <v>155</v>
      </c>
      <c r="L134" s="14">
        <v>7</v>
      </c>
      <c r="M134" s="14" t="s">
        <v>46</v>
      </c>
      <c r="N134" s="9">
        <v>25</v>
      </c>
      <c r="O134" s="9" t="s">
        <v>68</v>
      </c>
      <c r="P134" s="9" t="s">
        <v>42</v>
      </c>
      <c r="Q134" s="15">
        <v>0.25</v>
      </c>
      <c r="R134" s="11">
        <v>61.51</v>
      </c>
      <c r="S134" s="13">
        <v>400</v>
      </c>
      <c r="T134" s="13">
        <v>5.4</v>
      </c>
      <c r="U134" s="13">
        <v>0.2824964867417698</v>
      </c>
      <c r="V134" s="12">
        <f t="shared" si="14"/>
        <v>311.89169259731455</v>
      </c>
      <c r="W134" s="12">
        <f t="shared" si="15"/>
        <v>332.154</v>
      </c>
      <c r="X134" s="12">
        <f t="shared" si="20"/>
        <v>0.93899725006266532</v>
      </c>
      <c r="Y134" s="12">
        <f t="shared" si="16"/>
        <v>0.6456614150706923</v>
      </c>
      <c r="Z134" s="12">
        <f t="shared" si="17"/>
        <v>0.26526342420288607</v>
      </c>
      <c r="AA134" s="12">
        <f t="shared" si="18"/>
        <v>0.38039799086780623</v>
      </c>
      <c r="AB134" s="12">
        <f t="shared" si="19"/>
        <v>0.41083982720857315</v>
      </c>
      <c r="AC134" s="13">
        <v>8.23</v>
      </c>
      <c r="AD134" s="13" t="s">
        <v>311</v>
      </c>
      <c r="AE134" s="13">
        <v>151</v>
      </c>
      <c r="AF134">
        <v>-3.7029999999999998</v>
      </c>
      <c r="AG134">
        <v>0.104</v>
      </c>
      <c r="AH134">
        <v>918.27099999999996</v>
      </c>
      <c r="AI134">
        <v>1.7969999999999999</v>
      </c>
      <c r="AJ134">
        <v>1040.787</v>
      </c>
      <c r="AK134">
        <v>1.6419999999999999</v>
      </c>
      <c r="AL134">
        <v>1.47</v>
      </c>
      <c r="AM134">
        <v>8.0000000000000002E-3</v>
      </c>
      <c r="AN134">
        <v>487.262</v>
      </c>
      <c r="AO134">
        <v>0.23799999999999999</v>
      </c>
      <c r="AP134">
        <v>438.61700000000002</v>
      </c>
      <c r="AQ134">
        <v>1.2999999999999999E-2</v>
      </c>
      <c r="AR134" s="13" t="s">
        <v>311</v>
      </c>
      <c r="AS134" s="13" t="s">
        <v>311</v>
      </c>
      <c r="AT134" s="33">
        <v>8.7800000000000003E-2</v>
      </c>
      <c r="AU134" s="33">
        <v>2.3900000000000001E-2</v>
      </c>
      <c r="AV134" s="34">
        <v>13.06</v>
      </c>
      <c r="AW134" s="33">
        <v>2.7E-2</v>
      </c>
      <c r="AX134">
        <v>1.54</v>
      </c>
      <c r="AY134">
        <v>5.0000000000000001E-3</v>
      </c>
      <c r="AZ134">
        <v>491.84800000000001</v>
      </c>
      <c r="BA134">
        <v>0.109</v>
      </c>
      <c r="BB134">
        <v>440.887</v>
      </c>
      <c r="BC134">
        <v>5.2999999999999999E-2</v>
      </c>
      <c r="BD134">
        <v>-12.497</v>
      </c>
      <c r="BE134">
        <v>3.4209999999999998</v>
      </c>
      <c r="BF134">
        <v>-37.079000000000001</v>
      </c>
      <c r="BG134">
        <v>0.191</v>
      </c>
      <c r="BH134">
        <v>-39.921999999999997</v>
      </c>
      <c r="BI134">
        <v>0.182</v>
      </c>
      <c r="BJ134">
        <v>75.587999999999994</v>
      </c>
      <c r="BK134">
        <v>2.8180000000000001</v>
      </c>
      <c r="BL134">
        <v>-16.463999999999999</v>
      </c>
      <c r="BM134">
        <v>0.16300000000000001</v>
      </c>
      <c r="BN134">
        <v>-27.099</v>
      </c>
      <c r="BO134">
        <v>0.14299999999999999</v>
      </c>
      <c r="BP134" s="37">
        <v>1.04503375</v>
      </c>
      <c r="BQ134" s="39">
        <v>40888.357340000002</v>
      </c>
      <c r="BR134" s="19">
        <v>11014321702.177212</v>
      </c>
      <c r="BS134" s="59">
        <v>212595879.4725123</v>
      </c>
      <c r="BT134" s="60">
        <v>5447091254.2184763</v>
      </c>
      <c r="BU134" s="19" t="s">
        <v>311</v>
      </c>
      <c r="BV134" s="19" t="s">
        <v>311</v>
      </c>
      <c r="BW134" s="19" t="s">
        <v>311</v>
      </c>
      <c r="BX134" s="19" t="s">
        <v>311</v>
      </c>
      <c r="BY134" s="12">
        <v>31</v>
      </c>
      <c r="BZ134" s="12">
        <v>52.3</v>
      </c>
      <c r="CA134" s="12">
        <v>16.7</v>
      </c>
      <c r="CB134" s="19">
        <v>10.4</v>
      </c>
      <c r="CC134" s="19" t="s">
        <v>311</v>
      </c>
    </row>
    <row r="135" spans="1:81">
      <c r="A135" s="9" t="s">
        <v>36</v>
      </c>
      <c r="B135" s="9" t="s">
        <v>363</v>
      </c>
      <c r="C135" s="9">
        <v>44.576799999999999</v>
      </c>
      <c r="D135" s="9">
        <v>-0.2823</v>
      </c>
      <c r="E135" s="26" t="s">
        <v>368</v>
      </c>
      <c r="F135" s="14" t="s">
        <v>369</v>
      </c>
      <c r="G135" s="10">
        <v>42468</v>
      </c>
      <c r="H135" s="9" t="s">
        <v>37</v>
      </c>
      <c r="I135" s="9" t="s">
        <v>204</v>
      </c>
      <c r="J135" s="9" t="s">
        <v>332</v>
      </c>
      <c r="K135" s="9" t="s">
        <v>155</v>
      </c>
      <c r="L135" s="14">
        <v>2</v>
      </c>
      <c r="M135" s="14" t="s">
        <v>40</v>
      </c>
      <c r="N135" s="9">
        <v>25</v>
      </c>
      <c r="O135" s="9" t="s">
        <v>41</v>
      </c>
      <c r="P135" s="9" t="s">
        <v>42</v>
      </c>
      <c r="Q135" s="15">
        <v>0.25</v>
      </c>
      <c r="R135" s="11">
        <v>61.51</v>
      </c>
      <c r="S135" s="13">
        <v>400</v>
      </c>
      <c r="T135" s="13">
        <v>5.0999999999999996</v>
      </c>
      <c r="U135" s="13">
        <v>0.31843373016546939</v>
      </c>
      <c r="V135" s="12">
        <f t="shared" si="14"/>
        <v>303.39029626449121</v>
      </c>
      <c r="W135" s="12">
        <f t="shared" si="15"/>
        <v>313.70099999999996</v>
      </c>
      <c r="X135" s="12">
        <f t="shared" si="20"/>
        <v>0.96713206608997504</v>
      </c>
      <c r="Y135" s="12">
        <f t="shared" si="16"/>
        <v>0.63504450336227358</v>
      </c>
      <c r="Z135" s="12">
        <f t="shared" si="17"/>
        <v>0.307967471367668</v>
      </c>
      <c r="AA135" s="12">
        <f t="shared" si="18"/>
        <v>0.32707703199460558</v>
      </c>
      <c r="AB135" s="12">
        <f t="shared" si="19"/>
        <v>0.48495415634198774</v>
      </c>
      <c r="AC135" s="13">
        <v>8.09</v>
      </c>
      <c r="AD135" s="13" t="s">
        <v>311</v>
      </c>
      <c r="AE135" s="13">
        <v>161</v>
      </c>
      <c r="AF135">
        <v>-0.42599999999999999</v>
      </c>
      <c r="AG135">
        <v>8.5999999999999993E-2</v>
      </c>
      <c r="AH135">
        <v>1017.9690000000001</v>
      </c>
      <c r="AI135">
        <v>1.3440000000000001</v>
      </c>
      <c r="AJ135">
        <v>1032.068</v>
      </c>
      <c r="AK135">
        <v>1.4870000000000001</v>
      </c>
      <c r="AL135">
        <v>1.5069999999999999</v>
      </c>
      <c r="AM135">
        <v>1E-3</v>
      </c>
      <c r="AN135">
        <v>486.93900000000002</v>
      </c>
      <c r="AO135">
        <v>1.0999999999999999E-2</v>
      </c>
      <c r="AP135">
        <v>437.09</v>
      </c>
      <c r="AQ135">
        <v>8.9999999999999993E-3</v>
      </c>
      <c r="AR135" s="13" t="s">
        <v>311</v>
      </c>
      <c r="AS135" s="13" t="s">
        <v>311</v>
      </c>
      <c r="AT135" s="33">
        <v>8.8000000000000005E-3</v>
      </c>
      <c r="AU135" s="33">
        <v>8.7099999999999997E-2</v>
      </c>
      <c r="AV135" s="34">
        <v>0.6</v>
      </c>
      <c r="AW135" s="33">
        <v>1.1999999999999999E-3</v>
      </c>
      <c r="AX135">
        <v>1.4279999999999999</v>
      </c>
      <c r="AY135">
        <v>3.0000000000000001E-3</v>
      </c>
      <c r="AZ135">
        <v>486.36700000000002</v>
      </c>
      <c r="BA135">
        <v>5.0999999999999997E-2</v>
      </c>
      <c r="BB135">
        <v>439.10899999999998</v>
      </c>
      <c r="BC135">
        <v>5.8999999999999997E-2</v>
      </c>
      <c r="BD135">
        <v>-16.902999999999999</v>
      </c>
      <c r="BE135">
        <v>3.5470000000000002</v>
      </c>
      <c r="BF135">
        <v>-37.976999999999997</v>
      </c>
      <c r="BG135">
        <v>0.16300000000000001</v>
      </c>
      <c r="BH135">
        <v>-40.241999999999997</v>
      </c>
      <c r="BI135">
        <v>0.2</v>
      </c>
      <c r="BJ135">
        <v>5.5229999999999997</v>
      </c>
      <c r="BK135">
        <v>3.2109999999999999</v>
      </c>
      <c r="BL135">
        <v>-23.466000000000001</v>
      </c>
      <c r="BM135">
        <v>0.16800000000000001</v>
      </c>
      <c r="BN135">
        <v>-26.582999999999998</v>
      </c>
      <c r="BO135">
        <v>0.16</v>
      </c>
      <c r="BP135" s="37">
        <v>1.5288E-2</v>
      </c>
      <c r="BQ135" s="39">
        <v>28368.428540000001</v>
      </c>
      <c r="BR135" s="19">
        <v>5226814696.3478079</v>
      </c>
      <c r="BS135" s="59">
        <v>51767527.033401132</v>
      </c>
      <c r="BT135" s="60">
        <v>32180485.987648088</v>
      </c>
      <c r="BU135" s="19" t="s">
        <v>311</v>
      </c>
      <c r="BV135" s="19" t="s">
        <v>311</v>
      </c>
      <c r="BW135" s="19" t="s">
        <v>311</v>
      </c>
      <c r="BX135" s="19" t="s">
        <v>311</v>
      </c>
      <c r="BY135" s="12">
        <v>31</v>
      </c>
      <c r="BZ135" s="12">
        <v>52.3</v>
      </c>
      <c r="CA135" s="12">
        <v>16.7</v>
      </c>
      <c r="CB135" s="19">
        <v>10.4</v>
      </c>
      <c r="CC135" s="19" t="s">
        <v>311</v>
      </c>
    </row>
    <row r="136" spans="1:81">
      <c r="A136" s="9" t="s">
        <v>36</v>
      </c>
      <c r="B136" s="9" t="s">
        <v>363</v>
      </c>
      <c r="C136" s="9">
        <v>44.576799999999999</v>
      </c>
      <c r="D136" s="9">
        <v>-0.2823</v>
      </c>
      <c r="E136" s="26" t="s">
        <v>368</v>
      </c>
      <c r="F136" s="14" t="s">
        <v>369</v>
      </c>
      <c r="G136" s="10">
        <v>42468</v>
      </c>
      <c r="H136" s="9" t="s">
        <v>37</v>
      </c>
      <c r="I136" s="9" t="s">
        <v>209</v>
      </c>
      <c r="J136" s="9" t="s">
        <v>337</v>
      </c>
      <c r="K136" s="9" t="s">
        <v>155</v>
      </c>
      <c r="L136" s="14">
        <v>3</v>
      </c>
      <c r="M136" s="14" t="s">
        <v>46</v>
      </c>
      <c r="N136" s="9">
        <v>25</v>
      </c>
      <c r="O136" s="9" t="s">
        <v>41</v>
      </c>
      <c r="P136" s="9" t="s">
        <v>42</v>
      </c>
      <c r="Q136" s="15">
        <v>0.25</v>
      </c>
      <c r="R136" s="11">
        <v>61.51</v>
      </c>
      <c r="S136" s="13">
        <v>400</v>
      </c>
      <c r="T136" s="13">
        <v>5.2</v>
      </c>
      <c r="U136" s="13">
        <v>0.29756559954579753</v>
      </c>
      <c r="V136" s="12">
        <f t="shared" si="14"/>
        <v>308.26957815467426</v>
      </c>
      <c r="W136" s="12">
        <f t="shared" si="15"/>
        <v>319.85199999999998</v>
      </c>
      <c r="X136" s="12">
        <f t="shared" si="20"/>
        <v>0.96378818376834996</v>
      </c>
      <c r="Y136" s="12">
        <f t="shared" si="16"/>
        <v>0.63630634574779243</v>
      </c>
      <c r="Z136" s="12">
        <f t="shared" si="17"/>
        <v>0.28679020873818434</v>
      </c>
      <c r="AA136" s="12">
        <f t="shared" si="18"/>
        <v>0.3495161370096081</v>
      </c>
      <c r="AB136" s="12">
        <f t="shared" si="19"/>
        <v>0.45071090466832631</v>
      </c>
      <c r="AC136" s="13">
        <v>7.97</v>
      </c>
      <c r="AD136" s="13" t="s">
        <v>311</v>
      </c>
      <c r="AE136" s="13">
        <v>143</v>
      </c>
      <c r="AF136">
        <v>-3.194</v>
      </c>
      <c r="AG136">
        <v>7.2999999999999995E-2</v>
      </c>
      <c r="AH136">
        <v>926.03499999999997</v>
      </c>
      <c r="AI136">
        <v>1.3029999999999999</v>
      </c>
      <c r="AJ136">
        <v>1031.6959999999999</v>
      </c>
      <c r="AK136">
        <v>1.101</v>
      </c>
      <c r="AL136">
        <v>-0.76</v>
      </c>
      <c r="AM136">
        <v>1E-3</v>
      </c>
      <c r="AN136">
        <v>411.48500000000001</v>
      </c>
      <c r="AO136">
        <v>0.01</v>
      </c>
      <c r="AP136">
        <v>436.63600000000002</v>
      </c>
      <c r="AQ136">
        <v>1.2E-2</v>
      </c>
      <c r="AR136" s="13" t="s">
        <v>311</v>
      </c>
      <c r="AS136" s="13" t="s">
        <v>311</v>
      </c>
      <c r="AT136" s="33">
        <v>7.5999999999999998E-2</v>
      </c>
      <c r="AU136" s="33">
        <v>2.18E-2</v>
      </c>
      <c r="AV136" s="34">
        <v>11.5</v>
      </c>
      <c r="AW136" s="33">
        <v>2.3800000000000002E-2</v>
      </c>
      <c r="AX136">
        <v>-0.76400000000000001</v>
      </c>
      <c r="AY136">
        <v>3.0000000000000001E-3</v>
      </c>
      <c r="AZ136">
        <v>413.99200000000002</v>
      </c>
      <c r="BA136">
        <v>4.2999999999999997E-2</v>
      </c>
      <c r="BB136">
        <v>439.27100000000002</v>
      </c>
      <c r="BC136">
        <v>5.3999999999999999E-2</v>
      </c>
      <c r="BD136">
        <v>-99.959000000000003</v>
      </c>
      <c r="BE136">
        <v>5.3840000000000003</v>
      </c>
      <c r="BF136">
        <v>-36.945</v>
      </c>
      <c r="BG136">
        <v>0.153</v>
      </c>
      <c r="BH136">
        <v>-40.573</v>
      </c>
      <c r="BI136">
        <v>0.16600000000000001</v>
      </c>
      <c r="BJ136">
        <v>-156.90600000000001</v>
      </c>
      <c r="BK136">
        <v>5.2629999999999999</v>
      </c>
      <c r="BL136">
        <v>-18.277999999999999</v>
      </c>
      <c r="BM136">
        <v>0.16200000000000001</v>
      </c>
      <c r="BN136">
        <v>-26.260999999999999</v>
      </c>
      <c r="BO136">
        <v>0.151</v>
      </c>
      <c r="BP136" s="37">
        <v>0.77352374999999995</v>
      </c>
      <c r="BQ136" s="39">
        <v>52858.705439999998</v>
      </c>
      <c r="BR136" s="19">
        <v>9439234238.733551</v>
      </c>
      <c r="BS136" s="59">
        <v>365437059.83990645</v>
      </c>
      <c r="BT136" s="60">
        <v>5204844755.8300371</v>
      </c>
      <c r="BU136" s="19" t="s">
        <v>311</v>
      </c>
      <c r="BV136" s="19" t="s">
        <v>311</v>
      </c>
      <c r="BW136" s="19" t="s">
        <v>311</v>
      </c>
      <c r="BX136" s="19" t="s">
        <v>311</v>
      </c>
      <c r="BY136" s="12">
        <v>31</v>
      </c>
      <c r="BZ136" s="12">
        <v>52.3</v>
      </c>
      <c r="CA136" s="12">
        <v>16.7</v>
      </c>
      <c r="CB136" s="19">
        <v>10.4</v>
      </c>
      <c r="CC136" s="19" t="s">
        <v>311</v>
      </c>
    </row>
    <row r="137" spans="1:81">
      <c r="A137" s="9" t="s">
        <v>36</v>
      </c>
      <c r="B137" s="9" t="s">
        <v>363</v>
      </c>
      <c r="C137" s="9">
        <v>44.576799999999999</v>
      </c>
      <c r="D137" s="9">
        <v>-0.2823</v>
      </c>
      <c r="E137" s="26" t="s">
        <v>368</v>
      </c>
      <c r="F137" s="14" t="s">
        <v>369</v>
      </c>
      <c r="G137" s="10">
        <v>42468</v>
      </c>
      <c r="H137" s="9" t="s">
        <v>37</v>
      </c>
      <c r="I137" s="9" t="s">
        <v>205</v>
      </c>
      <c r="J137" s="26" t="s">
        <v>333</v>
      </c>
      <c r="K137" s="9" t="s">
        <v>155</v>
      </c>
      <c r="L137" s="14">
        <v>4</v>
      </c>
      <c r="M137" s="14" t="s">
        <v>40</v>
      </c>
      <c r="N137" s="9">
        <v>25</v>
      </c>
      <c r="O137" s="9" t="s">
        <v>41</v>
      </c>
      <c r="P137" s="9" t="s">
        <v>42</v>
      </c>
      <c r="Q137" s="15">
        <v>0.25</v>
      </c>
      <c r="R137" s="11">
        <v>61.51</v>
      </c>
      <c r="S137" s="13">
        <v>400</v>
      </c>
      <c r="T137" s="13">
        <v>5</v>
      </c>
      <c r="U137" s="13">
        <v>0.31424268651549242</v>
      </c>
      <c r="V137" s="12">
        <f t="shared" si="14"/>
        <v>304.35779031081165</v>
      </c>
      <c r="W137" s="12">
        <f t="shared" si="15"/>
        <v>307.55</v>
      </c>
      <c r="X137" s="12">
        <f t="shared" si="20"/>
        <v>0.98962051799971273</v>
      </c>
      <c r="Y137" s="12">
        <f t="shared" si="16"/>
        <v>0.62655829509444794</v>
      </c>
      <c r="Z137" s="12">
        <f t="shared" si="17"/>
        <v>0.31098101020708296</v>
      </c>
      <c r="AA137" s="12">
        <f t="shared" si="18"/>
        <v>0.31557728488736497</v>
      </c>
      <c r="AB137" s="12">
        <f t="shared" si="19"/>
        <v>0.49633212526570319</v>
      </c>
      <c r="AC137" s="13">
        <v>8.09</v>
      </c>
      <c r="AD137" s="13" t="s">
        <v>311</v>
      </c>
      <c r="AE137" s="13">
        <v>172</v>
      </c>
      <c r="AF137">
        <v>-0.443</v>
      </c>
      <c r="AG137">
        <v>7.0000000000000007E-2</v>
      </c>
      <c r="AH137">
        <v>1016.746</v>
      </c>
      <c r="AI137">
        <v>1.2609999999999999</v>
      </c>
      <c r="AJ137">
        <v>1031.4110000000001</v>
      </c>
      <c r="AK137">
        <v>1.071</v>
      </c>
      <c r="AL137">
        <v>1.367</v>
      </c>
      <c r="AM137">
        <v>1E-3</v>
      </c>
      <c r="AN137">
        <v>482.49</v>
      </c>
      <c r="AO137">
        <v>8.9999999999999993E-3</v>
      </c>
      <c r="AP137">
        <v>437.26600000000002</v>
      </c>
      <c r="AQ137">
        <v>1.6E-2</v>
      </c>
      <c r="AR137" s="13" t="s">
        <v>311</v>
      </c>
      <c r="AS137" s="13" t="s">
        <v>311</v>
      </c>
      <c r="AT137" s="33">
        <v>1.09E-2</v>
      </c>
      <c r="AU137" s="33">
        <v>7.3999999999999996E-2</v>
      </c>
      <c r="AV137" s="34">
        <v>0.7</v>
      </c>
      <c r="AW137" s="33">
        <v>1.6000000000000001E-3</v>
      </c>
      <c r="AX137">
        <v>1.3169999999999999</v>
      </c>
      <c r="AY137">
        <v>3.0000000000000001E-3</v>
      </c>
      <c r="AZ137">
        <v>482.91800000000001</v>
      </c>
      <c r="BA137">
        <v>0.05</v>
      </c>
      <c r="BB137">
        <v>439.35500000000002</v>
      </c>
      <c r="BC137">
        <v>5.7000000000000002E-2</v>
      </c>
      <c r="BD137">
        <v>-19.468</v>
      </c>
      <c r="BE137">
        <v>3.8170000000000002</v>
      </c>
      <c r="BF137">
        <v>-38.237000000000002</v>
      </c>
      <c r="BG137">
        <v>0.19</v>
      </c>
      <c r="BH137">
        <v>-40.098999999999997</v>
      </c>
      <c r="BI137">
        <v>0.17</v>
      </c>
      <c r="BJ137">
        <v>9.0589999999999993</v>
      </c>
      <c r="BK137">
        <v>3.5920000000000001</v>
      </c>
      <c r="BL137">
        <v>-24.256</v>
      </c>
      <c r="BM137">
        <v>0.154</v>
      </c>
      <c r="BN137">
        <v>-27.558</v>
      </c>
      <c r="BO137">
        <v>0.187</v>
      </c>
      <c r="BP137" s="37">
        <v>6.4951999999999996E-2</v>
      </c>
      <c r="BQ137" s="39">
        <v>55340.443169999999</v>
      </c>
      <c r="BR137" s="19">
        <v>10441130700.719942</v>
      </c>
      <c r="BS137" s="59">
        <v>100256306.00134365</v>
      </c>
      <c r="BT137" s="60">
        <v>87638974.090475112</v>
      </c>
      <c r="BU137" s="19" t="s">
        <v>311</v>
      </c>
      <c r="BV137" s="19" t="s">
        <v>311</v>
      </c>
      <c r="BW137" s="19" t="s">
        <v>311</v>
      </c>
      <c r="BX137" s="19" t="s">
        <v>311</v>
      </c>
      <c r="BY137" s="12">
        <v>31</v>
      </c>
      <c r="BZ137" s="12">
        <v>52.3</v>
      </c>
      <c r="CA137" s="12">
        <v>16.7</v>
      </c>
      <c r="CB137" s="19">
        <v>10.4</v>
      </c>
      <c r="CC137" s="19" t="s">
        <v>311</v>
      </c>
    </row>
    <row r="138" spans="1:81">
      <c r="A138" s="9" t="s">
        <v>36</v>
      </c>
      <c r="B138" s="9" t="s">
        <v>363</v>
      </c>
      <c r="C138" s="9">
        <v>44.576799999999999</v>
      </c>
      <c r="D138" s="9">
        <v>-0.2823</v>
      </c>
      <c r="E138" s="26" t="s">
        <v>368</v>
      </c>
      <c r="F138" s="14" t="s">
        <v>369</v>
      </c>
      <c r="G138" s="10">
        <v>42468</v>
      </c>
      <c r="H138" s="9" t="s">
        <v>37</v>
      </c>
      <c r="I138" s="9" t="s">
        <v>208</v>
      </c>
      <c r="J138" s="26" t="s">
        <v>336</v>
      </c>
      <c r="K138" s="9" t="s">
        <v>155</v>
      </c>
      <c r="L138" s="14">
        <v>5</v>
      </c>
      <c r="M138" s="14" t="s">
        <v>46</v>
      </c>
      <c r="N138" s="9">
        <v>25</v>
      </c>
      <c r="O138" s="9" t="s">
        <v>41</v>
      </c>
      <c r="P138" s="9" t="s">
        <v>42</v>
      </c>
      <c r="Q138" s="15">
        <v>0.25</v>
      </c>
      <c r="R138" s="11">
        <v>61.51</v>
      </c>
      <c r="S138" s="13">
        <v>400</v>
      </c>
      <c r="T138" s="13">
        <v>5.5</v>
      </c>
      <c r="U138" s="13">
        <v>0.29554069119286508</v>
      </c>
      <c r="V138" s="12">
        <f t="shared" si="14"/>
        <v>308.75139833060837</v>
      </c>
      <c r="W138" s="12">
        <f t="shared" si="15"/>
        <v>338.30500000000001</v>
      </c>
      <c r="X138" s="12">
        <f t="shared" si="20"/>
        <v>0.91264213751085077</v>
      </c>
      <c r="Y138" s="12">
        <f t="shared" si="16"/>
        <v>0.65560674056194301</v>
      </c>
      <c r="Z138" s="12">
        <f t="shared" si="17"/>
        <v>0.26972288813169065</v>
      </c>
      <c r="AA138" s="12">
        <f t="shared" si="18"/>
        <v>0.38588385243025236</v>
      </c>
      <c r="AB138" s="12">
        <f t="shared" si="19"/>
        <v>0.4114095713849768</v>
      </c>
      <c r="AC138" s="13">
        <v>8.01</v>
      </c>
      <c r="AD138" s="13" t="s">
        <v>311</v>
      </c>
      <c r="AE138" s="13">
        <v>151</v>
      </c>
      <c r="AF138">
        <v>-3.472</v>
      </c>
      <c r="AG138">
        <v>7.8E-2</v>
      </c>
      <c r="AH138">
        <v>919.00099999999998</v>
      </c>
      <c r="AI138">
        <v>1.2310000000000001</v>
      </c>
      <c r="AJ138">
        <v>1033.856</v>
      </c>
      <c r="AK138">
        <v>1.3380000000000001</v>
      </c>
      <c r="AL138">
        <v>-0.83199999999999996</v>
      </c>
      <c r="AM138">
        <v>1E-3</v>
      </c>
      <c r="AN138">
        <v>409.48</v>
      </c>
      <c r="AO138">
        <v>1.2999999999999999E-2</v>
      </c>
      <c r="AP138">
        <v>437.01</v>
      </c>
      <c r="AQ138">
        <v>1.2E-2</v>
      </c>
      <c r="AR138" s="13" t="s">
        <v>311</v>
      </c>
      <c r="AS138" s="13" t="s">
        <v>311</v>
      </c>
      <c r="AT138" s="33">
        <v>8.4400000000000003E-2</v>
      </c>
      <c r="AU138" s="33">
        <v>2.4799999999999999E-2</v>
      </c>
      <c r="AV138" s="34">
        <v>12.1</v>
      </c>
      <c r="AW138" s="33">
        <v>2.5100000000000001E-2</v>
      </c>
      <c r="AX138">
        <v>-0.875</v>
      </c>
      <c r="AY138">
        <v>3.0000000000000001E-3</v>
      </c>
      <c r="AZ138">
        <v>410.30700000000002</v>
      </c>
      <c r="BA138">
        <v>5.5E-2</v>
      </c>
      <c r="BB138">
        <v>439.25400000000002</v>
      </c>
      <c r="BC138">
        <v>5.7000000000000002E-2</v>
      </c>
      <c r="BD138">
        <v>-91.691000000000003</v>
      </c>
      <c r="BE138">
        <v>5.7409999999999997</v>
      </c>
      <c r="BF138">
        <v>-36.673000000000002</v>
      </c>
      <c r="BG138">
        <v>0.16500000000000001</v>
      </c>
      <c r="BH138">
        <v>-40.307000000000002</v>
      </c>
      <c r="BI138">
        <v>0.22500000000000001</v>
      </c>
      <c r="BJ138">
        <v>-136.136</v>
      </c>
      <c r="BK138">
        <v>6.415</v>
      </c>
      <c r="BL138">
        <v>-19.256</v>
      </c>
      <c r="BM138">
        <v>0.19800000000000001</v>
      </c>
      <c r="BN138">
        <v>-26.963999999999999</v>
      </c>
      <c r="BO138">
        <v>0.23899999999999999</v>
      </c>
      <c r="BP138" s="37">
        <v>0.44282700000000003</v>
      </c>
      <c r="BQ138" s="39">
        <v>31510.003939999999</v>
      </c>
      <c r="BR138" s="19">
        <v>11446546571.166334</v>
      </c>
      <c r="BS138" s="59">
        <v>384486852.83963364</v>
      </c>
      <c r="BT138" s="60">
        <v>6903451139.5182209</v>
      </c>
      <c r="BU138" s="19" t="s">
        <v>311</v>
      </c>
      <c r="BV138" s="19" t="s">
        <v>311</v>
      </c>
      <c r="BW138" s="19" t="s">
        <v>311</v>
      </c>
      <c r="BX138" s="19" t="s">
        <v>311</v>
      </c>
      <c r="BY138" s="12">
        <v>31</v>
      </c>
      <c r="BZ138" s="12">
        <v>52.3</v>
      </c>
      <c r="CA138" s="12">
        <v>16.7</v>
      </c>
      <c r="CB138" s="19">
        <v>10.4</v>
      </c>
      <c r="CC138" s="19" t="s">
        <v>311</v>
      </c>
    </row>
    <row r="139" spans="1:81">
      <c r="A139" s="9" t="s">
        <v>36</v>
      </c>
      <c r="B139" s="9" t="s">
        <v>363</v>
      </c>
      <c r="C139" s="9">
        <v>44.576799999999999</v>
      </c>
      <c r="D139" s="9">
        <v>-0.2823</v>
      </c>
      <c r="E139" s="26" t="s">
        <v>368</v>
      </c>
      <c r="F139" s="14" t="s">
        <v>369</v>
      </c>
      <c r="G139" s="10">
        <v>42468</v>
      </c>
      <c r="H139" s="9" t="s">
        <v>37</v>
      </c>
      <c r="I139" s="9" t="s">
        <v>206</v>
      </c>
      <c r="J139" s="26" t="s">
        <v>334</v>
      </c>
      <c r="K139" s="9" t="s">
        <v>155</v>
      </c>
      <c r="L139" s="14">
        <v>6</v>
      </c>
      <c r="M139" s="14" t="s">
        <v>40</v>
      </c>
      <c r="N139" s="9">
        <v>25</v>
      </c>
      <c r="O139" s="9" t="s">
        <v>41</v>
      </c>
      <c r="P139" s="9" t="s">
        <v>42</v>
      </c>
      <c r="Q139" s="15">
        <v>0.25</v>
      </c>
      <c r="R139" s="11">
        <v>61.51</v>
      </c>
      <c r="S139" s="13">
        <v>400</v>
      </c>
      <c r="T139" s="13">
        <v>5.4</v>
      </c>
      <c r="U139" s="13">
        <v>0.30559440559440554</v>
      </c>
      <c r="V139" s="12">
        <f t="shared" si="14"/>
        <v>306.37386181039102</v>
      </c>
      <c r="W139" s="12">
        <f t="shared" si="15"/>
        <v>332.154</v>
      </c>
      <c r="X139" s="12">
        <f t="shared" si="20"/>
        <v>0.92238498350280596</v>
      </c>
      <c r="Y139" s="12">
        <f t="shared" si="16"/>
        <v>0.65193019490460147</v>
      </c>
      <c r="Z139" s="12">
        <f t="shared" si="17"/>
        <v>0.28187569076274555</v>
      </c>
      <c r="AA139" s="12">
        <f t="shared" si="18"/>
        <v>0.37005450414185592</v>
      </c>
      <c r="AB139" s="12">
        <f t="shared" si="19"/>
        <v>0.43237097002999392</v>
      </c>
      <c r="AC139" s="13">
        <v>8.2100000000000009</v>
      </c>
      <c r="AD139" s="13" t="s">
        <v>311</v>
      </c>
      <c r="AE139" s="13">
        <v>153</v>
      </c>
      <c r="AF139">
        <v>-0.81899999999999995</v>
      </c>
      <c r="AG139">
        <v>7.8E-2</v>
      </c>
      <c r="AH139">
        <v>1005.472</v>
      </c>
      <c r="AI139">
        <v>1.3120000000000001</v>
      </c>
      <c r="AJ139">
        <v>1032.5640000000001</v>
      </c>
      <c r="AK139">
        <v>1.2809999999999999</v>
      </c>
      <c r="AL139">
        <v>1.8169999999999999</v>
      </c>
      <c r="AM139">
        <v>1E-3</v>
      </c>
      <c r="AN139">
        <v>498.60300000000001</v>
      </c>
      <c r="AO139">
        <v>1.0999999999999999E-2</v>
      </c>
      <c r="AP139">
        <v>438.48700000000002</v>
      </c>
      <c r="AQ139">
        <v>1.2999999999999999E-2</v>
      </c>
      <c r="AR139" s="13" t="s">
        <v>311</v>
      </c>
      <c r="AS139" s="13" t="s">
        <v>311</v>
      </c>
      <c r="AT139" s="33">
        <v>1.7299999999999999E-2</v>
      </c>
      <c r="AU139" s="33">
        <v>7.0900000000000005E-2</v>
      </c>
      <c r="AV139" s="34">
        <v>1.2</v>
      </c>
      <c r="AW139" s="33">
        <v>2.5999999999999999E-3</v>
      </c>
      <c r="AX139">
        <v>1.821</v>
      </c>
      <c r="AY139">
        <v>3.0000000000000001E-3</v>
      </c>
      <c r="AZ139">
        <v>499.64100000000002</v>
      </c>
      <c r="BA139">
        <v>6.3E-2</v>
      </c>
      <c r="BB139">
        <v>439.40499999999997</v>
      </c>
      <c r="BC139">
        <v>4.9000000000000002E-2</v>
      </c>
      <c r="BD139">
        <v>-17.370999999999999</v>
      </c>
      <c r="BE139">
        <v>2.851</v>
      </c>
      <c r="BF139">
        <v>-37.584000000000003</v>
      </c>
      <c r="BG139">
        <v>0.16300000000000001</v>
      </c>
      <c r="BH139">
        <v>-40.354999999999997</v>
      </c>
      <c r="BI139">
        <v>0.20499999999999999</v>
      </c>
      <c r="BJ139">
        <v>6.2190000000000003</v>
      </c>
      <c r="BK139">
        <v>3.2109999999999999</v>
      </c>
      <c r="BL139">
        <v>-23.152000000000001</v>
      </c>
      <c r="BM139">
        <v>0.19700000000000001</v>
      </c>
      <c r="BN139">
        <v>-27.173999999999999</v>
      </c>
      <c r="BO139">
        <v>0.216</v>
      </c>
      <c r="BP139" s="37">
        <v>9.9740000000000002E-3</v>
      </c>
      <c r="BQ139" s="39">
        <v>23133.773140000001</v>
      </c>
      <c r="BR139" s="19">
        <v>3797747192.0896363</v>
      </c>
      <c r="BS139" s="59">
        <v>48055951.858760655</v>
      </c>
      <c r="BT139" s="60">
        <v>43520049.251285121</v>
      </c>
      <c r="BU139" s="19" t="s">
        <v>311</v>
      </c>
      <c r="BV139" s="19" t="s">
        <v>311</v>
      </c>
      <c r="BW139" s="19" t="s">
        <v>311</v>
      </c>
      <c r="BX139" s="19" t="s">
        <v>311</v>
      </c>
      <c r="BY139" s="12">
        <v>31</v>
      </c>
      <c r="BZ139" s="12">
        <v>52.3</v>
      </c>
      <c r="CA139" s="12">
        <v>16.7</v>
      </c>
      <c r="CB139" s="19">
        <v>10.4</v>
      </c>
      <c r="CC139" s="19" t="s">
        <v>311</v>
      </c>
    </row>
    <row r="140" spans="1:81">
      <c r="A140" s="9" t="s">
        <v>36</v>
      </c>
      <c r="B140" s="9" t="s">
        <v>363</v>
      </c>
      <c r="C140" s="9">
        <v>44.576799999999999</v>
      </c>
      <c r="D140" s="9">
        <v>-0.2823</v>
      </c>
      <c r="E140" s="26" t="s">
        <v>368</v>
      </c>
      <c r="F140" s="14" t="s">
        <v>369</v>
      </c>
      <c r="G140" s="10">
        <v>42468</v>
      </c>
      <c r="H140" s="9" t="s">
        <v>37</v>
      </c>
      <c r="I140" s="9" t="s">
        <v>207</v>
      </c>
      <c r="J140" s="26" t="s">
        <v>335</v>
      </c>
      <c r="K140" s="9" t="s">
        <v>155</v>
      </c>
      <c r="L140" s="14">
        <v>7</v>
      </c>
      <c r="M140" s="14" t="s">
        <v>46</v>
      </c>
      <c r="N140" s="9">
        <v>25</v>
      </c>
      <c r="O140" s="9" t="s">
        <v>41</v>
      </c>
      <c r="P140" s="9" t="s">
        <v>42</v>
      </c>
      <c r="Q140" s="15">
        <v>0.25</v>
      </c>
      <c r="R140" s="11">
        <v>61.51</v>
      </c>
      <c r="S140" s="13">
        <v>400</v>
      </c>
      <c r="T140" s="13">
        <v>5.4</v>
      </c>
      <c r="U140" s="13">
        <v>0.2824964867417698</v>
      </c>
      <c r="V140" s="12">
        <f t="shared" si="14"/>
        <v>311.89169259731455</v>
      </c>
      <c r="W140" s="12">
        <f t="shared" si="15"/>
        <v>332.154</v>
      </c>
      <c r="X140" s="12">
        <f t="shared" si="20"/>
        <v>0.93899725006266532</v>
      </c>
      <c r="Y140" s="12">
        <f t="shared" si="16"/>
        <v>0.6456614150706923</v>
      </c>
      <c r="Z140" s="12">
        <f t="shared" si="17"/>
        <v>0.26526342420288607</v>
      </c>
      <c r="AA140" s="12">
        <f t="shared" si="18"/>
        <v>0.38039799086780623</v>
      </c>
      <c r="AB140" s="12">
        <f t="shared" si="19"/>
        <v>0.41083982720857315</v>
      </c>
      <c r="AC140" s="13">
        <v>8.23</v>
      </c>
      <c r="AD140" s="13" t="s">
        <v>311</v>
      </c>
      <c r="AE140" s="13">
        <v>151</v>
      </c>
      <c r="AF140">
        <v>-3.5369999999999999</v>
      </c>
      <c r="AG140">
        <v>7.4999999999999997E-2</v>
      </c>
      <c r="AH140">
        <v>920.21</v>
      </c>
      <c r="AI140">
        <v>1.258</v>
      </c>
      <c r="AJ140">
        <v>1037.2080000000001</v>
      </c>
      <c r="AK140">
        <v>1.22</v>
      </c>
      <c r="AL140">
        <v>-0.38700000000000001</v>
      </c>
      <c r="AM140">
        <v>1E-3</v>
      </c>
      <c r="AN140">
        <v>423.76100000000002</v>
      </c>
      <c r="AO140">
        <v>1.2E-2</v>
      </c>
      <c r="AP140">
        <v>436.56400000000002</v>
      </c>
      <c r="AQ140">
        <v>0.01</v>
      </c>
      <c r="AR140" s="13" t="s">
        <v>311</v>
      </c>
      <c r="AS140" s="13" t="s">
        <v>311</v>
      </c>
      <c r="AT140" s="33">
        <v>8.6900000000000005E-2</v>
      </c>
      <c r="AU140" s="33">
        <v>2.3E-2</v>
      </c>
      <c r="AV140" s="34">
        <v>13.2</v>
      </c>
      <c r="AW140" s="33">
        <v>2.7699999999999999E-2</v>
      </c>
      <c r="AX140">
        <v>-0.46899999999999997</v>
      </c>
      <c r="AY140">
        <v>3.0000000000000001E-3</v>
      </c>
      <c r="AZ140">
        <v>423.94</v>
      </c>
      <c r="BA140">
        <v>0.06</v>
      </c>
      <c r="BB140">
        <v>439.46499999999997</v>
      </c>
      <c r="BC140">
        <v>5.2999999999999999E-2</v>
      </c>
      <c r="BD140">
        <v>-148.19800000000001</v>
      </c>
      <c r="BE140">
        <v>10.005000000000001</v>
      </c>
      <c r="BF140">
        <v>-36.594000000000001</v>
      </c>
      <c r="BG140">
        <v>0.193</v>
      </c>
      <c r="BH140">
        <v>-40.543999999999997</v>
      </c>
      <c r="BI140">
        <v>0.16700000000000001</v>
      </c>
      <c r="BJ140">
        <v>-268.52499999999998</v>
      </c>
      <c r="BK140">
        <v>10.689</v>
      </c>
      <c r="BL140">
        <v>-18.262</v>
      </c>
      <c r="BM140">
        <v>0.20399999999999999</v>
      </c>
      <c r="BN140">
        <v>-27.125</v>
      </c>
      <c r="BO140">
        <v>0.182</v>
      </c>
      <c r="BP140" s="37">
        <v>0.89276524999999995</v>
      </c>
      <c r="BQ140" s="39">
        <v>40888.357340000002</v>
      </c>
      <c r="BR140" s="19">
        <v>11014321702.177212</v>
      </c>
      <c r="BS140" s="59">
        <v>212595879.4725123</v>
      </c>
      <c r="BT140" s="60">
        <v>5447091254.2184763</v>
      </c>
      <c r="BU140" s="19" t="s">
        <v>311</v>
      </c>
      <c r="BV140" s="19" t="s">
        <v>311</v>
      </c>
      <c r="BW140" s="19" t="s">
        <v>311</v>
      </c>
      <c r="BX140" s="19" t="s">
        <v>311</v>
      </c>
      <c r="BY140" s="12">
        <v>31</v>
      </c>
      <c r="BZ140" s="12">
        <v>52.3</v>
      </c>
      <c r="CA140" s="12">
        <v>16.7</v>
      </c>
      <c r="CB140" s="19">
        <v>10.4</v>
      </c>
      <c r="CC140" s="19" t="s">
        <v>311</v>
      </c>
    </row>
    <row r="141" spans="1:81">
      <c r="A141" s="9" t="s">
        <v>36</v>
      </c>
      <c r="B141" s="9" t="s">
        <v>363</v>
      </c>
      <c r="C141" s="9">
        <v>44.576799999999999</v>
      </c>
      <c r="D141" s="9">
        <v>-0.2823</v>
      </c>
      <c r="E141" s="26" t="s">
        <v>368</v>
      </c>
      <c r="F141" s="14" t="s">
        <v>369</v>
      </c>
      <c r="G141" s="10">
        <v>42468</v>
      </c>
      <c r="H141" s="9" t="s">
        <v>37</v>
      </c>
      <c r="I141" s="9" t="s">
        <v>210</v>
      </c>
      <c r="J141" s="9" t="s">
        <v>332</v>
      </c>
      <c r="K141" s="9" t="s">
        <v>155</v>
      </c>
      <c r="L141" s="14">
        <v>2</v>
      </c>
      <c r="M141" s="14" t="s">
        <v>40</v>
      </c>
      <c r="N141" s="9">
        <v>25</v>
      </c>
      <c r="O141" s="9" t="s">
        <v>41</v>
      </c>
      <c r="P141" s="9" t="s">
        <v>42</v>
      </c>
      <c r="Q141" s="15">
        <v>0.25</v>
      </c>
      <c r="R141" s="11">
        <v>61.51</v>
      </c>
      <c r="S141" s="13">
        <v>400</v>
      </c>
      <c r="T141" s="13">
        <v>5.0999999999999996</v>
      </c>
      <c r="U141" s="13">
        <v>0.31843373016546939</v>
      </c>
      <c r="V141" s="12">
        <f t="shared" si="14"/>
        <v>303.39029626449121</v>
      </c>
      <c r="W141" s="12">
        <f t="shared" si="15"/>
        <v>313.70099999999996</v>
      </c>
      <c r="X141" s="12">
        <f t="shared" si="20"/>
        <v>0.96713206608997504</v>
      </c>
      <c r="Y141" s="12">
        <f t="shared" si="16"/>
        <v>0.63504450336227358</v>
      </c>
      <c r="Z141" s="12">
        <f t="shared" si="17"/>
        <v>0.307967471367668</v>
      </c>
      <c r="AA141" s="12">
        <f t="shared" si="18"/>
        <v>0.32707703199460558</v>
      </c>
      <c r="AB141" s="12">
        <f t="shared" si="19"/>
        <v>0.48495415634198774</v>
      </c>
      <c r="AC141" s="13">
        <v>8.09</v>
      </c>
      <c r="AD141" s="13" t="s">
        <v>311</v>
      </c>
      <c r="AE141" s="13">
        <v>161</v>
      </c>
      <c r="AF141">
        <v>-0.503</v>
      </c>
      <c r="AG141">
        <v>9.6000000000000002E-2</v>
      </c>
      <c r="AH141">
        <v>1013.427</v>
      </c>
      <c r="AI141">
        <v>1.599</v>
      </c>
      <c r="AJ141">
        <v>1030.079</v>
      </c>
      <c r="AK141">
        <v>1.5660000000000001</v>
      </c>
      <c r="AL141">
        <v>1.554</v>
      </c>
      <c r="AM141">
        <v>1E-3</v>
      </c>
      <c r="AN141">
        <v>484.40199999999999</v>
      </c>
      <c r="AO141">
        <v>0.01</v>
      </c>
      <c r="AP141">
        <v>433.00099999999998</v>
      </c>
      <c r="AQ141">
        <v>1.6E-2</v>
      </c>
      <c r="AR141" s="13" t="s">
        <v>311</v>
      </c>
      <c r="AS141" s="13" t="s">
        <v>311</v>
      </c>
      <c r="AT141" s="33">
        <v>8.8000000000000005E-3</v>
      </c>
      <c r="AU141" s="33">
        <v>8.7099999999999997E-2</v>
      </c>
      <c r="AV141" s="34">
        <v>0.6</v>
      </c>
      <c r="AW141" s="33">
        <v>1.1999999999999999E-3</v>
      </c>
      <c r="AX141">
        <v>1.506</v>
      </c>
      <c r="AY141">
        <v>3.0000000000000001E-3</v>
      </c>
      <c r="AZ141">
        <v>485.42</v>
      </c>
      <c r="BA141">
        <v>5.8000000000000003E-2</v>
      </c>
      <c r="BB141">
        <v>435.60399999999998</v>
      </c>
      <c r="BC141">
        <v>4.8000000000000001E-2</v>
      </c>
      <c r="BD141">
        <v>-39.261000000000003</v>
      </c>
      <c r="BE141">
        <v>3.056</v>
      </c>
      <c r="BF141">
        <v>-7.1950000000000003</v>
      </c>
      <c r="BG141">
        <v>0.16500000000000001</v>
      </c>
      <c r="BH141">
        <v>-3.5270000000000001</v>
      </c>
      <c r="BI141">
        <v>0.16500000000000001</v>
      </c>
      <c r="BJ141">
        <v>-6.7309999999999999</v>
      </c>
      <c r="BK141">
        <v>4.28</v>
      </c>
      <c r="BL141">
        <v>-13.135999999999999</v>
      </c>
      <c r="BM141">
        <v>0.23200000000000001</v>
      </c>
      <c r="BN141">
        <v>-13.866</v>
      </c>
      <c r="BO141">
        <v>0.23100000000000001</v>
      </c>
      <c r="BP141" s="37">
        <v>1.5288E-2</v>
      </c>
      <c r="BQ141" s="39">
        <v>28368.428540000001</v>
      </c>
      <c r="BR141" s="19">
        <v>5226814696.3478079</v>
      </c>
      <c r="BS141" s="59">
        <v>51767527.033401132</v>
      </c>
      <c r="BT141" s="60">
        <v>32180485.987648088</v>
      </c>
      <c r="BU141" s="19" t="s">
        <v>311</v>
      </c>
      <c r="BV141" s="19" t="s">
        <v>311</v>
      </c>
      <c r="BW141" s="19" t="s">
        <v>311</v>
      </c>
      <c r="BX141" s="19" t="s">
        <v>311</v>
      </c>
      <c r="BY141" s="12">
        <v>31</v>
      </c>
      <c r="BZ141" s="12">
        <v>52.3</v>
      </c>
      <c r="CA141" s="12">
        <v>16.7</v>
      </c>
      <c r="CB141" s="19">
        <v>10.4</v>
      </c>
      <c r="CC141" s="19" t="s">
        <v>311</v>
      </c>
    </row>
    <row r="142" spans="1:81">
      <c r="A142" s="9" t="s">
        <v>36</v>
      </c>
      <c r="B142" s="9" t="s">
        <v>363</v>
      </c>
      <c r="C142" s="9">
        <v>44.576799999999999</v>
      </c>
      <c r="D142" s="9">
        <v>-0.2823</v>
      </c>
      <c r="E142" s="26" t="s">
        <v>368</v>
      </c>
      <c r="F142" s="14" t="s">
        <v>369</v>
      </c>
      <c r="G142" s="10">
        <v>42468</v>
      </c>
      <c r="H142" s="9" t="s">
        <v>37</v>
      </c>
      <c r="I142" s="9" t="s">
        <v>215</v>
      </c>
      <c r="J142" s="9" t="s">
        <v>337</v>
      </c>
      <c r="K142" s="9" t="s">
        <v>155</v>
      </c>
      <c r="L142" s="14">
        <v>3</v>
      </c>
      <c r="M142" s="14" t="s">
        <v>46</v>
      </c>
      <c r="N142" s="9">
        <v>25</v>
      </c>
      <c r="O142" s="9" t="s">
        <v>41</v>
      </c>
      <c r="P142" s="9" t="s">
        <v>42</v>
      </c>
      <c r="Q142" s="15">
        <v>0.25</v>
      </c>
      <c r="R142" s="11">
        <v>61.51</v>
      </c>
      <c r="S142" s="13">
        <v>400</v>
      </c>
      <c r="T142" s="13">
        <v>5.2</v>
      </c>
      <c r="U142" s="13">
        <v>0.29756559954579753</v>
      </c>
      <c r="V142" s="12">
        <f t="shared" si="14"/>
        <v>308.26957815467426</v>
      </c>
      <c r="W142" s="12">
        <f t="shared" si="15"/>
        <v>319.85199999999998</v>
      </c>
      <c r="X142" s="12">
        <f t="shared" si="20"/>
        <v>0.96378818376834996</v>
      </c>
      <c r="Y142" s="12">
        <f t="shared" si="16"/>
        <v>0.63630634574779243</v>
      </c>
      <c r="Z142" s="12">
        <f t="shared" si="17"/>
        <v>0.28679020873818434</v>
      </c>
      <c r="AA142" s="12">
        <f t="shared" si="18"/>
        <v>0.3495161370096081</v>
      </c>
      <c r="AB142" s="12">
        <f t="shared" si="19"/>
        <v>0.45071090466832631</v>
      </c>
      <c r="AC142" s="13">
        <v>7.97</v>
      </c>
      <c r="AD142" s="13" t="s">
        <v>311</v>
      </c>
      <c r="AE142" s="13">
        <v>143</v>
      </c>
      <c r="AF142">
        <v>-3.16</v>
      </c>
      <c r="AG142">
        <v>0.1</v>
      </c>
      <c r="AH142">
        <v>916.3</v>
      </c>
      <c r="AI142">
        <v>1.8160000000000001</v>
      </c>
      <c r="AJ142">
        <v>1020.837</v>
      </c>
      <c r="AK142">
        <v>1.4950000000000001</v>
      </c>
      <c r="AL142">
        <v>-0.73499999999999999</v>
      </c>
      <c r="AM142">
        <v>1E-3</v>
      </c>
      <c r="AN142">
        <v>407.60599999999999</v>
      </c>
      <c r="AO142">
        <v>1.2E-2</v>
      </c>
      <c r="AP142">
        <v>431.90899999999999</v>
      </c>
      <c r="AQ142">
        <v>3.6999999999999998E-2</v>
      </c>
      <c r="AR142" s="13" t="s">
        <v>311</v>
      </c>
      <c r="AS142" s="13" t="s">
        <v>311</v>
      </c>
      <c r="AT142" s="33">
        <v>7.5999999999999998E-2</v>
      </c>
      <c r="AU142" s="33">
        <v>2.18E-2</v>
      </c>
      <c r="AV142" s="34">
        <v>11.5</v>
      </c>
      <c r="AW142" s="33">
        <v>2.3800000000000002E-2</v>
      </c>
      <c r="AX142">
        <v>-0.79400000000000004</v>
      </c>
      <c r="AY142">
        <v>3.0000000000000001E-3</v>
      </c>
      <c r="AZ142">
        <v>410.26400000000001</v>
      </c>
      <c r="BA142">
        <v>5.1999999999999998E-2</v>
      </c>
      <c r="BB142">
        <v>436.54300000000001</v>
      </c>
      <c r="BC142">
        <v>6.2E-2</v>
      </c>
      <c r="BD142">
        <v>12.23</v>
      </c>
      <c r="BE142">
        <v>6.6779999999999999</v>
      </c>
      <c r="BF142">
        <v>-4.4550000000000001</v>
      </c>
      <c r="BG142">
        <v>0.20799999999999999</v>
      </c>
      <c r="BH142">
        <v>-3.4510000000000001</v>
      </c>
      <c r="BI142">
        <v>0.20599999999999999</v>
      </c>
      <c r="BJ142">
        <v>-83.897999999999996</v>
      </c>
      <c r="BK142">
        <v>9.0760000000000005</v>
      </c>
      <c r="BL142">
        <v>-8.5399999999999991</v>
      </c>
      <c r="BM142">
        <v>0.28899999999999998</v>
      </c>
      <c r="BN142">
        <v>-13.08</v>
      </c>
      <c r="BO142">
        <v>0.27400000000000002</v>
      </c>
      <c r="BP142" s="37">
        <v>0.77352374999999995</v>
      </c>
      <c r="BQ142" s="39">
        <v>52858.705439999998</v>
      </c>
      <c r="BR142" s="19">
        <v>9439234238.733551</v>
      </c>
      <c r="BS142" s="59">
        <v>365437059.83990645</v>
      </c>
      <c r="BT142" s="60">
        <v>5204844755.8300371</v>
      </c>
      <c r="BU142" s="19" t="s">
        <v>311</v>
      </c>
      <c r="BV142" s="19" t="s">
        <v>311</v>
      </c>
      <c r="BW142" s="19" t="s">
        <v>311</v>
      </c>
      <c r="BX142" s="19" t="s">
        <v>311</v>
      </c>
      <c r="BY142" s="12">
        <v>31</v>
      </c>
      <c r="BZ142" s="12">
        <v>52.3</v>
      </c>
      <c r="CA142" s="12">
        <v>16.7</v>
      </c>
      <c r="CB142" s="19">
        <v>10.4</v>
      </c>
      <c r="CC142" s="19" t="s">
        <v>311</v>
      </c>
    </row>
    <row r="143" spans="1:81">
      <c r="A143" s="9" t="s">
        <v>36</v>
      </c>
      <c r="B143" s="9" t="s">
        <v>363</v>
      </c>
      <c r="C143" s="9">
        <v>44.576799999999999</v>
      </c>
      <c r="D143" s="9">
        <v>-0.2823</v>
      </c>
      <c r="E143" s="26" t="s">
        <v>368</v>
      </c>
      <c r="F143" s="14" t="s">
        <v>369</v>
      </c>
      <c r="G143" s="10">
        <v>42468</v>
      </c>
      <c r="H143" s="9" t="s">
        <v>37</v>
      </c>
      <c r="I143" s="9" t="s">
        <v>211</v>
      </c>
      <c r="J143" s="26" t="s">
        <v>333</v>
      </c>
      <c r="K143" s="9" t="s">
        <v>155</v>
      </c>
      <c r="L143" s="14">
        <v>4</v>
      </c>
      <c r="M143" s="14" t="s">
        <v>40</v>
      </c>
      <c r="N143" s="9">
        <v>25</v>
      </c>
      <c r="O143" s="9" t="s">
        <v>41</v>
      </c>
      <c r="P143" s="9" t="s">
        <v>42</v>
      </c>
      <c r="Q143" s="15">
        <v>0.25</v>
      </c>
      <c r="R143" s="11">
        <v>61.51</v>
      </c>
      <c r="S143" s="13">
        <v>400</v>
      </c>
      <c r="T143" s="13">
        <v>5</v>
      </c>
      <c r="U143" s="13">
        <v>0.31424268651549242</v>
      </c>
      <c r="V143" s="12">
        <f t="shared" si="14"/>
        <v>304.35779031081165</v>
      </c>
      <c r="W143" s="12">
        <f t="shared" si="15"/>
        <v>307.55</v>
      </c>
      <c r="X143" s="12">
        <f t="shared" si="20"/>
        <v>0.98962051799971273</v>
      </c>
      <c r="Y143" s="12">
        <f t="shared" si="16"/>
        <v>0.62655829509444794</v>
      </c>
      <c r="Z143" s="12">
        <f t="shared" si="17"/>
        <v>0.31098101020708296</v>
      </c>
      <c r="AA143" s="12">
        <f t="shared" si="18"/>
        <v>0.31557728488736497</v>
      </c>
      <c r="AB143" s="12">
        <f t="shared" si="19"/>
        <v>0.49633212526570319</v>
      </c>
      <c r="AC143" s="13">
        <v>8.09</v>
      </c>
      <c r="AD143" s="13" t="s">
        <v>311</v>
      </c>
      <c r="AE143" s="13">
        <v>172</v>
      </c>
      <c r="AF143">
        <v>-0.47099999999999997</v>
      </c>
      <c r="AG143">
        <v>0.105</v>
      </c>
      <c r="AH143">
        <v>1016.527</v>
      </c>
      <c r="AI143">
        <v>1.5009999999999999</v>
      </c>
      <c r="AJ143">
        <v>1032.0930000000001</v>
      </c>
      <c r="AK143">
        <v>1.9690000000000001</v>
      </c>
      <c r="AL143">
        <v>1.3720000000000001</v>
      </c>
      <c r="AM143">
        <v>1E-3</v>
      </c>
      <c r="AN143">
        <v>479.68200000000002</v>
      </c>
      <c r="AO143">
        <v>0.01</v>
      </c>
      <c r="AP143">
        <v>434.29899999999998</v>
      </c>
      <c r="AQ143">
        <v>1.7000000000000001E-2</v>
      </c>
      <c r="AR143" s="13" t="s">
        <v>311</v>
      </c>
      <c r="AS143" s="13" t="s">
        <v>311</v>
      </c>
      <c r="AT143" s="33">
        <v>1.09E-2</v>
      </c>
      <c r="AU143" s="33">
        <v>7.3999999999999996E-2</v>
      </c>
      <c r="AV143" s="34">
        <v>0.7</v>
      </c>
      <c r="AW143" s="33">
        <v>1.6000000000000001E-3</v>
      </c>
      <c r="AX143">
        <v>1.343</v>
      </c>
      <c r="AY143">
        <v>3.0000000000000001E-3</v>
      </c>
      <c r="AZ143">
        <v>479.875</v>
      </c>
      <c r="BA143">
        <v>6.7000000000000004E-2</v>
      </c>
      <c r="BB143">
        <v>435.435</v>
      </c>
      <c r="BC143">
        <v>4.7E-2</v>
      </c>
      <c r="BD143">
        <v>-39.6</v>
      </c>
      <c r="BE143">
        <v>3.6280000000000001</v>
      </c>
      <c r="BF143">
        <v>-6.649</v>
      </c>
      <c r="BG143">
        <v>0.161</v>
      </c>
      <c r="BH143">
        <v>-3.2839999999999998</v>
      </c>
      <c r="BI143">
        <v>0.193</v>
      </c>
      <c r="BJ143">
        <v>-1.8620000000000001</v>
      </c>
      <c r="BK143">
        <v>5.3869999999999996</v>
      </c>
      <c r="BL143">
        <v>-13.215</v>
      </c>
      <c r="BM143">
        <v>0.27400000000000002</v>
      </c>
      <c r="BN143">
        <v>-14.369</v>
      </c>
      <c r="BO143">
        <v>0.247</v>
      </c>
      <c r="BP143" s="37">
        <v>6.4951999999999996E-2</v>
      </c>
      <c r="BQ143" s="39">
        <v>55340.443169999999</v>
      </c>
      <c r="BR143" s="19">
        <v>10441130700.719942</v>
      </c>
      <c r="BS143" s="59">
        <v>100256306.00134365</v>
      </c>
      <c r="BT143" s="60">
        <v>87638974.090475112</v>
      </c>
      <c r="BU143" s="19" t="s">
        <v>311</v>
      </c>
      <c r="BV143" s="19" t="s">
        <v>311</v>
      </c>
      <c r="BW143" s="19" t="s">
        <v>311</v>
      </c>
      <c r="BX143" s="19" t="s">
        <v>311</v>
      </c>
      <c r="BY143" s="12">
        <v>31</v>
      </c>
      <c r="BZ143" s="12">
        <v>52.3</v>
      </c>
      <c r="CA143" s="12">
        <v>16.7</v>
      </c>
      <c r="CB143" s="19">
        <v>10.4</v>
      </c>
      <c r="CC143" s="19" t="s">
        <v>311</v>
      </c>
    </row>
    <row r="144" spans="1:81">
      <c r="A144" s="9" t="s">
        <v>36</v>
      </c>
      <c r="B144" s="9" t="s">
        <v>363</v>
      </c>
      <c r="C144" s="9">
        <v>44.576799999999999</v>
      </c>
      <c r="D144" s="9">
        <v>-0.2823</v>
      </c>
      <c r="E144" s="26" t="s">
        <v>368</v>
      </c>
      <c r="F144" s="14" t="s">
        <v>369</v>
      </c>
      <c r="G144" s="10">
        <v>42468</v>
      </c>
      <c r="H144" s="9" t="s">
        <v>37</v>
      </c>
      <c r="I144" s="9" t="s">
        <v>214</v>
      </c>
      <c r="J144" s="26" t="s">
        <v>336</v>
      </c>
      <c r="K144" s="9" t="s">
        <v>155</v>
      </c>
      <c r="L144" s="14">
        <v>5</v>
      </c>
      <c r="M144" s="14" t="s">
        <v>46</v>
      </c>
      <c r="N144" s="9">
        <v>25</v>
      </c>
      <c r="O144" s="9" t="s">
        <v>41</v>
      </c>
      <c r="P144" s="9" t="s">
        <v>42</v>
      </c>
      <c r="Q144" s="15">
        <v>0.25</v>
      </c>
      <c r="R144" s="11">
        <v>61.51</v>
      </c>
      <c r="S144" s="13">
        <v>400</v>
      </c>
      <c r="T144" s="13">
        <v>5.5</v>
      </c>
      <c r="U144" s="13">
        <v>0.29554069119286508</v>
      </c>
      <c r="V144" s="12">
        <f t="shared" si="14"/>
        <v>308.75139833060837</v>
      </c>
      <c r="W144" s="12">
        <f t="shared" si="15"/>
        <v>338.30500000000001</v>
      </c>
      <c r="X144" s="12">
        <f t="shared" si="20"/>
        <v>0.91264213751085077</v>
      </c>
      <c r="Y144" s="12">
        <f t="shared" si="16"/>
        <v>0.65560674056194301</v>
      </c>
      <c r="Z144" s="12">
        <f t="shared" si="17"/>
        <v>0.26972288813169065</v>
      </c>
      <c r="AA144" s="12">
        <f t="shared" si="18"/>
        <v>0.38588385243025236</v>
      </c>
      <c r="AB144" s="12">
        <f t="shared" si="19"/>
        <v>0.4114095713849768</v>
      </c>
      <c r="AC144" s="13">
        <v>8.01</v>
      </c>
      <c r="AD144" s="13" t="s">
        <v>311</v>
      </c>
      <c r="AE144" s="13">
        <v>151</v>
      </c>
      <c r="AF144">
        <v>-3.536</v>
      </c>
      <c r="AG144">
        <v>7.8E-2</v>
      </c>
      <c r="AH144">
        <v>921.07500000000005</v>
      </c>
      <c r="AI144">
        <v>1.1559999999999999</v>
      </c>
      <c r="AJ144">
        <v>1038.046</v>
      </c>
      <c r="AK144">
        <v>1.4319999999999999</v>
      </c>
      <c r="AL144">
        <v>-0.86799999999999999</v>
      </c>
      <c r="AM144">
        <v>1E-3</v>
      </c>
      <c r="AN144">
        <v>405.435</v>
      </c>
      <c r="AO144">
        <v>8.9999999999999993E-3</v>
      </c>
      <c r="AP144">
        <v>434.16399999999999</v>
      </c>
      <c r="AQ144">
        <v>1.9E-2</v>
      </c>
      <c r="AR144" s="13" t="s">
        <v>311</v>
      </c>
      <c r="AS144" s="13" t="s">
        <v>311</v>
      </c>
      <c r="AT144" s="33">
        <v>8.4400000000000003E-2</v>
      </c>
      <c r="AU144" s="33">
        <v>2.4799999999999999E-2</v>
      </c>
      <c r="AV144" s="34">
        <v>12.1</v>
      </c>
      <c r="AW144" s="33">
        <v>2.5100000000000001E-2</v>
      </c>
      <c r="AX144">
        <v>-0.91900000000000004</v>
      </c>
      <c r="AY144">
        <v>3.0000000000000001E-3</v>
      </c>
      <c r="AZ144">
        <v>405.08600000000001</v>
      </c>
      <c r="BA144">
        <v>4.9000000000000002E-2</v>
      </c>
      <c r="BB144">
        <v>435.49</v>
      </c>
      <c r="BC144">
        <v>6.3E-2</v>
      </c>
      <c r="BD144">
        <v>3.222</v>
      </c>
      <c r="BE144">
        <v>5.5990000000000002</v>
      </c>
      <c r="BF144">
        <v>-4.234</v>
      </c>
      <c r="BG144">
        <v>0.193</v>
      </c>
      <c r="BH144">
        <v>-3.7149999999999999</v>
      </c>
      <c r="BI144">
        <v>0.21099999999999999</v>
      </c>
      <c r="BJ144">
        <v>-77.27</v>
      </c>
      <c r="BK144">
        <v>8.5749999999999993</v>
      </c>
      <c r="BL144">
        <v>-9.7089999999999996</v>
      </c>
      <c r="BM144">
        <v>0.28399999999999997</v>
      </c>
      <c r="BN144">
        <v>-14.426</v>
      </c>
      <c r="BO144">
        <v>0.33600000000000002</v>
      </c>
      <c r="BP144" s="37">
        <v>0.44282700000000003</v>
      </c>
      <c r="BQ144" s="39">
        <v>31510.003939999999</v>
      </c>
      <c r="BR144" s="19">
        <v>11446546571.166334</v>
      </c>
      <c r="BS144" s="59">
        <v>384486852.83963364</v>
      </c>
      <c r="BT144" s="60">
        <v>6903451139.5182209</v>
      </c>
      <c r="BU144" s="19" t="s">
        <v>311</v>
      </c>
      <c r="BV144" s="19" t="s">
        <v>311</v>
      </c>
      <c r="BW144" s="19" t="s">
        <v>311</v>
      </c>
      <c r="BX144" s="19" t="s">
        <v>311</v>
      </c>
      <c r="BY144" s="12">
        <v>31</v>
      </c>
      <c r="BZ144" s="12">
        <v>52.3</v>
      </c>
      <c r="CA144" s="12">
        <v>16.7</v>
      </c>
      <c r="CB144" s="19">
        <v>10.4</v>
      </c>
      <c r="CC144" s="19" t="s">
        <v>311</v>
      </c>
    </row>
    <row r="145" spans="1:81">
      <c r="A145" s="9" t="s">
        <v>36</v>
      </c>
      <c r="B145" s="9" t="s">
        <v>363</v>
      </c>
      <c r="C145" s="9">
        <v>44.576799999999999</v>
      </c>
      <c r="D145" s="9">
        <v>-0.2823</v>
      </c>
      <c r="E145" s="26" t="s">
        <v>368</v>
      </c>
      <c r="F145" s="14" t="s">
        <v>369</v>
      </c>
      <c r="G145" s="10">
        <v>42468</v>
      </c>
      <c r="H145" s="9" t="s">
        <v>37</v>
      </c>
      <c r="I145" s="9" t="s">
        <v>212</v>
      </c>
      <c r="J145" s="26" t="s">
        <v>334</v>
      </c>
      <c r="K145" s="9" t="s">
        <v>155</v>
      </c>
      <c r="L145" s="14">
        <v>6</v>
      </c>
      <c r="M145" s="14" t="s">
        <v>40</v>
      </c>
      <c r="N145" s="9">
        <v>25</v>
      </c>
      <c r="O145" s="9" t="s">
        <v>41</v>
      </c>
      <c r="P145" s="9" t="s">
        <v>42</v>
      </c>
      <c r="Q145" s="15">
        <v>0.25</v>
      </c>
      <c r="R145" s="11">
        <v>61.51</v>
      </c>
      <c r="S145" s="13">
        <v>400</v>
      </c>
      <c r="T145" s="13">
        <v>5.4</v>
      </c>
      <c r="U145" s="13">
        <v>0.30559440559440554</v>
      </c>
      <c r="V145" s="12">
        <f t="shared" si="14"/>
        <v>306.37386181039102</v>
      </c>
      <c r="W145" s="12">
        <f t="shared" si="15"/>
        <v>332.154</v>
      </c>
      <c r="X145" s="12">
        <f t="shared" si="20"/>
        <v>0.92238498350280596</v>
      </c>
      <c r="Y145" s="12">
        <f t="shared" si="16"/>
        <v>0.65193019490460147</v>
      </c>
      <c r="Z145" s="12">
        <f t="shared" si="17"/>
        <v>0.28187569076274555</v>
      </c>
      <c r="AA145" s="12">
        <f t="shared" si="18"/>
        <v>0.37005450414185592</v>
      </c>
      <c r="AB145" s="12">
        <f t="shared" si="19"/>
        <v>0.43237097002999392</v>
      </c>
      <c r="AC145" s="13">
        <v>8.2100000000000009</v>
      </c>
      <c r="AD145" s="13" t="s">
        <v>311</v>
      </c>
      <c r="AE145" s="13">
        <v>153</v>
      </c>
      <c r="AF145">
        <v>-0.84699999999999998</v>
      </c>
      <c r="AG145">
        <v>7.0000000000000007E-2</v>
      </c>
      <c r="AH145">
        <v>1013.773</v>
      </c>
      <c r="AI145">
        <v>1.1639999999999999</v>
      </c>
      <c r="AJ145">
        <v>1041.7940000000001</v>
      </c>
      <c r="AK145">
        <v>1.1399999999999999</v>
      </c>
      <c r="AL145">
        <v>1.89</v>
      </c>
      <c r="AM145">
        <v>1E-3</v>
      </c>
      <c r="AN145">
        <v>498.39100000000002</v>
      </c>
      <c r="AO145">
        <v>8.9999999999999993E-3</v>
      </c>
      <c r="AP145">
        <v>435.85599999999999</v>
      </c>
      <c r="AQ145">
        <v>2.5999999999999999E-2</v>
      </c>
      <c r="AR145" s="13" t="s">
        <v>311</v>
      </c>
      <c r="AS145" s="13" t="s">
        <v>311</v>
      </c>
      <c r="AT145" s="33">
        <v>1.7299999999999999E-2</v>
      </c>
      <c r="AU145" s="33">
        <v>7.0900000000000005E-2</v>
      </c>
      <c r="AV145" s="34">
        <v>1.2</v>
      </c>
      <c r="AW145" s="33">
        <v>2.5999999999999999E-3</v>
      </c>
      <c r="AX145">
        <v>1.429</v>
      </c>
      <c r="AY145">
        <v>7.0000000000000001E-3</v>
      </c>
      <c r="AZ145">
        <v>483.89400000000001</v>
      </c>
      <c r="BA145">
        <v>0.186</v>
      </c>
      <c r="BB145">
        <v>436.62700000000001</v>
      </c>
      <c r="BC145">
        <v>5.3999999999999999E-2</v>
      </c>
      <c r="BD145">
        <v>-38.484999999999999</v>
      </c>
      <c r="BE145">
        <v>4.0819999999999999</v>
      </c>
      <c r="BF145">
        <v>-6.8550000000000004</v>
      </c>
      <c r="BG145">
        <v>0.20399999999999999</v>
      </c>
      <c r="BH145">
        <v>-3.4540000000000002</v>
      </c>
      <c r="BI145">
        <v>0.20599999999999999</v>
      </c>
      <c r="BJ145">
        <v>-5.31</v>
      </c>
      <c r="BK145">
        <v>4.3940000000000001</v>
      </c>
      <c r="BL145">
        <v>-13.19</v>
      </c>
      <c r="BM145">
        <v>0.25700000000000001</v>
      </c>
      <c r="BN145">
        <v>-14.045999999999999</v>
      </c>
      <c r="BO145">
        <v>0.188</v>
      </c>
      <c r="BP145" s="37">
        <v>9.9740000000000002E-3</v>
      </c>
      <c r="BQ145" s="39">
        <v>23133.773140000001</v>
      </c>
      <c r="BR145" s="19">
        <v>3797747192.0896363</v>
      </c>
      <c r="BS145" s="59">
        <v>48055951.858760655</v>
      </c>
      <c r="BT145" s="60">
        <v>43520049.251285121</v>
      </c>
      <c r="BU145" s="19" t="s">
        <v>311</v>
      </c>
      <c r="BV145" s="19" t="s">
        <v>311</v>
      </c>
      <c r="BW145" s="19" t="s">
        <v>311</v>
      </c>
      <c r="BX145" s="19" t="s">
        <v>311</v>
      </c>
      <c r="BY145" s="12">
        <v>31</v>
      </c>
      <c r="BZ145" s="12">
        <v>52.3</v>
      </c>
      <c r="CA145" s="12">
        <v>16.7</v>
      </c>
      <c r="CB145" s="19">
        <v>10.4</v>
      </c>
      <c r="CC145" s="19" t="s">
        <v>311</v>
      </c>
    </row>
    <row r="146" spans="1:81">
      <c r="A146" s="9" t="s">
        <v>36</v>
      </c>
      <c r="B146" s="9" t="s">
        <v>363</v>
      </c>
      <c r="C146" s="9">
        <v>44.576799999999999</v>
      </c>
      <c r="D146" s="9">
        <v>-0.2823</v>
      </c>
      <c r="E146" s="26" t="s">
        <v>368</v>
      </c>
      <c r="F146" s="14" t="s">
        <v>369</v>
      </c>
      <c r="G146" s="10">
        <v>42468</v>
      </c>
      <c r="H146" s="9" t="s">
        <v>37</v>
      </c>
      <c r="I146" s="9" t="s">
        <v>213</v>
      </c>
      <c r="J146" s="26" t="s">
        <v>335</v>
      </c>
      <c r="K146" s="9" t="s">
        <v>155</v>
      </c>
      <c r="L146" s="14">
        <v>7</v>
      </c>
      <c r="M146" s="14" t="s">
        <v>46</v>
      </c>
      <c r="N146" s="9">
        <v>25</v>
      </c>
      <c r="O146" s="9" t="s">
        <v>41</v>
      </c>
      <c r="P146" s="9" t="s">
        <v>42</v>
      </c>
      <c r="Q146" s="15">
        <v>0.25</v>
      </c>
      <c r="R146" s="11">
        <v>61.51</v>
      </c>
      <c r="S146" s="13">
        <v>400</v>
      </c>
      <c r="T146" s="13">
        <v>5.4</v>
      </c>
      <c r="U146" s="13">
        <v>0.2824964867417698</v>
      </c>
      <c r="V146" s="12">
        <f t="shared" si="14"/>
        <v>311.89169259731455</v>
      </c>
      <c r="W146" s="12">
        <f t="shared" si="15"/>
        <v>332.154</v>
      </c>
      <c r="X146" s="12">
        <f t="shared" si="20"/>
        <v>0.93899725006266532</v>
      </c>
      <c r="Y146" s="12">
        <f t="shared" si="16"/>
        <v>0.6456614150706923</v>
      </c>
      <c r="Z146" s="12">
        <f t="shared" si="17"/>
        <v>0.26526342420288607</v>
      </c>
      <c r="AA146" s="12">
        <f t="shared" si="18"/>
        <v>0.38039799086780623</v>
      </c>
      <c r="AB146" s="12">
        <f t="shared" si="19"/>
        <v>0.41083982720857315</v>
      </c>
      <c r="AC146" s="13">
        <v>8.23</v>
      </c>
      <c r="AD146" s="13" t="s">
        <v>311</v>
      </c>
      <c r="AE146" s="13">
        <v>151</v>
      </c>
      <c r="AF146">
        <v>-3.577</v>
      </c>
      <c r="AG146">
        <v>7.4999999999999997E-2</v>
      </c>
      <c r="AH146">
        <v>917.4</v>
      </c>
      <c r="AI146">
        <v>1.1719999999999999</v>
      </c>
      <c r="AJ146">
        <v>1035.7460000000001</v>
      </c>
      <c r="AK146">
        <v>1.3</v>
      </c>
      <c r="AL146">
        <v>-0.46</v>
      </c>
      <c r="AM146">
        <v>1E-3</v>
      </c>
      <c r="AN146">
        <v>417.64</v>
      </c>
      <c r="AO146">
        <v>1.7000000000000001E-2</v>
      </c>
      <c r="AP146">
        <v>432.875</v>
      </c>
      <c r="AQ146">
        <v>1.2999999999999999E-2</v>
      </c>
      <c r="AR146" s="13" t="s">
        <v>311</v>
      </c>
      <c r="AS146" s="13" t="s">
        <v>311</v>
      </c>
      <c r="AT146" s="33">
        <v>8.6900000000000005E-2</v>
      </c>
      <c r="AU146" s="33">
        <v>2.3E-2</v>
      </c>
      <c r="AV146" s="34">
        <v>13.2</v>
      </c>
      <c r="AW146" s="33">
        <v>2.7699999999999999E-2</v>
      </c>
      <c r="AX146">
        <v>-0.51300000000000001</v>
      </c>
      <c r="AY146">
        <v>4.0000000000000001E-3</v>
      </c>
      <c r="AZ146">
        <v>419.61799999999999</v>
      </c>
      <c r="BA146">
        <v>6.5000000000000002E-2</v>
      </c>
      <c r="BB146">
        <v>436.601</v>
      </c>
      <c r="BC146">
        <v>6.0999999999999999E-2</v>
      </c>
      <c r="BD146">
        <v>13.398</v>
      </c>
      <c r="BE146">
        <v>10.912000000000001</v>
      </c>
      <c r="BF146">
        <v>-3.988</v>
      </c>
      <c r="BG146">
        <v>0.19900000000000001</v>
      </c>
      <c r="BH146">
        <v>-3.3170000000000002</v>
      </c>
      <c r="BI146">
        <v>0.23200000000000001</v>
      </c>
      <c r="BJ146">
        <v>-122.664</v>
      </c>
      <c r="BK146">
        <v>12.974</v>
      </c>
      <c r="BL146">
        <v>-9.6479999999999997</v>
      </c>
      <c r="BM146">
        <v>0.30499999999999999</v>
      </c>
      <c r="BN146">
        <v>-14.052</v>
      </c>
      <c r="BO146">
        <v>0.21299999999999999</v>
      </c>
      <c r="BP146" s="37">
        <v>0.89276524999999995</v>
      </c>
      <c r="BQ146" s="39">
        <v>40888.357340000002</v>
      </c>
      <c r="BR146" s="19">
        <v>11014321702.177212</v>
      </c>
      <c r="BS146" s="59">
        <v>212595879.4725123</v>
      </c>
      <c r="BT146" s="60">
        <v>5447091254.2184763</v>
      </c>
      <c r="BU146" s="19" t="s">
        <v>311</v>
      </c>
      <c r="BV146" s="19" t="s">
        <v>311</v>
      </c>
      <c r="BW146" s="19" t="s">
        <v>311</v>
      </c>
      <c r="BX146" s="19" t="s">
        <v>311</v>
      </c>
      <c r="BY146" s="12">
        <v>31</v>
      </c>
      <c r="BZ146" s="12">
        <v>52.3</v>
      </c>
      <c r="CA146" s="12">
        <v>16.7</v>
      </c>
      <c r="CB146" s="19">
        <v>10.4</v>
      </c>
      <c r="CC146" s="19" t="s">
        <v>311</v>
      </c>
    </row>
    <row r="147" spans="1:81">
      <c r="A147" s="9" t="s">
        <v>36</v>
      </c>
      <c r="B147" s="9" t="s">
        <v>363</v>
      </c>
      <c r="C147" s="9">
        <v>44.576799999999999</v>
      </c>
      <c r="D147" s="9">
        <v>-0.2823</v>
      </c>
      <c r="E147" s="26" t="s">
        <v>368</v>
      </c>
      <c r="F147" s="14" t="s">
        <v>369</v>
      </c>
      <c r="G147" s="10">
        <v>42468</v>
      </c>
      <c r="H147" s="9" t="s">
        <v>37</v>
      </c>
      <c r="I147" s="16" t="s">
        <v>216</v>
      </c>
      <c r="J147" s="9" t="s">
        <v>332</v>
      </c>
      <c r="K147" s="9" t="s">
        <v>155</v>
      </c>
      <c r="L147" s="14">
        <v>2</v>
      </c>
      <c r="M147" s="14" t="s">
        <v>40</v>
      </c>
      <c r="N147" s="9">
        <v>25</v>
      </c>
      <c r="O147" s="9" t="s">
        <v>41</v>
      </c>
      <c r="P147" s="9" t="s">
        <v>42</v>
      </c>
      <c r="Q147" s="15">
        <v>0.25</v>
      </c>
      <c r="R147" s="11">
        <v>61.51</v>
      </c>
      <c r="S147" s="13">
        <v>400</v>
      </c>
      <c r="T147" s="13">
        <v>5.0999999999999996</v>
      </c>
      <c r="U147" s="13">
        <v>0.31843373016546939</v>
      </c>
      <c r="V147" s="12">
        <f t="shared" si="14"/>
        <v>303.39029626449121</v>
      </c>
      <c r="W147" s="12">
        <f t="shared" si="15"/>
        <v>313.70099999999996</v>
      </c>
      <c r="X147" s="12">
        <f t="shared" si="20"/>
        <v>0.96713206608997504</v>
      </c>
      <c r="Y147" s="12">
        <f t="shared" si="16"/>
        <v>0.63504450336227358</v>
      </c>
      <c r="Z147" s="12">
        <f t="shared" si="17"/>
        <v>0.307967471367668</v>
      </c>
      <c r="AA147" s="12">
        <f t="shared" si="18"/>
        <v>0.32707703199460558</v>
      </c>
      <c r="AB147" s="12">
        <f t="shared" si="19"/>
        <v>0.48495415634198774</v>
      </c>
      <c r="AC147" s="13">
        <v>8.09</v>
      </c>
      <c r="AD147" s="13" t="s">
        <v>311</v>
      </c>
      <c r="AE147" s="13">
        <v>161</v>
      </c>
      <c r="AF147">
        <v>-0.46300000000000002</v>
      </c>
      <c r="AG147">
        <v>8.3000000000000004E-2</v>
      </c>
      <c r="AH147">
        <v>1014.782</v>
      </c>
      <c r="AI147">
        <v>1.286</v>
      </c>
      <c r="AJ147">
        <v>1030.0940000000001</v>
      </c>
      <c r="AK147">
        <v>1.45</v>
      </c>
      <c r="AL147">
        <v>1.581</v>
      </c>
      <c r="AM147">
        <v>1E-3</v>
      </c>
      <c r="AN147">
        <v>486.90300000000002</v>
      </c>
      <c r="AO147">
        <v>1.2E-2</v>
      </c>
      <c r="AP147">
        <v>434.58699999999999</v>
      </c>
      <c r="AQ147">
        <v>1.0999999999999999E-2</v>
      </c>
      <c r="AR147" s="13" t="s">
        <v>311</v>
      </c>
      <c r="AS147" s="13" t="s">
        <v>311</v>
      </c>
      <c r="AT147" s="33">
        <v>8.8000000000000005E-3</v>
      </c>
      <c r="AU147" s="33">
        <v>8.7099999999999997E-2</v>
      </c>
      <c r="AV147" s="34">
        <v>0.6</v>
      </c>
      <c r="AW147" s="33">
        <v>1.1999999999999999E-3</v>
      </c>
      <c r="AX147">
        <v>1.528</v>
      </c>
      <c r="AY147">
        <v>3.0000000000000001E-3</v>
      </c>
      <c r="AZ147">
        <v>487.79300000000001</v>
      </c>
      <c r="BA147">
        <v>5.6000000000000001E-2</v>
      </c>
      <c r="BB147">
        <v>437.23099999999999</v>
      </c>
      <c r="BC147">
        <v>5.3999999999999999E-2</v>
      </c>
      <c r="BD147">
        <v>-35.027000000000001</v>
      </c>
      <c r="BE147">
        <v>3.411</v>
      </c>
      <c r="BF147">
        <v>-6.649</v>
      </c>
      <c r="BG147">
        <v>0.16700000000000001</v>
      </c>
      <c r="BH147">
        <v>-3.3660000000000001</v>
      </c>
      <c r="BI147">
        <v>0.20799999999999999</v>
      </c>
      <c r="BJ147">
        <v>-3.4940000000000002</v>
      </c>
      <c r="BK147">
        <v>3.7519999999999998</v>
      </c>
      <c r="BL147">
        <v>-13.199</v>
      </c>
      <c r="BM147">
        <v>0.219</v>
      </c>
      <c r="BN147">
        <v>-14.32</v>
      </c>
      <c r="BO147">
        <v>0.19</v>
      </c>
      <c r="BP147" s="37">
        <v>1.5288E-2</v>
      </c>
      <c r="BQ147" s="39">
        <v>28368.428540000001</v>
      </c>
      <c r="BR147" s="19">
        <v>5226814696.3478079</v>
      </c>
      <c r="BS147" s="59">
        <v>51767527.033401132</v>
      </c>
      <c r="BT147" s="60">
        <v>32180485.987648088</v>
      </c>
      <c r="BU147" s="19" t="s">
        <v>311</v>
      </c>
      <c r="BV147" s="19" t="s">
        <v>311</v>
      </c>
      <c r="BW147" s="19" t="s">
        <v>311</v>
      </c>
      <c r="BX147" s="19" t="s">
        <v>311</v>
      </c>
      <c r="BY147" s="12">
        <v>31</v>
      </c>
      <c r="BZ147" s="12">
        <v>52.3</v>
      </c>
      <c r="CA147" s="12">
        <v>16.7</v>
      </c>
      <c r="CB147" s="19">
        <v>10.4</v>
      </c>
      <c r="CC147" s="19" t="s">
        <v>311</v>
      </c>
    </row>
    <row r="148" spans="1:81">
      <c r="A148" s="9" t="s">
        <v>36</v>
      </c>
      <c r="B148" s="9" t="s">
        <v>363</v>
      </c>
      <c r="C148" s="9">
        <v>44.576799999999999</v>
      </c>
      <c r="D148" s="9">
        <v>-0.2823</v>
      </c>
      <c r="E148" s="26" t="s">
        <v>368</v>
      </c>
      <c r="F148" s="14" t="s">
        <v>369</v>
      </c>
      <c r="G148" s="10">
        <v>42468</v>
      </c>
      <c r="H148" s="9" t="s">
        <v>37</v>
      </c>
      <c r="I148" s="16" t="s">
        <v>221</v>
      </c>
      <c r="J148" s="9" t="s">
        <v>337</v>
      </c>
      <c r="K148" s="9" t="s">
        <v>155</v>
      </c>
      <c r="L148" s="14">
        <v>3</v>
      </c>
      <c r="M148" s="14" t="s">
        <v>46</v>
      </c>
      <c r="N148" s="9">
        <v>25</v>
      </c>
      <c r="O148" s="9" t="s">
        <v>41</v>
      </c>
      <c r="P148" s="9" t="s">
        <v>42</v>
      </c>
      <c r="Q148" s="15">
        <v>0.25</v>
      </c>
      <c r="R148" s="11">
        <v>61.51</v>
      </c>
      <c r="S148" s="13">
        <v>400</v>
      </c>
      <c r="T148" s="13">
        <v>5.2</v>
      </c>
      <c r="U148" s="13">
        <v>0.29756559954579753</v>
      </c>
      <c r="V148" s="12">
        <f t="shared" si="14"/>
        <v>308.26957815467426</v>
      </c>
      <c r="W148" s="12">
        <f t="shared" si="15"/>
        <v>319.85199999999998</v>
      </c>
      <c r="X148" s="12">
        <f t="shared" si="20"/>
        <v>0.96378818376834996</v>
      </c>
      <c r="Y148" s="12">
        <f t="shared" si="16"/>
        <v>0.63630634574779243</v>
      </c>
      <c r="Z148" s="12">
        <f t="shared" si="17"/>
        <v>0.28679020873818434</v>
      </c>
      <c r="AA148" s="12">
        <f t="shared" si="18"/>
        <v>0.3495161370096081</v>
      </c>
      <c r="AB148" s="12">
        <f t="shared" si="19"/>
        <v>0.45071090466832631</v>
      </c>
      <c r="AC148" s="13">
        <v>7.97</v>
      </c>
      <c r="AD148" s="13" t="s">
        <v>311</v>
      </c>
      <c r="AE148" s="13">
        <v>143</v>
      </c>
      <c r="AF148">
        <v>-3.165</v>
      </c>
      <c r="AG148">
        <v>8.5000000000000006E-2</v>
      </c>
      <c r="AH148">
        <v>927.34500000000003</v>
      </c>
      <c r="AI148">
        <v>1.296</v>
      </c>
      <c r="AJ148">
        <v>1032.0509999999999</v>
      </c>
      <c r="AK148">
        <v>1.502</v>
      </c>
      <c r="AL148">
        <v>-0.69399999999999995</v>
      </c>
      <c r="AM148">
        <v>1E-3</v>
      </c>
      <c r="AN148">
        <v>411.589</v>
      </c>
      <c r="AO148">
        <v>1.2E-2</v>
      </c>
      <c r="AP148">
        <v>434.53500000000003</v>
      </c>
      <c r="AQ148">
        <v>1.2999999999999999E-2</v>
      </c>
      <c r="AR148" s="13" t="s">
        <v>311</v>
      </c>
      <c r="AS148" s="13" t="s">
        <v>311</v>
      </c>
      <c r="AT148" s="33">
        <v>7.5999999999999998E-2</v>
      </c>
      <c r="AU148" s="33">
        <v>2.18E-2</v>
      </c>
      <c r="AV148" s="34">
        <v>11.5</v>
      </c>
      <c r="AW148" s="33">
        <v>2.3800000000000002E-2</v>
      </c>
      <c r="AX148">
        <v>-0.74399999999999999</v>
      </c>
      <c r="AY148">
        <v>3.0000000000000001E-3</v>
      </c>
      <c r="AZ148">
        <v>412.096</v>
      </c>
      <c r="BA148">
        <v>0.05</v>
      </c>
      <c r="BB148">
        <v>436.697</v>
      </c>
      <c r="BC148">
        <v>5.7000000000000002E-2</v>
      </c>
      <c r="BD148">
        <v>2.258</v>
      </c>
      <c r="BE148">
        <v>6.2240000000000002</v>
      </c>
      <c r="BF148">
        <v>-3.9569999999999999</v>
      </c>
      <c r="BG148">
        <v>0.20899999999999999</v>
      </c>
      <c r="BH148">
        <v>-3.6019999999999999</v>
      </c>
      <c r="BI148">
        <v>0.153</v>
      </c>
      <c r="BJ148">
        <v>-94.335999999999999</v>
      </c>
      <c r="BK148">
        <v>8.42</v>
      </c>
      <c r="BL148">
        <v>-8.9719999999999995</v>
      </c>
      <c r="BM148">
        <v>0.184</v>
      </c>
      <c r="BN148">
        <v>-13.785</v>
      </c>
      <c r="BO148">
        <v>0.30099999999999999</v>
      </c>
      <c r="BP148" s="37">
        <v>0.77352374999999995</v>
      </c>
      <c r="BQ148" s="39">
        <v>52858.705439999998</v>
      </c>
      <c r="BR148" s="19">
        <v>9439234238.733551</v>
      </c>
      <c r="BS148" s="59">
        <v>365437059.83990645</v>
      </c>
      <c r="BT148" s="60">
        <v>5204844755.8300371</v>
      </c>
      <c r="BU148" s="19" t="s">
        <v>311</v>
      </c>
      <c r="BV148" s="19" t="s">
        <v>311</v>
      </c>
      <c r="BW148" s="19" t="s">
        <v>311</v>
      </c>
      <c r="BX148" s="19" t="s">
        <v>311</v>
      </c>
      <c r="BY148" s="12">
        <v>31</v>
      </c>
      <c r="BZ148" s="12">
        <v>52.3</v>
      </c>
      <c r="CA148" s="12">
        <v>16.7</v>
      </c>
      <c r="CB148" s="19">
        <v>10.4</v>
      </c>
      <c r="CC148" s="19" t="s">
        <v>311</v>
      </c>
    </row>
    <row r="149" spans="1:81">
      <c r="A149" s="9" t="s">
        <v>36</v>
      </c>
      <c r="B149" s="9" t="s">
        <v>363</v>
      </c>
      <c r="C149" s="9">
        <v>44.576799999999999</v>
      </c>
      <c r="D149" s="9">
        <v>-0.2823</v>
      </c>
      <c r="E149" s="26" t="s">
        <v>368</v>
      </c>
      <c r="F149" s="14" t="s">
        <v>369</v>
      </c>
      <c r="G149" s="10">
        <v>42468</v>
      </c>
      <c r="H149" s="9" t="s">
        <v>37</v>
      </c>
      <c r="I149" s="16" t="s">
        <v>217</v>
      </c>
      <c r="J149" s="26" t="s">
        <v>333</v>
      </c>
      <c r="K149" s="9" t="s">
        <v>155</v>
      </c>
      <c r="L149" s="14">
        <v>4</v>
      </c>
      <c r="M149" s="14" t="s">
        <v>40</v>
      </c>
      <c r="N149" s="9">
        <v>25</v>
      </c>
      <c r="O149" s="9" t="s">
        <v>41</v>
      </c>
      <c r="P149" s="9" t="s">
        <v>42</v>
      </c>
      <c r="Q149" s="15">
        <v>0.25</v>
      </c>
      <c r="R149" s="11">
        <v>61.51</v>
      </c>
      <c r="S149" s="13">
        <v>400</v>
      </c>
      <c r="T149" s="13">
        <v>5</v>
      </c>
      <c r="U149" s="13">
        <v>0.31424268651549242</v>
      </c>
      <c r="V149" s="12">
        <f t="shared" si="14"/>
        <v>304.35779031081165</v>
      </c>
      <c r="W149" s="12">
        <f t="shared" si="15"/>
        <v>307.55</v>
      </c>
      <c r="X149" s="12">
        <f t="shared" si="20"/>
        <v>0.98962051799971273</v>
      </c>
      <c r="Y149" s="12">
        <f t="shared" si="16"/>
        <v>0.62655829509444794</v>
      </c>
      <c r="Z149" s="12">
        <f t="shared" si="17"/>
        <v>0.31098101020708296</v>
      </c>
      <c r="AA149" s="12">
        <f t="shared" si="18"/>
        <v>0.31557728488736497</v>
      </c>
      <c r="AB149" s="12">
        <f t="shared" si="19"/>
        <v>0.49633212526570319</v>
      </c>
      <c r="AC149" s="13">
        <v>8.09</v>
      </c>
      <c r="AD149" s="13" t="s">
        <v>311</v>
      </c>
      <c r="AE149" s="13">
        <v>172</v>
      </c>
      <c r="AF149">
        <v>-0.58199999999999996</v>
      </c>
      <c r="AG149">
        <v>8.3000000000000004E-2</v>
      </c>
      <c r="AH149">
        <v>1024.8109999999999</v>
      </c>
      <c r="AI149">
        <v>1.395</v>
      </c>
      <c r="AJ149">
        <v>1044.066</v>
      </c>
      <c r="AK149">
        <v>1.351</v>
      </c>
      <c r="AL149">
        <v>1.3779999999999999</v>
      </c>
      <c r="AM149">
        <v>1E-3</v>
      </c>
      <c r="AN149">
        <v>480.62200000000001</v>
      </c>
      <c r="AO149">
        <v>0.01</v>
      </c>
      <c r="AP149">
        <v>435.04</v>
      </c>
      <c r="AQ149">
        <v>1.4999999999999999E-2</v>
      </c>
      <c r="AR149" s="13" t="s">
        <v>311</v>
      </c>
      <c r="AS149" s="13" t="s">
        <v>311</v>
      </c>
      <c r="AT149" s="33">
        <v>1.09E-2</v>
      </c>
      <c r="AU149" s="33">
        <v>7.3999999999999996E-2</v>
      </c>
      <c r="AV149" s="34">
        <v>0.7</v>
      </c>
      <c r="AW149" s="33">
        <v>1.6000000000000001E-3</v>
      </c>
      <c r="AX149">
        <v>1.3580000000000001</v>
      </c>
      <c r="AY149">
        <v>4.0000000000000001E-3</v>
      </c>
      <c r="AZ149">
        <v>482.012</v>
      </c>
      <c r="BA149">
        <v>6.4000000000000001E-2</v>
      </c>
      <c r="BB149">
        <v>437.077</v>
      </c>
      <c r="BC149">
        <v>6.0999999999999999E-2</v>
      </c>
      <c r="BD149">
        <v>-36.488999999999997</v>
      </c>
      <c r="BE149">
        <v>3.7189999999999999</v>
      </c>
      <c r="BF149">
        <v>-6.6859999999999999</v>
      </c>
      <c r="BG149">
        <v>0.155</v>
      </c>
      <c r="BH149">
        <v>-3.62</v>
      </c>
      <c r="BI149">
        <v>0.21199999999999999</v>
      </c>
      <c r="BJ149">
        <v>-4.7919999999999998</v>
      </c>
      <c r="BK149">
        <v>3.742</v>
      </c>
      <c r="BL149">
        <v>-12.685</v>
      </c>
      <c r="BM149">
        <v>0.17599999999999999</v>
      </c>
      <c r="BN149">
        <v>-13.493</v>
      </c>
      <c r="BO149">
        <v>0.191</v>
      </c>
      <c r="BP149" s="37">
        <v>6.4951999999999996E-2</v>
      </c>
      <c r="BQ149" s="39">
        <v>55340.443169999999</v>
      </c>
      <c r="BR149" s="19">
        <v>10441130700.719942</v>
      </c>
      <c r="BS149" s="59">
        <v>100256306.00134365</v>
      </c>
      <c r="BT149" s="60">
        <v>87638974.090475112</v>
      </c>
      <c r="BU149" s="19" t="s">
        <v>311</v>
      </c>
      <c r="BV149" s="19" t="s">
        <v>311</v>
      </c>
      <c r="BW149" s="19" t="s">
        <v>311</v>
      </c>
      <c r="BX149" s="19" t="s">
        <v>311</v>
      </c>
      <c r="BY149" s="12">
        <v>31</v>
      </c>
      <c r="BZ149" s="12">
        <v>52.3</v>
      </c>
      <c r="CA149" s="12">
        <v>16.7</v>
      </c>
      <c r="CB149" s="19">
        <v>10.4</v>
      </c>
      <c r="CC149" s="19" t="s">
        <v>311</v>
      </c>
    </row>
    <row r="150" spans="1:81">
      <c r="A150" s="9" t="s">
        <v>36</v>
      </c>
      <c r="B150" s="9" t="s">
        <v>363</v>
      </c>
      <c r="C150" s="9">
        <v>44.576799999999999</v>
      </c>
      <c r="D150" s="9">
        <v>-0.2823</v>
      </c>
      <c r="E150" s="26" t="s">
        <v>368</v>
      </c>
      <c r="F150" s="14" t="s">
        <v>369</v>
      </c>
      <c r="G150" s="10">
        <v>42468</v>
      </c>
      <c r="H150" s="9" t="s">
        <v>37</v>
      </c>
      <c r="I150" s="16" t="s">
        <v>220</v>
      </c>
      <c r="J150" s="26" t="s">
        <v>336</v>
      </c>
      <c r="K150" s="9" t="s">
        <v>155</v>
      </c>
      <c r="L150" s="14">
        <v>5</v>
      </c>
      <c r="M150" s="14" t="s">
        <v>46</v>
      </c>
      <c r="N150" s="9">
        <v>25</v>
      </c>
      <c r="O150" s="9" t="s">
        <v>41</v>
      </c>
      <c r="P150" s="9" t="s">
        <v>42</v>
      </c>
      <c r="Q150" s="15">
        <v>0.25</v>
      </c>
      <c r="R150" s="11">
        <v>61.51</v>
      </c>
      <c r="S150" s="13">
        <v>400</v>
      </c>
      <c r="T150" s="13">
        <v>5.5</v>
      </c>
      <c r="U150" s="13">
        <v>0.29554069119286508</v>
      </c>
      <c r="V150" s="12">
        <f t="shared" si="14"/>
        <v>308.75139833060837</v>
      </c>
      <c r="W150" s="12">
        <f t="shared" si="15"/>
        <v>338.30500000000001</v>
      </c>
      <c r="X150" s="12">
        <f t="shared" si="20"/>
        <v>0.91264213751085077</v>
      </c>
      <c r="Y150" s="12">
        <f t="shared" si="16"/>
        <v>0.65560674056194301</v>
      </c>
      <c r="Z150" s="12">
        <f t="shared" si="17"/>
        <v>0.26972288813169065</v>
      </c>
      <c r="AA150" s="12">
        <f t="shared" si="18"/>
        <v>0.38588385243025236</v>
      </c>
      <c r="AB150" s="12">
        <f t="shared" si="19"/>
        <v>0.4114095713849768</v>
      </c>
      <c r="AC150" s="13">
        <v>8.01</v>
      </c>
      <c r="AD150" s="13" t="s">
        <v>311</v>
      </c>
      <c r="AE150" s="13">
        <v>151</v>
      </c>
      <c r="AF150">
        <v>-3.5920000000000001</v>
      </c>
      <c r="AG150">
        <v>7.1999999999999995E-2</v>
      </c>
      <c r="AH150">
        <v>920.548</v>
      </c>
      <c r="AI150">
        <v>1.0820000000000001</v>
      </c>
      <c r="AJ150">
        <v>1039.3869999999999</v>
      </c>
      <c r="AK150">
        <v>1.2969999999999999</v>
      </c>
      <c r="AL150">
        <v>-0.85599999999999998</v>
      </c>
      <c r="AM150">
        <v>1E-3</v>
      </c>
      <c r="AN150">
        <v>406.75400000000002</v>
      </c>
      <c r="AO150">
        <v>1.2999999999999999E-2</v>
      </c>
      <c r="AP150">
        <v>435.06099999999998</v>
      </c>
      <c r="AQ150">
        <v>1.9E-2</v>
      </c>
      <c r="AR150" s="13" t="s">
        <v>311</v>
      </c>
      <c r="AS150" s="13" t="s">
        <v>311</v>
      </c>
      <c r="AT150" s="33">
        <v>8.4400000000000003E-2</v>
      </c>
      <c r="AU150" s="33">
        <v>2.4799999999999999E-2</v>
      </c>
      <c r="AV150" s="34">
        <v>12.1</v>
      </c>
      <c r="AW150" s="33">
        <v>2.5100000000000001E-2</v>
      </c>
      <c r="AX150">
        <v>-0.92500000000000004</v>
      </c>
      <c r="AY150">
        <v>4.0000000000000001E-3</v>
      </c>
      <c r="AZ150">
        <v>406.779</v>
      </c>
      <c r="BA150">
        <v>5.8000000000000003E-2</v>
      </c>
      <c r="BB150">
        <v>437.37900000000002</v>
      </c>
      <c r="BC150">
        <v>6.8000000000000005E-2</v>
      </c>
      <c r="BD150">
        <v>-4.1989999999999998</v>
      </c>
      <c r="BE150">
        <v>5.6820000000000004</v>
      </c>
      <c r="BF150">
        <v>-3.45</v>
      </c>
      <c r="BG150">
        <v>0.21099999999999999</v>
      </c>
      <c r="BH150">
        <v>-3.5070000000000001</v>
      </c>
      <c r="BI150">
        <v>0.20200000000000001</v>
      </c>
      <c r="BJ150">
        <v>-74.328000000000003</v>
      </c>
      <c r="BK150">
        <v>5.2229999999999999</v>
      </c>
      <c r="BL150">
        <v>-9.5229999999999997</v>
      </c>
      <c r="BM150">
        <v>0.20799999999999999</v>
      </c>
      <c r="BN150">
        <v>-14.054</v>
      </c>
      <c r="BO150">
        <v>0.17199999999999999</v>
      </c>
      <c r="BP150" s="37">
        <v>0.44282700000000003</v>
      </c>
      <c r="BQ150" s="39">
        <v>31510.003939999999</v>
      </c>
      <c r="BR150" s="19">
        <v>11446546571.166334</v>
      </c>
      <c r="BS150" s="59">
        <v>384486852.83963364</v>
      </c>
      <c r="BT150" s="60">
        <v>6903451139.5182209</v>
      </c>
      <c r="BU150" s="19" t="s">
        <v>311</v>
      </c>
      <c r="BV150" s="19" t="s">
        <v>311</v>
      </c>
      <c r="BW150" s="19" t="s">
        <v>311</v>
      </c>
      <c r="BX150" s="19" t="s">
        <v>311</v>
      </c>
      <c r="BY150" s="12">
        <v>31</v>
      </c>
      <c r="BZ150" s="12">
        <v>52.3</v>
      </c>
      <c r="CA150" s="12">
        <v>16.7</v>
      </c>
      <c r="CB150" s="19">
        <v>10.4</v>
      </c>
      <c r="CC150" s="19" t="s">
        <v>311</v>
      </c>
    </row>
    <row r="151" spans="1:81">
      <c r="A151" s="9" t="s">
        <v>36</v>
      </c>
      <c r="B151" s="9" t="s">
        <v>363</v>
      </c>
      <c r="C151" s="9">
        <v>44.576799999999999</v>
      </c>
      <c r="D151" s="9">
        <v>-0.2823</v>
      </c>
      <c r="E151" s="26" t="s">
        <v>368</v>
      </c>
      <c r="F151" s="14" t="s">
        <v>369</v>
      </c>
      <c r="G151" s="10">
        <v>42468</v>
      </c>
      <c r="H151" s="9" t="s">
        <v>37</v>
      </c>
      <c r="I151" s="16" t="s">
        <v>218</v>
      </c>
      <c r="J151" s="26" t="s">
        <v>334</v>
      </c>
      <c r="K151" s="9" t="s">
        <v>155</v>
      </c>
      <c r="L151" s="14">
        <v>6</v>
      </c>
      <c r="M151" s="14" t="s">
        <v>40</v>
      </c>
      <c r="N151" s="9">
        <v>25</v>
      </c>
      <c r="O151" s="9" t="s">
        <v>41</v>
      </c>
      <c r="P151" s="9" t="s">
        <v>42</v>
      </c>
      <c r="Q151" s="15">
        <v>0.25</v>
      </c>
      <c r="R151" s="11">
        <v>61.51</v>
      </c>
      <c r="S151" s="13">
        <v>400</v>
      </c>
      <c r="T151" s="13">
        <v>5.4</v>
      </c>
      <c r="U151" s="13">
        <v>0.30559440559440554</v>
      </c>
      <c r="V151" s="12">
        <f t="shared" si="14"/>
        <v>306.37386181039102</v>
      </c>
      <c r="W151" s="12">
        <f t="shared" si="15"/>
        <v>332.154</v>
      </c>
      <c r="X151" s="12">
        <f t="shared" si="20"/>
        <v>0.92238498350280596</v>
      </c>
      <c r="Y151" s="12">
        <f t="shared" si="16"/>
        <v>0.65193019490460147</v>
      </c>
      <c r="Z151" s="12">
        <f t="shared" si="17"/>
        <v>0.28187569076274555</v>
      </c>
      <c r="AA151" s="12">
        <f t="shared" si="18"/>
        <v>0.37005450414185592</v>
      </c>
      <c r="AB151" s="12">
        <f t="shared" si="19"/>
        <v>0.43237097002999392</v>
      </c>
      <c r="AC151" s="13">
        <v>8.2100000000000009</v>
      </c>
      <c r="AD151" s="13" t="s">
        <v>311</v>
      </c>
      <c r="AE151" s="13">
        <v>153</v>
      </c>
      <c r="AF151">
        <v>-0.76500000000000001</v>
      </c>
      <c r="AG151">
        <v>7.9000000000000001E-2</v>
      </c>
      <c r="AH151">
        <v>1011.301</v>
      </c>
      <c r="AI151">
        <v>1.389</v>
      </c>
      <c r="AJ151">
        <v>1036.617</v>
      </c>
      <c r="AK151">
        <v>1.2230000000000001</v>
      </c>
      <c r="AL151">
        <v>1.712</v>
      </c>
      <c r="AM151">
        <v>1E-3</v>
      </c>
      <c r="AN151">
        <v>490.96499999999997</v>
      </c>
      <c r="AO151">
        <v>8.9999999999999993E-3</v>
      </c>
      <c r="AP151">
        <v>434.32900000000001</v>
      </c>
      <c r="AQ151">
        <v>2.4E-2</v>
      </c>
      <c r="AR151" s="13" t="s">
        <v>311</v>
      </c>
      <c r="AS151" s="13" t="s">
        <v>311</v>
      </c>
      <c r="AT151" s="33">
        <v>1.7299999999999999E-2</v>
      </c>
      <c r="AU151" s="33">
        <v>7.0900000000000005E-2</v>
      </c>
      <c r="AV151" s="34">
        <v>1.2</v>
      </c>
      <c r="AW151" s="33">
        <v>2.5999999999999999E-3</v>
      </c>
      <c r="AX151">
        <v>1.125</v>
      </c>
      <c r="AY151">
        <v>7.0000000000000001E-3</v>
      </c>
      <c r="AZ151">
        <v>474.45299999999997</v>
      </c>
      <c r="BA151">
        <v>0.17599999999999999</v>
      </c>
      <c r="BB151">
        <v>437.23399999999998</v>
      </c>
      <c r="BC151">
        <v>5.2999999999999999E-2</v>
      </c>
      <c r="BD151">
        <v>-37.116999999999997</v>
      </c>
      <c r="BE151">
        <v>4.8079999999999998</v>
      </c>
      <c r="BF151">
        <v>-6.1669999999999998</v>
      </c>
      <c r="BG151">
        <v>0.184</v>
      </c>
      <c r="BH151">
        <v>-3.5920000000000001</v>
      </c>
      <c r="BI151">
        <v>0.18099999999999999</v>
      </c>
      <c r="BJ151">
        <v>-0.53800000000000003</v>
      </c>
      <c r="BK151">
        <v>5.3159999999999998</v>
      </c>
      <c r="BL151">
        <v>-12.331</v>
      </c>
      <c r="BM151">
        <v>0.191</v>
      </c>
      <c r="BN151">
        <v>-13.45</v>
      </c>
      <c r="BO151">
        <v>0.20300000000000001</v>
      </c>
      <c r="BP151" s="37">
        <v>9.9740000000000002E-3</v>
      </c>
      <c r="BQ151" s="39">
        <v>23133.773140000001</v>
      </c>
      <c r="BR151" s="19">
        <v>3797747192.0896363</v>
      </c>
      <c r="BS151" s="59">
        <v>48055951.858760655</v>
      </c>
      <c r="BT151" s="60">
        <v>43520049.251285121</v>
      </c>
      <c r="BU151" s="19" t="s">
        <v>311</v>
      </c>
      <c r="BV151" s="19" t="s">
        <v>311</v>
      </c>
      <c r="BW151" s="19" t="s">
        <v>311</v>
      </c>
      <c r="BX151" s="19" t="s">
        <v>311</v>
      </c>
      <c r="BY151" s="12">
        <v>31</v>
      </c>
      <c r="BZ151" s="12">
        <v>52.3</v>
      </c>
      <c r="CA151" s="12">
        <v>16.7</v>
      </c>
      <c r="CB151" s="19">
        <v>10.4</v>
      </c>
      <c r="CC151" s="19" t="s">
        <v>311</v>
      </c>
    </row>
    <row r="152" spans="1:81">
      <c r="A152" s="9" t="s">
        <v>36</v>
      </c>
      <c r="B152" s="9" t="s">
        <v>363</v>
      </c>
      <c r="C152" s="9">
        <v>44.576799999999999</v>
      </c>
      <c r="D152" s="9">
        <v>-0.2823</v>
      </c>
      <c r="E152" s="26" t="s">
        <v>368</v>
      </c>
      <c r="F152" s="14" t="s">
        <v>369</v>
      </c>
      <c r="G152" s="10">
        <v>42468</v>
      </c>
      <c r="H152" s="9" t="s">
        <v>37</v>
      </c>
      <c r="I152" s="16" t="s">
        <v>219</v>
      </c>
      <c r="J152" s="26" t="s">
        <v>335</v>
      </c>
      <c r="K152" s="9" t="s">
        <v>155</v>
      </c>
      <c r="L152" s="14">
        <v>7</v>
      </c>
      <c r="M152" s="14" t="s">
        <v>46</v>
      </c>
      <c r="N152" s="9">
        <v>25</v>
      </c>
      <c r="O152" s="9" t="s">
        <v>41</v>
      </c>
      <c r="P152" s="9" t="s">
        <v>42</v>
      </c>
      <c r="Q152" s="15">
        <v>0.25</v>
      </c>
      <c r="R152" s="11">
        <v>61.51</v>
      </c>
      <c r="S152" s="13">
        <v>400</v>
      </c>
      <c r="T152" s="13">
        <v>5.4</v>
      </c>
      <c r="U152" s="13">
        <v>0.2824964867417698</v>
      </c>
      <c r="V152" s="12">
        <f t="shared" si="14"/>
        <v>311.89169259731455</v>
      </c>
      <c r="W152" s="12">
        <f t="shared" si="15"/>
        <v>332.154</v>
      </c>
      <c r="X152" s="12">
        <f t="shared" si="20"/>
        <v>0.93899725006266532</v>
      </c>
      <c r="Y152" s="12">
        <f t="shared" si="16"/>
        <v>0.6456614150706923</v>
      </c>
      <c r="Z152" s="12">
        <f t="shared" si="17"/>
        <v>0.26526342420288607</v>
      </c>
      <c r="AA152" s="12">
        <f t="shared" si="18"/>
        <v>0.38039799086780623</v>
      </c>
      <c r="AB152" s="12">
        <f t="shared" si="19"/>
        <v>0.41083982720857315</v>
      </c>
      <c r="AC152" s="13">
        <v>8.23</v>
      </c>
      <c r="AD152" s="13" t="s">
        <v>311</v>
      </c>
      <c r="AE152" s="13">
        <v>151</v>
      </c>
      <c r="AF152">
        <v>-3.6160000000000001</v>
      </c>
      <c r="AG152">
        <v>0.10100000000000001</v>
      </c>
      <c r="AH152">
        <v>915.88699999999994</v>
      </c>
      <c r="AI152">
        <v>1.849</v>
      </c>
      <c r="AJ152">
        <v>1035.509</v>
      </c>
      <c r="AK152">
        <v>1.4790000000000001</v>
      </c>
      <c r="AL152">
        <v>-0.48199999999999998</v>
      </c>
      <c r="AM152">
        <v>1E-3</v>
      </c>
      <c r="AN152">
        <v>418.80799999999999</v>
      </c>
      <c r="AO152">
        <v>1.2E-2</v>
      </c>
      <c r="AP152">
        <v>434.75799999999998</v>
      </c>
      <c r="AQ152">
        <v>1.4E-2</v>
      </c>
      <c r="AR152" s="13" t="s">
        <v>311</v>
      </c>
      <c r="AS152" s="13" t="s">
        <v>311</v>
      </c>
      <c r="AT152" s="33">
        <v>8.6900000000000005E-2</v>
      </c>
      <c r="AU152" s="33">
        <v>2.3E-2</v>
      </c>
      <c r="AV152" s="34">
        <v>13.2</v>
      </c>
      <c r="AW152" s="33">
        <v>2.7699999999999999E-2</v>
      </c>
      <c r="AX152">
        <v>-0.49299999999999999</v>
      </c>
      <c r="AY152">
        <v>3.0000000000000001E-3</v>
      </c>
      <c r="AZ152">
        <v>421.22199999999998</v>
      </c>
      <c r="BA152">
        <v>6.2E-2</v>
      </c>
      <c r="BB152">
        <v>437.53</v>
      </c>
      <c r="BC152">
        <v>5.3999999999999999E-2</v>
      </c>
      <c r="BD152">
        <v>-0.93200000000000005</v>
      </c>
      <c r="BE152">
        <v>8.7889999999999997</v>
      </c>
      <c r="BF152">
        <v>-3.6549999999999998</v>
      </c>
      <c r="BG152">
        <v>0.159</v>
      </c>
      <c r="BH152">
        <v>-3.5640000000000001</v>
      </c>
      <c r="BI152">
        <v>0.17299999999999999</v>
      </c>
      <c r="BJ152">
        <v>-134.965</v>
      </c>
      <c r="BK152">
        <v>9.4019999999999992</v>
      </c>
      <c r="BL152">
        <v>-9.766</v>
      </c>
      <c r="BM152">
        <v>0.16700000000000001</v>
      </c>
      <c r="BN152">
        <v>-14.430999999999999</v>
      </c>
      <c r="BO152">
        <v>0.19</v>
      </c>
      <c r="BP152" s="37">
        <v>0.89276524999999995</v>
      </c>
      <c r="BQ152" s="39">
        <v>40888.357340000002</v>
      </c>
      <c r="BR152" s="19">
        <v>11014321702.177212</v>
      </c>
      <c r="BS152" s="59">
        <v>212595879.4725123</v>
      </c>
      <c r="BT152" s="60">
        <v>5447091254.2184763</v>
      </c>
      <c r="BU152" s="19" t="s">
        <v>311</v>
      </c>
      <c r="BV152" s="19" t="s">
        <v>311</v>
      </c>
      <c r="BW152" s="19" t="s">
        <v>311</v>
      </c>
      <c r="BX152" s="19" t="s">
        <v>311</v>
      </c>
      <c r="BY152" s="12">
        <v>31</v>
      </c>
      <c r="BZ152" s="12">
        <v>52.3</v>
      </c>
      <c r="CA152" s="12">
        <v>16.7</v>
      </c>
      <c r="CB152" s="19">
        <v>10.4</v>
      </c>
      <c r="CC152" s="19" t="s">
        <v>311</v>
      </c>
    </row>
    <row r="153" spans="1:81">
      <c r="A153" s="9" t="s">
        <v>36</v>
      </c>
      <c r="B153" s="9" t="s">
        <v>363</v>
      </c>
      <c r="C153" s="9">
        <v>44.576799999999999</v>
      </c>
      <c r="D153" s="9">
        <v>-0.2823</v>
      </c>
      <c r="E153" s="26" t="s">
        <v>368</v>
      </c>
      <c r="F153" s="14" t="s">
        <v>369</v>
      </c>
      <c r="G153" s="10">
        <v>42468</v>
      </c>
      <c r="H153" s="9" t="s">
        <v>37</v>
      </c>
      <c r="I153" s="16" t="s">
        <v>222</v>
      </c>
      <c r="J153" s="9" t="s">
        <v>332</v>
      </c>
      <c r="K153" s="9" t="s">
        <v>155</v>
      </c>
      <c r="L153" s="14">
        <v>2</v>
      </c>
      <c r="M153" s="14" t="s">
        <v>40</v>
      </c>
      <c r="N153" s="9">
        <v>25</v>
      </c>
      <c r="O153" s="9" t="s">
        <v>41</v>
      </c>
      <c r="P153" s="9" t="s">
        <v>42</v>
      </c>
      <c r="Q153" s="15">
        <v>0.25</v>
      </c>
      <c r="R153" s="11">
        <v>61.51</v>
      </c>
      <c r="S153" s="13">
        <v>400</v>
      </c>
      <c r="T153" s="13">
        <v>5.0999999999999996</v>
      </c>
      <c r="U153" s="13">
        <v>0.31843373016546939</v>
      </c>
      <c r="V153" s="12">
        <f t="shared" si="14"/>
        <v>303.39029626449121</v>
      </c>
      <c r="W153" s="12">
        <f t="shared" si="15"/>
        <v>313.70099999999996</v>
      </c>
      <c r="X153" s="12">
        <f t="shared" si="20"/>
        <v>0.96713206608997504</v>
      </c>
      <c r="Y153" s="12">
        <f t="shared" si="16"/>
        <v>0.63504450336227358</v>
      </c>
      <c r="Z153" s="12">
        <f t="shared" si="17"/>
        <v>0.307967471367668</v>
      </c>
      <c r="AA153" s="12">
        <f t="shared" si="18"/>
        <v>0.32707703199460558</v>
      </c>
      <c r="AB153" s="12">
        <f t="shared" si="19"/>
        <v>0.48495415634198774</v>
      </c>
      <c r="AC153" s="13">
        <v>8.09</v>
      </c>
      <c r="AD153" s="13" t="s">
        <v>311</v>
      </c>
      <c r="AE153" s="13">
        <v>161</v>
      </c>
      <c r="AF153">
        <v>-0.443</v>
      </c>
      <c r="AG153">
        <v>0.11700000000000001</v>
      </c>
      <c r="AH153">
        <v>1026.463</v>
      </c>
      <c r="AI153">
        <v>1.581</v>
      </c>
      <c r="AJ153">
        <v>1041.1089999999999</v>
      </c>
      <c r="AK153">
        <v>2.2879999999999998</v>
      </c>
      <c r="AL153">
        <v>1.645</v>
      </c>
      <c r="AM153">
        <v>1E-3</v>
      </c>
      <c r="AN153">
        <v>488.11399999999998</v>
      </c>
      <c r="AO153">
        <v>8.9999999999999993E-3</v>
      </c>
      <c r="AP153">
        <v>433.69600000000003</v>
      </c>
      <c r="AQ153">
        <v>1.2E-2</v>
      </c>
      <c r="AR153" s="13" t="s">
        <v>311</v>
      </c>
      <c r="AS153" s="13" t="s">
        <v>311</v>
      </c>
      <c r="AT153" s="33">
        <v>8.8000000000000005E-3</v>
      </c>
      <c r="AU153" s="33">
        <v>8.7099999999999997E-2</v>
      </c>
      <c r="AV153" s="34">
        <v>0.6</v>
      </c>
      <c r="AW153" s="33">
        <v>1.1999999999999999E-3</v>
      </c>
      <c r="AX153">
        <v>1.583</v>
      </c>
      <c r="AY153">
        <v>3.0000000000000001E-3</v>
      </c>
      <c r="AZ153">
        <v>488.73500000000001</v>
      </c>
      <c r="BA153">
        <v>4.5999999999999999E-2</v>
      </c>
      <c r="BB153">
        <v>436.37900000000002</v>
      </c>
      <c r="BC153">
        <v>5.2999999999999999E-2</v>
      </c>
      <c r="BD153">
        <v>-11.333</v>
      </c>
      <c r="BE153">
        <v>3.2810000000000001</v>
      </c>
      <c r="BF153">
        <v>-37.002000000000002</v>
      </c>
      <c r="BG153">
        <v>0.192</v>
      </c>
      <c r="BH153">
        <v>-40.079000000000001</v>
      </c>
      <c r="BI153">
        <v>0.17899999999999999</v>
      </c>
      <c r="BJ153">
        <v>4.274</v>
      </c>
      <c r="BK153">
        <v>2.8039999999999998</v>
      </c>
      <c r="BL153">
        <v>-23.814</v>
      </c>
      <c r="BM153">
        <v>0.14099999999999999</v>
      </c>
      <c r="BN153">
        <v>-27.181999999999999</v>
      </c>
      <c r="BO153">
        <v>0.17899999999999999</v>
      </c>
      <c r="BP153" s="37">
        <v>1.5288E-2</v>
      </c>
      <c r="BQ153" s="39">
        <v>28368.428540000001</v>
      </c>
      <c r="BR153" s="19">
        <v>5226814696.3478079</v>
      </c>
      <c r="BS153" s="59">
        <v>51767527.033401132</v>
      </c>
      <c r="BT153" s="60">
        <v>32180485.987648088</v>
      </c>
      <c r="BU153" s="19" t="s">
        <v>311</v>
      </c>
      <c r="BV153" s="19" t="s">
        <v>311</v>
      </c>
      <c r="BW153" s="19" t="s">
        <v>311</v>
      </c>
      <c r="BX153" s="19" t="s">
        <v>311</v>
      </c>
      <c r="BY153" s="12">
        <v>31</v>
      </c>
      <c r="BZ153" s="12">
        <v>52.3</v>
      </c>
      <c r="CA153" s="12">
        <v>16.7</v>
      </c>
      <c r="CB153" s="19">
        <v>10.4</v>
      </c>
      <c r="CC153" s="19" t="s">
        <v>311</v>
      </c>
    </row>
    <row r="154" spans="1:81">
      <c r="A154" s="9" t="s">
        <v>36</v>
      </c>
      <c r="B154" s="9" t="s">
        <v>363</v>
      </c>
      <c r="C154" s="9">
        <v>44.576799999999999</v>
      </c>
      <c r="D154" s="9">
        <v>-0.2823</v>
      </c>
      <c r="E154" s="26" t="s">
        <v>368</v>
      </c>
      <c r="F154" s="14" t="s">
        <v>369</v>
      </c>
      <c r="G154" s="10">
        <v>42468</v>
      </c>
      <c r="H154" s="9" t="s">
        <v>37</v>
      </c>
      <c r="I154" s="16" t="s">
        <v>227</v>
      </c>
      <c r="J154" s="9" t="s">
        <v>337</v>
      </c>
      <c r="K154" s="9" t="s">
        <v>155</v>
      </c>
      <c r="L154" s="14">
        <v>3</v>
      </c>
      <c r="M154" s="14" t="s">
        <v>46</v>
      </c>
      <c r="N154" s="9">
        <v>25</v>
      </c>
      <c r="O154" s="9" t="s">
        <v>41</v>
      </c>
      <c r="P154" s="9" t="s">
        <v>42</v>
      </c>
      <c r="Q154" s="15">
        <v>0.25</v>
      </c>
      <c r="R154" s="11">
        <v>61.51</v>
      </c>
      <c r="S154" s="13">
        <v>400</v>
      </c>
      <c r="T154" s="13">
        <v>5.2</v>
      </c>
      <c r="U154" s="13">
        <v>0.29756559954579753</v>
      </c>
      <c r="V154" s="12">
        <f t="shared" si="14"/>
        <v>308.26957815467426</v>
      </c>
      <c r="W154" s="12">
        <f t="shared" si="15"/>
        <v>319.85199999999998</v>
      </c>
      <c r="X154" s="12">
        <f t="shared" si="20"/>
        <v>0.96378818376834996</v>
      </c>
      <c r="Y154" s="12">
        <f t="shared" si="16"/>
        <v>0.63630634574779243</v>
      </c>
      <c r="Z154" s="12">
        <f t="shared" si="17"/>
        <v>0.28679020873818434</v>
      </c>
      <c r="AA154" s="12">
        <f t="shared" si="18"/>
        <v>0.3495161370096081</v>
      </c>
      <c r="AB154" s="12">
        <f t="shared" si="19"/>
        <v>0.45071090466832631</v>
      </c>
      <c r="AC154" s="13">
        <v>7.97</v>
      </c>
      <c r="AD154" s="13" t="s">
        <v>311</v>
      </c>
      <c r="AE154" s="13">
        <v>143</v>
      </c>
      <c r="AF154">
        <v>-3.1859999999999999</v>
      </c>
      <c r="AG154">
        <v>9.6000000000000002E-2</v>
      </c>
      <c r="AH154">
        <v>931.45899999999995</v>
      </c>
      <c r="AI154">
        <v>1.5429999999999999</v>
      </c>
      <c r="AJ154">
        <v>1036.8499999999999</v>
      </c>
      <c r="AK154">
        <v>1.625</v>
      </c>
      <c r="AL154">
        <v>-0.56200000000000006</v>
      </c>
      <c r="AM154">
        <v>1E-3</v>
      </c>
      <c r="AN154">
        <v>417.04599999999999</v>
      </c>
      <c r="AO154">
        <v>1.0999999999999999E-2</v>
      </c>
      <c r="AP154">
        <v>435.63200000000001</v>
      </c>
      <c r="AQ154">
        <v>1.0999999999999999E-2</v>
      </c>
      <c r="AR154" s="13" t="s">
        <v>311</v>
      </c>
      <c r="AS154" s="13" t="s">
        <v>311</v>
      </c>
      <c r="AT154" s="33">
        <v>7.5999999999999998E-2</v>
      </c>
      <c r="AU154" s="33">
        <v>2.18E-2</v>
      </c>
      <c r="AV154" s="34">
        <v>11.5</v>
      </c>
      <c r="AW154" s="33">
        <v>2.3800000000000002E-2</v>
      </c>
      <c r="AX154">
        <v>-0.60199999999999998</v>
      </c>
      <c r="AY154">
        <v>3.0000000000000001E-3</v>
      </c>
      <c r="AZ154">
        <v>416.24</v>
      </c>
      <c r="BA154">
        <v>5.8000000000000003E-2</v>
      </c>
      <c r="BB154">
        <v>436.16199999999998</v>
      </c>
      <c r="BC154">
        <v>4.4999999999999998E-2</v>
      </c>
      <c r="BD154">
        <v>-130.517</v>
      </c>
      <c r="BE154">
        <v>8.7810000000000006</v>
      </c>
      <c r="BF154">
        <v>-35.558</v>
      </c>
      <c r="BG154">
        <v>0.222</v>
      </c>
      <c r="BH154">
        <v>-39.901000000000003</v>
      </c>
      <c r="BI154">
        <v>0.19</v>
      </c>
      <c r="BJ154">
        <v>-206.53200000000001</v>
      </c>
      <c r="BK154">
        <v>6.319</v>
      </c>
      <c r="BL154">
        <v>-18.494</v>
      </c>
      <c r="BM154">
        <v>0.13900000000000001</v>
      </c>
      <c r="BN154">
        <v>-27.091999999999999</v>
      </c>
      <c r="BO154">
        <v>0.156</v>
      </c>
      <c r="BP154" s="37">
        <v>0.77352374999999995</v>
      </c>
      <c r="BQ154" s="39">
        <v>52858.705439999998</v>
      </c>
      <c r="BR154" s="19">
        <v>9439234238.733551</v>
      </c>
      <c r="BS154" s="59">
        <v>365437059.83990645</v>
      </c>
      <c r="BT154" s="60">
        <v>5204844755.8300371</v>
      </c>
      <c r="BU154" s="19" t="s">
        <v>311</v>
      </c>
      <c r="BV154" s="19" t="s">
        <v>311</v>
      </c>
      <c r="BW154" s="19" t="s">
        <v>311</v>
      </c>
      <c r="BX154" s="19" t="s">
        <v>311</v>
      </c>
      <c r="BY154" s="12">
        <v>31</v>
      </c>
      <c r="BZ154" s="12">
        <v>52.3</v>
      </c>
      <c r="CA154" s="12">
        <v>16.7</v>
      </c>
      <c r="CB154" s="19">
        <v>10.4</v>
      </c>
      <c r="CC154" s="19" t="s">
        <v>311</v>
      </c>
    </row>
    <row r="155" spans="1:81">
      <c r="A155" s="9" t="s">
        <v>36</v>
      </c>
      <c r="B155" s="9" t="s">
        <v>363</v>
      </c>
      <c r="C155" s="9">
        <v>44.576799999999999</v>
      </c>
      <c r="D155" s="9">
        <v>-0.2823</v>
      </c>
      <c r="E155" s="26" t="s">
        <v>368</v>
      </c>
      <c r="F155" s="14" t="s">
        <v>369</v>
      </c>
      <c r="G155" s="10">
        <v>42468</v>
      </c>
      <c r="H155" s="9" t="s">
        <v>37</v>
      </c>
      <c r="I155" s="16" t="s">
        <v>223</v>
      </c>
      <c r="J155" s="26" t="s">
        <v>333</v>
      </c>
      <c r="K155" s="9" t="s">
        <v>155</v>
      </c>
      <c r="L155" s="14">
        <v>4</v>
      </c>
      <c r="M155" s="14" t="s">
        <v>40</v>
      </c>
      <c r="N155" s="9">
        <v>25</v>
      </c>
      <c r="O155" s="9" t="s">
        <v>41</v>
      </c>
      <c r="P155" s="9" t="s">
        <v>42</v>
      </c>
      <c r="Q155" s="15">
        <v>0.25</v>
      </c>
      <c r="R155" s="11">
        <v>61.51</v>
      </c>
      <c r="S155" s="13">
        <v>400</v>
      </c>
      <c r="T155" s="13">
        <v>5</v>
      </c>
      <c r="U155" s="13">
        <v>0.31424268651549242</v>
      </c>
      <c r="V155" s="12">
        <f t="shared" si="14"/>
        <v>304.35779031081165</v>
      </c>
      <c r="W155" s="12">
        <f t="shared" si="15"/>
        <v>307.55</v>
      </c>
      <c r="X155" s="12">
        <f t="shared" si="20"/>
        <v>0.98962051799971273</v>
      </c>
      <c r="Y155" s="12">
        <f t="shared" si="16"/>
        <v>0.62655829509444794</v>
      </c>
      <c r="Z155" s="12">
        <f t="shared" si="17"/>
        <v>0.31098101020708296</v>
      </c>
      <c r="AA155" s="12">
        <f t="shared" si="18"/>
        <v>0.31557728488736497</v>
      </c>
      <c r="AB155" s="12">
        <f t="shared" si="19"/>
        <v>0.49633212526570319</v>
      </c>
      <c r="AC155" s="13">
        <v>8.09</v>
      </c>
      <c r="AD155" s="13" t="s">
        <v>311</v>
      </c>
      <c r="AE155" s="13">
        <v>172</v>
      </c>
      <c r="AF155">
        <v>-0.58699999999999997</v>
      </c>
      <c r="AG155">
        <v>0.11799999999999999</v>
      </c>
      <c r="AH155">
        <v>1005.664</v>
      </c>
      <c r="AI155">
        <v>1.9239999999999999</v>
      </c>
      <c r="AJ155">
        <v>1025.07</v>
      </c>
      <c r="AK155">
        <v>1.9930000000000001</v>
      </c>
      <c r="AL155">
        <v>1.431</v>
      </c>
      <c r="AM155">
        <v>1E-3</v>
      </c>
      <c r="AN155">
        <v>483.97800000000001</v>
      </c>
      <c r="AO155">
        <v>8.9999999999999993E-3</v>
      </c>
      <c r="AP155">
        <v>436.649</v>
      </c>
      <c r="AQ155">
        <v>1.4E-2</v>
      </c>
      <c r="AR155" s="13" t="s">
        <v>311</v>
      </c>
      <c r="AS155" s="13" t="s">
        <v>311</v>
      </c>
      <c r="AT155" s="33">
        <v>1.09E-2</v>
      </c>
      <c r="AU155" s="33">
        <v>7.3999999999999996E-2</v>
      </c>
      <c r="AV155" s="34">
        <v>0.7</v>
      </c>
      <c r="AW155" s="33">
        <v>1.6000000000000001E-3</v>
      </c>
      <c r="AX155">
        <v>1.403</v>
      </c>
      <c r="AY155">
        <v>3.0000000000000001E-3</v>
      </c>
      <c r="AZ155">
        <v>482.59500000000003</v>
      </c>
      <c r="BA155">
        <v>5.7000000000000002E-2</v>
      </c>
      <c r="BB155">
        <v>436.18099999999998</v>
      </c>
      <c r="BC155">
        <v>4.9000000000000002E-2</v>
      </c>
      <c r="BD155">
        <v>-13.327</v>
      </c>
      <c r="BE155">
        <v>3.3210000000000002</v>
      </c>
      <c r="BF155">
        <v>-37.790999999999997</v>
      </c>
      <c r="BG155">
        <v>0.16500000000000001</v>
      </c>
      <c r="BH155">
        <v>-40.396000000000001</v>
      </c>
      <c r="BI155">
        <v>0.17100000000000001</v>
      </c>
      <c r="BJ155">
        <v>5.6870000000000003</v>
      </c>
      <c r="BK155">
        <v>3.5489999999999999</v>
      </c>
      <c r="BL155">
        <v>-24.265000000000001</v>
      </c>
      <c r="BM155">
        <v>0.18099999999999999</v>
      </c>
      <c r="BN155">
        <v>-27.452999999999999</v>
      </c>
      <c r="BO155">
        <v>0.17799999999999999</v>
      </c>
      <c r="BP155" s="37">
        <v>6.4951999999999996E-2</v>
      </c>
      <c r="BQ155" s="39">
        <v>55340.443169999999</v>
      </c>
      <c r="BR155" s="19">
        <v>10441130700.719942</v>
      </c>
      <c r="BS155" s="59">
        <v>100256306.00134365</v>
      </c>
      <c r="BT155" s="60">
        <v>87638974.090475112</v>
      </c>
      <c r="BU155" s="19" t="s">
        <v>311</v>
      </c>
      <c r="BV155" s="19" t="s">
        <v>311</v>
      </c>
      <c r="BW155" s="19" t="s">
        <v>311</v>
      </c>
      <c r="BX155" s="19" t="s">
        <v>311</v>
      </c>
      <c r="BY155" s="12">
        <v>31</v>
      </c>
      <c r="BZ155" s="12">
        <v>52.3</v>
      </c>
      <c r="CA155" s="12">
        <v>16.7</v>
      </c>
      <c r="CB155" s="19">
        <v>10.4</v>
      </c>
      <c r="CC155" s="19" t="s">
        <v>311</v>
      </c>
    </row>
    <row r="156" spans="1:81">
      <c r="A156" s="9" t="s">
        <v>36</v>
      </c>
      <c r="B156" s="9" t="s">
        <v>363</v>
      </c>
      <c r="C156" s="9">
        <v>44.576799999999999</v>
      </c>
      <c r="D156" s="9">
        <v>-0.2823</v>
      </c>
      <c r="E156" s="26" t="s">
        <v>368</v>
      </c>
      <c r="F156" s="14" t="s">
        <v>369</v>
      </c>
      <c r="G156" s="10">
        <v>42468</v>
      </c>
      <c r="H156" s="9" t="s">
        <v>37</v>
      </c>
      <c r="I156" s="16" t="s">
        <v>226</v>
      </c>
      <c r="J156" s="26" t="s">
        <v>336</v>
      </c>
      <c r="K156" s="9" t="s">
        <v>155</v>
      </c>
      <c r="L156" s="14">
        <v>5</v>
      </c>
      <c r="M156" s="14" t="s">
        <v>46</v>
      </c>
      <c r="N156" s="9">
        <v>25</v>
      </c>
      <c r="O156" s="9" t="s">
        <v>41</v>
      </c>
      <c r="P156" s="9" t="s">
        <v>42</v>
      </c>
      <c r="Q156" s="15">
        <v>0.25</v>
      </c>
      <c r="R156" s="11">
        <v>61.51</v>
      </c>
      <c r="S156" s="13">
        <v>400</v>
      </c>
      <c r="T156" s="13">
        <v>5.5</v>
      </c>
      <c r="U156" s="13">
        <v>0.29554069119286508</v>
      </c>
      <c r="V156" s="12">
        <f t="shared" si="14"/>
        <v>308.75139833060837</v>
      </c>
      <c r="W156" s="12">
        <f t="shared" si="15"/>
        <v>338.30500000000001</v>
      </c>
      <c r="X156" s="12">
        <f t="shared" si="20"/>
        <v>0.91264213751085077</v>
      </c>
      <c r="Y156" s="12">
        <f t="shared" si="16"/>
        <v>0.65560674056194301</v>
      </c>
      <c r="Z156" s="12">
        <f t="shared" si="17"/>
        <v>0.26972288813169065</v>
      </c>
      <c r="AA156" s="12">
        <f t="shared" si="18"/>
        <v>0.38588385243025236</v>
      </c>
      <c r="AB156" s="12">
        <f t="shared" si="19"/>
        <v>0.4114095713849768</v>
      </c>
      <c r="AC156" s="13">
        <v>8.01</v>
      </c>
      <c r="AD156" s="13" t="s">
        <v>311</v>
      </c>
      <c r="AE156" s="13">
        <v>151</v>
      </c>
      <c r="AF156">
        <v>-3.456</v>
      </c>
      <c r="AG156">
        <v>0.14399999999999999</v>
      </c>
      <c r="AH156">
        <v>916.14800000000002</v>
      </c>
      <c r="AI156">
        <v>2.423</v>
      </c>
      <c r="AJ156">
        <v>1030.489</v>
      </c>
      <c r="AK156">
        <v>2.339</v>
      </c>
      <c r="AL156">
        <v>-0.73599999999999999</v>
      </c>
      <c r="AM156">
        <v>1E-3</v>
      </c>
      <c r="AN156">
        <v>412.358</v>
      </c>
      <c r="AO156">
        <v>1.4E-2</v>
      </c>
      <c r="AP156">
        <v>436.721</v>
      </c>
      <c r="AQ156">
        <v>1.2E-2</v>
      </c>
      <c r="AR156" s="13" t="s">
        <v>311</v>
      </c>
      <c r="AS156" s="13" t="s">
        <v>311</v>
      </c>
      <c r="AT156" s="33">
        <v>8.4400000000000003E-2</v>
      </c>
      <c r="AU156" s="33">
        <v>2.4799999999999999E-2</v>
      </c>
      <c r="AV156" s="34">
        <v>12.1</v>
      </c>
      <c r="AW156" s="33">
        <v>2.5100000000000001E-2</v>
      </c>
      <c r="AX156">
        <v>-0.85699999999999998</v>
      </c>
      <c r="AY156">
        <v>3.0000000000000001E-3</v>
      </c>
      <c r="AZ156">
        <v>409.97500000000002</v>
      </c>
      <c r="BA156">
        <v>5.6000000000000001E-2</v>
      </c>
      <c r="BB156">
        <v>438.31099999999998</v>
      </c>
      <c r="BC156">
        <v>5.2999999999999999E-2</v>
      </c>
      <c r="BD156">
        <v>-96.465999999999994</v>
      </c>
      <c r="BE156">
        <v>5.4690000000000003</v>
      </c>
      <c r="BF156">
        <v>-36.305</v>
      </c>
      <c r="BG156">
        <v>0.20699999999999999</v>
      </c>
      <c r="BH156">
        <v>-40.195999999999998</v>
      </c>
      <c r="BI156">
        <v>0.161</v>
      </c>
      <c r="BJ156">
        <v>-146.03399999999999</v>
      </c>
      <c r="BK156">
        <v>5.6349999999999998</v>
      </c>
      <c r="BL156">
        <v>-19.016999999999999</v>
      </c>
      <c r="BM156">
        <v>0.20499999999999999</v>
      </c>
      <c r="BN156">
        <v>-27.233000000000001</v>
      </c>
      <c r="BO156">
        <v>0.17499999999999999</v>
      </c>
      <c r="BP156" s="37">
        <v>0.44282700000000003</v>
      </c>
      <c r="BQ156" s="39">
        <v>31510.003939999999</v>
      </c>
      <c r="BR156" s="19">
        <v>11446546571.166334</v>
      </c>
      <c r="BS156" s="59">
        <v>384486852.83963364</v>
      </c>
      <c r="BT156" s="60">
        <v>6903451139.5182209</v>
      </c>
      <c r="BU156" s="19" t="s">
        <v>311</v>
      </c>
      <c r="BV156" s="19" t="s">
        <v>311</v>
      </c>
      <c r="BW156" s="19" t="s">
        <v>311</v>
      </c>
      <c r="BX156" s="19" t="s">
        <v>311</v>
      </c>
      <c r="BY156" s="12">
        <v>31</v>
      </c>
      <c r="BZ156" s="12">
        <v>52.3</v>
      </c>
      <c r="CA156" s="12">
        <v>16.7</v>
      </c>
      <c r="CB156" s="19">
        <v>10.4</v>
      </c>
      <c r="CC156" s="19" t="s">
        <v>311</v>
      </c>
    </row>
    <row r="157" spans="1:81">
      <c r="A157" s="9" t="s">
        <v>36</v>
      </c>
      <c r="B157" s="9" t="s">
        <v>363</v>
      </c>
      <c r="C157" s="9">
        <v>44.576799999999999</v>
      </c>
      <c r="D157" s="9">
        <v>-0.2823</v>
      </c>
      <c r="E157" s="26" t="s">
        <v>368</v>
      </c>
      <c r="F157" s="14" t="s">
        <v>369</v>
      </c>
      <c r="G157" s="10">
        <v>42468</v>
      </c>
      <c r="H157" s="9" t="s">
        <v>37</v>
      </c>
      <c r="I157" s="16" t="s">
        <v>224</v>
      </c>
      <c r="J157" s="26" t="s">
        <v>334</v>
      </c>
      <c r="K157" s="9" t="s">
        <v>155</v>
      </c>
      <c r="L157" s="14">
        <v>6</v>
      </c>
      <c r="M157" s="14" t="s">
        <v>40</v>
      </c>
      <c r="N157" s="9">
        <v>25</v>
      </c>
      <c r="O157" s="9" t="s">
        <v>41</v>
      </c>
      <c r="P157" s="9" t="s">
        <v>42</v>
      </c>
      <c r="Q157" s="15">
        <v>0.25</v>
      </c>
      <c r="R157" s="11">
        <v>61.51</v>
      </c>
      <c r="S157" s="13">
        <v>400</v>
      </c>
      <c r="T157" s="13">
        <v>5.4</v>
      </c>
      <c r="U157" s="13">
        <v>0.30559440559440554</v>
      </c>
      <c r="V157" s="12">
        <f t="shared" si="14"/>
        <v>306.37386181039102</v>
      </c>
      <c r="W157" s="12">
        <f t="shared" si="15"/>
        <v>332.154</v>
      </c>
      <c r="X157" s="12">
        <f t="shared" si="20"/>
        <v>0.92238498350280596</v>
      </c>
      <c r="Y157" s="12">
        <f t="shared" si="16"/>
        <v>0.65193019490460147</v>
      </c>
      <c r="Z157" s="12">
        <f t="shared" si="17"/>
        <v>0.28187569076274555</v>
      </c>
      <c r="AA157" s="12">
        <f t="shared" si="18"/>
        <v>0.37005450414185592</v>
      </c>
      <c r="AB157" s="12">
        <f t="shared" si="19"/>
        <v>0.43237097002999392</v>
      </c>
      <c r="AC157" s="13">
        <v>8.2100000000000009</v>
      </c>
      <c r="AD157" s="13" t="s">
        <v>311</v>
      </c>
      <c r="AE157" s="13">
        <v>153</v>
      </c>
      <c r="AF157">
        <v>-5.69</v>
      </c>
      <c r="AG157">
        <v>0.126</v>
      </c>
      <c r="AH157">
        <v>833.67499999999995</v>
      </c>
      <c r="AI157">
        <v>2.0019999999999998</v>
      </c>
      <c r="AJ157">
        <v>1021.913</v>
      </c>
      <c r="AK157">
        <v>2.17</v>
      </c>
      <c r="AL157">
        <v>2.843</v>
      </c>
      <c r="AM157">
        <v>2E-3</v>
      </c>
      <c r="AN157">
        <v>528.99300000000005</v>
      </c>
      <c r="AO157">
        <v>5.0999999999999997E-2</v>
      </c>
      <c r="AP157">
        <v>434.94400000000002</v>
      </c>
      <c r="AQ157">
        <v>1.6E-2</v>
      </c>
      <c r="AR157" s="13" t="s">
        <v>311</v>
      </c>
      <c r="AS157" s="13" t="s">
        <v>311</v>
      </c>
      <c r="AT157" s="33">
        <v>1.7299999999999999E-2</v>
      </c>
      <c r="AU157" s="33">
        <v>7.0900000000000005E-2</v>
      </c>
      <c r="AV157" s="34">
        <v>1.2</v>
      </c>
      <c r="AW157" s="33">
        <v>2.5999999999999999E-3</v>
      </c>
      <c r="AX157">
        <v>0.29199999999999998</v>
      </c>
      <c r="AY157">
        <v>3.0000000000000001E-3</v>
      </c>
      <c r="AZ157">
        <v>448.351</v>
      </c>
      <c r="BA157">
        <v>6.3E-2</v>
      </c>
      <c r="BB157">
        <v>438.678</v>
      </c>
      <c r="BC157">
        <v>4.7E-2</v>
      </c>
      <c r="BD157">
        <v>-5.2430000000000003</v>
      </c>
      <c r="BE157">
        <v>16.434000000000001</v>
      </c>
      <c r="BF157">
        <v>-39.268000000000001</v>
      </c>
      <c r="BG157">
        <v>0.189</v>
      </c>
      <c r="BH157">
        <v>-40.023000000000003</v>
      </c>
      <c r="BI157">
        <v>0.16800000000000001</v>
      </c>
      <c r="BJ157">
        <v>37.424999999999997</v>
      </c>
      <c r="BK157">
        <v>17.324999999999999</v>
      </c>
      <c r="BL157">
        <v>-25.937999999999999</v>
      </c>
      <c r="BM157">
        <v>0.20499999999999999</v>
      </c>
      <c r="BN157">
        <v>-27.346</v>
      </c>
      <c r="BO157">
        <v>0.17299999999999999</v>
      </c>
      <c r="BP157" s="37">
        <v>9.9740000000000002E-3</v>
      </c>
      <c r="BQ157" s="39">
        <v>23133.773140000001</v>
      </c>
      <c r="BR157" s="19">
        <v>3797747192.0896363</v>
      </c>
      <c r="BS157" s="59">
        <v>48055951.858760655</v>
      </c>
      <c r="BT157" s="60">
        <v>43520049.251285121</v>
      </c>
      <c r="BU157" s="19" t="s">
        <v>311</v>
      </c>
      <c r="BV157" s="19" t="s">
        <v>311</v>
      </c>
      <c r="BW157" s="19" t="s">
        <v>311</v>
      </c>
      <c r="BX157" s="19" t="s">
        <v>311</v>
      </c>
      <c r="BY157" s="12">
        <v>31</v>
      </c>
      <c r="BZ157" s="12">
        <v>52.3</v>
      </c>
      <c r="CA157" s="12">
        <v>16.7</v>
      </c>
      <c r="CB157" s="19">
        <v>10.4</v>
      </c>
      <c r="CC157" s="19" t="s">
        <v>311</v>
      </c>
    </row>
    <row r="158" spans="1:81">
      <c r="A158" s="9" t="s">
        <v>36</v>
      </c>
      <c r="B158" s="9" t="s">
        <v>363</v>
      </c>
      <c r="C158" s="9">
        <v>44.576799999999999</v>
      </c>
      <c r="D158" s="9">
        <v>-0.2823</v>
      </c>
      <c r="E158" s="26" t="s">
        <v>368</v>
      </c>
      <c r="F158" s="14" t="s">
        <v>369</v>
      </c>
      <c r="G158" s="10">
        <v>42468</v>
      </c>
      <c r="H158" s="9" t="s">
        <v>37</v>
      </c>
      <c r="I158" s="16" t="s">
        <v>225</v>
      </c>
      <c r="J158" s="26" t="s">
        <v>335</v>
      </c>
      <c r="K158" s="9" t="s">
        <v>155</v>
      </c>
      <c r="L158" s="14">
        <v>7</v>
      </c>
      <c r="M158" s="14" t="s">
        <v>46</v>
      </c>
      <c r="N158" s="9">
        <v>25</v>
      </c>
      <c r="O158" s="9" t="s">
        <v>41</v>
      </c>
      <c r="P158" s="9" t="s">
        <v>42</v>
      </c>
      <c r="Q158" s="15">
        <v>0.25</v>
      </c>
      <c r="R158" s="11">
        <v>61.51</v>
      </c>
      <c r="S158" s="13">
        <v>400</v>
      </c>
      <c r="T158" s="13">
        <v>5.4</v>
      </c>
      <c r="U158" s="13">
        <v>0.2824964867417698</v>
      </c>
      <c r="V158" s="12">
        <f t="shared" si="14"/>
        <v>311.89169259731455</v>
      </c>
      <c r="W158" s="12">
        <f t="shared" si="15"/>
        <v>332.154</v>
      </c>
      <c r="X158" s="12">
        <f t="shared" si="20"/>
        <v>0.93899725006266532</v>
      </c>
      <c r="Y158" s="12">
        <f t="shared" si="16"/>
        <v>0.6456614150706923</v>
      </c>
      <c r="Z158" s="12">
        <f t="shared" si="17"/>
        <v>0.26526342420288607</v>
      </c>
      <c r="AA158" s="12">
        <f t="shared" si="18"/>
        <v>0.38039799086780623</v>
      </c>
      <c r="AB158" s="12">
        <f t="shared" si="19"/>
        <v>0.41083982720857315</v>
      </c>
      <c r="AC158" s="13">
        <v>8.23</v>
      </c>
      <c r="AD158" s="13" t="s">
        <v>311</v>
      </c>
      <c r="AE158" s="13">
        <v>151</v>
      </c>
      <c r="AF158">
        <v>-3.6030000000000002</v>
      </c>
      <c r="AG158">
        <v>0.17</v>
      </c>
      <c r="AH158">
        <v>912.02300000000002</v>
      </c>
      <c r="AI158">
        <v>2.895</v>
      </c>
      <c r="AJ158">
        <v>1031.2239999999999</v>
      </c>
      <c r="AK158">
        <v>2.7210000000000001</v>
      </c>
      <c r="AL158">
        <v>-0.40799999999999997</v>
      </c>
      <c r="AM158">
        <v>1E-3</v>
      </c>
      <c r="AN158">
        <v>420.28399999999999</v>
      </c>
      <c r="AO158">
        <v>1.7000000000000001E-2</v>
      </c>
      <c r="AP158">
        <v>433.78399999999999</v>
      </c>
      <c r="AQ158">
        <v>1.7000000000000001E-2</v>
      </c>
      <c r="AR158" s="13" t="s">
        <v>311</v>
      </c>
      <c r="AS158" s="13" t="s">
        <v>311</v>
      </c>
      <c r="AT158" s="33">
        <v>8.6900000000000005E-2</v>
      </c>
      <c r="AU158" s="33">
        <v>2.3E-2</v>
      </c>
      <c r="AV158" s="34">
        <v>13.2</v>
      </c>
      <c r="AW158" s="33">
        <v>2.7699999999999999E-2</v>
      </c>
      <c r="AX158">
        <v>-0.33100000000000002</v>
      </c>
      <c r="AY158">
        <v>3.0000000000000001E-3</v>
      </c>
      <c r="AZ158">
        <v>428.02499999999998</v>
      </c>
      <c r="BA158">
        <v>4.7E-2</v>
      </c>
      <c r="BB158">
        <v>438.97</v>
      </c>
      <c r="BC158">
        <v>6.2E-2</v>
      </c>
      <c r="BD158">
        <v>-247.24600000000001</v>
      </c>
      <c r="BE158">
        <v>17.321999999999999</v>
      </c>
      <c r="BF158">
        <v>-35.140999999999998</v>
      </c>
      <c r="BG158">
        <v>0.18</v>
      </c>
      <c r="BH158">
        <v>-39.901000000000003</v>
      </c>
      <c r="BI158">
        <v>0.188</v>
      </c>
      <c r="BJ158">
        <v>-445.36099999999999</v>
      </c>
      <c r="BK158">
        <v>19.722999999999999</v>
      </c>
      <c r="BL158">
        <v>-18.513000000000002</v>
      </c>
      <c r="BM158">
        <v>0.191</v>
      </c>
      <c r="BN158">
        <v>-27.631</v>
      </c>
      <c r="BO158">
        <v>0.221</v>
      </c>
      <c r="BP158" s="37">
        <v>0.89276524999999995</v>
      </c>
      <c r="BQ158" s="39">
        <v>40888.357340000002</v>
      </c>
      <c r="BR158" s="19">
        <v>11014321702.177212</v>
      </c>
      <c r="BS158" s="59">
        <v>212595879.4725123</v>
      </c>
      <c r="BT158" s="60">
        <v>5447091254.2184763</v>
      </c>
      <c r="BU158" s="19" t="s">
        <v>311</v>
      </c>
      <c r="BV158" s="19" t="s">
        <v>311</v>
      </c>
      <c r="BW158" s="19" t="s">
        <v>311</v>
      </c>
      <c r="BX158" s="19" t="s">
        <v>311</v>
      </c>
      <c r="BY158" s="12">
        <v>31</v>
      </c>
      <c r="BZ158" s="12">
        <v>52.3</v>
      </c>
      <c r="CA158" s="12">
        <v>16.7</v>
      </c>
      <c r="CB158" s="19">
        <v>10.4</v>
      </c>
      <c r="CC158" s="19" t="s">
        <v>311</v>
      </c>
    </row>
    <row r="159" spans="1:81" hidden="1">
      <c r="A159" s="9" t="s">
        <v>36</v>
      </c>
      <c r="B159" s="9" t="s">
        <v>364</v>
      </c>
      <c r="C159" s="9" t="s">
        <v>311</v>
      </c>
      <c r="D159" s="9" t="s">
        <v>311</v>
      </c>
      <c r="E159" s="26" t="s">
        <v>368</v>
      </c>
      <c r="F159" s="14" t="s">
        <v>369</v>
      </c>
      <c r="G159" s="10">
        <v>42439</v>
      </c>
      <c r="H159" s="9" t="s">
        <v>37</v>
      </c>
      <c r="I159" s="9" t="s">
        <v>228</v>
      </c>
      <c r="J159" s="9" t="s">
        <v>338</v>
      </c>
      <c r="K159" s="9" t="s">
        <v>229</v>
      </c>
      <c r="L159" s="9">
        <v>1</v>
      </c>
      <c r="M159" s="14" t="s">
        <v>40</v>
      </c>
      <c r="N159" s="9">
        <v>25</v>
      </c>
      <c r="O159" s="9" t="s">
        <v>41</v>
      </c>
      <c r="P159" s="9" t="s">
        <v>42</v>
      </c>
      <c r="Q159" s="15">
        <v>0.25</v>
      </c>
      <c r="R159" s="11">
        <v>61.51</v>
      </c>
      <c r="S159" s="28">
        <v>374.40000000000003</v>
      </c>
      <c r="T159" s="28">
        <v>4</v>
      </c>
      <c r="U159" s="28">
        <v>0.23</v>
      </c>
      <c r="V159" s="12">
        <f t="shared" si="14"/>
        <v>304.39024390243907</v>
      </c>
      <c r="W159" s="12">
        <f t="shared" si="15"/>
        <v>246.04</v>
      </c>
      <c r="X159" s="12">
        <f t="shared" si="20"/>
        <v>1.2371575512210986</v>
      </c>
      <c r="Y159" s="12">
        <f t="shared" si="16"/>
        <v>0.53314809387883066</v>
      </c>
      <c r="Z159" s="12">
        <f t="shared" si="17"/>
        <v>0.28454623678085267</v>
      </c>
      <c r="AA159" s="12">
        <f t="shared" si="18"/>
        <v>0.248601857097978</v>
      </c>
      <c r="AB159" s="12">
        <f t="shared" si="19"/>
        <v>0.53370956409256509</v>
      </c>
      <c r="AC159" s="13">
        <v>6.77</v>
      </c>
      <c r="AD159" s="13" t="s">
        <v>311</v>
      </c>
      <c r="AE159" s="13">
        <v>-7.1</v>
      </c>
      <c r="AF159">
        <v>-0.16500000000000001</v>
      </c>
      <c r="AG159">
        <v>6.7000000000000004E-2</v>
      </c>
      <c r="AH159">
        <v>1058.8050000000001</v>
      </c>
      <c r="AI159">
        <v>0.98199999999999998</v>
      </c>
      <c r="AJ159">
        <v>1064.278</v>
      </c>
      <c r="AK159">
        <v>1.218</v>
      </c>
      <c r="AL159">
        <v>0.16200000000000001</v>
      </c>
      <c r="AM159">
        <v>1E-3</v>
      </c>
      <c r="AN159">
        <v>427.28800000000001</v>
      </c>
      <c r="AO159">
        <v>0.01</v>
      </c>
      <c r="AP159">
        <v>421.94400000000002</v>
      </c>
      <c r="AQ159">
        <v>0.01</v>
      </c>
      <c r="AR159" s="13" t="s">
        <v>311</v>
      </c>
      <c r="AS159" s="13" t="s">
        <v>311</v>
      </c>
      <c r="AT159" s="33">
        <v>7.0000000000000001E-3</v>
      </c>
      <c r="AU159" s="33">
        <v>6.7100000000000007E-2</v>
      </c>
      <c r="AV159" s="34">
        <v>0.7</v>
      </c>
      <c r="AW159" s="33">
        <v>1.4E-3</v>
      </c>
      <c r="AX159">
        <v>0.14199999999999999</v>
      </c>
      <c r="AY159">
        <v>4.0000000000000001E-3</v>
      </c>
      <c r="AZ159">
        <v>427.92500000000001</v>
      </c>
      <c r="BA159">
        <v>5.8999999999999997E-2</v>
      </c>
      <c r="BB159">
        <v>423.21199999999999</v>
      </c>
      <c r="BC159">
        <v>5.8999999999999997E-2</v>
      </c>
      <c r="BD159">
        <v>-5.7169999999999996</v>
      </c>
      <c r="BE159">
        <v>35.383000000000003</v>
      </c>
      <c r="BF159">
        <v>-39.899000000000001</v>
      </c>
      <c r="BG159">
        <v>0.158</v>
      </c>
      <c r="BH159">
        <v>-40.277000000000001</v>
      </c>
      <c r="BI159">
        <v>0.23300000000000001</v>
      </c>
      <c r="BJ159">
        <v>50.787999999999997</v>
      </c>
      <c r="BK159">
        <v>40.027000000000001</v>
      </c>
      <c r="BL159">
        <v>-23.338999999999999</v>
      </c>
      <c r="BM159">
        <v>0.22</v>
      </c>
      <c r="BN159">
        <v>-24.154</v>
      </c>
      <c r="BO159">
        <v>0.222</v>
      </c>
      <c r="BP159" s="37">
        <v>1.121275E-2</v>
      </c>
      <c r="BQ159" s="19">
        <v>22127.775450086709</v>
      </c>
      <c r="BR159" s="19">
        <v>6901839865.9874048</v>
      </c>
      <c r="BS159" s="19">
        <v>73458331.40164502</v>
      </c>
      <c r="BT159" s="19">
        <v>89247619.620005608</v>
      </c>
      <c r="BU159" s="24">
        <v>3.0207678840848899</v>
      </c>
      <c r="BV159" s="24">
        <v>1.88148740654809</v>
      </c>
      <c r="BW159" s="24">
        <v>0.70773354957409695</v>
      </c>
      <c r="BX159" s="24">
        <v>0.40222444316648498</v>
      </c>
      <c r="BY159" s="12">
        <v>9.1</v>
      </c>
      <c r="BZ159" s="12">
        <v>8.6999999999999993</v>
      </c>
      <c r="CA159" s="12">
        <v>82.2</v>
      </c>
      <c r="CB159" s="19">
        <v>13.9</v>
      </c>
      <c r="CC159" s="19" t="s">
        <v>311</v>
      </c>
    </row>
    <row r="160" spans="1:81" hidden="1">
      <c r="A160" s="9" t="s">
        <v>36</v>
      </c>
      <c r="B160" s="9" t="s">
        <v>364</v>
      </c>
      <c r="C160" s="9" t="s">
        <v>311</v>
      </c>
      <c r="D160" s="9" t="s">
        <v>311</v>
      </c>
      <c r="E160" s="26" t="s">
        <v>368</v>
      </c>
      <c r="F160" s="14" t="s">
        <v>369</v>
      </c>
      <c r="G160" s="10">
        <v>42439</v>
      </c>
      <c r="H160" s="9" t="s">
        <v>37</v>
      </c>
      <c r="I160" s="9" t="s">
        <v>230</v>
      </c>
      <c r="J160" s="9" t="s">
        <v>339</v>
      </c>
      <c r="K160" s="9" t="s">
        <v>229</v>
      </c>
      <c r="L160" s="9">
        <v>2</v>
      </c>
      <c r="M160" s="14" t="s">
        <v>40</v>
      </c>
      <c r="N160" s="9">
        <v>25</v>
      </c>
      <c r="O160" s="9" t="s">
        <v>41</v>
      </c>
      <c r="P160" s="9" t="s">
        <v>42</v>
      </c>
      <c r="Q160" s="15">
        <v>0.25</v>
      </c>
      <c r="R160" s="11">
        <v>61.51</v>
      </c>
      <c r="S160" s="28">
        <v>374.09999999999997</v>
      </c>
      <c r="T160" s="28">
        <v>3.5</v>
      </c>
      <c r="U160" s="28">
        <v>0.23</v>
      </c>
      <c r="V160" s="12">
        <f t="shared" si="14"/>
        <v>304.14634146341461</v>
      </c>
      <c r="W160" s="12">
        <f t="shared" si="15"/>
        <v>215.285</v>
      </c>
      <c r="X160" s="12">
        <f t="shared" si="20"/>
        <v>1.4127614160922248</v>
      </c>
      <c r="Y160" s="12">
        <f t="shared" si="16"/>
        <v>0.46688248449350001</v>
      </c>
      <c r="Z160" s="12">
        <f t="shared" si="17"/>
        <v>0.32493512570121175</v>
      </c>
      <c r="AA160" s="12">
        <f t="shared" si="18"/>
        <v>0.14194735879228826</v>
      </c>
      <c r="AB160" s="12">
        <f t="shared" si="19"/>
        <v>0.69596769314171081</v>
      </c>
      <c r="AC160" s="13">
        <v>6.98</v>
      </c>
      <c r="AD160" s="13" t="s">
        <v>311</v>
      </c>
      <c r="AE160" s="13">
        <v>-19.8</v>
      </c>
      <c r="AF160">
        <v>-0.33300000000000002</v>
      </c>
      <c r="AG160">
        <v>6.2E-2</v>
      </c>
      <c r="AH160">
        <v>1052.375</v>
      </c>
      <c r="AI160">
        <v>1.0369999999999999</v>
      </c>
      <c r="AJ160">
        <v>1063.3879999999999</v>
      </c>
      <c r="AK160">
        <v>1.028</v>
      </c>
      <c r="AL160">
        <v>0.187</v>
      </c>
      <c r="AM160">
        <v>1E-3</v>
      </c>
      <c r="AN160">
        <v>427.72800000000001</v>
      </c>
      <c r="AO160">
        <v>8.0000000000000002E-3</v>
      </c>
      <c r="AP160">
        <v>421.55500000000001</v>
      </c>
      <c r="AQ160">
        <v>0.01</v>
      </c>
      <c r="AR160" s="13" t="s">
        <v>311</v>
      </c>
      <c r="AS160" s="13" t="s">
        <v>311</v>
      </c>
      <c r="AT160" s="33">
        <v>1.2200000000000001E-2</v>
      </c>
      <c r="AU160" s="33">
        <v>2.1100000000000001E-2</v>
      </c>
      <c r="AV160" s="34">
        <v>1.9</v>
      </c>
      <c r="AW160" s="33">
        <v>3.8E-3</v>
      </c>
      <c r="AX160">
        <v>0.16200000000000001</v>
      </c>
      <c r="AY160">
        <v>4.0000000000000001E-3</v>
      </c>
      <c r="AZ160">
        <v>429.79300000000001</v>
      </c>
      <c r="BA160">
        <v>6.5000000000000002E-2</v>
      </c>
      <c r="BB160">
        <v>424.44799999999998</v>
      </c>
      <c r="BC160">
        <v>6.2E-2</v>
      </c>
      <c r="BD160">
        <v>-27.335999999999999</v>
      </c>
      <c r="BE160">
        <v>34.406999999999996</v>
      </c>
      <c r="BF160">
        <v>-39.871000000000002</v>
      </c>
      <c r="BG160">
        <v>0.23799999999999999</v>
      </c>
      <c r="BH160">
        <v>-40.021000000000001</v>
      </c>
      <c r="BI160">
        <v>0.19</v>
      </c>
      <c r="BJ160">
        <v>104.233</v>
      </c>
      <c r="BK160">
        <v>30.151</v>
      </c>
      <c r="BL160">
        <v>-25.911999999999999</v>
      </c>
      <c r="BM160">
        <v>0.192</v>
      </c>
      <c r="BN160">
        <v>-27.527999999999999</v>
      </c>
      <c r="BO160">
        <v>0.17899999999999999</v>
      </c>
      <c r="BP160" s="37">
        <v>7.4231249999999999E-2</v>
      </c>
      <c r="BQ160" s="19">
        <v>23074.067578941311</v>
      </c>
      <c r="BR160" s="19">
        <v>5422951366.4300661</v>
      </c>
      <c r="BS160" s="19">
        <v>97033281.749991596</v>
      </c>
      <c r="BT160" s="19">
        <v>84473818.900813505</v>
      </c>
      <c r="BU160" s="24">
        <v>2.8228814872613102</v>
      </c>
      <c r="BV160" s="24">
        <v>1.72136800515219</v>
      </c>
      <c r="BW160" s="24">
        <v>0.93330205461102</v>
      </c>
      <c r="BX160" s="24">
        <v>0.23449219655875</v>
      </c>
      <c r="BY160" s="12">
        <v>9.1</v>
      </c>
      <c r="BZ160" s="12">
        <v>8.6999999999999993</v>
      </c>
      <c r="CA160" s="12">
        <v>82.2</v>
      </c>
      <c r="CB160" s="19">
        <v>13.9</v>
      </c>
      <c r="CC160" s="19" t="s">
        <v>311</v>
      </c>
    </row>
    <row r="161" spans="1:81" hidden="1">
      <c r="A161" s="9" t="s">
        <v>36</v>
      </c>
      <c r="B161" s="9" t="s">
        <v>364</v>
      </c>
      <c r="C161" s="9" t="s">
        <v>311</v>
      </c>
      <c r="D161" s="9" t="s">
        <v>311</v>
      </c>
      <c r="E161" s="26" t="s">
        <v>368</v>
      </c>
      <c r="F161" s="14" t="s">
        <v>369</v>
      </c>
      <c r="G161" s="10">
        <v>42439</v>
      </c>
      <c r="H161" s="9" t="s">
        <v>37</v>
      </c>
      <c r="I161" s="9" t="s">
        <v>231</v>
      </c>
      <c r="J161" s="9" t="s">
        <v>340</v>
      </c>
      <c r="K161" s="9" t="s">
        <v>229</v>
      </c>
      <c r="L161" s="9">
        <v>3</v>
      </c>
      <c r="M161" s="14" t="s">
        <v>40</v>
      </c>
      <c r="N161" s="9">
        <v>25</v>
      </c>
      <c r="O161" s="9" t="s">
        <v>41</v>
      </c>
      <c r="P161" s="9" t="s">
        <v>42</v>
      </c>
      <c r="Q161" s="15">
        <v>0.25</v>
      </c>
      <c r="R161" s="11">
        <v>61.51</v>
      </c>
      <c r="S161" s="28">
        <v>374.2</v>
      </c>
      <c r="T161" s="28">
        <v>4</v>
      </c>
      <c r="U161" s="28">
        <v>0.23</v>
      </c>
      <c r="V161" s="12">
        <f t="shared" si="14"/>
        <v>304.22764227642278</v>
      </c>
      <c r="W161" s="12">
        <f t="shared" si="15"/>
        <v>246.04</v>
      </c>
      <c r="X161" s="12">
        <f t="shared" si="20"/>
        <v>1.2364966764608307</v>
      </c>
      <c r="Y161" s="12">
        <f t="shared" si="16"/>
        <v>0.53339748058081859</v>
      </c>
      <c r="Z161" s="12">
        <f t="shared" si="17"/>
        <v>0.28439423558599108</v>
      </c>
      <c r="AA161" s="12">
        <f t="shared" si="18"/>
        <v>0.24900324499482751</v>
      </c>
      <c r="AB161" s="12">
        <f t="shared" si="19"/>
        <v>0.53317506351232313</v>
      </c>
      <c r="AC161" s="13">
        <v>6.81</v>
      </c>
      <c r="AD161" s="13" t="s">
        <v>311</v>
      </c>
      <c r="AE161" s="13">
        <v>-11.3</v>
      </c>
      <c r="AF161">
        <v>-0.05</v>
      </c>
      <c r="AG161">
        <v>9.4E-2</v>
      </c>
      <c r="AH161">
        <v>1064.816</v>
      </c>
      <c r="AI161">
        <v>1.403</v>
      </c>
      <c r="AJ161">
        <v>1066.48</v>
      </c>
      <c r="AK161">
        <v>1.6950000000000001</v>
      </c>
      <c r="AL161">
        <v>0.17399999999999999</v>
      </c>
      <c r="AM161">
        <v>1E-3</v>
      </c>
      <c r="AN161">
        <v>428.47899999999998</v>
      </c>
      <c r="AO161">
        <v>8.0000000000000002E-3</v>
      </c>
      <c r="AP161">
        <v>422.738</v>
      </c>
      <c r="AQ161">
        <v>0.01</v>
      </c>
      <c r="AR161" s="13" t="s">
        <v>311</v>
      </c>
      <c r="AS161" s="13" t="s">
        <v>311</v>
      </c>
      <c r="AT161" s="33" t="s">
        <v>311</v>
      </c>
      <c r="AU161" s="33" t="s">
        <v>311</v>
      </c>
      <c r="AV161" t="s">
        <v>311</v>
      </c>
      <c r="AW161" s="33" t="s">
        <v>311</v>
      </c>
      <c r="AX161">
        <v>0.15</v>
      </c>
      <c r="AY161">
        <v>4.0000000000000001E-3</v>
      </c>
      <c r="AZ161">
        <v>428.75700000000001</v>
      </c>
      <c r="BA161">
        <v>6.8000000000000005E-2</v>
      </c>
      <c r="BB161">
        <v>423.779</v>
      </c>
      <c r="BC161">
        <v>7.2999999999999995E-2</v>
      </c>
      <c r="BD161">
        <v>-35.018999999999998</v>
      </c>
      <c r="BE161">
        <v>33.811999999999998</v>
      </c>
      <c r="BF161">
        <v>-40.232999999999997</v>
      </c>
      <c r="BG161">
        <v>0.193</v>
      </c>
      <c r="BH161">
        <v>-40.296999999999997</v>
      </c>
      <c r="BI161">
        <v>0.2</v>
      </c>
      <c r="BJ161">
        <v>216.55</v>
      </c>
      <c r="BK161">
        <v>39.075000000000003</v>
      </c>
      <c r="BL161">
        <v>-21.911000000000001</v>
      </c>
      <c r="BM161">
        <v>0.224</v>
      </c>
      <c r="BN161">
        <v>-24.53</v>
      </c>
      <c r="BO161">
        <v>0.23100000000000001</v>
      </c>
      <c r="BP161" s="37">
        <v>1.0812E-2</v>
      </c>
      <c r="BQ161" s="19">
        <v>20608.430146566399</v>
      </c>
      <c r="BR161" s="19">
        <v>6347668902.8284512</v>
      </c>
      <c r="BS161" s="19">
        <v>149304453.83626187</v>
      </c>
      <c r="BT161" s="19">
        <v>36577355.255714931</v>
      </c>
      <c r="BU161" s="24">
        <v>1.76614655240937</v>
      </c>
      <c r="BV161" s="24">
        <v>0.89752306039317198</v>
      </c>
      <c r="BW161" s="24">
        <v>7.1970469762506706E-2</v>
      </c>
      <c r="BX161" s="24">
        <v>-0.73110884638745799</v>
      </c>
      <c r="BY161" s="12">
        <v>9.1</v>
      </c>
      <c r="BZ161" s="12">
        <v>8.6999999999999993</v>
      </c>
      <c r="CA161" s="12">
        <v>82.2</v>
      </c>
      <c r="CB161" s="19">
        <v>13.9</v>
      </c>
      <c r="CC161" s="19" t="s">
        <v>311</v>
      </c>
    </row>
    <row r="162" spans="1:81" hidden="1">
      <c r="A162" s="9" t="s">
        <v>36</v>
      </c>
      <c r="B162" s="9" t="s">
        <v>364</v>
      </c>
      <c r="C162" s="9" t="s">
        <v>311</v>
      </c>
      <c r="D162" s="9" t="s">
        <v>311</v>
      </c>
      <c r="E162" s="26" t="s">
        <v>368</v>
      </c>
      <c r="F162" s="14" t="s">
        <v>369</v>
      </c>
      <c r="G162" s="10">
        <v>42439</v>
      </c>
      <c r="H162" s="9" t="s">
        <v>37</v>
      </c>
      <c r="I162" s="9" t="s">
        <v>232</v>
      </c>
      <c r="J162" s="9" t="s">
        <v>341</v>
      </c>
      <c r="K162" s="9" t="s">
        <v>229</v>
      </c>
      <c r="L162" s="9">
        <v>4</v>
      </c>
      <c r="M162" s="14" t="s">
        <v>46</v>
      </c>
      <c r="N162" s="9">
        <v>25</v>
      </c>
      <c r="O162" s="9" t="s">
        <v>41</v>
      </c>
      <c r="P162" s="9" t="s">
        <v>42</v>
      </c>
      <c r="Q162" s="15">
        <v>0.25</v>
      </c>
      <c r="R162" s="11">
        <v>61.51</v>
      </c>
      <c r="S162" s="28">
        <v>372.4</v>
      </c>
      <c r="T162" s="29">
        <v>3.8</v>
      </c>
      <c r="U162" s="29">
        <v>0.23</v>
      </c>
      <c r="V162" s="12">
        <f t="shared" si="14"/>
        <v>302.76422764227641</v>
      </c>
      <c r="W162" s="12">
        <f t="shared" si="15"/>
        <v>233.73799999999997</v>
      </c>
      <c r="X162" s="12">
        <f t="shared" si="20"/>
        <v>1.2953145301246543</v>
      </c>
      <c r="Y162" s="12">
        <f t="shared" si="16"/>
        <v>0.51120206410390412</v>
      </c>
      <c r="Z162" s="12">
        <f t="shared" si="17"/>
        <v>0.29792234192867051</v>
      </c>
      <c r="AA162" s="12">
        <f t="shared" si="18"/>
        <v>0.21327972217523361</v>
      </c>
      <c r="AB162" s="12">
        <f t="shared" si="19"/>
        <v>0.58278783058300887</v>
      </c>
      <c r="AC162" s="13">
        <v>7.05</v>
      </c>
      <c r="AD162" s="13" t="s">
        <v>311</v>
      </c>
      <c r="AE162" s="13">
        <v>-23.6</v>
      </c>
      <c r="AF162">
        <v>-1.167</v>
      </c>
      <c r="AG162">
        <v>7.9000000000000001E-2</v>
      </c>
      <c r="AH162">
        <v>1023.153</v>
      </c>
      <c r="AI162">
        <v>1.1719999999999999</v>
      </c>
      <c r="AJ162">
        <v>1061.7529999999999</v>
      </c>
      <c r="AK162">
        <v>1.4550000000000001</v>
      </c>
      <c r="AL162">
        <v>-0.92</v>
      </c>
      <c r="AM162">
        <v>1E-3</v>
      </c>
      <c r="AN162">
        <v>391.21100000000001</v>
      </c>
      <c r="AO162">
        <v>0.01</v>
      </c>
      <c r="AP162">
        <v>421.65300000000002</v>
      </c>
      <c r="AQ162">
        <v>8.9999999999999993E-3</v>
      </c>
      <c r="AR162" s="13" t="s">
        <v>311</v>
      </c>
      <c r="AS162" s="13" t="s">
        <v>311</v>
      </c>
      <c r="AT162" s="33">
        <v>2.8500000000000001E-2</v>
      </c>
      <c r="AU162" s="33">
        <v>1.9800000000000002E-2</v>
      </c>
      <c r="AV162">
        <v>5</v>
      </c>
      <c r="AW162" s="33">
        <v>9.7000000000000003E-3</v>
      </c>
      <c r="AX162">
        <v>-0.95399999999999996</v>
      </c>
      <c r="AY162">
        <v>4.0000000000000001E-3</v>
      </c>
      <c r="AZ162">
        <v>391.98899999999998</v>
      </c>
      <c r="BA162">
        <v>7.0000000000000007E-2</v>
      </c>
      <c r="BB162">
        <v>423.53300000000002</v>
      </c>
      <c r="BC162">
        <v>6.0999999999999999E-2</v>
      </c>
      <c r="BD162">
        <v>-45.664999999999999</v>
      </c>
      <c r="BE162">
        <v>6.0890000000000004</v>
      </c>
      <c r="BF162">
        <v>-39.499000000000002</v>
      </c>
      <c r="BG162">
        <v>0.254</v>
      </c>
      <c r="BH162">
        <v>-39.957999999999998</v>
      </c>
      <c r="BI162">
        <v>0.219</v>
      </c>
      <c r="BJ162">
        <v>-68.869</v>
      </c>
      <c r="BK162">
        <v>6.7080000000000002</v>
      </c>
      <c r="BL162">
        <v>-24.045999999999999</v>
      </c>
      <c r="BM162">
        <v>0.29899999999999999</v>
      </c>
      <c r="BN162">
        <v>-27.376999999999999</v>
      </c>
      <c r="BO162">
        <v>0.223</v>
      </c>
      <c r="BP162" s="37">
        <v>0.120897</v>
      </c>
      <c r="BQ162" s="19">
        <v>36051.910249599045</v>
      </c>
      <c r="BR162" s="19">
        <v>9352982001.3415337</v>
      </c>
      <c r="BS162" s="19">
        <v>209384143.27424356</v>
      </c>
      <c r="BT162" s="19">
        <v>5115371746.6497498</v>
      </c>
      <c r="BU162" s="24">
        <v>4.3531231580221901</v>
      </c>
      <c r="BV162" s="24">
        <v>3.5995707064607498</v>
      </c>
      <c r="BW162" s="24">
        <v>2.5653950573549902</v>
      </c>
      <c r="BX162" s="24">
        <v>1.8440618524460901</v>
      </c>
      <c r="BY162" s="12">
        <v>9.1</v>
      </c>
      <c r="BZ162" s="12">
        <v>8.6999999999999993</v>
      </c>
      <c r="CA162" s="12">
        <v>82.2</v>
      </c>
      <c r="CB162" s="19">
        <v>13.9</v>
      </c>
      <c r="CC162" s="19" t="s">
        <v>311</v>
      </c>
    </row>
    <row r="163" spans="1:81" hidden="1">
      <c r="A163" s="9" t="s">
        <v>36</v>
      </c>
      <c r="B163" s="9" t="s">
        <v>364</v>
      </c>
      <c r="C163" s="9" t="s">
        <v>311</v>
      </c>
      <c r="D163" s="9" t="s">
        <v>311</v>
      </c>
      <c r="E163" s="26" t="s">
        <v>368</v>
      </c>
      <c r="F163" s="14" t="s">
        <v>369</v>
      </c>
      <c r="G163" s="10">
        <v>42439</v>
      </c>
      <c r="H163" s="9" t="s">
        <v>37</v>
      </c>
      <c r="I163" s="9" t="s">
        <v>233</v>
      </c>
      <c r="J163" s="9" t="s">
        <v>342</v>
      </c>
      <c r="K163" s="9" t="s">
        <v>229</v>
      </c>
      <c r="L163" s="9">
        <v>5</v>
      </c>
      <c r="M163" s="14" t="s">
        <v>46</v>
      </c>
      <c r="N163" s="9">
        <v>25</v>
      </c>
      <c r="O163" s="9" t="s">
        <v>41</v>
      </c>
      <c r="P163" s="9" t="s">
        <v>42</v>
      </c>
      <c r="Q163" s="15">
        <v>0.25</v>
      </c>
      <c r="R163" s="11">
        <v>61.51</v>
      </c>
      <c r="S163" s="28">
        <v>372.6</v>
      </c>
      <c r="T163" s="29">
        <v>3.5</v>
      </c>
      <c r="U163" s="29">
        <v>0.22</v>
      </c>
      <c r="V163" s="12">
        <f t="shared" si="14"/>
        <v>305.40983606557381</v>
      </c>
      <c r="W163" s="12">
        <f t="shared" si="15"/>
        <v>215.285</v>
      </c>
      <c r="X163" s="12">
        <f t="shared" si="20"/>
        <v>1.4186303554152579</v>
      </c>
      <c r="Y163" s="12">
        <f t="shared" si="16"/>
        <v>0.46466779040933659</v>
      </c>
      <c r="Z163" s="12">
        <f t="shared" si="17"/>
        <v>0.31209867819135673</v>
      </c>
      <c r="AA163" s="12">
        <f t="shared" si="18"/>
        <v>0.15256911221797986</v>
      </c>
      <c r="AB163" s="12">
        <f t="shared" si="19"/>
        <v>0.67165980649621049</v>
      </c>
      <c r="AC163" s="13">
        <v>7.03</v>
      </c>
      <c r="AD163" s="13" t="s">
        <v>311</v>
      </c>
      <c r="AE163" s="13">
        <v>-22.5</v>
      </c>
      <c r="AF163">
        <v>-1.2709999999999999</v>
      </c>
      <c r="AG163">
        <v>8.7999999999999995E-2</v>
      </c>
      <c r="AH163">
        <v>1019.549</v>
      </c>
      <c r="AI163">
        <v>1.377</v>
      </c>
      <c r="AJ163">
        <v>1061.6099999999999</v>
      </c>
      <c r="AK163">
        <v>1.5429999999999999</v>
      </c>
      <c r="AL163">
        <v>-0.89</v>
      </c>
      <c r="AM163">
        <v>1E-3</v>
      </c>
      <c r="AN163">
        <v>393.17899999999997</v>
      </c>
      <c r="AO163">
        <v>7.0000000000000001E-3</v>
      </c>
      <c r="AP163">
        <v>422.62400000000002</v>
      </c>
      <c r="AQ163">
        <v>1.2E-2</v>
      </c>
      <c r="AR163" s="13" t="s">
        <v>311</v>
      </c>
      <c r="AS163" s="13" t="s">
        <v>311</v>
      </c>
      <c r="AT163" s="33">
        <v>3.0499999999999999E-2</v>
      </c>
      <c r="AU163" s="33">
        <v>9.1999999999999998E-3</v>
      </c>
      <c r="AV163">
        <v>10.6</v>
      </c>
      <c r="AW163" s="33">
        <v>2.07E-2</v>
      </c>
      <c r="AX163">
        <v>-0.92200000000000004</v>
      </c>
      <c r="AY163">
        <v>5.0000000000000001E-3</v>
      </c>
      <c r="AZ163">
        <v>394.08</v>
      </c>
      <c r="BA163">
        <v>7.9000000000000001E-2</v>
      </c>
      <c r="BB163">
        <v>424.59300000000002</v>
      </c>
      <c r="BC163">
        <v>7.9000000000000001E-2</v>
      </c>
      <c r="BD163">
        <v>-56.162999999999997</v>
      </c>
      <c r="BE163">
        <v>7.2309999999999999</v>
      </c>
      <c r="BF163">
        <v>-38.841999999999999</v>
      </c>
      <c r="BG163">
        <v>0.27300000000000002</v>
      </c>
      <c r="BH163">
        <v>-40.088000000000001</v>
      </c>
      <c r="BI163">
        <v>0.26600000000000001</v>
      </c>
      <c r="BJ163">
        <v>-98.52</v>
      </c>
      <c r="BK163">
        <v>6.5860000000000003</v>
      </c>
      <c r="BL163">
        <v>-22.253</v>
      </c>
      <c r="BM163">
        <v>0.24099999999999999</v>
      </c>
      <c r="BN163">
        <v>-27.728999999999999</v>
      </c>
      <c r="BO163">
        <v>0.25</v>
      </c>
      <c r="BP163" s="37">
        <v>0.56308533333333299</v>
      </c>
      <c r="BQ163" s="19">
        <v>49038.236268588407</v>
      </c>
      <c r="BR163" s="19">
        <v>16429890210.128765</v>
      </c>
      <c r="BS163" s="19">
        <v>266980871.47320479</v>
      </c>
      <c r="BT163" s="19">
        <v>16878599266.655649</v>
      </c>
      <c r="BU163" s="24">
        <v>4.9381986528800796</v>
      </c>
      <c r="BV163" s="24">
        <v>4.1049341870558704</v>
      </c>
      <c r="BW163" s="24">
        <v>3.29602730481326</v>
      </c>
      <c r="BX163" s="24">
        <v>2.69281659314461</v>
      </c>
      <c r="BY163" s="12">
        <v>9.1</v>
      </c>
      <c r="BZ163" s="12">
        <v>8.6999999999999993</v>
      </c>
      <c r="CA163" s="12">
        <v>82.2</v>
      </c>
      <c r="CB163" s="19">
        <v>13.9</v>
      </c>
      <c r="CC163" s="19" t="s">
        <v>311</v>
      </c>
    </row>
    <row r="164" spans="1:81" hidden="1">
      <c r="A164" s="9" t="s">
        <v>36</v>
      </c>
      <c r="B164" s="9" t="s">
        <v>364</v>
      </c>
      <c r="C164" s="9" t="s">
        <v>311</v>
      </c>
      <c r="D164" s="9" t="s">
        <v>311</v>
      </c>
      <c r="E164" s="26" t="s">
        <v>368</v>
      </c>
      <c r="F164" s="14" t="s">
        <v>369</v>
      </c>
      <c r="G164" s="10">
        <v>42439</v>
      </c>
      <c r="H164" s="9" t="s">
        <v>37</v>
      </c>
      <c r="I164" s="9" t="s">
        <v>234</v>
      </c>
      <c r="J164" s="9" t="s">
        <v>343</v>
      </c>
      <c r="K164" s="9" t="s">
        <v>229</v>
      </c>
      <c r="L164" s="9">
        <v>6</v>
      </c>
      <c r="M164" s="14" t="s">
        <v>46</v>
      </c>
      <c r="N164" s="9">
        <v>25</v>
      </c>
      <c r="O164" s="9" t="s">
        <v>41</v>
      </c>
      <c r="P164" s="9" t="s">
        <v>42</v>
      </c>
      <c r="Q164" s="15">
        <v>0.25</v>
      </c>
      <c r="R164" s="11">
        <v>61.51</v>
      </c>
      <c r="S164" s="28">
        <v>370.3</v>
      </c>
      <c r="T164" s="29">
        <v>3.9</v>
      </c>
      <c r="U164" s="29">
        <v>0.21</v>
      </c>
      <c r="V164" s="12">
        <f t="shared" si="14"/>
        <v>306.03305785123968</v>
      </c>
      <c r="W164" s="12">
        <f t="shared" si="15"/>
        <v>239.88899999999998</v>
      </c>
      <c r="X164" s="12">
        <f t="shared" si="20"/>
        <v>1.2757277651382084</v>
      </c>
      <c r="Y164" s="12">
        <f t="shared" si="16"/>
        <v>0.51859329617426098</v>
      </c>
      <c r="Z164" s="12">
        <f t="shared" si="17"/>
        <v>0.26790283067902376</v>
      </c>
      <c r="AA164" s="12">
        <f t="shared" si="18"/>
        <v>0.25069046549523721</v>
      </c>
      <c r="AB164" s="12">
        <f t="shared" si="19"/>
        <v>0.51659524458835537</v>
      </c>
      <c r="AC164" s="13">
        <v>7.07</v>
      </c>
      <c r="AD164" s="13" t="s">
        <v>311</v>
      </c>
      <c r="AE164" s="13">
        <v>-24.4</v>
      </c>
      <c r="AF164">
        <v>-0.53500000000000003</v>
      </c>
      <c r="AG164">
        <v>7.4999999999999997E-2</v>
      </c>
      <c r="AH164">
        <v>1062.0940000000001</v>
      </c>
      <c r="AI164">
        <v>1.1319999999999999</v>
      </c>
      <c r="AJ164">
        <v>1079.7809999999999</v>
      </c>
      <c r="AK164">
        <v>1.3380000000000001</v>
      </c>
      <c r="AL164">
        <v>-0.27400000000000002</v>
      </c>
      <c r="AM164">
        <v>1E-3</v>
      </c>
      <c r="AN164">
        <v>413.18</v>
      </c>
      <c r="AO164">
        <v>8.0000000000000002E-3</v>
      </c>
      <c r="AP164">
        <v>422.23</v>
      </c>
      <c r="AQ164">
        <v>8.9999999999999993E-3</v>
      </c>
      <c r="AR164" s="13" t="s">
        <v>311</v>
      </c>
      <c r="AS164" s="13" t="s">
        <v>311</v>
      </c>
      <c r="AT164" s="33">
        <v>1.4200000000000001E-2</v>
      </c>
      <c r="AU164" s="33">
        <v>4.4400000000000002E-2</v>
      </c>
      <c r="AV164">
        <v>1.7</v>
      </c>
      <c r="AW164" s="33">
        <v>3.3E-3</v>
      </c>
      <c r="AX164">
        <v>-0.29599999999999999</v>
      </c>
      <c r="AY164">
        <v>4.0000000000000001E-3</v>
      </c>
      <c r="AZ164">
        <v>413.48200000000003</v>
      </c>
      <c r="BA164">
        <v>6.8000000000000005E-2</v>
      </c>
      <c r="BB164">
        <v>423.28899999999999</v>
      </c>
      <c r="BC164">
        <v>6.2E-2</v>
      </c>
      <c r="BD164">
        <v>-65.353999999999999</v>
      </c>
      <c r="BE164">
        <v>16.178000000000001</v>
      </c>
      <c r="BF164">
        <v>-39.424999999999997</v>
      </c>
      <c r="BG164">
        <v>0.188</v>
      </c>
      <c r="BH164">
        <v>-40.027000000000001</v>
      </c>
      <c r="BI164">
        <v>0.19</v>
      </c>
      <c r="BJ164">
        <v>-154.30500000000001</v>
      </c>
      <c r="BK164">
        <v>17.321999999999999</v>
      </c>
      <c r="BL164">
        <v>-24.904</v>
      </c>
      <c r="BM164">
        <v>0.20399999999999999</v>
      </c>
      <c r="BN164">
        <v>-27.86</v>
      </c>
      <c r="BO164">
        <v>0.20200000000000001</v>
      </c>
      <c r="BP164" s="37">
        <v>3.75225E-2</v>
      </c>
      <c r="BQ164" s="19">
        <v>31299.721989094014</v>
      </c>
      <c r="BR164" s="19">
        <v>9451194605.5686646</v>
      </c>
      <c r="BS164" s="19">
        <v>174524284.896117</v>
      </c>
      <c r="BT164" s="19">
        <v>7345861647.4667292</v>
      </c>
      <c r="BU164" s="24">
        <v>4.5959248058883801</v>
      </c>
      <c r="BV164" s="24">
        <v>3.5318023912904701</v>
      </c>
      <c r="BW164" s="24">
        <v>2.4093626962633401</v>
      </c>
      <c r="BX164" s="24">
        <v>2.7425719284332502</v>
      </c>
      <c r="BY164" s="12">
        <v>9.1</v>
      </c>
      <c r="BZ164" s="12">
        <v>8.6999999999999993</v>
      </c>
      <c r="CA164" s="12">
        <v>82.2</v>
      </c>
      <c r="CB164" s="19">
        <v>13.9</v>
      </c>
      <c r="CC164" s="19" t="s">
        <v>311</v>
      </c>
    </row>
    <row r="165" spans="1:81" hidden="1">
      <c r="A165" s="9" t="s">
        <v>36</v>
      </c>
      <c r="B165" s="9" t="s">
        <v>364</v>
      </c>
      <c r="C165" s="9" t="s">
        <v>311</v>
      </c>
      <c r="D165" s="9" t="s">
        <v>311</v>
      </c>
      <c r="E165" s="26" t="s">
        <v>368</v>
      </c>
      <c r="F165" s="14" t="s">
        <v>369</v>
      </c>
      <c r="G165" s="10">
        <v>42439</v>
      </c>
      <c r="H165" s="9" t="s">
        <v>37</v>
      </c>
      <c r="I165" s="9" t="s">
        <v>235</v>
      </c>
      <c r="J165" s="9" t="s">
        <v>338</v>
      </c>
      <c r="K165" s="9" t="s">
        <v>229</v>
      </c>
      <c r="L165" s="9">
        <v>1</v>
      </c>
      <c r="M165" s="14" t="s">
        <v>40</v>
      </c>
      <c r="N165" s="9">
        <v>25</v>
      </c>
      <c r="O165" s="9" t="s">
        <v>41</v>
      </c>
      <c r="P165" s="9" t="s">
        <v>42</v>
      </c>
      <c r="Q165" s="15">
        <v>0.25</v>
      </c>
      <c r="R165" s="11">
        <v>61.51</v>
      </c>
      <c r="S165" s="28">
        <v>374.40000000000003</v>
      </c>
      <c r="T165" s="28">
        <v>4</v>
      </c>
      <c r="U165" s="28">
        <v>0.23</v>
      </c>
      <c r="V165" s="12">
        <f t="shared" si="14"/>
        <v>304.39024390243907</v>
      </c>
      <c r="W165" s="12">
        <f t="shared" si="15"/>
        <v>246.04</v>
      </c>
      <c r="X165" s="12">
        <f t="shared" si="20"/>
        <v>1.2371575512210986</v>
      </c>
      <c r="Y165" s="12">
        <f t="shared" si="16"/>
        <v>0.53314809387883066</v>
      </c>
      <c r="Z165" s="12">
        <f t="shared" si="17"/>
        <v>0.28454623678085267</v>
      </c>
      <c r="AA165" s="12">
        <f t="shared" si="18"/>
        <v>0.248601857097978</v>
      </c>
      <c r="AB165" s="12">
        <f t="shared" si="19"/>
        <v>0.53370956409256509</v>
      </c>
      <c r="AC165" s="13">
        <v>6.77</v>
      </c>
      <c r="AD165" s="13" t="s">
        <v>311</v>
      </c>
      <c r="AE165" s="13">
        <v>-7.1</v>
      </c>
      <c r="AF165">
        <v>-0.13</v>
      </c>
      <c r="AG165">
        <v>8.6999999999999994E-2</v>
      </c>
      <c r="AH165">
        <v>1057.6559999999999</v>
      </c>
      <c r="AI165">
        <v>1.5780000000000001</v>
      </c>
      <c r="AJ165">
        <v>1061.9639999999999</v>
      </c>
      <c r="AK165">
        <v>1.3120000000000001</v>
      </c>
      <c r="AL165">
        <v>0.182</v>
      </c>
      <c r="AM165">
        <v>1E-3</v>
      </c>
      <c r="AN165">
        <v>427.67500000000001</v>
      </c>
      <c r="AO165">
        <v>1.2E-2</v>
      </c>
      <c r="AP165">
        <v>421.65</v>
      </c>
      <c r="AQ165">
        <v>2.5000000000000001E-2</v>
      </c>
      <c r="AR165" s="13" t="s">
        <v>311</v>
      </c>
      <c r="AS165" s="13" t="s">
        <v>311</v>
      </c>
      <c r="AT165" s="33">
        <v>7.0000000000000001E-3</v>
      </c>
      <c r="AU165" s="33">
        <v>6.7100000000000007E-2</v>
      </c>
      <c r="AV165">
        <v>0.7</v>
      </c>
      <c r="AW165" s="33">
        <v>1.4E-3</v>
      </c>
      <c r="AX165">
        <v>0.14299999999999999</v>
      </c>
      <c r="AY165">
        <v>4.0000000000000001E-3</v>
      </c>
      <c r="AZ165">
        <v>428.06099999999998</v>
      </c>
      <c r="BA165">
        <v>5.3999999999999999E-2</v>
      </c>
      <c r="BB165">
        <v>423.34</v>
      </c>
      <c r="BC165">
        <v>6.7000000000000004E-2</v>
      </c>
      <c r="BD165">
        <v>-22.564</v>
      </c>
      <c r="BE165">
        <v>41.045000000000002</v>
      </c>
      <c r="BF165">
        <v>-3.35</v>
      </c>
      <c r="BG165">
        <v>0.183</v>
      </c>
      <c r="BH165">
        <v>-3.0960000000000001</v>
      </c>
      <c r="BI165">
        <v>0.24199999999999999</v>
      </c>
      <c r="BJ165">
        <v>-156.619</v>
      </c>
      <c r="BK165">
        <v>47.305</v>
      </c>
      <c r="BL165">
        <v>-17.754999999999999</v>
      </c>
      <c r="BM165">
        <v>0.27100000000000002</v>
      </c>
      <c r="BN165">
        <v>-16.91</v>
      </c>
      <c r="BO165">
        <v>0.23300000000000001</v>
      </c>
      <c r="BP165" s="37">
        <v>1.121275E-2</v>
      </c>
      <c r="BQ165" s="19">
        <v>22127.775450086709</v>
      </c>
      <c r="BR165" s="19">
        <v>6901839865.9874048</v>
      </c>
      <c r="BS165" s="19">
        <v>73458331.40164502</v>
      </c>
      <c r="BT165" s="19">
        <v>89247619.620005608</v>
      </c>
      <c r="BU165" s="19" t="s">
        <v>311</v>
      </c>
      <c r="BV165" s="19" t="s">
        <v>311</v>
      </c>
      <c r="BW165" s="19" t="s">
        <v>311</v>
      </c>
      <c r="BX165" s="19" t="s">
        <v>311</v>
      </c>
      <c r="BY165" s="12">
        <v>9.1</v>
      </c>
      <c r="BZ165" s="12">
        <v>8.6999999999999993</v>
      </c>
      <c r="CA165" s="12">
        <v>82.2</v>
      </c>
      <c r="CB165" s="19">
        <v>13.9</v>
      </c>
      <c r="CC165" s="19" t="s">
        <v>311</v>
      </c>
    </row>
    <row r="166" spans="1:81" hidden="1">
      <c r="A166" s="9" t="s">
        <v>36</v>
      </c>
      <c r="B166" s="9" t="s">
        <v>364</v>
      </c>
      <c r="C166" s="9" t="s">
        <v>311</v>
      </c>
      <c r="D166" s="9" t="s">
        <v>311</v>
      </c>
      <c r="E166" s="26" t="s">
        <v>368</v>
      </c>
      <c r="F166" s="14" t="s">
        <v>369</v>
      </c>
      <c r="G166" s="10">
        <v>42439</v>
      </c>
      <c r="H166" s="9" t="s">
        <v>37</v>
      </c>
      <c r="I166" s="9" t="s">
        <v>236</v>
      </c>
      <c r="J166" s="9" t="s">
        <v>339</v>
      </c>
      <c r="K166" s="9" t="s">
        <v>229</v>
      </c>
      <c r="L166" s="9">
        <v>2</v>
      </c>
      <c r="M166" s="14" t="s">
        <v>40</v>
      </c>
      <c r="N166" s="9">
        <v>25</v>
      </c>
      <c r="O166" s="9" t="s">
        <v>41</v>
      </c>
      <c r="P166" s="9" t="s">
        <v>42</v>
      </c>
      <c r="Q166" s="15">
        <v>0.25</v>
      </c>
      <c r="R166" s="11">
        <v>61.51</v>
      </c>
      <c r="S166" s="28">
        <v>374.09999999999997</v>
      </c>
      <c r="T166" s="28">
        <v>3.5</v>
      </c>
      <c r="U166" s="28">
        <v>0.23</v>
      </c>
      <c r="V166" s="12">
        <f t="shared" si="14"/>
        <v>304.14634146341461</v>
      </c>
      <c r="W166" s="12">
        <f t="shared" si="15"/>
        <v>215.285</v>
      </c>
      <c r="X166" s="12">
        <f t="shared" si="20"/>
        <v>1.4127614160922248</v>
      </c>
      <c r="Y166" s="12">
        <f t="shared" si="16"/>
        <v>0.46688248449350001</v>
      </c>
      <c r="Z166" s="12">
        <f t="shared" si="17"/>
        <v>0.32493512570121175</v>
      </c>
      <c r="AA166" s="12">
        <f t="shared" si="18"/>
        <v>0.14194735879228826</v>
      </c>
      <c r="AB166" s="12">
        <f t="shared" si="19"/>
        <v>0.69596769314171081</v>
      </c>
      <c r="AC166" s="13">
        <v>6.98</v>
      </c>
      <c r="AD166" s="13" t="s">
        <v>311</v>
      </c>
      <c r="AE166" s="13">
        <v>-19.8</v>
      </c>
      <c r="AF166">
        <v>-0.3</v>
      </c>
      <c r="AG166">
        <v>7.9000000000000001E-2</v>
      </c>
      <c r="AH166">
        <v>1054.884</v>
      </c>
      <c r="AI166">
        <v>1.512</v>
      </c>
      <c r="AJ166">
        <v>1064.807</v>
      </c>
      <c r="AK166">
        <v>1.0980000000000001</v>
      </c>
      <c r="AL166">
        <v>0.19600000000000001</v>
      </c>
      <c r="AM166">
        <v>1E-3</v>
      </c>
      <c r="AN166">
        <v>432.30900000000003</v>
      </c>
      <c r="AO166">
        <v>8.9999999999999993E-3</v>
      </c>
      <c r="AP166">
        <v>425.822</v>
      </c>
      <c r="AQ166">
        <v>1.4999999999999999E-2</v>
      </c>
      <c r="AR166" s="13" t="s">
        <v>311</v>
      </c>
      <c r="AS166" s="13" t="s">
        <v>311</v>
      </c>
      <c r="AT166" s="33">
        <v>1.2200000000000001E-2</v>
      </c>
      <c r="AU166" s="33">
        <v>2.1100000000000001E-2</v>
      </c>
      <c r="AV166">
        <v>1.9</v>
      </c>
      <c r="AW166" s="33">
        <v>3.8E-3</v>
      </c>
      <c r="AX166">
        <v>0.16</v>
      </c>
      <c r="AY166">
        <v>4.0000000000000001E-3</v>
      </c>
      <c r="AZ166">
        <v>429.762</v>
      </c>
      <c r="BA166">
        <v>6.6000000000000003E-2</v>
      </c>
      <c r="BB166">
        <v>424.464</v>
      </c>
      <c r="BC166">
        <v>7.3999999999999996E-2</v>
      </c>
      <c r="BD166">
        <v>-41.7</v>
      </c>
      <c r="BE166">
        <v>30.946000000000002</v>
      </c>
      <c r="BF166">
        <v>-4.2549999999999999</v>
      </c>
      <c r="BG166">
        <v>0.214</v>
      </c>
      <c r="BH166">
        <v>-3.794</v>
      </c>
      <c r="BI166">
        <v>0.17</v>
      </c>
      <c r="BJ166">
        <v>142.04400000000001</v>
      </c>
      <c r="BK166">
        <v>30.239000000000001</v>
      </c>
      <c r="BL166">
        <v>-8.0709999999999997</v>
      </c>
      <c r="BM166">
        <v>0.19</v>
      </c>
      <c r="BN166">
        <v>-9.9749999999999996</v>
      </c>
      <c r="BO166">
        <v>0.185</v>
      </c>
      <c r="BP166" s="37">
        <v>7.4231249999999999E-2</v>
      </c>
      <c r="BQ166" s="19">
        <v>23074.067578941311</v>
      </c>
      <c r="BR166" s="19">
        <v>5422951366.4300661</v>
      </c>
      <c r="BS166" s="19">
        <v>97033281.749991596</v>
      </c>
      <c r="BT166" s="19">
        <v>84473818.900813505</v>
      </c>
      <c r="BU166" s="19" t="s">
        <v>311</v>
      </c>
      <c r="BV166" s="19" t="s">
        <v>311</v>
      </c>
      <c r="BW166" s="19" t="s">
        <v>311</v>
      </c>
      <c r="BX166" s="19" t="s">
        <v>311</v>
      </c>
      <c r="BY166" s="12">
        <v>9.1</v>
      </c>
      <c r="BZ166" s="12">
        <v>8.6999999999999993</v>
      </c>
      <c r="CA166" s="12">
        <v>82.2</v>
      </c>
      <c r="CB166" s="19">
        <v>13.9</v>
      </c>
      <c r="CC166" s="19" t="s">
        <v>311</v>
      </c>
    </row>
    <row r="167" spans="1:81" hidden="1">
      <c r="A167" s="9" t="s">
        <v>36</v>
      </c>
      <c r="B167" s="9" t="s">
        <v>364</v>
      </c>
      <c r="C167" s="9" t="s">
        <v>311</v>
      </c>
      <c r="D167" s="9" t="s">
        <v>311</v>
      </c>
      <c r="E167" s="26" t="s">
        <v>368</v>
      </c>
      <c r="F167" s="14" t="s">
        <v>369</v>
      </c>
      <c r="G167" s="10">
        <v>42439</v>
      </c>
      <c r="H167" s="9" t="s">
        <v>37</v>
      </c>
      <c r="I167" s="9" t="s">
        <v>237</v>
      </c>
      <c r="J167" s="9" t="s">
        <v>340</v>
      </c>
      <c r="K167" s="9" t="s">
        <v>229</v>
      </c>
      <c r="L167" s="9">
        <v>3</v>
      </c>
      <c r="M167" s="14" t="s">
        <v>40</v>
      </c>
      <c r="N167" s="9">
        <v>25</v>
      </c>
      <c r="O167" s="9" t="s">
        <v>41</v>
      </c>
      <c r="P167" s="9" t="s">
        <v>42</v>
      </c>
      <c r="Q167" s="15">
        <v>0.25</v>
      </c>
      <c r="R167" s="11">
        <v>61.51</v>
      </c>
      <c r="S167" s="28">
        <v>374.2</v>
      </c>
      <c r="T167" s="28">
        <v>4</v>
      </c>
      <c r="U167" s="28">
        <v>0.23</v>
      </c>
      <c r="V167" s="12">
        <f t="shared" si="14"/>
        <v>304.22764227642278</v>
      </c>
      <c r="W167" s="12">
        <f t="shared" si="15"/>
        <v>246.04</v>
      </c>
      <c r="X167" s="12">
        <f t="shared" si="20"/>
        <v>1.2364966764608307</v>
      </c>
      <c r="Y167" s="12">
        <f t="shared" si="16"/>
        <v>0.53339748058081859</v>
      </c>
      <c r="Z167" s="12">
        <f t="shared" si="17"/>
        <v>0.28439423558599108</v>
      </c>
      <c r="AA167" s="12">
        <f t="shared" si="18"/>
        <v>0.24900324499482751</v>
      </c>
      <c r="AB167" s="12">
        <f t="shared" si="19"/>
        <v>0.53317506351232313</v>
      </c>
      <c r="AC167" s="13">
        <v>6.81</v>
      </c>
      <c r="AD167" s="13" t="s">
        <v>311</v>
      </c>
      <c r="AE167" s="13">
        <v>-11.3</v>
      </c>
      <c r="AF167">
        <v>0.05</v>
      </c>
      <c r="AG167">
        <v>0.08</v>
      </c>
      <c r="AH167">
        <v>1069.508</v>
      </c>
      <c r="AI167">
        <v>1.339</v>
      </c>
      <c r="AJ167">
        <v>1067.8620000000001</v>
      </c>
      <c r="AK167">
        <v>1.3169999999999999</v>
      </c>
      <c r="AL167">
        <v>0.17599999999999999</v>
      </c>
      <c r="AM167">
        <v>1E-3</v>
      </c>
      <c r="AN167">
        <v>434.57799999999997</v>
      </c>
      <c r="AO167">
        <v>1.2E-2</v>
      </c>
      <c r="AP167">
        <v>428.74799999999999</v>
      </c>
      <c r="AQ167">
        <v>2.1999999999999999E-2</v>
      </c>
      <c r="AR167" s="13" t="s">
        <v>311</v>
      </c>
      <c r="AS167" s="13" t="s">
        <v>311</v>
      </c>
      <c r="AT167" s="33" t="s">
        <v>311</v>
      </c>
      <c r="AU167" s="33" t="s">
        <v>311</v>
      </c>
      <c r="AV167" t="s">
        <v>311</v>
      </c>
      <c r="AW167" s="33" t="s">
        <v>311</v>
      </c>
      <c r="AX167">
        <v>0.151</v>
      </c>
      <c r="AY167">
        <v>4.0000000000000001E-3</v>
      </c>
      <c r="AZ167">
        <v>428.87200000000001</v>
      </c>
      <c r="BA167">
        <v>6.6000000000000003E-2</v>
      </c>
      <c r="BB167">
        <v>423.88900000000001</v>
      </c>
      <c r="BC167">
        <v>5.3999999999999999E-2</v>
      </c>
      <c r="BD167">
        <v>-26.376000000000001</v>
      </c>
      <c r="BE167">
        <v>30.702000000000002</v>
      </c>
      <c r="BF167">
        <v>-3.6190000000000002</v>
      </c>
      <c r="BG167">
        <v>0.182</v>
      </c>
      <c r="BH167">
        <v>-3.343</v>
      </c>
      <c r="BI167">
        <v>0.17799999999999999</v>
      </c>
      <c r="BJ167">
        <v>43.377000000000002</v>
      </c>
      <c r="BK167">
        <v>30.413</v>
      </c>
      <c r="BL167">
        <v>-14.513</v>
      </c>
      <c r="BM167">
        <v>0.188</v>
      </c>
      <c r="BN167">
        <v>-15.162000000000001</v>
      </c>
      <c r="BO167">
        <v>0.16900000000000001</v>
      </c>
      <c r="BP167" s="37">
        <v>1.0812E-2</v>
      </c>
      <c r="BQ167" s="19">
        <v>20608.430146566399</v>
      </c>
      <c r="BR167" s="19">
        <v>6347668902.8284512</v>
      </c>
      <c r="BS167" s="19">
        <v>149304453.83626187</v>
      </c>
      <c r="BT167" s="19">
        <v>36577355.255714931</v>
      </c>
      <c r="BU167" s="19" t="s">
        <v>311</v>
      </c>
      <c r="BV167" s="19" t="s">
        <v>311</v>
      </c>
      <c r="BW167" s="19" t="s">
        <v>311</v>
      </c>
      <c r="BX167" s="19" t="s">
        <v>311</v>
      </c>
      <c r="BY167" s="12">
        <v>9.1</v>
      </c>
      <c r="BZ167" s="12">
        <v>8.6999999999999993</v>
      </c>
      <c r="CA167" s="12">
        <v>82.2</v>
      </c>
      <c r="CB167" s="19">
        <v>13.9</v>
      </c>
      <c r="CC167" s="19" t="s">
        <v>311</v>
      </c>
    </row>
    <row r="168" spans="1:81" hidden="1">
      <c r="A168" s="9" t="s">
        <v>36</v>
      </c>
      <c r="B168" s="9" t="s">
        <v>364</v>
      </c>
      <c r="C168" s="9" t="s">
        <v>311</v>
      </c>
      <c r="D168" s="9" t="s">
        <v>311</v>
      </c>
      <c r="E168" s="26" t="s">
        <v>368</v>
      </c>
      <c r="F168" s="14" t="s">
        <v>369</v>
      </c>
      <c r="G168" s="10">
        <v>42439</v>
      </c>
      <c r="H168" s="9" t="s">
        <v>37</v>
      </c>
      <c r="I168" s="9" t="s">
        <v>238</v>
      </c>
      <c r="J168" s="9" t="s">
        <v>341</v>
      </c>
      <c r="K168" s="9" t="s">
        <v>229</v>
      </c>
      <c r="L168" s="9">
        <v>4</v>
      </c>
      <c r="M168" s="14" t="s">
        <v>46</v>
      </c>
      <c r="N168" s="9">
        <v>25</v>
      </c>
      <c r="O168" s="9" t="s">
        <v>41</v>
      </c>
      <c r="P168" s="9" t="s">
        <v>42</v>
      </c>
      <c r="Q168" s="15">
        <v>0.25</v>
      </c>
      <c r="R168" s="11">
        <v>61.51</v>
      </c>
      <c r="S168" s="28">
        <v>372.4</v>
      </c>
      <c r="T168" s="29">
        <v>3.8</v>
      </c>
      <c r="U168" s="29">
        <v>0.23</v>
      </c>
      <c r="V168" s="12">
        <f t="shared" si="14"/>
        <v>302.76422764227641</v>
      </c>
      <c r="W168" s="12">
        <f t="shared" si="15"/>
        <v>233.73799999999997</v>
      </c>
      <c r="X168" s="12">
        <f t="shared" si="20"/>
        <v>1.2953145301246543</v>
      </c>
      <c r="Y168" s="12">
        <f t="shared" si="16"/>
        <v>0.51120206410390412</v>
      </c>
      <c r="Z168" s="12">
        <f t="shared" si="17"/>
        <v>0.29792234192867051</v>
      </c>
      <c r="AA168" s="12">
        <f t="shared" si="18"/>
        <v>0.21327972217523361</v>
      </c>
      <c r="AB168" s="12">
        <f t="shared" si="19"/>
        <v>0.58278783058300887</v>
      </c>
      <c r="AC168" s="13">
        <v>7.05</v>
      </c>
      <c r="AD168" s="13" t="s">
        <v>311</v>
      </c>
      <c r="AE168" s="13">
        <v>-23.6</v>
      </c>
      <c r="AF168">
        <v>-1.27</v>
      </c>
      <c r="AG168">
        <v>7.9000000000000001E-2</v>
      </c>
      <c r="AH168">
        <v>1023.38</v>
      </c>
      <c r="AI168">
        <v>1.1890000000000001</v>
      </c>
      <c r="AJ168">
        <v>1065.395</v>
      </c>
      <c r="AK168">
        <v>1.4259999999999999</v>
      </c>
      <c r="AL168">
        <v>-0.95199999999999996</v>
      </c>
      <c r="AM168">
        <v>1E-3</v>
      </c>
      <c r="AN168">
        <v>397.358</v>
      </c>
      <c r="AO168">
        <v>1.2E-2</v>
      </c>
      <c r="AP168">
        <v>428.85399999999998</v>
      </c>
      <c r="AQ168">
        <v>1.2E-2</v>
      </c>
      <c r="AR168" s="13" t="s">
        <v>311</v>
      </c>
      <c r="AS168" s="13" t="s">
        <v>311</v>
      </c>
      <c r="AT168" s="33">
        <v>2.8500000000000001E-2</v>
      </c>
      <c r="AU168" s="33">
        <v>1.9800000000000002E-2</v>
      </c>
      <c r="AV168">
        <v>5</v>
      </c>
      <c r="AW168" s="33">
        <v>9.7000000000000003E-3</v>
      </c>
      <c r="AX168">
        <v>-1.0069999999999999</v>
      </c>
      <c r="AY168">
        <v>4.0000000000000001E-3</v>
      </c>
      <c r="AZ168">
        <v>394.99200000000002</v>
      </c>
      <c r="BA168">
        <v>6.7000000000000004E-2</v>
      </c>
      <c r="BB168">
        <v>428.30900000000003</v>
      </c>
      <c r="BC168">
        <v>6.5000000000000002E-2</v>
      </c>
      <c r="BD168">
        <v>-5.6269999999999998</v>
      </c>
      <c r="BE168">
        <v>6.14</v>
      </c>
      <c r="BF168">
        <v>-2.97</v>
      </c>
      <c r="BG168">
        <v>0.26500000000000001</v>
      </c>
      <c r="BH168">
        <v>-3.177</v>
      </c>
      <c r="BI168">
        <v>0.23300000000000001</v>
      </c>
      <c r="BJ168">
        <v>-36.46</v>
      </c>
      <c r="BK168">
        <v>5.5529999999999999</v>
      </c>
      <c r="BL168">
        <v>-11.702</v>
      </c>
      <c r="BM168">
        <v>0.22900000000000001</v>
      </c>
      <c r="BN168">
        <v>-13.629</v>
      </c>
      <c r="BO168">
        <v>0.221</v>
      </c>
      <c r="BP168" s="37">
        <v>0.120897</v>
      </c>
      <c r="BQ168" s="19">
        <v>36051.910249599045</v>
      </c>
      <c r="BR168" s="19">
        <v>9352982001.3415337</v>
      </c>
      <c r="BS168" s="19">
        <v>209384143.27424356</v>
      </c>
      <c r="BT168" s="19">
        <v>5115371746.6497498</v>
      </c>
      <c r="BU168" s="19" t="s">
        <v>311</v>
      </c>
      <c r="BV168" s="19" t="s">
        <v>311</v>
      </c>
      <c r="BW168" s="19" t="s">
        <v>311</v>
      </c>
      <c r="BX168" s="19" t="s">
        <v>311</v>
      </c>
      <c r="BY168" s="12">
        <v>9.1</v>
      </c>
      <c r="BZ168" s="12">
        <v>8.6999999999999993</v>
      </c>
      <c r="CA168" s="12">
        <v>82.2</v>
      </c>
      <c r="CB168" s="19">
        <v>13.9</v>
      </c>
      <c r="CC168" s="19" t="s">
        <v>311</v>
      </c>
    </row>
    <row r="169" spans="1:81" hidden="1">
      <c r="A169" s="9" t="s">
        <v>36</v>
      </c>
      <c r="B169" s="9" t="s">
        <v>364</v>
      </c>
      <c r="C169" s="9" t="s">
        <v>311</v>
      </c>
      <c r="D169" s="9" t="s">
        <v>311</v>
      </c>
      <c r="E169" s="26" t="s">
        <v>368</v>
      </c>
      <c r="F169" s="14" t="s">
        <v>369</v>
      </c>
      <c r="G169" s="10">
        <v>42439</v>
      </c>
      <c r="H169" s="9" t="s">
        <v>37</v>
      </c>
      <c r="I169" s="9" t="s">
        <v>239</v>
      </c>
      <c r="J169" s="9" t="s">
        <v>342</v>
      </c>
      <c r="K169" s="9" t="s">
        <v>229</v>
      </c>
      <c r="L169" s="9">
        <v>5</v>
      </c>
      <c r="M169" s="14" t="s">
        <v>46</v>
      </c>
      <c r="N169" s="9">
        <v>25</v>
      </c>
      <c r="O169" s="9" t="s">
        <v>41</v>
      </c>
      <c r="P169" s="9" t="s">
        <v>42</v>
      </c>
      <c r="Q169" s="15">
        <v>0.25</v>
      </c>
      <c r="R169" s="11">
        <v>61.51</v>
      </c>
      <c r="S169" s="28">
        <v>372.6</v>
      </c>
      <c r="T169" s="29">
        <v>3.5</v>
      </c>
      <c r="U169" s="29">
        <v>0.22</v>
      </c>
      <c r="V169" s="12">
        <f t="shared" si="14"/>
        <v>305.40983606557381</v>
      </c>
      <c r="W169" s="12">
        <f t="shared" si="15"/>
        <v>215.285</v>
      </c>
      <c r="X169" s="12">
        <f t="shared" si="20"/>
        <v>1.4186303554152579</v>
      </c>
      <c r="Y169" s="12">
        <f t="shared" si="16"/>
        <v>0.46466779040933659</v>
      </c>
      <c r="Z169" s="12">
        <f t="shared" si="17"/>
        <v>0.31209867819135673</v>
      </c>
      <c r="AA169" s="12">
        <f t="shared" si="18"/>
        <v>0.15256911221797986</v>
      </c>
      <c r="AB169" s="12">
        <f t="shared" si="19"/>
        <v>0.67165980649621049</v>
      </c>
      <c r="AC169" s="13">
        <v>7.03</v>
      </c>
      <c r="AD169" s="13" t="s">
        <v>311</v>
      </c>
      <c r="AE169" s="13">
        <v>-22.5</v>
      </c>
      <c r="AF169">
        <v>-1.349</v>
      </c>
      <c r="AG169">
        <v>7.4999999999999997E-2</v>
      </c>
      <c r="AH169">
        <v>1024.3879999999999</v>
      </c>
      <c r="AI169">
        <v>1.3779999999999999</v>
      </c>
      <c r="AJ169">
        <v>1069.029</v>
      </c>
      <c r="AK169">
        <v>1.095</v>
      </c>
      <c r="AL169">
        <v>-0.90800000000000003</v>
      </c>
      <c r="AM169">
        <v>1E-3</v>
      </c>
      <c r="AN169">
        <v>399.63099999999997</v>
      </c>
      <c r="AO169">
        <v>0.01</v>
      </c>
      <c r="AP169">
        <v>429.68599999999998</v>
      </c>
      <c r="AQ169">
        <v>2.8000000000000001E-2</v>
      </c>
      <c r="AR169" s="13" t="s">
        <v>311</v>
      </c>
      <c r="AS169" s="13" t="s">
        <v>311</v>
      </c>
      <c r="AT169" s="33">
        <v>3.0499999999999999E-2</v>
      </c>
      <c r="AU169" s="33">
        <v>9.1999999999999998E-3</v>
      </c>
      <c r="AV169">
        <v>10.6</v>
      </c>
      <c r="AW169" s="33">
        <v>2.07E-2</v>
      </c>
      <c r="AX169">
        <v>-0.98799999999999999</v>
      </c>
      <c r="AY169">
        <v>4.0000000000000001E-3</v>
      </c>
      <c r="AZ169">
        <v>398.10500000000002</v>
      </c>
      <c r="BA169">
        <v>6.7000000000000004E-2</v>
      </c>
      <c r="BB169">
        <v>430.798</v>
      </c>
      <c r="BC169">
        <v>7.8E-2</v>
      </c>
      <c r="BD169">
        <v>-5.5780000000000003</v>
      </c>
      <c r="BE169">
        <v>5.6529999999999996</v>
      </c>
      <c r="BF169">
        <v>-2.9630000000000001</v>
      </c>
      <c r="BG169">
        <v>0.22500000000000001</v>
      </c>
      <c r="BH169">
        <v>-3.165</v>
      </c>
      <c r="BI169">
        <v>0.222</v>
      </c>
      <c r="BJ169">
        <v>-50.225000000000001</v>
      </c>
      <c r="BK169">
        <v>5.5289999999999999</v>
      </c>
      <c r="BL169">
        <v>-12.215</v>
      </c>
      <c r="BM169">
        <v>0.20200000000000001</v>
      </c>
      <c r="BN169">
        <v>-15.089</v>
      </c>
      <c r="BO169">
        <v>0.23499999999999999</v>
      </c>
      <c r="BP169" s="37">
        <v>0.56308533333333299</v>
      </c>
      <c r="BQ169" s="19">
        <v>49038.236268588407</v>
      </c>
      <c r="BR169" s="19">
        <v>16429890210.128765</v>
      </c>
      <c r="BS169" s="19">
        <v>266980871.47320479</v>
      </c>
      <c r="BT169" s="19">
        <v>16878599266.655649</v>
      </c>
      <c r="BU169" s="19" t="s">
        <v>311</v>
      </c>
      <c r="BV169" s="19" t="s">
        <v>311</v>
      </c>
      <c r="BW169" s="19" t="s">
        <v>311</v>
      </c>
      <c r="BX169" s="19" t="s">
        <v>311</v>
      </c>
      <c r="BY169" s="12">
        <v>9.1</v>
      </c>
      <c r="BZ169" s="12">
        <v>8.6999999999999993</v>
      </c>
      <c r="CA169" s="12">
        <v>82.2</v>
      </c>
      <c r="CB169" s="19">
        <v>13.9</v>
      </c>
      <c r="CC169" s="19" t="s">
        <v>311</v>
      </c>
    </row>
    <row r="170" spans="1:81" hidden="1">
      <c r="A170" s="9" t="s">
        <v>36</v>
      </c>
      <c r="B170" s="9" t="s">
        <v>364</v>
      </c>
      <c r="C170" s="9" t="s">
        <v>311</v>
      </c>
      <c r="D170" s="9" t="s">
        <v>311</v>
      </c>
      <c r="E170" s="26" t="s">
        <v>368</v>
      </c>
      <c r="F170" s="14" t="s">
        <v>369</v>
      </c>
      <c r="G170" s="10">
        <v>42439</v>
      </c>
      <c r="H170" s="9" t="s">
        <v>37</v>
      </c>
      <c r="I170" s="9" t="s">
        <v>240</v>
      </c>
      <c r="J170" s="9" t="s">
        <v>343</v>
      </c>
      <c r="K170" s="9" t="s">
        <v>229</v>
      </c>
      <c r="L170" s="9">
        <v>6</v>
      </c>
      <c r="M170" s="14" t="s">
        <v>46</v>
      </c>
      <c r="N170" s="9">
        <v>25</v>
      </c>
      <c r="O170" s="9" t="s">
        <v>41</v>
      </c>
      <c r="P170" s="9" t="s">
        <v>42</v>
      </c>
      <c r="Q170" s="15">
        <v>0.25</v>
      </c>
      <c r="R170" s="11">
        <v>61.51</v>
      </c>
      <c r="S170" s="28">
        <v>370.3</v>
      </c>
      <c r="T170" s="29">
        <v>3.9</v>
      </c>
      <c r="U170" s="29">
        <v>0.21</v>
      </c>
      <c r="V170" s="12">
        <f t="shared" si="14"/>
        <v>306.03305785123968</v>
      </c>
      <c r="W170" s="12">
        <f t="shared" si="15"/>
        <v>239.88899999999998</v>
      </c>
      <c r="X170" s="12">
        <f t="shared" si="20"/>
        <v>1.2757277651382084</v>
      </c>
      <c r="Y170" s="12">
        <f t="shared" si="16"/>
        <v>0.51859329617426098</v>
      </c>
      <c r="Z170" s="12">
        <f t="shared" si="17"/>
        <v>0.26790283067902376</v>
      </c>
      <c r="AA170" s="12">
        <f t="shared" si="18"/>
        <v>0.25069046549523721</v>
      </c>
      <c r="AB170" s="12">
        <f t="shared" si="19"/>
        <v>0.51659524458835537</v>
      </c>
      <c r="AC170" s="13">
        <v>7.07</v>
      </c>
      <c r="AD170" s="13" t="s">
        <v>311</v>
      </c>
      <c r="AE170" s="13">
        <v>-24.4</v>
      </c>
      <c r="AF170">
        <v>-0.46899999999999997</v>
      </c>
      <c r="AG170">
        <v>8.7999999999999995E-2</v>
      </c>
      <c r="AH170">
        <v>1047.0519999999999</v>
      </c>
      <c r="AI170">
        <v>1.4710000000000001</v>
      </c>
      <c r="AJ170">
        <v>1062.5630000000001</v>
      </c>
      <c r="AK170">
        <v>1.4550000000000001</v>
      </c>
      <c r="AL170">
        <v>-0.249</v>
      </c>
      <c r="AM170">
        <v>1E-3</v>
      </c>
      <c r="AN170">
        <v>413.77100000000002</v>
      </c>
      <c r="AO170">
        <v>0.01</v>
      </c>
      <c r="AP170">
        <v>422.01100000000002</v>
      </c>
      <c r="AQ170">
        <v>1.7000000000000001E-2</v>
      </c>
      <c r="AR170" s="13" t="s">
        <v>311</v>
      </c>
      <c r="AS170" s="13" t="s">
        <v>311</v>
      </c>
      <c r="AT170" s="33">
        <v>1.4200000000000001E-2</v>
      </c>
      <c r="AU170" s="33">
        <v>4.4400000000000002E-2</v>
      </c>
      <c r="AV170">
        <v>1.7</v>
      </c>
      <c r="AW170" s="33">
        <v>3.3E-3</v>
      </c>
      <c r="AX170">
        <v>-0.28599999999999998</v>
      </c>
      <c r="AY170">
        <v>3.0000000000000001E-3</v>
      </c>
      <c r="AZ170">
        <v>421.46699999999998</v>
      </c>
      <c r="BA170">
        <v>4.1000000000000002E-2</v>
      </c>
      <c r="BB170">
        <v>430.92599999999999</v>
      </c>
      <c r="BC170">
        <v>7.0999999999999994E-2</v>
      </c>
      <c r="BD170">
        <v>16.349</v>
      </c>
      <c r="BE170">
        <v>17.091999999999999</v>
      </c>
      <c r="BF170">
        <v>-3.6259999999999999</v>
      </c>
      <c r="BG170">
        <v>0.18</v>
      </c>
      <c r="BH170">
        <v>-3.177</v>
      </c>
      <c r="BI170">
        <v>0.19900000000000001</v>
      </c>
      <c r="BJ170">
        <v>-77.247</v>
      </c>
      <c r="BK170">
        <v>15.365</v>
      </c>
      <c r="BL170">
        <v>-12.275</v>
      </c>
      <c r="BM170">
        <v>0.13</v>
      </c>
      <c r="BN170">
        <v>-13.706</v>
      </c>
      <c r="BO170">
        <v>0.21</v>
      </c>
      <c r="BP170" s="37">
        <v>3.75225E-2</v>
      </c>
      <c r="BQ170" s="19">
        <v>31299.721989094014</v>
      </c>
      <c r="BR170" s="19">
        <v>9451194605.5686646</v>
      </c>
      <c r="BS170" s="19">
        <v>174524284.896117</v>
      </c>
      <c r="BT170" s="19">
        <v>7345861647.4667292</v>
      </c>
      <c r="BU170" s="19" t="s">
        <v>311</v>
      </c>
      <c r="BV170" s="19" t="s">
        <v>311</v>
      </c>
      <c r="BW170" s="19" t="s">
        <v>311</v>
      </c>
      <c r="BX170" s="19" t="s">
        <v>311</v>
      </c>
      <c r="BY170" s="12">
        <v>9.1</v>
      </c>
      <c r="BZ170" s="12">
        <v>8.6999999999999993</v>
      </c>
      <c r="CA170" s="12">
        <v>82.2</v>
      </c>
      <c r="CB170" s="19">
        <v>13.9</v>
      </c>
      <c r="CC170" s="19" t="s">
        <v>311</v>
      </c>
    </row>
    <row r="171" spans="1:81" hidden="1">
      <c r="A171" s="9" t="s">
        <v>36</v>
      </c>
      <c r="B171" s="9" t="s">
        <v>364</v>
      </c>
      <c r="C171" s="9" t="s">
        <v>311</v>
      </c>
      <c r="D171" s="9" t="s">
        <v>311</v>
      </c>
      <c r="E171" s="26" t="s">
        <v>368</v>
      </c>
      <c r="F171" s="14" t="s">
        <v>369</v>
      </c>
      <c r="G171" s="10">
        <v>42439</v>
      </c>
      <c r="H171" s="9" t="s">
        <v>37</v>
      </c>
      <c r="I171" s="16" t="s">
        <v>241</v>
      </c>
      <c r="J171" s="9" t="s">
        <v>338</v>
      </c>
      <c r="K171" s="9" t="s">
        <v>229</v>
      </c>
      <c r="L171" s="9">
        <v>1</v>
      </c>
      <c r="M171" s="14" t="s">
        <v>40</v>
      </c>
      <c r="N171" s="9">
        <v>25</v>
      </c>
      <c r="O171" s="9" t="s">
        <v>41</v>
      </c>
      <c r="P171" s="9" t="s">
        <v>42</v>
      </c>
      <c r="Q171" s="15">
        <v>0.25</v>
      </c>
      <c r="R171" s="11">
        <v>61.51</v>
      </c>
      <c r="S171" s="28">
        <v>374.40000000000003</v>
      </c>
      <c r="T171" s="28">
        <v>4</v>
      </c>
      <c r="U171" s="28">
        <v>0.23</v>
      </c>
      <c r="V171" s="12">
        <f t="shared" si="14"/>
        <v>304.39024390243907</v>
      </c>
      <c r="W171" s="12">
        <f t="shared" si="15"/>
        <v>246.04</v>
      </c>
      <c r="X171" s="12">
        <f t="shared" si="20"/>
        <v>1.2371575512210986</v>
      </c>
      <c r="Y171" s="12">
        <f t="shared" si="16"/>
        <v>0.53314809387883066</v>
      </c>
      <c r="Z171" s="12">
        <f t="shared" si="17"/>
        <v>0.28454623678085267</v>
      </c>
      <c r="AA171" s="12">
        <f t="shared" si="18"/>
        <v>0.248601857097978</v>
      </c>
      <c r="AB171" s="12">
        <f t="shared" si="19"/>
        <v>0.53370956409256509</v>
      </c>
      <c r="AC171" s="13">
        <v>6.77</v>
      </c>
      <c r="AD171" s="13" t="s">
        <v>311</v>
      </c>
      <c r="AE171" s="13">
        <v>-7.1</v>
      </c>
      <c r="AF171">
        <v>-0.153</v>
      </c>
      <c r="AG171">
        <v>9.5000000000000001E-2</v>
      </c>
      <c r="AH171">
        <v>1058.876</v>
      </c>
      <c r="AI171">
        <v>1.4930000000000001</v>
      </c>
      <c r="AJ171">
        <v>1063.9380000000001</v>
      </c>
      <c r="AK171">
        <v>1.6639999999999999</v>
      </c>
      <c r="AL171">
        <v>0.185</v>
      </c>
      <c r="AM171">
        <v>1E-3</v>
      </c>
      <c r="AN171">
        <v>433.37700000000001</v>
      </c>
      <c r="AO171">
        <v>1.0999999999999999E-2</v>
      </c>
      <c r="AP171">
        <v>427.26799999999997</v>
      </c>
      <c r="AQ171">
        <v>1.4999999999999999E-2</v>
      </c>
      <c r="AR171" s="13" t="s">
        <v>311</v>
      </c>
      <c r="AS171" s="13" t="s">
        <v>311</v>
      </c>
      <c r="AT171" s="33">
        <v>7.0000000000000001E-3</v>
      </c>
      <c r="AU171" s="33">
        <v>6.7100000000000007E-2</v>
      </c>
      <c r="AV171">
        <v>0.7</v>
      </c>
      <c r="AW171" s="33">
        <v>1.4E-3</v>
      </c>
      <c r="AX171">
        <v>0.13700000000000001</v>
      </c>
      <c r="AY171">
        <v>4.0000000000000001E-3</v>
      </c>
      <c r="AZ171">
        <v>437.55399999999997</v>
      </c>
      <c r="BA171">
        <v>0.06</v>
      </c>
      <c r="BB171">
        <v>433.01600000000002</v>
      </c>
      <c r="BC171">
        <v>5.8999999999999997E-2</v>
      </c>
      <c r="BD171">
        <v>-14.395</v>
      </c>
      <c r="BE171">
        <v>31.213999999999999</v>
      </c>
      <c r="BF171">
        <v>-3.4359999999999999</v>
      </c>
      <c r="BG171">
        <v>0.16300000000000001</v>
      </c>
      <c r="BH171">
        <v>-3.347</v>
      </c>
      <c r="BI171">
        <v>0.156</v>
      </c>
      <c r="BJ171">
        <v>60.465000000000003</v>
      </c>
      <c r="BK171">
        <v>33.121000000000002</v>
      </c>
      <c r="BL171">
        <v>-15.377000000000001</v>
      </c>
      <c r="BM171">
        <v>0.17799999999999999</v>
      </c>
      <c r="BN171">
        <v>-16.117000000000001</v>
      </c>
      <c r="BO171">
        <v>0.159</v>
      </c>
      <c r="BP171" s="37">
        <v>1.121275E-2</v>
      </c>
      <c r="BQ171" s="19">
        <v>22127.775450086709</v>
      </c>
      <c r="BR171" s="19">
        <v>6901839865.9874048</v>
      </c>
      <c r="BS171" s="19">
        <v>73458331.40164502</v>
      </c>
      <c r="BT171" s="19">
        <v>89247619.620005608</v>
      </c>
      <c r="BU171" s="19" t="s">
        <v>311</v>
      </c>
      <c r="BV171" s="19" t="s">
        <v>311</v>
      </c>
      <c r="BW171" s="19" t="s">
        <v>311</v>
      </c>
      <c r="BX171" s="19" t="s">
        <v>311</v>
      </c>
      <c r="BY171" s="12">
        <v>9.1</v>
      </c>
      <c r="BZ171" s="12">
        <v>8.6999999999999993</v>
      </c>
      <c r="CA171" s="12">
        <v>82.2</v>
      </c>
      <c r="CB171" s="19">
        <v>13.9</v>
      </c>
      <c r="CC171" s="19" t="s">
        <v>311</v>
      </c>
    </row>
    <row r="172" spans="1:81" hidden="1">
      <c r="A172" s="9" t="s">
        <v>36</v>
      </c>
      <c r="B172" s="9" t="s">
        <v>364</v>
      </c>
      <c r="C172" s="9" t="s">
        <v>311</v>
      </c>
      <c r="D172" s="9" t="s">
        <v>311</v>
      </c>
      <c r="E172" s="26" t="s">
        <v>368</v>
      </c>
      <c r="F172" s="14" t="s">
        <v>369</v>
      </c>
      <c r="G172" s="10">
        <v>42439</v>
      </c>
      <c r="H172" s="9" t="s">
        <v>37</v>
      </c>
      <c r="I172" s="16" t="s">
        <v>242</v>
      </c>
      <c r="J172" s="9" t="s">
        <v>339</v>
      </c>
      <c r="K172" s="9" t="s">
        <v>229</v>
      </c>
      <c r="L172" s="9">
        <v>2</v>
      </c>
      <c r="M172" s="14" t="s">
        <v>40</v>
      </c>
      <c r="N172" s="9">
        <v>25</v>
      </c>
      <c r="O172" s="9" t="s">
        <v>41</v>
      </c>
      <c r="P172" s="9" t="s">
        <v>42</v>
      </c>
      <c r="Q172" s="15">
        <v>0.25</v>
      </c>
      <c r="R172" s="11">
        <v>61.51</v>
      </c>
      <c r="S172" s="28">
        <v>374.09999999999997</v>
      </c>
      <c r="T172" s="28">
        <v>3.5</v>
      </c>
      <c r="U172" s="28">
        <v>0.23</v>
      </c>
      <c r="V172" s="12">
        <f t="shared" si="14"/>
        <v>304.14634146341461</v>
      </c>
      <c r="W172" s="12">
        <f t="shared" si="15"/>
        <v>215.285</v>
      </c>
      <c r="X172" s="12">
        <f t="shared" si="20"/>
        <v>1.4127614160922248</v>
      </c>
      <c r="Y172" s="12">
        <f t="shared" si="16"/>
        <v>0.46688248449350001</v>
      </c>
      <c r="Z172" s="12">
        <f t="shared" si="17"/>
        <v>0.32493512570121175</v>
      </c>
      <c r="AA172" s="12">
        <f t="shared" si="18"/>
        <v>0.14194735879228826</v>
      </c>
      <c r="AB172" s="12">
        <f t="shared" si="19"/>
        <v>0.69596769314171081</v>
      </c>
      <c r="AC172" s="13">
        <v>6.98</v>
      </c>
      <c r="AD172" s="13" t="s">
        <v>311</v>
      </c>
      <c r="AE172" s="13">
        <v>-19.8</v>
      </c>
      <c r="AF172">
        <v>-0.40200000000000002</v>
      </c>
      <c r="AG172">
        <v>9.7000000000000003E-2</v>
      </c>
      <c r="AH172">
        <v>1048.8430000000001</v>
      </c>
      <c r="AI172">
        <v>1.6519999999999999</v>
      </c>
      <c r="AJ172">
        <v>1062.1469999999999</v>
      </c>
      <c r="AK172">
        <v>1.5609999999999999</v>
      </c>
      <c r="AL172">
        <v>0.20399999999999999</v>
      </c>
      <c r="AM172">
        <v>1E-3</v>
      </c>
      <c r="AN172">
        <v>431.76799999999997</v>
      </c>
      <c r="AO172">
        <v>0.01</v>
      </c>
      <c r="AP172">
        <v>425.02699999999999</v>
      </c>
      <c r="AQ172">
        <v>0.01</v>
      </c>
      <c r="AR172" s="13" t="s">
        <v>311</v>
      </c>
      <c r="AS172" s="13" t="s">
        <v>311</v>
      </c>
      <c r="AT172" s="33">
        <v>1.2200000000000001E-2</v>
      </c>
      <c r="AU172" s="33">
        <v>2.1100000000000001E-2</v>
      </c>
      <c r="AV172">
        <v>1.9</v>
      </c>
      <c r="AW172" s="33">
        <v>3.8E-3</v>
      </c>
      <c r="AX172">
        <v>0.161</v>
      </c>
      <c r="AY172">
        <v>4.0000000000000001E-3</v>
      </c>
      <c r="AZ172">
        <v>438.65199999999999</v>
      </c>
      <c r="BA172">
        <v>6.3E-2</v>
      </c>
      <c r="BB172">
        <v>433.33</v>
      </c>
      <c r="BC172">
        <v>0.06</v>
      </c>
      <c r="BD172">
        <v>-36.595999999999997</v>
      </c>
      <c r="BE172">
        <v>29.257999999999999</v>
      </c>
      <c r="BF172">
        <v>-3.5169999999999999</v>
      </c>
      <c r="BG172">
        <v>0.187</v>
      </c>
      <c r="BH172">
        <v>-3.1150000000000002</v>
      </c>
      <c r="BI172">
        <v>0.17</v>
      </c>
      <c r="BJ172">
        <v>46.938000000000002</v>
      </c>
      <c r="BK172">
        <v>29.71</v>
      </c>
      <c r="BL172">
        <v>-15.516999999999999</v>
      </c>
      <c r="BM172">
        <v>0.19500000000000001</v>
      </c>
      <c r="BN172">
        <v>-16.251000000000001</v>
      </c>
      <c r="BO172">
        <v>0.16600000000000001</v>
      </c>
      <c r="BP172" s="37">
        <v>7.4231249999999999E-2</v>
      </c>
      <c r="BQ172" s="19">
        <v>23074.067578941311</v>
      </c>
      <c r="BR172" s="19">
        <v>5422951366.4300661</v>
      </c>
      <c r="BS172" s="19">
        <v>97033281.749991596</v>
      </c>
      <c r="BT172" s="19">
        <v>84473818.900813505</v>
      </c>
      <c r="BU172" s="19" t="s">
        <v>311</v>
      </c>
      <c r="BV172" s="19" t="s">
        <v>311</v>
      </c>
      <c r="BW172" s="19" t="s">
        <v>311</v>
      </c>
      <c r="BX172" s="19" t="s">
        <v>311</v>
      </c>
      <c r="BY172" s="12">
        <v>9.1</v>
      </c>
      <c r="BZ172" s="12">
        <v>8.6999999999999993</v>
      </c>
      <c r="CA172" s="12">
        <v>82.2</v>
      </c>
      <c r="CB172" s="19">
        <v>13.9</v>
      </c>
      <c r="CC172" s="19" t="s">
        <v>311</v>
      </c>
    </row>
    <row r="173" spans="1:81" hidden="1">
      <c r="A173" s="9" t="s">
        <v>36</v>
      </c>
      <c r="B173" s="9" t="s">
        <v>364</v>
      </c>
      <c r="C173" s="9" t="s">
        <v>311</v>
      </c>
      <c r="D173" s="9" t="s">
        <v>311</v>
      </c>
      <c r="E173" s="26" t="s">
        <v>368</v>
      </c>
      <c r="F173" s="14" t="s">
        <v>369</v>
      </c>
      <c r="G173" s="10">
        <v>42439</v>
      </c>
      <c r="H173" s="9" t="s">
        <v>37</v>
      </c>
      <c r="I173" s="16" t="s">
        <v>243</v>
      </c>
      <c r="J173" s="9" t="s">
        <v>340</v>
      </c>
      <c r="K173" s="9" t="s">
        <v>229</v>
      </c>
      <c r="L173" s="9">
        <v>3</v>
      </c>
      <c r="M173" s="14" t="s">
        <v>40</v>
      </c>
      <c r="N173" s="9">
        <v>25</v>
      </c>
      <c r="O173" s="9" t="s">
        <v>41</v>
      </c>
      <c r="P173" s="9" t="s">
        <v>42</v>
      </c>
      <c r="Q173" s="15">
        <v>0.25</v>
      </c>
      <c r="R173" s="11">
        <v>61.51</v>
      </c>
      <c r="S173" s="28">
        <v>374.2</v>
      </c>
      <c r="T173" s="28">
        <v>4</v>
      </c>
      <c r="U173" s="28">
        <v>0.23</v>
      </c>
      <c r="V173" s="12">
        <f t="shared" si="14"/>
        <v>304.22764227642278</v>
      </c>
      <c r="W173" s="12">
        <f t="shared" si="15"/>
        <v>246.04</v>
      </c>
      <c r="X173" s="12">
        <f t="shared" si="20"/>
        <v>1.2364966764608307</v>
      </c>
      <c r="Y173" s="12">
        <f t="shared" si="16"/>
        <v>0.53339748058081859</v>
      </c>
      <c r="Z173" s="12">
        <f t="shared" si="17"/>
        <v>0.28439423558599108</v>
      </c>
      <c r="AA173" s="12">
        <f t="shared" si="18"/>
        <v>0.24900324499482751</v>
      </c>
      <c r="AB173" s="12">
        <f t="shared" si="19"/>
        <v>0.53317506351232313</v>
      </c>
      <c r="AC173" s="13">
        <v>6.81</v>
      </c>
      <c r="AD173" s="13" t="s">
        <v>311</v>
      </c>
      <c r="AE173" s="13">
        <v>-11.3</v>
      </c>
      <c r="AF173">
        <v>6.8000000000000005E-2</v>
      </c>
      <c r="AG173">
        <v>9.4E-2</v>
      </c>
      <c r="AH173">
        <v>1059.3699999999999</v>
      </c>
      <c r="AI173">
        <v>1.3129999999999999</v>
      </c>
      <c r="AJ173">
        <v>1057.106</v>
      </c>
      <c r="AK173">
        <v>1.806</v>
      </c>
      <c r="AL173">
        <v>0.186</v>
      </c>
      <c r="AM173">
        <v>1E-3</v>
      </c>
      <c r="AN173">
        <v>429.49700000000001</v>
      </c>
      <c r="AO173">
        <v>1.0999999999999999E-2</v>
      </c>
      <c r="AP173">
        <v>423.33100000000002</v>
      </c>
      <c r="AQ173">
        <v>1.4E-2</v>
      </c>
      <c r="AR173" s="13" t="s">
        <v>311</v>
      </c>
      <c r="AS173" s="13" t="s">
        <v>311</v>
      </c>
      <c r="AT173" s="33" t="s">
        <v>311</v>
      </c>
      <c r="AU173" s="33" t="s">
        <v>311</v>
      </c>
      <c r="AV173" t="s">
        <v>311</v>
      </c>
      <c r="AW173" s="33" t="s">
        <v>311</v>
      </c>
      <c r="AX173">
        <v>0.152</v>
      </c>
      <c r="AY173">
        <v>4.0000000000000001E-3</v>
      </c>
      <c r="AZ173">
        <v>434.22399999999999</v>
      </c>
      <c r="BA173">
        <v>7.9000000000000001E-2</v>
      </c>
      <c r="BB173">
        <v>429.19099999999997</v>
      </c>
      <c r="BC173">
        <v>5.7000000000000002E-2</v>
      </c>
      <c r="BD173">
        <v>-42.128</v>
      </c>
      <c r="BE173">
        <v>36.36</v>
      </c>
      <c r="BF173">
        <v>-3.0649999999999999</v>
      </c>
      <c r="BG173">
        <v>0.23499999999999999</v>
      </c>
      <c r="BH173">
        <v>-2.6230000000000002</v>
      </c>
      <c r="BI173">
        <v>0.186</v>
      </c>
      <c r="BJ173">
        <v>-121.705</v>
      </c>
      <c r="BK173">
        <v>31.649000000000001</v>
      </c>
      <c r="BL173">
        <v>-19.952999999999999</v>
      </c>
      <c r="BM173">
        <v>0.19900000000000001</v>
      </c>
      <c r="BN173">
        <v>-18.902000000000001</v>
      </c>
      <c r="BO173">
        <v>0.16900000000000001</v>
      </c>
      <c r="BP173" s="37">
        <v>1.0812E-2</v>
      </c>
      <c r="BQ173" s="19">
        <v>20608.430146566399</v>
      </c>
      <c r="BR173" s="19">
        <v>6347668902.8284512</v>
      </c>
      <c r="BS173" s="19">
        <v>149304453.83626187</v>
      </c>
      <c r="BT173" s="19">
        <v>36577355.255714931</v>
      </c>
      <c r="BU173" s="19" t="s">
        <v>311</v>
      </c>
      <c r="BV173" s="19" t="s">
        <v>311</v>
      </c>
      <c r="BW173" s="19" t="s">
        <v>311</v>
      </c>
      <c r="BX173" s="19" t="s">
        <v>311</v>
      </c>
      <c r="BY173" s="12">
        <v>9.1</v>
      </c>
      <c r="BZ173" s="12">
        <v>8.6999999999999993</v>
      </c>
      <c r="CA173" s="12">
        <v>82.2</v>
      </c>
      <c r="CB173" s="19">
        <v>13.9</v>
      </c>
      <c r="CC173" s="19" t="s">
        <v>311</v>
      </c>
    </row>
    <row r="174" spans="1:81" hidden="1">
      <c r="A174" s="9" t="s">
        <v>36</v>
      </c>
      <c r="B174" s="9" t="s">
        <v>364</v>
      </c>
      <c r="C174" s="9" t="s">
        <v>311</v>
      </c>
      <c r="D174" s="9" t="s">
        <v>311</v>
      </c>
      <c r="E174" s="26" t="s">
        <v>368</v>
      </c>
      <c r="F174" s="14" t="s">
        <v>369</v>
      </c>
      <c r="G174" s="10">
        <v>42439</v>
      </c>
      <c r="H174" s="9" t="s">
        <v>37</v>
      </c>
      <c r="I174" s="16" t="s">
        <v>244</v>
      </c>
      <c r="J174" s="9" t="s">
        <v>341</v>
      </c>
      <c r="K174" s="9" t="s">
        <v>229</v>
      </c>
      <c r="L174" s="9">
        <v>4</v>
      </c>
      <c r="M174" s="14" t="s">
        <v>46</v>
      </c>
      <c r="N174" s="9">
        <v>25</v>
      </c>
      <c r="O174" s="9" t="s">
        <v>41</v>
      </c>
      <c r="P174" s="9" t="s">
        <v>42</v>
      </c>
      <c r="Q174" s="15">
        <v>0.25</v>
      </c>
      <c r="R174" s="11">
        <v>61.51</v>
      </c>
      <c r="S174" s="28">
        <v>372.4</v>
      </c>
      <c r="T174" s="29">
        <v>3.8</v>
      </c>
      <c r="U174" s="29">
        <v>0.23</v>
      </c>
      <c r="V174" s="12">
        <f t="shared" si="14"/>
        <v>302.76422764227641</v>
      </c>
      <c r="W174" s="12">
        <f t="shared" si="15"/>
        <v>233.73799999999997</v>
      </c>
      <c r="X174" s="12">
        <f t="shared" si="20"/>
        <v>1.2953145301246543</v>
      </c>
      <c r="Y174" s="12">
        <f t="shared" si="16"/>
        <v>0.51120206410390412</v>
      </c>
      <c r="Z174" s="12">
        <f t="shared" si="17"/>
        <v>0.29792234192867051</v>
      </c>
      <c r="AA174" s="12">
        <f t="shared" si="18"/>
        <v>0.21327972217523361</v>
      </c>
      <c r="AB174" s="12">
        <f t="shared" si="19"/>
        <v>0.58278783058300887</v>
      </c>
      <c r="AC174" s="13">
        <v>7.05</v>
      </c>
      <c r="AD174" s="13" t="s">
        <v>311</v>
      </c>
      <c r="AE174" s="13">
        <v>-23.6</v>
      </c>
      <c r="AF174">
        <v>-1.204</v>
      </c>
      <c r="AG174">
        <v>8.5999999999999993E-2</v>
      </c>
      <c r="AH174">
        <v>1012.978</v>
      </c>
      <c r="AI174">
        <v>1.492</v>
      </c>
      <c r="AJ174">
        <v>1052.7950000000001</v>
      </c>
      <c r="AK174">
        <v>1.3420000000000001</v>
      </c>
      <c r="AL174">
        <v>-0.95599999999999996</v>
      </c>
      <c r="AM174">
        <v>1E-3</v>
      </c>
      <c r="AN174">
        <v>390.03</v>
      </c>
      <c r="AO174">
        <v>1.2E-2</v>
      </c>
      <c r="AP174">
        <v>421.649</v>
      </c>
      <c r="AQ174">
        <v>1.0999999999999999E-2</v>
      </c>
      <c r="AR174" s="13" t="s">
        <v>311</v>
      </c>
      <c r="AS174" s="13" t="s">
        <v>311</v>
      </c>
      <c r="AT174" s="33">
        <v>2.8500000000000001E-2</v>
      </c>
      <c r="AU174" s="33">
        <v>1.9800000000000002E-2</v>
      </c>
      <c r="AV174">
        <v>5</v>
      </c>
      <c r="AW174" s="33">
        <v>9.7000000000000003E-3</v>
      </c>
      <c r="AX174">
        <v>-0.998</v>
      </c>
      <c r="AY174">
        <v>3.0000000000000001E-3</v>
      </c>
      <c r="AZ174">
        <v>394.82</v>
      </c>
      <c r="BA174">
        <v>5.6000000000000001E-2</v>
      </c>
      <c r="BB174">
        <v>427.851</v>
      </c>
      <c r="BC174">
        <v>5.6000000000000001E-2</v>
      </c>
      <c r="BD174">
        <v>-6.9429999999999996</v>
      </c>
      <c r="BE174">
        <v>5.0369999999999999</v>
      </c>
      <c r="BF174">
        <v>-3.448</v>
      </c>
      <c r="BG174">
        <v>0.20699999999999999</v>
      </c>
      <c r="BH174">
        <v>-3.7189999999999999</v>
      </c>
      <c r="BI174">
        <v>0.19800000000000001</v>
      </c>
      <c r="BJ174">
        <v>-40.045000000000002</v>
      </c>
      <c r="BK174">
        <v>4.6120000000000001</v>
      </c>
      <c r="BL174">
        <v>-10.901</v>
      </c>
      <c r="BM174">
        <v>0.19800000000000001</v>
      </c>
      <c r="BN174">
        <v>-13.15</v>
      </c>
      <c r="BO174">
        <v>0.17299999999999999</v>
      </c>
      <c r="BP174" s="37">
        <v>0.120897</v>
      </c>
      <c r="BQ174" s="19">
        <v>36051.910249599045</v>
      </c>
      <c r="BR174" s="19">
        <v>9352982001.3415337</v>
      </c>
      <c r="BS174" s="19">
        <v>209384143.27424356</v>
      </c>
      <c r="BT174" s="19">
        <v>5115371746.6497498</v>
      </c>
      <c r="BU174" s="19" t="s">
        <v>311</v>
      </c>
      <c r="BV174" s="19" t="s">
        <v>311</v>
      </c>
      <c r="BW174" s="19" t="s">
        <v>311</v>
      </c>
      <c r="BX174" s="19" t="s">
        <v>311</v>
      </c>
      <c r="BY174" s="12">
        <v>9.1</v>
      </c>
      <c r="BZ174" s="12">
        <v>8.6999999999999993</v>
      </c>
      <c r="CA174" s="12">
        <v>82.2</v>
      </c>
      <c r="CB174" s="19">
        <v>13.9</v>
      </c>
      <c r="CC174" s="19" t="s">
        <v>311</v>
      </c>
    </row>
    <row r="175" spans="1:81" hidden="1">
      <c r="A175" s="9" t="s">
        <v>36</v>
      </c>
      <c r="B175" s="9" t="s">
        <v>364</v>
      </c>
      <c r="C175" s="9" t="s">
        <v>311</v>
      </c>
      <c r="D175" s="9" t="s">
        <v>311</v>
      </c>
      <c r="E175" s="26" t="s">
        <v>368</v>
      </c>
      <c r="F175" s="14" t="s">
        <v>369</v>
      </c>
      <c r="G175" s="10">
        <v>42439</v>
      </c>
      <c r="H175" s="9" t="s">
        <v>37</v>
      </c>
      <c r="I175" s="16" t="s">
        <v>245</v>
      </c>
      <c r="J175" s="9" t="s">
        <v>342</v>
      </c>
      <c r="K175" s="9" t="s">
        <v>229</v>
      </c>
      <c r="L175" s="9">
        <v>5</v>
      </c>
      <c r="M175" s="14" t="s">
        <v>46</v>
      </c>
      <c r="N175" s="9">
        <v>25</v>
      </c>
      <c r="O175" s="9" t="s">
        <v>41</v>
      </c>
      <c r="P175" s="9" t="s">
        <v>42</v>
      </c>
      <c r="Q175" s="15">
        <v>0.25</v>
      </c>
      <c r="R175" s="11">
        <v>61.51</v>
      </c>
      <c r="S175" s="28">
        <v>372.6</v>
      </c>
      <c r="T175" s="29">
        <v>3.5</v>
      </c>
      <c r="U175" s="29">
        <v>0.22</v>
      </c>
      <c r="V175" s="12">
        <f t="shared" si="14"/>
        <v>305.40983606557381</v>
      </c>
      <c r="W175" s="12">
        <f t="shared" si="15"/>
        <v>215.285</v>
      </c>
      <c r="X175" s="12">
        <f t="shared" si="20"/>
        <v>1.4186303554152579</v>
      </c>
      <c r="Y175" s="12">
        <f t="shared" si="16"/>
        <v>0.46466779040933659</v>
      </c>
      <c r="Z175" s="12">
        <f t="shared" si="17"/>
        <v>0.31209867819135673</v>
      </c>
      <c r="AA175" s="12">
        <f t="shared" si="18"/>
        <v>0.15256911221797986</v>
      </c>
      <c r="AB175" s="12">
        <f t="shared" si="19"/>
        <v>0.67165980649621049</v>
      </c>
      <c r="AC175" s="13">
        <v>7.03</v>
      </c>
      <c r="AD175" s="13" t="s">
        <v>311</v>
      </c>
      <c r="AE175" s="13">
        <v>-22.5</v>
      </c>
      <c r="AF175">
        <v>-1.2989999999999999</v>
      </c>
      <c r="AG175">
        <v>8.4000000000000005E-2</v>
      </c>
      <c r="AH175">
        <v>1010.051</v>
      </c>
      <c r="AI175">
        <v>1.4059999999999999</v>
      </c>
      <c r="AJ175">
        <v>1053.0260000000001</v>
      </c>
      <c r="AK175">
        <v>1.3620000000000001</v>
      </c>
      <c r="AL175">
        <v>-0.88</v>
      </c>
      <c r="AM175">
        <v>1E-3</v>
      </c>
      <c r="AN175">
        <v>392.73</v>
      </c>
      <c r="AO175">
        <v>0.01</v>
      </c>
      <c r="AP175">
        <v>421.83800000000002</v>
      </c>
      <c r="AQ175">
        <v>1.2E-2</v>
      </c>
      <c r="AR175" s="13" t="s">
        <v>311</v>
      </c>
      <c r="AS175" s="13" t="s">
        <v>311</v>
      </c>
      <c r="AT175" s="33">
        <v>3.0499999999999999E-2</v>
      </c>
      <c r="AU175" s="33">
        <v>9.1999999999999998E-3</v>
      </c>
      <c r="AV175">
        <v>10.6</v>
      </c>
      <c r="AW175" s="33">
        <v>2.07E-2</v>
      </c>
      <c r="AX175">
        <v>-0.98199999999999998</v>
      </c>
      <c r="AY175">
        <v>4.0000000000000001E-3</v>
      </c>
      <c r="AZ175">
        <v>393.87700000000001</v>
      </c>
      <c r="BA175">
        <v>6.9000000000000006E-2</v>
      </c>
      <c r="BB175">
        <v>426.37</v>
      </c>
      <c r="BC175">
        <v>7.8E-2</v>
      </c>
      <c r="BD175">
        <v>-2.5569999999999999</v>
      </c>
      <c r="BE175">
        <v>5.2539999999999996</v>
      </c>
      <c r="BF175">
        <v>-3.1579999999999999</v>
      </c>
      <c r="BG175">
        <v>0.17899999999999999</v>
      </c>
      <c r="BH175">
        <v>-3.109</v>
      </c>
      <c r="BI175">
        <v>0.23499999999999999</v>
      </c>
      <c r="BJ175">
        <v>-90.494</v>
      </c>
      <c r="BK175">
        <v>5.8620000000000001</v>
      </c>
      <c r="BL175">
        <v>1.1879999999999999</v>
      </c>
      <c r="BM175">
        <v>0.21299999999999999</v>
      </c>
      <c r="BN175">
        <v>-5.7919999999999998</v>
      </c>
      <c r="BO175">
        <v>0.25</v>
      </c>
      <c r="BP175" s="37">
        <v>0.56308533333333299</v>
      </c>
      <c r="BQ175" s="19">
        <v>49038.236268588407</v>
      </c>
      <c r="BR175" s="19">
        <v>16429890210.128765</v>
      </c>
      <c r="BS175" s="19">
        <v>266980871.47320479</v>
      </c>
      <c r="BT175" s="19">
        <v>16878599266.655649</v>
      </c>
      <c r="BU175" s="19" t="s">
        <v>311</v>
      </c>
      <c r="BV175" s="19" t="s">
        <v>311</v>
      </c>
      <c r="BW175" s="19" t="s">
        <v>311</v>
      </c>
      <c r="BX175" s="19" t="s">
        <v>311</v>
      </c>
      <c r="BY175" s="12">
        <v>9.1</v>
      </c>
      <c r="BZ175" s="12">
        <v>8.6999999999999993</v>
      </c>
      <c r="CA175" s="12">
        <v>82.2</v>
      </c>
      <c r="CB175" s="19">
        <v>13.9</v>
      </c>
      <c r="CC175" s="19" t="s">
        <v>311</v>
      </c>
    </row>
    <row r="176" spans="1:81" hidden="1">
      <c r="A176" s="9" t="s">
        <v>36</v>
      </c>
      <c r="B176" s="9" t="s">
        <v>364</v>
      </c>
      <c r="C176" s="9" t="s">
        <v>311</v>
      </c>
      <c r="D176" s="9" t="s">
        <v>311</v>
      </c>
      <c r="E176" s="26" t="s">
        <v>368</v>
      </c>
      <c r="F176" s="14" t="s">
        <v>369</v>
      </c>
      <c r="G176" s="10">
        <v>42439</v>
      </c>
      <c r="H176" s="9" t="s">
        <v>37</v>
      </c>
      <c r="I176" s="16" t="s">
        <v>246</v>
      </c>
      <c r="J176" s="9" t="s">
        <v>343</v>
      </c>
      <c r="K176" s="9" t="s">
        <v>229</v>
      </c>
      <c r="L176" s="9">
        <v>6</v>
      </c>
      <c r="M176" s="14" t="s">
        <v>46</v>
      </c>
      <c r="N176" s="9">
        <v>25</v>
      </c>
      <c r="O176" s="9" t="s">
        <v>41</v>
      </c>
      <c r="P176" s="9" t="s">
        <v>42</v>
      </c>
      <c r="Q176" s="15">
        <v>0.25</v>
      </c>
      <c r="R176" s="11">
        <v>61.51</v>
      </c>
      <c r="S176" s="28">
        <v>370.3</v>
      </c>
      <c r="T176" s="29">
        <v>3.9</v>
      </c>
      <c r="U176" s="29">
        <v>0.21</v>
      </c>
      <c r="V176" s="12">
        <f t="shared" si="14"/>
        <v>306.03305785123968</v>
      </c>
      <c r="W176" s="12">
        <f t="shared" si="15"/>
        <v>239.88899999999998</v>
      </c>
      <c r="X176" s="12">
        <f t="shared" si="20"/>
        <v>1.2757277651382084</v>
      </c>
      <c r="Y176" s="12">
        <f t="shared" si="16"/>
        <v>0.51859329617426098</v>
      </c>
      <c r="Z176" s="12">
        <f t="shared" si="17"/>
        <v>0.26790283067902376</v>
      </c>
      <c r="AA176" s="12">
        <f t="shared" si="18"/>
        <v>0.25069046549523721</v>
      </c>
      <c r="AB176" s="12">
        <f t="shared" si="19"/>
        <v>0.51659524458835537</v>
      </c>
      <c r="AC176" s="13">
        <v>7.07</v>
      </c>
      <c r="AD176" s="13" t="s">
        <v>311</v>
      </c>
      <c r="AE176" s="13">
        <v>-24.4</v>
      </c>
      <c r="AF176">
        <v>-0.48599999999999999</v>
      </c>
      <c r="AG176">
        <v>9.0999999999999998E-2</v>
      </c>
      <c r="AH176">
        <v>1052.9349999999999</v>
      </c>
      <c r="AI176">
        <v>1.4770000000000001</v>
      </c>
      <c r="AJ176">
        <v>1069.0150000000001</v>
      </c>
      <c r="AK176">
        <v>1.52</v>
      </c>
      <c r="AL176">
        <v>-0.23300000000000001</v>
      </c>
      <c r="AM176">
        <v>1E-3</v>
      </c>
      <c r="AN176">
        <v>423.10700000000003</v>
      </c>
      <c r="AO176">
        <v>1.0999999999999999E-2</v>
      </c>
      <c r="AP176">
        <v>430.8</v>
      </c>
      <c r="AQ176">
        <v>0.02</v>
      </c>
      <c r="AR176" s="13" t="s">
        <v>311</v>
      </c>
      <c r="AS176" s="13" t="s">
        <v>311</v>
      </c>
      <c r="AT176" s="33">
        <v>1.4200000000000001E-2</v>
      </c>
      <c r="AU176" s="33">
        <v>4.4400000000000002E-2</v>
      </c>
      <c r="AV176">
        <v>1.7</v>
      </c>
      <c r="AW176" s="33">
        <v>3.3E-3</v>
      </c>
      <c r="AX176">
        <v>-0.29499999999999998</v>
      </c>
      <c r="AY176">
        <v>3.0000000000000001E-3</v>
      </c>
      <c r="AZ176">
        <v>414.29399999999998</v>
      </c>
      <c r="BA176">
        <v>5.3999999999999999E-2</v>
      </c>
      <c r="BB176">
        <v>424.05599999999998</v>
      </c>
      <c r="BC176">
        <v>5.8000000000000003E-2</v>
      </c>
      <c r="BD176">
        <v>15.145</v>
      </c>
      <c r="BE176">
        <v>15.353999999999999</v>
      </c>
      <c r="BF176">
        <v>-3.016</v>
      </c>
      <c r="BG176">
        <v>0.17799999999999999</v>
      </c>
      <c r="BH176">
        <v>-2.6120000000000001</v>
      </c>
      <c r="BI176">
        <v>0.17599999999999999</v>
      </c>
      <c r="BJ176">
        <v>-81.992999999999995</v>
      </c>
      <c r="BK176">
        <v>15.022</v>
      </c>
      <c r="BL176">
        <v>-16.837</v>
      </c>
      <c r="BM176">
        <v>0.17</v>
      </c>
      <c r="BN176">
        <v>-18.329999999999998</v>
      </c>
      <c r="BO176">
        <v>0.17599999999999999</v>
      </c>
      <c r="BP176" s="37">
        <v>3.75225E-2</v>
      </c>
      <c r="BQ176" s="19">
        <v>31299.721989094014</v>
      </c>
      <c r="BR176" s="19">
        <v>9451194605.5686646</v>
      </c>
      <c r="BS176" s="19">
        <v>174524284.896117</v>
      </c>
      <c r="BT176" s="19">
        <v>7345861647.4667292</v>
      </c>
      <c r="BU176" s="19" t="s">
        <v>311</v>
      </c>
      <c r="BV176" s="19" t="s">
        <v>311</v>
      </c>
      <c r="BW176" s="19" t="s">
        <v>311</v>
      </c>
      <c r="BX176" s="19" t="s">
        <v>311</v>
      </c>
      <c r="BY176" s="12">
        <v>9.1</v>
      </c>
      <c r="BZ176" s="12">
        <v>8.6999999999999993</v>
      </c>
      <c r="CA176" s="12">
        <v>82.2</v>
      </c>
      <c r="CB176" s="19">
        <v>13.9</v>
      </c>
      <c r="CC176" s="19" t="s">
        <v>311</v>
      </c>
    </row>
    <row r="177" spans="1:81" hidden="1">
      <c r="A177" s="9" t="s">
        <v>36</v>
      </c>
      <c r="B177" s="9" t="s">
        <v>364</v>
      </c>
      <c r="C177" s="9" t="s">
        <v>311</v>
      </c>
      <c r="D177" s="9" t="s">
        <v>311</v>
      </c>
      <c r="E177" s="26" t="s">
        <v>368</v>
      </c>
      <c r="F177" s="14" t="s">
        <v>369</v>
      </c>
      <c r="G177" s="10">
        <v>42439</v>
      </c>
      <c r="H177" s="9" t="s">
        <v>37</v>
      </c>
      <c r="I177" s="16" t="s">
        <v>247</v>
      </c>
      <c r="J177" s="9" t="s">
        <v>338</v>
      </c>
      <c r="K177" s="9" t="s">
        <v>229</v>
      </c>
      <c r="L177" s="9">
        <v>1</v>
      </c>
      <c r="M177" s="14" t="s">
        <v>40</v>
      </c>
      <c r="N177" s="9">
        <v>25</v>
      </c>
      <c r="O177" s="9" t="s">
        <v>41</v>
      </c>
      <c r="P177" s="9" t="s">
        <v>42</v>
      </c>
      <c r="Q177" s="15">
        <v>0.25</v>
      </c>
      <c r="R177" s="11">
        <v>61.51</v>
      </c>
      <c r="S177" s="28">
        <v>374.40000000000003</v>
      </c>
      <c r="T177" s="28">
        <v>4</v>
      </c>
      <c r="U177" s="28">
        <v>0.23</v>
      </c>
      <c r="V177" s="12">
        <f t="shared" si="14"/>
        <v>304.39024390243907</v>
      </c>
      <c r="W177" s="12">
        <f t="shared" si="15"/>
        <v>246.04</v>
      </c>
      <c r="X177" s="12">
        <f t="shared" si="20"/>
        <v>1.2371575512210986</v>
      </c>
      <c r="Y177" s="12">
        <f t="shared" si="16"/>
        <v>0.53314809387883066</v>
      </c>
      <c r="Z177" s="12">
        <f t="shared" si="17"/>
        <v>0.28454623678085267</v>
      </c>
      <c r="AA177" s="12">
        <f t="shared" si="18"/>
        <v>0.248601857097978</v>
      </c>
      <c r="AB177" s="12">
        <f t="shared" si="19"/>
        <v>0.53370956409256509</v>
      </c>
      <c r="AC177" s="13">
        <v>6.77</v>
      </c>
      <c r="AD177" s="13" t="s">
        <v>311</v>
      </c>
      <c r="AE177" s="13">
        <v>-7.1</v>
      </c>
      <c r="AF177">
        <v>-0.247</v>
      </c>
      <c r="AG177">
        <v>0.109</v>
      </c>
      <c r="AH177">
        <v>1055.67</v>
      </c>
      <c r="AI177">
        <v>1.7669999999999999</v>
      </c>
      <c r="AJ177">
        <v>1063.83</v>
      </c>
      <c r="AK177">
        <v>1.831</v>
      </c>
      <c r="AL177">
        <v>0.151</v>
      </c>
      <c r="AM177">
        <v>1E-3</v>
      </c>
      <c r="AN177">
        <v>426.42500000000001</v>
      </c>
      <c r="AO177">
        <v>1.4999999999999999E-2</v>
      </c>
      <c r="AP177">
        <v>421.43799999999999</v>
      </c>
      <c r="AQ177">
        <v>1.2999999999999999E-2</v>
      </c>
      <c r="AR177" s="13" t="s">
        <v>311</v>
      </c>
      <c r="AS177" s="13" t="s">
        <v>311</v>
      </c>
      <c r="AT177" s="33">
        <v>7.0000000000000001E-3</v>
      </c>
      <c r="AU177" s="33">
        <v>6.7100000000000007E-2</v>
      </c>
      <c r="AV177">
        <v>0.7</v>
      </c>
      <c r="AW177" s="33">
        <v>1.4E-3</v>
      </c>
      <c r="AX177">
        <v>9.1999999999999998E-2</v>
      </c>
      <c r="AY177">
        <v>3.0000000000000001E-3</v>
      </c>
      <c r="AZ177">
        <v>427.81299999999999</v>
      </c>
      <c r="BA177">
        <v>6.4000000000000001E-2</v>
      </c>
      <c r="BB177">
        <v>424.77</v>
      </c>
      <c r="BC177">
        <v>4.9000000000000002E-2</v>
      </c>
      <c r="BD177">
        <v>52.942</v>
      </c>
      <c r="BE177">
        <v>43.567</v>
      </c>
      <c r="BF177">
        <v>-38.920999999999999</v>
      </c>
      <c r="BG177">
        <v>0.159</v>
      </c>
      <c r="BH177">
        <v>-39.46</v>
      </c>
      <c r="BI177">
        <v>0.152</v>
      </c>
      <c r="BJ177">
        <v>-113.352</v>
      </c>
      <c r="BK177">
        <v>47.378</v>
      </c>
      <c r="BL177">
        <v>-37.08</v>
      </c>
      <c r="BM177">
        <v>0.16</v>
      </c>
      <c r="BN177">
        <v>-37.04</v>
      </c>
      <c r="BO177">
        <v>0.16900000000000001</v>
      </c>
      <c r="BP177" s="37">
        <v>1.121275E-2</v>
      </c>
      <c r="BQ177" s="19">
        <v>22127.775450086709</v>
      </c>
      <c r="BR177" s="19">
        <v>6901839865.9874048</v>
      </c>
      <c r="BS177" s="19">
        <v>73458331.40164502</v>
      </c>
      <c r="BT177" s="19">
        <v>89247619.620005608</v>
      </c>
      <c r="BU177" s="19" t="s">
        <v>311</v>
      </c>
      <c r="BV177" s="19" t="s">
        <v>311</v>
      </c>
      <c r="BW177" s="19" t="s">
        <v>311</v>
      </c>
      <c r="BX177" s="19" t="s">
        <v>311</v>
      </c>
      <c r="BY177" s="12">
        <v>9.1</v>
      </c>
      <c r="BZ177" s="12">
        <v>8.6999999999999993</v>
      </c>
      <c r="CA177" s="12">
        <v>82.2</v>
      </c>
      <c r="CB177" s="19">
        <v>13.9</v>
      </c>
      <c r="CC177" s="19" t="s">
        <v>311</v>
      </c>
    </row>
    <row r="178" spans="1:81" hidden="1">
      <c r="A178" s="9" t="s">
        <v>36</v>
      </c>
      <c r="B178" s="9" t="s">
        <v>364</v>
      </c>
      <c r="C178" s="9" t="s">
        <v>311</v>
      </c>
      <c r="D178" s="9" t="s">
        <v>311</v>
      </c>
      <c r="E178" s="26" t="s">
        <v>368</v>
      </c>
      <c r="F178" s="14" t="s">
        <v>369</v>
      </c>
      <c r="G178" s="10">
        <v>42439</v>
      </c>
      <c r="H178" s="9" t="s">
        <v>37</v>
      </c>
      <c r="I178" s="16" t="s">
        <v>248</v>
      </c>
      <c r="J178" s="9" t="s">
        <v>339</v>
      </c>
      <c r="K178" s="9" t="s">
        <v>229</v>
      </c>
      <c r="L178" s="9">
        <v>2</v>
      </c>
      <c r="M178" s="14" t="s">
        <v>40</v>
      </c>
      <c r="N178" s="9">
        <v>25</v>
      </c>
      <c r="O178" s="9" t="s">
        <v>41</v>
      </c>
      <c r="P178" s="9" t="s">
        <v>42</v>
      </c>
      <c r="Q178" s="15">
        <v>0.25</v>
      </c>
      <c r="R178" s="11">
        <v>61.51</v>
      </c>
      <c r="S178" s="28">
        <v>374.09999999999997</v>
      </c>
      <c r="T178" s="28">
        <v>3.5</v>
      </c>
      <c r="U178" s="28">
        <v>0.23</v>
      </c>
      <c r="V178" s="12">
        <f t="shared" si="14"/>
        <v>304.14634146341461</v>
      </c>
      <c r="W178" s="12">
        <f t="shared" si="15"/>
        <v>215.285</v>
      </c>
      <c r="X178" s="12">
        <f t="shared" si="20"/>
        <v>1.4127614160922248</v>
      </c>
      <c r="Y178" s="12">
        <f t="shared" si="16"/>
        <v>0.46688248449350001</v>
      </c>
      <c r="Z178" s="12">
        <f t="shared" si="17"/>
        <v>0.32493512570121175</v>
      </c>
      <c r="AA178" s="12">
        <f t="shared" si="18"/>
        <v>0.14194735879228826</v>
      </c>
      <c r="AB178" s="12">
        <f t="shared" si="19"/>
        <v>0.69596769314171081</v>
      </c>
      <c r="AC178" s="13">
        <v>6.98</v>
      </c>
      <c r="AD178" s="13" t="s">
        <v>311</v>
      </c>
      <c r="AE178" s="13">
        <v>-19.8</v>
      </c>
      <c r="AF178">
        <v>-0.49399999999999999</v>
      </c>
      <c r="AG178">
        <v>8.5999999999999993E-2</v>
      </c>
      <c r="AH178">
        <v>1046.0029999999999</v>
      </c>
      <c r="AI178">
        <v>1.411</v>
      </c>
      <c r="AJ178">
        <v>1062.3409999999999</v>
      </c>
      <c r="AK178">
        <v>1.4319999999999999</v>
      </c>
      <c r="AL178">
        <v>0.183</v>
      </c>
      <c r="AM178">
        <v>1E-3</v>
      </c>
      <c r="AN178">
        <v>425.20299999999997</v>
      </c>
      <c r="AO178">
        <v>0.01</v>
      </c>
      <c r="AP178">
        <v>419.15800000000002</v>
      </c>
      <c r="AQ178">
        <v>1.2999999999999999E-2</v>
      </c>
      <c r="AR178" s="13" t="s">
        <v>311</v>
      </c>
      <c r="AS178" s="13" t="s">
        <v>311</v>
      </c>
      <c r="AT178" s="33">
        <v>1.2200000000000001E-2</v>
      </c>
      <c r="AU178" s="33">
        <v>2.1100000000000001E-2</v>
      </c>
      <c r="AV178">
        <v>1.9</v>
      </c>
      <c r="AW178" s="33">
        <v>3.8E-3</v>
      </c>
      <c r="AX178">
        <v>0.12</v>
      </c>
      <c r="AY178">
        <v>4.0000000000000001E-3</v>
      </c>
      <c r="AZ178">
        <v>429.44499999999999</v>
      </c>
      <c r="BA178">
        <v>7.0999999999999994E-2</v>
      </c>
      <c r="BB178">
        <v>425.47699999999998</v>
      </c>
      <c r="BC178">
        <v>6.7000000000000004E-2</v>
      </c>
      <c r="BD178">
        <v>-17.056000000000001</v>
      </c>
      <c r="BE178">
        <v>49.119</v>
      </c>
      <c r="BF178">
        <v>-39.354999999999997</v>
      </c>
      <c r="BG178">
        <v>0.216</v>
      </c>
      <c r="BH178">
        <v>-39.575000000000003</v>
      </c>
      <c r="BI178">
        <v>0.23599999999999999</v>
      </c>
      <c r="BJ178">
        <v>4.5759999999999996</v>
      </c>
      <c r="BK178">
        <v>51.320999999999998</v>
      </c>
      <c r="BL178">
        <v>-20.609000000000002</v>
      </c>
      <c r="BM178">
        <v>0.254</v>
      </c>
      <c r="BN178">
        <v>-20.734000000000002</v>
      </c>
      <c r="BO178">
        <v>0.219</v>
      </c>
      <c r="BP178" s="37">
        <v>7.4231249999999999E-2</v>
      </c>
      <c r="BQ178" s="19">
        <v>23074.067578941311</v>
      </c>
      <c r="BR178" s="19">
        <v>5422951366.4300661</v>
      </c>
      <c r="BS178" s="19">
        <v>97033281.749991596</v>
      </c>
      <c r="BT178" s="19">
        <v>84473818.900813505</v>
      </c>
      <c r="BU178" s="19" t="s">
        <v>311</v>
      </c>
      <c r="BV178" s="19" t="s">
        <v>311</v>
      </c>
      <c r="BW178" s="19" t="s">
        <v>311</v>
      </c>
      <c r="BX178" s="19" t="s">
        <v>311</v>
      </c>
      <c r="BY178" s="12">
        <v>9.1</v>
      </c>
      <c r="BZ178" s="12">
        <v>8.6999999999999993</v>
      </c>
      <c r="CA178" s="12">
        <v>82.2</v>
      </c>
      <c r="CB178" s="19">
        <v>13.9</v>
      </c>
      <c r="CC178" s="19" t="s">
        <v>311</v>
      </c>
    </row>
    <row r="179" spans="1:81" hidden="1">
      <c r="A179" s="9" t="s">
        <v>36</v>
      </c>
      <c r="B179" s="9" t="s">
        <v>364</v>
      </c>
      <c r="C179" s="9" t="s">
        <v>311</v>
      </c>
      <c r="D179" s="9" t="s">
        <v>311</v>
      </c>
      <c r="E179" s="26" t="s">
        <v>368</v>
      </c>
      <c r="F179" s="14" t="s">
        <v>369</v>
      </c>
      <c r="G179" s="10">
        <v>42439</v>
      </c>
      <c r="H179" s="9" t="s">
        <v>37</v>
      </c>
      <c r="I179" s="16" t="s">
        <v>249</v>
      </c>
      <c r="J179" s="9" t="s">
        <v>340</v>
      </c>
      <c r="K179" s="9" t="s">
        <v>229</v>
      </c>
      <c r="L179" s="9">
        <v>3</v>
      </c>
      <c r="M179" s="14" t="s">
        <v>40</v>
      </c>
      <c r="N179" s="9">
        <v>25</v>
      </c>
      <c r="O179" s="9" t="s">
        <v>41</v>
      </c>
      <c r="P179" s="9" t="s">
        <v>42</v>
      </c>
      <c r="Q179" s="15">
        <v>0.25</v>
      </c>
      <c r="R179" s="11">
        <v>61.51</v>
      </c>
      <c r="S179" s="28">
        <v>374.2</v>
      </c>
      <c r="T179" s="28">
        <v>4</v>
      </c>
      <c r="U179" s="28">
        <v>0.23</v>
      </c>
      <c r="V179" s="12">
        <f t="shared" si="14"/>
        <v>304.22764227642278</v>
      </c>
      <c r="W179" s="12">
        <f t="shared" si="15"/>
        <v>246.04</v>
      </c>
      <c r="X179" s="12">
        <f t="shared" si="20"/>
        <v>1.2364966764608307</v>
      </c>
      <c r="Y179" s="12">
        <f t="shared" si="16"/>
        <v>0.53339748058081859</v>
      </c>
      <c r="Z179" s="12">
        <f t="shared" si="17"/>
        <v>0.28439423558599108</v>
      </c>
      <c r="AA179" s="12">
        <f t="shared" si="18"/>
        <v>0.24900324499482751</v>
      </c>
      <c r="AB179" s="12">
        <f t="shared" si="19"/>
        <v>0.53317506351232313</v>
      </c>
      <c r="AC179" s="13">
        <v>6.81</v>
      </c>
      <c r="AD179" s="13" t="s">
        <v>311</v>
      </c>
      <c r="AE179" s="13">
        <v>-11.3</v>
      </c>
      <c r="AF179">
        <v>-8.8999999999999996E-2</v>
      </c>
      <c r="AG179">
        <v>9.2999999999999999E-2</v>
      </c>
      <c r="AH179">
        <v>1066.5050000000001</v>
      </c>
      <c r="AI179">
        <v>1.633</v>
      </c>
      <c r="AJ179">
        <v>1069.434</v>
      </c>
      <c r="AK179">
        <v>1.454</v>
      </c>
      <c r="AL179">
        <v>0.16700000000000001</v>
      </c>
      <c r="AM179">
        <v>1E-3</v>
      </c>
      <c r="AN179">
        <v>423.89299999999997</v>
      </c>
      <c r="AO179">
        <v>0.01</v>
      </c>
      <c r="AP179">
        <v>418.36700000000002</v>
      </c>
      <c r="AQ179">
        <v>1.2E-2</v>
      </c>
      <c r="AR179" s="13" t="s">
        <v>311</v>
      </c>
      <c r="AS179" s="13" t="s">
        <v>311</v>
      </c>
      <c r="AT179" s="33" t="s">
        <v>311</v>
      </c>
      <c r="AU179" s="33" t="s">
        <v>311</v>
      </c>
      <c r="AV179" t="s">
        <v>311</v>
      </c>
      <c r="AW179" s="33" t="s">
        <v>311</v>
      </c>
      <c r="AX179">
        <v>0.11</v>
      </c>
      <c r="AY179">
        <v>4.0000000000000001E-3</v>
      </c>
      <c r="AZ179">
        <v>427.60199999999998</v>
      </c>
      <c r="BA179">
        <v>6.8000000000000005E-2</v>
      </c>
      <c r="BB179">
        <v>423.947</v>
      </c>
      <c r="BC179">
        <v>6.2E-2</v>
      </c>
      <c r="BD179">
        <v>-14.869</v>
      </c>
      <c r="BE179">
        <v>42.14</v>
      </c>
      <c r="BF179">
        <v>-39.975000000000001</v>
      </c>
      <c r="BG179">
        <v>0.17299999999999999</v>
      </c>
      <c r="BH179">
        <v>-40.19</v>
      </c>
      <c r="BI179">
        <v>0.189</v>
      </c>
      <c r="BJ179">
        <v>16.117000000000001</v>
      </c>
      <c r="BK179">
        <v>56.2</v>
      </c>
      <c r="BL179">
        <v>-29.866</v>
      </c>
      <c r="BM179">
        <v>0.222</v>
      </c>
      <c r="BN179">
        <v>-30.245999999999999</v>
      </c>
      <c r="BO179">
        <v>0.26100000000000001</v>
      </c>
      <c r="BP179" s="37">
        <v>1.0812E-2</v>
      </c>
      <c r="BQ179" s="19">
        <v>20608.430146566399</v>
      </c>
      <c r="BR179" s="19">
        <v>6347668902.8284512</v>
      </c>
      <c r="BS179" s="19">
        <v>149304453.83626187</v>
      </c>
      <c r="BT179" s="19">
        <v>36577355.255714931</v>
      </c>
      <c r="BU179" s="19" t="s">
        <v>311</v>
      </c>
      <c r="BV179" s="19" t="s">
        <v>311</v>
      </c>
      <c r="BW179" s="19" t="s">
        <v>311</v>
      </c>
      <c r="BX179" s="19" t="s">
        <v>311</v>
      </c>
      <c r="BY179" s="12">
        <v>9.1</v>
      </c>
      <c r="BZ179" s="12">
        <v>8.6999999999999993</v>
      </c>
      <c r="CA179" s="12">
        <v>82.2</v>
      </c>
      <c r="CB179" s="19">
        <v>13.9</v>
      </c>
      <c r="CC179" s="19" t="s">
        <v>311</v>
      </c>
    </row>
    <row r="180" spans="1:81" hidden="1">
      <c r="A180" s="9" t="s">
        <v>36</v>
      </c>
      <c r="B180" s="9" t="s">
        <v>364</v>
      </c>
      <c r="C180" s="9" t="s">
        <v>311</v>
      </c>
      <c r="D180" s="9" t="s">
        <v>311</v>
      </c>
      <c r="E180" s="26" t="s">
        <v>368</v>
      </c>
      <c r="F180" s="14" t="s">
        <v>369</v>
      </c>
      <c r="G180" s="10">
        <v>42439</v>
      </c>
      <c r="H180" s="9" t="s">
        <v>37</v>
      </c>
      <c r="I180" s="16" t="s">
        <v>250</v>
      </c>
      <c r="J180" s="9" t="s">
        <v>341</v>
      </c>
      <c r="K180" s="9" t="s">
        <v>229</v>
      </c>
      <c r="L180" s="9">
        <v>4</v>
      </c>
      <c r="M180" s="14" t="s">
        <v>46</v>
      </c>
      <c r="N180" s="9">
        <v>25</v>
      </c>
      <c r="O180" s="9" t="s">
        <v>41</v>
      </c>
      <c r="P180" s="9" t="s">
        <v>42</v>
      </c>
      <c r="Q180" s="15">
        <v>0.25</v>
      </c>
      <c r="R180" s="11">
        <v>61.51</v>
      </c>
      <c r="S180" s="28">
        <v>372.4</v>
      </c>
      <c r="T180" s="29">
        <v>3.8</v>
      </c>
      <c r="U180" s="29">
        <v>0.23</v>
      </c>
      <c r="V180" s="12">
        <f t="shared" si="14"/>
        <v>302.76422764227641</v>
      </c>
      <c r="W180" s="12">
        <f t="shared" si="15"/>
        <v>233.73799999999997</v>
      </c>
      <c r="X180" s="12">
        <f t="shared" si="20"/>
        <v>1.2953145301246543</v>
      </c>
      <c r="Y180" s="12">
        <f t="shared" si="16"/>
        <v>0.51120206410390412</v>
      </c>
      <c r="Z180" s="12">
        <f t="shared" si="17"/>
        <v>0.29792234192867051</v>
      </c>
      <c r="AA180" s="12">
        <f t="shared" si="18"/>
        <v>0.21327972217523361</v>
      </c>
      <c r="AB180" s="12">
        <f t="shared" si="19"/>
        <v>0.58278783058300887</v>
      </c>
      <c r="AC180" s="13">
        <v>7.05</v>
      </c>
      <c r="AD180" s="13" t="s">
        <v>311</v>
      </c>
      <c r="AE180" s="13">
        <v>-23.6</v>
      </c>
      <c r="AF180">
        <v>-1.3580000000000001</v>
      </c>
      <c r="AG180">
        <v>8.8999999999999996E-2</v>
      </c>
      <c r="AH180">
        <v>1023.9640000000001</v>
      </c>
      <c r="AI180">
        <v>1.5369999999999999</v>
      </c>
      <c r="AJ180">
        <v>1068.9059999999999</v>
      </c>
      <c r="AK180">
        <v>1.403</v>
      </c>
      <c r="AL180">
        <v>-0.94399999999999995</v>
      </c>
      <c r="AM180">
        <v>1E-3</v>
      </c>
      <c r="AN180">
        <v>386.95499999999998</v>
      </c>
      <c r="AO180">
        <v>0.01</v>
      </c>
      <c r="AP180">
        <v>418.202</v>
      </c>
      <c r="AQ180">
        <v>1.2999999999999999E-2</v>
      </c>
      <c r="AR180" s="13" t="s">
        <v>311</v>
      </c>
      <c r="AS180" s="13" t="s">
        <v>311</v>
      </c>
      <c r="AT180" s="33">
        <v>2.8500000000000001E-2</v>
      </c>
      <c r="AU180" s="33">
        <v>1.9800000000000002E-2</v>
      </c>
      <c r="AV180" s="34">
        <v>5</v>
      </c>
      <c r="AW180" s="33">
        <v>9.7000000000000003E-3</v>
      </c>
      <c r="AX180">
        <v>-0.99099999999999999</v>
      </c>
      <c r="AY180">
        <v>4.0000000000000001E-3</v>
      </c>
      <c r="AZ180">
        <v>389.03500000000003</v>
      </c>
      <c r="BA180">
        <v>6.2E-2</v>
      </c>
      <c r="BB180">
        <v>421.82499999999999</v>
      </c>
      <c r="BC180">
        <v>0.06</v>
      </c>
      <c r="BD180">
        <v>-52.326999999999998</v>
      </c>
      <c r="BE180">
        <v>4.9370000000000003</v>
      </c>
      <c r="BF180">
        <v>-39.088999999999999</v>
      </c>
      <c r="BG180">
        <v>0.18099999999999999</v>
      </c>
      <c r="BH180">
        <v>-40.118000000000002</v>
      </c>
      <c r="BI180">
        <v>0.217</v>
      </c>
      <c r="BJ180">
        <v>-74.459999999999994</v>
      </c>
      <c r="BK180">
        <v>5.2560000000000002</v>
      </c>
      <c r="BL180">
        <v>-16.391999999999999</v>
      </c>
      <c r="BM180">
        <v>0.20699999999999999</v>
      </c>
      <c r="BN180">
        <v>-20.908999999999999</v>
      </c>
      <c r="BO180">
        <v>0.218</v>
      </c>
      <c r="BP180" s="37">
        <v>0.120897</v>
      </c>
      <c r="BQ180" s="19">
        <v>36051.910249599045</v>
      </c>
      <c r="BR180" s="19">
        <v>9352982001.3415337</v>
      </c>
      <c r="BS180" s="19">
        <v>209384143.27424356</v>
      </c>
      <c r="BT180" s="19">
        <v>5115371746.6497498</v>
      </c>
      <c r="BU180" s="19" t="s">
        <v>311</v>
      </c>
      <c r="BV180" s="19" t="s">
        <v>311</v>
      </c>
      <c r="BW180" s="19" t="s">
        <v>311</v>
      </c>
      <c r="BX180" s="19" t="s">
        <v>311</v>
      </c>
      <c r="BY180" s="12">
        <v>9.1</v>
      </c>
      <c r="BZ180" s="12">
        <v>8.6999999999999993</v>
      </c>
      <c r="CA180" s="12">
        <v>82.2</v>
      </c>
      <c r="CB180" s="19">
        <v>13.9</v>
      </c>
      <c r="CC180" s="19" t="s">
        <v>311</v>
      </c>
    </row>
    <row r="181" spans="1:81" hidden="1">
      <c r="A181" s="9" t="s">
        <v>36</v>
      </c>
      <c r="B181" s="9" t="s">
        <v>364</v>
      </c>
      <c r="C181" s="9" t="s">
        <v>311</v>
      </c>
      <c r="D181" s="9" t="s">
        <v>311</v>
      </c>
      <c r="E181" s="26" t="s">
        <v>368</v>
      </c>
      <c r="F181" s="14" t="s">
        <v>369</v>
      </c>
      <c r="G181" s="10">
        <v>42439</v>
      </c>
      <c r="H181" s="9" t="s">
        <v>37</v>
      </c>
      <c r="I181" s="16" t="s">
        <v>251</v>
      </c>
      <c r="J181" s="9" t="s">
        <v>342</v>
      </c>
      <c r="K181" s="9" t="s">
        <v>229</v>
      </c>
      <c r="L181" s="9">
        <v>5</v>
      </c>
      <c r="M181" s="14" t="s">
        <v>46</v>
      </c>
      <c r="N181" s="9">
        <v>25</v>
      </c>
      <c r="O181" s="9" t="s">
        <v>41</v>
      </c>
      <c r="P181" s="9" t="s">
        <v>42</v>
      </c>
      <c r="Q181" s="15">
        <v>0.25</v>
      </c>
      <c r="R181" s="11">
        <v>61.51</v>
      </c>
      <c r="S181" s="28">
        <v>372.6</v>
      </c>
      <c r="T181" s="29">
        <v>3.5</v>
      </c>
      <c r="U181" s="29">
        <v>0.22</v>
      </c>
      <c r="V181" s="12">
        <f t="shared" si="14"/>
        <v>305.40983606557381</v>
      </c>
      <c r="W181" s="12">
        <f t="shared" si="15"/>
        <v>215.285</v>
      </c>
      <c r="X181" s="12">
        <f t="shared" si="20"/>
        <v>1.4186303554152579</v>
      </c>
      <c r="Y181" s="12">
        <f t="shared" si="16"/>
        <v>0.46466779040933659</v>
      </c>
      <c r="Z181" s="12">
        <f t="shared" si="17"/>
        <v>0.31209867819135673</v>
      </c>
      <c r="AA181" s="12">
        <f t="shared" si="18"/>
        <v>0.15256911221797986</v>
      </c>
      <c r="AB181" s="12">
        <f t="shared" si="19"/>
        <v>0.67165980649621049</v>
      </c>
      <c r="AC181" s="13">
        <v>7.03</v>
      </c>
      <c r="AD181" s="13" t="s">
        <v>311</v>
      </c>
      <c r="AE181" s="13">
        <v>-22.5</v>
      </c>
      <c r="AF181">
        <v>-1.276</v>
      </c>
      <c r="AG181">
        <v>0.16900000000000001</v>
      </c>
      <c r="AH181">
        <v>1023.667</v>
      </c>
      <c r="AI181">
        <v>2.891</v>
      </c>
      <c r="AJ181">
        <v>1065.885</v>
      </c>
      <c r="AK181">
        <v>2.7</v>
      </c>
      <c r="AL181">
        <v>-0.90200000000000002</v>
      </c>
      <c r="AM181">
        <v>1E-3</v>
      </c>
      <c r="AN181">
        <v>388.661</v>
      </c>
      <c r="AO181">
        <v>1.4E-2</v>
      </c>
      <c r="AP181">
        <v>418.49099999999999</v>
      </c>
      <c r="AQ181">
        <v>1.2999999999999999E-2</v>
      </c>
      <c r="AR181" s="13" t="s">
        <v>311</v>
      </c>
      <c r="AS181" s="13" t="s">
        <v>311</v>
      </c>
      <c r="AT181" s="33">
        <v>3.0499999999999999E-2</v>
      </c>
      <c r="AU181" s="33">
        <v>9.1999999999999998E-3</v>
      </c>
      <c r="AV181" s="34">
        <v>10.6</v>
      </c>
      <c r="AW181" s="33">
        <v>2.07E-2</v>
      </c>
      <c r="AX181">
        <v>-0.96099999999999997</v>
      </c>
      <c r="AY181">
        <v>4.0000000000000001E-3</v>
      </c>
      <c r="AZ181">
        <v>389.02199999999999</v>
      </c>
      <c r="BA181">
        <v>6.5000000000000002E-2</v>
      </c>
      <c r="BB181">
        <v>420.82400000000001</v>
      </c>
      <c r="BC181">
        <v>0.06</v>
      </c>
      <c r="BD181">
        <v>-60.192</v>
      </c>
      <c r="BE181">
        <v>4.843</v>
      </c>
      <c r="BF181">
        <v>-38.762</v>
      </c>
      <c r="BG181">
        <v>0.21199999999999999</v>
      </c>
      <c r="BH181">
        <v>-40.378</v>
      </c>
      <c r="BI181">
        <v>0.17</v>
      </c>
      <c r="BJ181">
        <v>-102.241</v>
      </c>
      <c r="BK181">
        <v>5.79</v>
      </c>
      <c r="BL181">
        <v>-18.100000000000001</v>
      </c>
      <c r="BM181">
        <v>0.26500000000000001</v>
      </c>
      <c r="BN181">
        <v>-24.459</v>
      </c>
      <c r="BO181">
        <v>0.19400000000000001</v>
      </c>
      <c r="BP181" s="37">
        <v>0.56308533333333299</v>
      </c>
      <c r="BQ181" s="19">
        <v>49038.236268588407</v>
      </c>
      <c r="BR181" s="19">
        <v>16429890210.128765</v>
      </c>
      <c r="BS181" s="19">
        <v>266980871.47320479</v>
      </c>
      <c r="BT181" s="19">
        <v>16878599266.655649</v>
      </c>
      <c r="BU181" s="19" t="s">
        <v>311</v>
      </c>
      <c r="BV181" s="19" t="s">
        <v>311</v>
      </c>
      <c r="BW181" s="19" t="s">
        <v>311</v>
      </c>
      <c r="BX181" s="19" t="s">
        <v>311</v>
      </c>
      <c r="BY181" s="12">
        <v>9.1</v>
      </c>
      <c r="BZ181" s="12">
        <v>8.6999999999999993</v>
      </c>
      <c r="CA181" s="12">
        <v>82.2</v>
      </c>
      <c r="CB181" s="19">
        <v>13.9</v>
      </c>
      <c r="CC181" s="19" t="s">
        <v>311</v>
      </c>
    </row>
    <row r="182" spans="1:81" hidden="1">
      <c r="A182" s="9" t="s">
        <v>36</v>
      </c>
      <c r="B182" s="9" t="s">
        <v>364</v>
      </c>
      <c r="C182" s="9" t="s">
        <v>311</v>
      </c>
      <c r="D182" s="9" t="s">
        <v>311</v>
      </c>
      <c r="E182" s="26" t="s">
        <v>368</v>
      </c>
      <c r="F182" s="14" t="s">
        <v>369</v>
      </c>
      <c r="G182" s="10">
        <v>42439</v>
      </c>
      <c r="H182" s="9" t="s">
        <v>37</v>
      </c>
      <c r="I182" s="16" t="s">
        <v>252</v>
      </c>
      <c r="J182" s="9" t="s">
        <v>343</v>
      </c>
      <c r="K182" s="9" t="s">
        <v>229</v>
      </c>
      <c r="L182" s="9">
        <v>6</v>
      </c>
      <c r="M182" s="14" t="s">
        <v>46</v>
      </c>
      <c r="N182" s="9">
        <v>25</v>
      </c>
      <c r="O182" s="9" t="s">
        <v>41</v>
      </c>
      <c r="P182" s="9" t="s">
        <v>42</v>
      </c>
      <c r="Q182" s="15">
        <v>0.25</v>
      </c>
      <c r="R182" s="11">
        <v>61.51</v>
      </c>
      <c r="S182" s="28">
        <v>370.3</v>
      </c>
      <c r="T182" s="29">
        <v>3.9</v>
      </c>
      <c r="U182" s="29">
        <v>0.21</v>
      </c>
      <c r="V182" s="12">
        <f t="shared" si="14"/>
        <v>306.03305785123968</v>
      </c>
      <c r="W182" s="12">
        <f t="shared" si="15"/>
        <v>239.88899999999998</v>
      </c>
      <c r="X182" s="12">
        <f t="shared" si="20"/>
        <v>1.2757277651382084</v>
      </c>
      <c r="Y182" s="12">
        <f t="shared" si="16"/>
        <v>0.51859329617426098</v>
      </c>
      <c r="Z182" s="12">
        <f t="shared" si="17"/>
        <v>0.26790283067902376</v>
      </c>
      <c r="AA182" s="12">
        <f t="shared" si="18"/>
        <v>0.25069046549523721</v>
      </c>
      <c r="AB182" s="12">
        <f t="shared" si="19"/>
        <v>0.51659524458835537</v>
      </c>
      <c r="AC182" s="13">
        <v>7.07</v>
      </c>
      <c r="AD182" s="13" t="s">
        <v>311</v>
      </c>
      <c r="AE182" s="13">
        <v>-24.4</v>
      </c>
      <c r="AF182">
        <v>-0.52300000000000002</v>
      </c>
      <c r="AG182">
        <v>8.1000000000000003E-2</v>
      </c>
      <c r="AH182">
        <v>1047.7919999999999</v>
      </c>
      <c r="AI182">
        <v>1.397</v>
      </c>
      <c r="AJ182">
        <v>1065.088</v>
      </c>
      <c r="AK182">
        <v>1.2729999999999999</v>
      </c>
      <c r="AL182">
        <v>-0.252</v>
      </c>
      <c r="AM182">
        <v>1E-3</v>
      </c>
      <c r="AN182">
        <v>414.952</v>
      </c>
      <c r="AO182">
        <v>0.01</v>
      </c>
      <c r="AP182">
        <v>423.27600000000001</v>
      </c>
      <c r="AQ182">
        <v>0.02</v>
      </c>
      <c r="AR182" s="13" t="s">
        <v>311</v>
      </c>
      <c r="AS182" s="13" t="s">
        <v>311</v>
      </c>
      <c r="AT182" s="33">
        <v>1.4200000000000001E-2</v>
      </c>
      <c r="AU182" s="33">
        <v>4.4400000000000002E-2</v>
      </c>
      <c r="AV182" s="34">
        <v>1.7</v>
      </c>
      <c r="AW182" s="33">
        <v>3.3E-3</v>
      </c>
      <c r="AX182">
        <v>-0.28899999999999998</v>
      </c>
      <c r="AY182">
        <v>3.0000000000000001E-3</v>
      </c>
      <c r="AZ182">
        <v>410.745</v>
      </c>
      <c r="BA182">
        <v>5.2999999999999999E-2</v>
      </c>
      <c r="BB182">
        <v>420.31799999999998</v>
      </c>
      <c r="BC182">
        <v>5.8000000000000003E-2</v>
      </c>
      <c r="BD182">
        <v>-83.296000000000006</v>
      </c>
      <c r="BE182">
        <v>16.327000000000002</v>
      </c>
      <c r="BF182">
        <v>-38.981999999999999</v>
      </c>
      <c r="BG182">
        <v>0.193</v>
      </c>
      <c r="BH182">
        <v>-39.985999999999997</v>
      </c>
      <c r="BI182">
        <v>0.183</v>
      </c>
      <c r="BJ182">
        <v>-176.49199999999999</v>
      </c>
      <c r="BK182">
        <v>15.122999999999999</v>
      </c>
      <c r="BL182">
        <v>-24.684999999999999</v>
      </c>
      <c r="BM182">
        <v>0.154</v>
      </c>
      <c r="BN182">
        <v>-28.175999999999998</v>
      </c>
      <c r="BO182">
        <v>0.193</v>
      </c>
      <c r="BP182" s="37">
        <v>3.75225E-2</v>
      </c>
      <c r="BQ182" s="19">
        <v>31299.721989094014</v>
      </c>
      <c r="BR182" s="19">
        <v>9451194605.5686646</v>
      </c>
      <c r="BS182" s="19">
        <v>174524284.896117</v>
      </c>
      <c r="BT182" s="19">
        <v>7345861647.4667292</v>
      </c>
      <c r="BU182" s="19" t="s">
        <v>311</v>
      </c>
      <c r="BV182" s="19" t="s">
        <v>311</v>
      </c>
      <c r="BW182" s="19" t="s">
        <v>311</v>
      </c>
      <c r="BX182" s="19" t="s">
        <v>311</v>
      </c>
      <c r="BY182" s="12">
        <v>9.1</v>
      </c>
      <c r="BZ182" s="12">
        <v>8.6999999999999993</v>
      </c>
      <c r="CA182" s="12">
        <v>82.2</v>
      </c>
      <c r="CB182" s="19">
        <v>13.9</v>
      </c>
      <c r="CC182" s="19" t="s">
        <v>311</v>
      </c>
    </row>
    <row r="183" spans="1:81" hidden="1">
      <c r="A183" s="9" t="s">
        <v>36</v>
      </c>
      <c r="B183" s="9" t="s">
        <v>364</v>
      </c>
      <c r="C183" s="9" t="s">
        <v>311</v>
      </c>
      <c r="D183" s="9" t="s">
        <v>311</v>
      </c>
      <c r="E183" s="26" t="s">
        <v>368</v>
      </c>
      <c r="F183" s="14" t="s">
        <v>369</v>
      </c>
      <c r="G183" s="10">
        <v>42439</v>
      </c>
      <c r="H183" s="9" t="s">
        <v>37</v>
      </c>
      <c r="I183" s="9" t="s">
        <v>253</v>
      </c>
      <c r="J183" s="9" t="s">
        <v>338</v>
      </c>
      <c r="K183" s="9" t="s">
        <v>229</v>
      </c>
      <c r="L183" s="9">
        <v>1</v>
      </c>
      <c r="M183" s="14" t="s">
        <v>40</v>
      </c>
      <c r="N183" s="9">
        <v>25</v>
      </c>
      <c r="O183" s="9" t="s">
        <v>68</v>
      </c>
      <c r="P183" s="9" t="s">
        <v>42</v>
      </c>
      <c r="Q183" s="15">
        <v>0.25</v>
      </c>
      <c r="R183" s="11">
        <v>61.51</v>
      </c>
      <c r="S183" s="28">
        <v>374.40000000000003</v>
      </c>
      <c r="T183" s="28">
        <v>4</v>
      </c>
      <c r="U183" s="28">
        <v>0.23</v>
      </c>
      <c r="V183" s="12">
        <f t="shared" si="14"/>
        <v>304.39024390243907</v>
      </c>
      <c r="W183" s="12">
        <f t="shared" si="15"/>
        <v>246.04</v>
      </c>
      <c r="X183" s="12">
        <f t="shared" si="20"/>
        <v>1.2371575512210986</v>
      </c>
      <c r="Y183" s="12">
        <f t="shared" si="16"/>
        <v>0.53314809387883066</v>
      </c>
      <c r="Z183" s="12">
        <f t="shared" si="17"/>
        <v>0.28454623678085267</v>
      </c>
      <c r="AA183" s="12">
        <f t="shared" si="18"/>
        <v>0.248601857097978</v>
      </c>
      <c r="AB183" s="12">
        <f t="shared" si="19"/>
        <v>0.53370956409256509</v>
      </c>
      <c r="AC183" s="13">
        <v>6.77</v>
      </c>
      <c r="AD183" s="13" t="s">
        <v>311</v>
      </c>
      <c r="AE183" s="13">
        <v>-7.1</v>
      </c>
      <c r="AF183">
        <v>-0.80700000000000005</v>
      </c>
      <c r="AG183">
        <v>9.2999999999999999E-2</v>
      </c>
      <c r="AH183">
        <v>1039.4190000000001</v>
      </c>
      <c r="AI183">
        <v>1.4990000000000001</v>
      </c>
      <c r="AJ183">
        <v>1066.1179999999999</v>
      </c>
      <c r="AK183">
        <v>1.5780000000000001</v>
      </c>
      <c r="AL183">
        <v>0.14099999999999999</v>
      </c>
      <c r="AM183">
        <v>1E-3</v>
      </c>
      <c r="AN183">
        <v>422.43200000000002</v>
      </c>
      <c r="AO183">
        <v>2.1999999999999999E-2</v>
      </c>
      <c r="AP183">
        <v>417.78199999999998</v>
      </c>
      <c r="AQ183">
        <v>0.01</v>
      </c>
      <c r="AR183" s="13" t="s">
        <v>311</v>
      </c>
      <c r="AS183" s="13" t="s">
        <v>311</v>
      </c>
      <c r="AT183" s="33">
        <v>1.5599999999999999E-2</v>
      </c>
      <c r="AU183" s="33">
        <v>4.1799999999999997E-2</v>
      </c>
      <c r="AV183" s="34">
        <v>1.81</v>
      </c>
      <c r="AW183" s="33">
        <v>3.5000000000000001E-3</v>
      </c>
      <c r="AX183">
        <v>9.9000000000000005E-2</v>
      </c>
      <c r="AY183">
        <v>4.0000000000000001E-3</v>
      </c>
      <c r="AZ183">
        <v>423.48399999999998</v>
      </c>
      <c r="BA183">
        <v>5.2999999999999999E-2</v>
      </c>
      <c r="BB183">
        <v>420.19600000000003</v>
      </c>
      <c r="BC183">
        <v>6.6000000000000003E-2</v>
      </c>
      <c r="BD183">
        <v>-32.161000000000001</v>
      </c>
      <c r="BE183">
        <v>50.497</v>
      </c>
      <c r="BF183">
        <v>-39.847000000000001</v>
      </c>
      <c r="BG183">
        <v>0.17100000000000001</v>
      </c>
      <c r="BH183">
        <v>-39.896000000000001</v>
      </c>
      <c r="BI183">
        <v>0.219</v>
      </c>
      <c r="BJ183">
        <v>164.48400000000001</v>
      </c>
      <c r="BK183">
        <v>57.173999999999999</v>
      </c>
      <c r="BL183">
        <v>-25.821999999999999</v>
      </c>
      <c r="BM183">
        <v>0.21299999999999999</v>
      </c>
      <c r="BN183">
        <v>-27.187999999999999</v>
      </c>
      <c r="BO183">
        <v>0.224</v>
      </c>
      <c r="BP183" s="37">
        <v>6.8922499999999999E-3</v>
      </c>
      <c r="BQ183" s="19">
        <v>22127.775450086709</v>
      </c>
      <c r="BR183" s="19">
        <v>6901839865.9874048</v>
      </c>
      <c r="BS183" s="19">
        <v>73458331.40164502</v>
      </c>
      <c r="BT183" s="19">
        <v>89247619.620005608</v>
      </c>
      <c r="BU183" s="19" t="s">
        <v>311</v>
      </c>
      <c r="BV183" s="19" t="s">
        <v>311</v>
      </c>
      <c r="BW183" s="19" t="s">
        <v>311</v>
      </c>
      <c r="BX183" s="19" t="s">
        <v>311</v>
      </c>
      <c r="BY183" s="12">
        <v>9.1</v>
      </c>
      <c r="BZ183" s="12">
        <v>8.6999999999999993</v>
      </c>
      <c r="CA183" s="12">
        <v>82.2</v>
      </c>
      <c r="CB183" s="19">
        <v>13.9</v>
      </c>
      <c r="CC183" s="19" t="s">
        <v>311</v>
      </c>
    </row>
    <row r="184" spans="1:81" hidden="1">
      <c r="A184" s="9" t="s">
        <v>36</v>
      </c>
      <c r="B184" s="9" t="s">
        <v>364</v>
      </c>
      <c r="C184" s="9" t="s">
        <v>311</v>
      </c>
      <c r="D184" s="9" t="s">
        <v>311</v>
      </c>
      <c r="E184" s="26" t="s">
        <v>368</v>
      </c>
      <c r="F184" s="14" t="s">
        <v>369</v>
      </c>
      <c r="G184" s="10">
        <v>42439</v>
      </c>
      <c r="H184" s="9" t="s">
        <v>37</v>
      </c>
      <c r="I184" s="9" t="s">
        <v>254</v>
      </c>
      <c r="J184" s="9" t="s">
        <v>339</v>
      </c>
      <c r="K184" s="9" t="s">
        <v>229</v>
      </c>
      <c r="L184" s="9">
        <v>2</v>
      </c>
      <c r="M184" s="14" t="s">
        <v>40</v>
      </c>
      <c r="N184" s="9">
        <v>25</v>
      </c>
      <c r="O184" s="9" t="s">
        <v>68</v>
      </c>
      <c r="P184" s="9" t="s">
        <v>42</v>
      </c>
      <c r="Q184" s="15">
        <v>0.25</v>
      </c>
      <c r="R184" s="11">
        <v>61.51</v>
      </c>
      <c r="S184" s="28">
        <v>374.09999999999997</v>
      </c>
      <c r="T184" s="28">
        <v>3.5</v>
      </c>
      <c r="U184" s="28">
        <v>0.23</v>
      </c>
      <c r="V184" s="12">
        <f t="shared" si="14"/>
        <v>304.14634146341461</v>
      </c>
      <c r="W184" s="12">
        <f t="shared" si="15"/>
        <v>215.285</v>
      </c>
      <c r="X184" s="12">
        <f t="shared" si="20"/>
        <v>1.4127614160922248</v>
      </c>
      <c r="Y184" s="12">
        <f t="shared" si="16"/>
        <v>0.46688248449350001</v>
      </c>
      <c r="Z184" s="12">
        <f t="shared" si="17"/>
        <v>0.32493512570121175</v>
      </c>
      <c r="AA184" s="12">
        <f t="shared" si="18"/>
        <v>0.14194735879228826</v>
      </c>
      <c r="AB184" s="12">
        <f t="shared" si="19"/>
        <v>0.69596769314171081</v>
      </c>
      <c r="AC184" s="13">
        <v>6.98</v>
      </c>
      <c r="AD184" s="13" t="s">
        <v>311</v>
      </c>
      <c r="AE184" s="13">
        <v>-19.8</v>
      </c>
      <c r="AF184">
        <v>-1.109</v>
      </c>
      <c r="AG184">
        <v>9.0999999999999998E-2</v>
      </c>
      <c r="AH184">
        <v>1017.51</v>
      </c>
      <c r="AI184">
        <v>1.387</v>
      </c>
      <c r="AJ184">
        <v>1054.1949999999999</v>
      </c>
      <c r="AK184">
        <v>1.631</v>
      </c>
      <c r="AL184">
        <v>0.153</v>
      </c>
      <c r="AM184">
        <v>1E-3</v>
      </c>
      <c r="AN184">
        <v>422.75799999999998</v>
      </c>
      <c r="AO184">
        <v>8.9999999999999993E-3</v>
      </c>
      <c r="AP184">
        <v>417.68700000000001</v>
      </c>
      <c r="AQ184">
        <v>1.2999999999999999E-2</v>
      </c>
      <c r="AR184" s="13" t="s">
        <v>311</v>
      </c>
      <c r="AS184" s="13" t="s">
        <v>311</v>
      </c>
      <c r="AT184" s="33">
        <v>2.5600000000000001E-2</v>
      </c>
      <c r="AU184" s="33">
        <v>1.0800000000000001E-2</v>
      </c>
      <c r="AV184" s="34">
        <v>7.43</v>
      </c>
      <c r="AW184" s="33">
        <v>1.4500000000000001E-2</v>
      </c>
      <c r="AX184">
        <v>0.114</v>
      </c>
      <c r="AY184">
        <v>4.0000000000000001E-3</v>
      </c>
      <c r="AZ184">
        <v>423.471</v>
      </c>
      <c r="BA184">
        <v>6.4000000000000001E-2</v>
      </c>
      <c r="BB184">
        <v>419.70699999999999</v>
      </c>
      <c r="BC184">
        <v>5.8000000000000003E-2</v>
      </c>
      <c r="BD184">
        <v>-24.824999999999999</v>
      </c>
      <c r="BE184">
        <v>42.692999999999998</v>
      </c>
      <c r="BF184">
        <v>-39.534999999999997</v>
      </c>
      <c r="BG184">
        <v>0.19400000000000001</v>
      </c>
      <c r="BH184">
        <v>-39.662999999999997</v>
      </c>
      <c r="BI184">
        <v>0.186</v>
      </c>
      <c r="BJ184">
        <v>73.703999999999994</v>
      </c>
      <c r="BK184">
        <v>42.286000000000001</v>
      </c>
      <c r="BL184">
        <v>-26.379000000000001</v>
      </c>
      <c r="BM184">
        <v>0.20399999999999999</v>
      </c>
      <c r="BN184">
        <v>-27.222999999999999</v>
      </c>
      <c r="BO184">
        <v>0.17299999999999999</v>
      </c>
      <c r="BP184" s="37">
        <v>3.7927500000000001E-3</v>
      </c>
      <c r="BQ184" s="19">
        <v>23074.067578941311</v>
      </c>
      <c r="BR184" s="19">
        <v>5422951366.4300661</v>
      </c>
      <c r="BS184" s="19">
        <v>97033281.749991596</v>
      </c>
      <c r="BT184" s="19">
        <v>84473818.900813505</v>
      </c>
      <c r="BU184" s="19" t="s">
        <v>311</v>
      </c>
      <c r="BV184" s="19" t="s">
        <v>311</v>
      </c>
      <c r="BW184" s="19" t="s">
        <v>311</v>
      </c>
      <c r="BX184" s="19" t="s">
        <v>311</v>
      </c>
      <c r="BY184" s="12">
        <v>9.1</v>
      </c>
      <c r="BZ184" s="12">
        <v>8.6999999999999993</v>
      </c>
      <c r="CA184" s="12">
        <v>82.2</v>
      </c>
      <c r="CB184" s="19">
        <v>13.9</v>
      </c>
      <c r="CC184" s="19" t="s">
        <v>311</v>
      </c>
    </row>
    <row r="185" spans="1:81" hidden="1">
      <c r="A185" s="9" t="s">
        <v>36</v>
      </c>
      <c r="B185" s="9" t="s">
        <v>364</v>
      </c>
      <c r="C185" s="9" t="s">
        <v>311</v>
      </c>
      <c r="D185" s="9" t="s">
        <v>311</v>
      </c>
      <c r="E185" s="26" t="s">
        <v>368</v>
      </c>
      <c r="F185" s="14" t="s">
        <v>369</v>
      </c>
      <c r="G185" s="10">
        <v>42439</v>
      </c>
      <c r="H185" s="9" t="s">
        <v>37</v>
      </c>
      <c r="I185" s="9" t="s">
        <v>255</v>
      </c>
      <c r="J185" s="9" t="s">
        <v>340</v>
      </c>
      <c r="K185" s="9" t="s">
        <v>229</v>
      </c>
      <c r="L185" s="9">
        <v>3</v>
      </c>
      <c r="M185" s="14" t="s">
        <v>40</v>
      </c>
      <c r="N185" s="9">
        <v>25</v>
      </c>
      <c r="O185" s="9" t="s">
        <v>68</v>
      </c>
      <c r="P185" s="9" t="s">
        <v>42</v>
      </c>
      <c r="Q185" s="15">
        <v>0.25</v>
      </c>
      <c r="R185" s="11">
        <v>61.51</v>
      </c>
      <c r="S185" s="28">
        <v>374.2</v>
      </c>
      <c r="T185" s="28">
        <v>4</v>
      </c>
      <c r="U185" s="28">
        <v>0.23</v>
      </c>
      <c r="V185" s="12">
        <f t="shared" si="14"/>
        <v>304.22764227642278</v>
      </c>
      <c r="W185" s="12">
        <f t="shared" si="15"/>
        <v>246.04</v>
      </c>
      <c r="X185" s="12">
        <f t="shared" si="20"/>
        <v>1.2364966764608307</v>
      </c>
      <c r="Y185" s="12">
        <f t="shared" si="16"/>
        <v>0.53339748058081859</v>
      </c>
      <c r="Z185" s="12">
        <f t="shared" si="17"/>
        <v>0.28439423558599108</v>
      </c>
      <c r="AA185" s="12">
        <f t="shared" si="18"/>
        <v>0.24900324499482751</v>
      </c>
      <c r="AB185" s="12">
        <f t="shared" si="19"/>
        <v>0.53317506351232313</v>
      </c>
      <c r="AC185" s="13">
        <v>6.81</v>
      </c>
      <c r="AD185" s="13" t="s">
        <v>311</v>
      </c>
      <c r="AE185" s="13">
        <v>-11.3</v>
      </c>
      <c r="AF185">
        <v>-0.44400000000000001</v>
      </c>
      <c r="AG185">
        <v>8.2000000000000003E-2</v>
      </c>
      <c r="AH185">
        <v>1054.7550000000001</v>
      </c>
      <c r="AI185">
        <v>1.161</v>
      </c>
      <c r="AJ185">
        <v>1069.444</v>
      </c>
      <c r="AK185">
        <v>1.5389999999999999</v>
      </c>
      <c r="AL185">
        <v>0.14799999999999999</v>
      </c>
      <c r="AM185">
        <v>1E-3</v>
      </c>
      <c r="AN185">
        <v>422.755</v>
      </c>
      <c r="AO185">
        <v>1.9E-2</v>
      </c>
      <c r="AP185">
        <v>417.85399999999998</v>
      </c>
      <c r="AQ185">
        <v>1.2E-2</v>
      </c>
      <c r="AR185" s="13" t="s">
        <v>311</v>
      </c>
      <c r="AS185" s="13" t="s">
        <v>311</v>
      </c>
      <c r="AT185" s="33">
        <v>1.01E-2</v>
      </c>
      <c r="AU185" s="33">
        <v>5.4300000000000001E-2</v>
      </c>
      <c r="AV185" s="34">
        <v>1.06</v>
      </c>
      <c r="AW185" s="33">
        <v>2.0999999999999999E-3</v>
      </c>
      <c r="AX185">
        <v>0.11899999999999999</v>
      </c>
      <c r="AY185">
        <v>3.0000000000000001E-3</v>
      </c>
      <c r="AZ185">
        <v>423.59500000000003</v>
      </c>
      <c r="BA185">
        <v>5.6000000000000001E-2</v>
      </c>
      <c r="BB185">
        <v>419.64400000000001</v>
      </c>
      <c r="BC185">
        <v>5.8000000000000003E-2</v>
      </c>
      <c r="BD185">
        <v>-9.4809999999999999</v>
      </c>
      <c r="BE185">
        <v>35.506</v>
      </c>
      <c r="BF185">
        <v>-39.468000000000004</v>
      </c>
      <c r="BG185">
        <v>0.16</v>
      </c>
      <c r="BH185">
        <v>-39.756</v>
      </c>
      <c r="BI185">
        <v>0.17100000000000001</v>
      </c>
      <c r="BJ185">
        <v>89.531999999999996</v>
      </c>
      <c r="BK185">
        <v>38.139000000000003</v>
      </c>
      <c r="BL185">
        <v>-25.170999999999999</v>
      </c>
      <c r="BM185">
        <v>0.189</v>
      </c>
      <c r="BN185">
        <v>-26.292999999999999</v>
      </c>
      <c r="BO185">
        <v>0.16600000000000001</v>
      </c>
      <c r="BP185" s="37">
        <v>2.3470000000000001E-3</v>
      </c>
      <c r="BQ185" s="19">
        <v>20608.430146566399</v>
      </c>
      <c r="BR185" s="19">
        <v>6347668902.8284512</v>
      </c>
      <c r="BS185" s="19">
        <v>149304453.83626187</v>
      </c>
      <c r="BT185" s="19">
        <v>36577355.255714931</v>
      </c>
      <c r="BU185" s="19" t="s">
        <v>311</v>
      </c>
      <c r="BV185" s="19" t="s">
        <v>311</v>
      </c>
      <c r="BW185" s="19" t="s">
        <v>311</v>
      </c>
      <c r="BX185" s="19" t="s">
        <v>311</v>
      </c>
      <c r="BY185" s="12">
        <v>9.1</v>
      </c>
      <c r="BZ185" s="12">
        <v>8.6999999999999993</v>
      </c>
      <c r="CA185" s="12">
        <v>82.2</v>
      </c>
      <c r="CB185" s="19">
        <v>13.9</v>
      </c>
      <c r="CC185" s="19" t="s">
        <v>311</v>
      </c>
    </row>
    <row r="186" spans="1:81" hidden="1">
      <c r="A186" s="9" t="s">
        <v>36</v>
      </c>
      <c r="B186" s="9" t="s">
        <v>364</v>
      </c>
      <c r="C186" s="9" t="s">
        <v>311</v>
      </c>
      <c r="D186" s="9" t="s">
        <v>311</v>
      </c>
      <c r="E186" s="26" t="s">
        <v>368</v>
      </c>
      <c r="F186" s="14" t="s">
        <v>369</v>
      </c>
      <c r="G186" s="10">
        <v>42439</v>
      </c>
      <c r="H186" s="9" t="s">
        <v>37</v>
      </c>
      <c r="I186" s="9" t="s">
        <v>256</v>
      </c>
      <c r="J186" s="9" t="s">
        <v>341</v>
      </c>
      <c r="K186" s="9" t="s">
        <v>229</v>
      </c>
      <c r="L186" s="9">
        <v>4</v>
      </c>
      <c r="M186" s="14" t="s">
        <v>46</v>
      </c>
      <c r="N186" s="9">
        <v>25</v>
      </c>
      <c r="O186" s="9" t="s">
        <v>68</v>
      </c>
      <c r="P186" s="9" t="s">
        <v>42</v>
      </c>
      <c r="Q186" s="15">
        <v>0.25</v>
      </c>
      <c r="R186" s="11">
        <v>61.51</v>
      </c>
      <c r="S186" s="28">
        <v>372.4</v>
      </c>
      <c r="T186" s="29">
        <v>3.8</v>
      </c>
      <c r="U186" s="29">
        <v>0.23</v>
      </c>
      <c r="V186" s="12">
        <f t="shared" si="14"/>
        <v>302.76422764227641</v>
      </c>
      <c r="W186" s="12">
        <f t="shared" si="15"/>
        <v>233.73799999999997</v>
      </c>
      <c r="X186" s="12">
        <f t="shared" si="20"/>
        <v>1.2953145301246543</v>
      </c>
      <c r="Y186" s="12">
        <f t="shared" si="16"/>
        <v>0.51120206410390412</v>
      </c>
      <c r="Z186" s="12">
        <f t="shared" si="17"/>
        <v>0.29792234192867051</v>
      </c>
      <c r="AA186" s="12">
        <f t="shared" si="18"/>
        <v>0.21327972217523361</v>
      </c>
      <c r="AB186" s="12">
        <f t="shared" si="19"/>
        <v>0.58278783058300887</v>
      </c>
      <c r="AC186" s="13">
        <v>7.05</v>
      </c>
      <c r="AD186" s="13" t="s">
        <v>311</v>
      </c>
      <c r="AE186" s="13">
        <v>-23.6</v>
      </c>
      <c r="AF186">
        <v>-1.5209999999999999</v>
      </c>
      <c r="AG186">
        <v>0.08</v>
      </c>
      <c r="AH186">
        <v>1018.934</v>
      </c>
      <c r="AI186">
        <v>1.254</v>
      </c>
      <c r="AJ186">
        <v>1069.261</v>
      </c>
      <c r="AK186">
        <v>1.409</v>
      </c>
      <c r="AL186">
        <v>0.60799999999999998</v>
      </c>
      <c r="AM186">
        <v>1E-3</v>
      </c>
      <c r="AN186">
        <v>438.267</v>
      </c>
      <c r="AO186">
        <v>0.01</v>
      </c>
      <c r="AP186">
        <v>418.16899999999998</v>
      </c>
      <c r="AQ186">
        <v>1.4E-2</v>
      </c>
      <c r="AR186" s="13" t="s">
        <v>311</v>
      </c>
      <c r="AS186" s="13" t="s">
        <v>311</v>
      </c>
      <c r="AT186" s="33">
        <v>3.4000000000000002E-2</v>
      </c>
      <c r="AU186" s="33">
        <v>1.7000000000000001E-2</v>
      </c>
      <c r="AV186" s="34">
        <v>6.76</v>
      </c>
      <c r="AW186" s="33">
        <v>1.3299999999999999E-2</v>
      </c>
      <c r="AX186">
        <v>0.57499999999999996</v>
      </c>
      <c r="AY186">
        <v>4.0000000000000001E-3</v>
      </c>
      <c r="AZ186">
        <v>438.75900000000001</v>
      </c>
      <c r="BA186">
        <v>6.4000000000000001E-2</v>
      </c>
      <c r="BB186">
        <v>419.74</v>
      </c>
      <c r="BC186">
        <v>5.2999999999999999E-2</v>
      </c>
      <c r="BD186">
        <v>-25.39</v>
      </c>
      <c r="BE186">
        <v>7.8520000000000003</v>
      </c>
      <c r="BF186">
        <v>-39.171999999999997</v>
      </c>
      <c r="BG186">
        <v>0.16700000000000001</v>
      </c>
      <c r="BH186">
        <v>-39.795000000000002</v>
      </c>
      <c r="BI186">
        <v>0.18099999999999999</v>
      </c>
      <c r="BJ186">
        <v>141.61699999999999</v>
      </c>
      <c r="BK186">
        <v>6.4050000000000002</v>
      </c>
      <c r="BL186">
        <v>-20.306000000000001</v>
      </c>
      <c r="BM186">
        <v>0.15</v>
      </c>
      <c r="BN186">
        <v>-27.643000000000001</v>
      </c>
      <c r="BO186">
        <v>0.13300000000000001</v>
      </c>
      <c r="BP186" s="37">
        <v>0.17554275</v>
      </c>
      <c r="BQ186" s="19">
        <v>36051.910249599045</v>
      </c>
      <c r="BR186" s="19">
        <v>9352982001.3415337</v>
      </c>
      <c r="BS186" s="19">
        <v>209384143.27424356</v>
      </c>
      <c r="BT186" s="19">
        <v>5115371746.6497498</v>
      </c>
      <c r="BU186" s="19" t="s">
        <v>311</v>
      </c>
      <c r="BV186" s="19" t="s">
        <v>311</v>
      </c>
      <c r="BW186" s="19" t="s">
        <v>311</v>
      </c>
      <c r="BX186" s="19" t="s">
        <v>311</v>
      </c>
      <c r="BY186" s="12">
        <v>9.1</v>
      </c>
      <c r="BZ186" s="12">
        <v>8.6999999999999993</v>
      </c>
      <c r="CA186" s="12">
        <v>82.2</v>
      </c>
      <c r="CB186" s="19">
        <v>13.9</v>
      </c>
      <c r="CC186" s="19" t="s">
        <v>311</v>
      </c>
    </row>
    <row r="187" spans="1:81" hidden="1">
      <c r="A187" s="9" t="s">
        <v>36</v>
      </c>
      <c r="B187" s="9" t="s">
        <v>364</v>
      </c>
      <c r="C187" s="9" t="s">
        <v>311</v>
      </c>
      <c r="D187" s="9" t="s">
        <v>311</v>
      </c>
      <c r="E187" s="26" t="s">
        <v>368</v>
      </c>
      <c r="F187" s="14" t="s">
        <v>369</v>
      </c>
      <c r="G187" s="10">
        <v>42439</v>
      </c>
      <c r="H187" s="9" t="s">
        <v>37</v>
      </c>
      <c r="I187" s="9" t="s">
        <v>257</v>
      </c>
      <c r="J187" s="9" t="s">
        <v>342</v>
      </c>
      <c r="K187" s="9" t="s">
        <v>229</v>
      </c>
      <c r="L187" s="9">
        <v>5</v>
      </c>
      <c r="M187" s="14" t="s">
        <v>46</v>
      </c>
      <c r="N187" s="9">
        <v>25</v>
      </c>
      <c r="O187" s="9" t="s">
        <v>68</v>
      </c>
      <c r="P187" s="9" t="s">
        <v>42</v>
      </c>
      <c r="Q187" s="15">
        <v>0.25</v>
      </c>
      <c r="R187" s="11">
        <v>61.51</v>
      </c>
      <c r="S187" s="28">
        <v>372.6</v>
      </c>
      <c r="T187" s="29">
        <v>3.5</v>
      </c>
      <c r="U187" s="29">
        <v>0.22</v>
      </c>
      <c r="V187" s="12">
        <f t="shared" si="14"/>
        <v>305.40983606557381</v>
      </c>
      <c r="W187" s="12">
        <f t="shared" si="15"/>
        <v>215.285</v>
      </c>
      <c r="X187" s="12">
        <f t="shared" si="20"/>
        <v>1.4186303554152579</v>
      </c>
      <c r="Y187" s="12">
        <f t="shared" si="16"/>
        <v>0.46466779040933659</v>
      </c>
      <c r="Z187" s="12">
        <f t="shared" si="17"/>
        <v>0.31209867819135673</v>
      </c>
      <c r="AA187" s="12">
        <f t="shared" si="18"/>
        <v>0.15256911221797986</v>
      </c>
      <c r="AB187" s="12">
        <f t="shared" si="19"/>
        <v>0.67165980649621049</v>
      </c>
      <c r="AC187" s="13">
        <v>7.03</v>
      </c>
      <c r="AD187" s="13" t="s">
        <v>311</v>
      </c>
      <c r="AE187" s="13">
        <v>-22.5</v>
      </c>
      <c r="AF187">
        <v>-1.7010000000000001</v>
      </c>
      <c r="AG187">
        <v>8.2000000000000003E-2</v>
      </c>
      <c r="AH187">
        <v>1009.835</v>
      </c>
      <c r="AI187">
        <v>1.3580000000000001</v>
      </c>
      <c r="AJ187">
        <v>1066.097</v>
      </c>
      <c r="AK187">
        <v>1.3640000000000001</v>
      </c>
      <c r="AL187">
        <v>0.71699999999999997</v>
      </c>
      <c r="AM187">
        <v>1E-3</v>
      </c>
      <c r="AN187">
        <v>442.05599999999998</v>
      </c>
      <c r="AO187">
        <v>0.01</v>
      </c>
      <c r="AP187">
        <v>418.35</v>
      </c>
      <c r="AQ187">
        <v>1.4E-2</v>
      </c>
      <c r="AR187" s="13" t="s">
        <v>311</v>
      </c>
      <c r="AS187" s="13" t="s">
        <v>311</v>
      </c>
      <c r="AT187" s="33">
        <v>3.7199999999999997E-2</v>
      </c>
      <c r="AU187" s="33">
        <v>7.6E-3</v>
      </c>
      <c r="AV187" s="34">
        <v>15.71</v>
      </c>
      <c r="AW187" s="33">
        <v>3.0800000000000001E-2</v>
      </c>
      <c r="AX187">
        <v>0.68700000000000006</v>
      </c>
      <c r="AY187">
        <v>4.0000000000000001E-3</v>
      </c>
      <c r="AZ187">
        <v>442.375</v>
      </c>
      <c r="BA187">
        <v>7.0000000000000007E-2</v>
      </c>
      <c r="BB187">
        <v>419.65499999999997</v>
      </c>
      <c r="BC187">
        <v>6.5000000000000002E-2</v>
      </c>
      <c r="BD187">
        <v>-21.526</v>
      </c>
      <c r="BE187">
        <v>7.0019999999999998</v>
      </c>
      <c r="BF187">
        <v>-38.799999999999997</v>
      </c>
      <c r="BG187">
        <v>0.17799999999999999</v>
      </c>
      <c r="BH187">
        <v>-39.731000000000002</v>
      </c>
      <c r="BI187">
        <v>0.192</v>
      </c>
      <c r="BJ187">
        <v>132.40700000000001</v>
      </c>
      <c r="BK187">
        <v>7.94</v>
      </c>
      <c r="BL187">
        <v>-17.094000000000001</v>
      </c>
      <c r="BM187">
        <v>0.20300000000000001</v>
      </c>
      <c r="BN187">
        <v>-25.17</v>
      </c>
      <c r="BO187">
        <v>0.216</v>
      </c>
      <c r="BP187" s="37">
        <v>0.71003099999999997</v>
      </c>
      <c r="BQ187" s="19">
        <v>49038.236268588407</v>
      </c>
      <c r="BR187" s="19">
        <v>16429890210.128765</v>
      </c>
      <c r="BS187" s="19">
        <v>266980871.47320479</v>
      </c>
      <c r="BT187" s="19">
        <v>16878599266.655649</v>
      </c>
      <c r="BU187" s="19" t="s">
        <v>311</v>
      </c>
      <c r="BV187" s="19" t="s">
        <v>311</v>
      </c>
      <c r="BW187" s="19" t="s">
        <v>311</v>
      </c>
      <c r="BX187" s="19" t="s">
        <v>311</v>
      </c>
      <c r="BY187" s="12">
        <v>9.1</v>
      </c>
      <c r="BZ187" s="12">
        <v>8.6999999999999993</v>
      </c>
      <c r="CA187" s="12">
        <v>82.2</v>
      </c>
      <c r="CB187" s="19">
        <v>13.9</v>
      </c>
      <c r="CC187" s="19" t="s">
        <v>311</v>
      </c>
    </row>
    <row r="188" spans="1:81" hidden="1">
      <c r="A188" s="9" t="s">
        <v>36</v>
      </c>
      <c r="B188" s="9" t="s">
        <v>364</v>
      </c>
      <c r="C188" s="9" t="s">
        <v>311</v>
      </c>
      <c r="D188" s="9" t="s">
        <v>311</v>
      </c>
      <c r="E188" s="26" t="s">
        <v>368</v>
      </c>
      <c r="F188" s="14" t="s">
        <v>369</v>
      </c>
      <c r="G188" s="10">
        <v>42439</v>
      </c>
      <c r="H188" s="9" t="s">
        <v>37</v>
      </c>
      <c r="I188" s="9" t="s">
        <v>258</v>
      </c>
      <c r="J188" s="9" t="s">
        <v>343</v>
      </c>
      <c r="K188" s="9" t="s">
        <v>229</v>
      </c>
      <c r="L188" s="9">
        <v>6</v>
      </c>
      <c r="M188" s="14" t="s">
        <v>46</v>
      </c>
      <c r="N188" s="9">
        <v>25</v>
      </c>
      <c r="O188" s="9" t="s">
        <v>68</v>
      </c>
      <c r="P188" s="9" t="s">
        <v>42</v>
      </c>
      <c r="Q188" s="15">
        <v>0.25</v>
      </c>
      <c r="R188" s="11">
        <v>61.51</v>
      </c>
      <c r="S188" s="28">
        <v>370.3</v>
      </c>
      <c r="T188" s="29">
        <v>3.9</v>
      </c>
      <c r="U188" s="29">
        <v>0.21</v>
      </c>
      <c r="V188" s="12">
        <f t="shared" si="14"/>
        <v>306.03305785123968</v>
      </c>
      <c r="W188" s="12">
        <f t="shared" si="15"/>
        <v>239.88899999999998</v>
      </c>
      <c r="X188" s="12">
        <f t="shared" si="20"/>
        <v>1.2757277651382084</v>
      </c>
      <c r="Y188" s="12">
        <f t="shared" si="16"/>
        <v>0.51859329617426098</v>
      </c>
      <c r="Z188" s="12">
        <f t="shared" si="17"/>
        <v>0.26790283067902376</v>
      </c>
      <c r="AA188" s="12">
        <f t="shared" si="18"/>
        <v>0.25069046549523721</v>
      </c>
      <c r="AB188" s="12">
        <f t="shared" si="19"/>
        <v>0.51659524458835537</v>
      </c>
      <c r="AC188" s="13">
        <v>7.07</v>
      </c>
      <c r="AD188" s="13" t="s">
        <v>311</v>
      </c>
      <c r="AE188" s="13">
        <v>-24.4</v>
      </c>
      <c r="AF188">
        <v>-0.82799999999999996</v>
      </c>
      <c r="AG188">
        <v>9.2999999999999999E-2</v>
      </c>
      <c r="AH188">
        <v>1044.288</v>
      </c>
      <c r="AI188">
        <v>1.573</v>
      </c>
      <c r="AJ188">
        <v>1071.664</v>
      </c>
      <c r="AK188">
        <v>1.49</v>
      </c>
      <c r="AL188">
        <v>0.34799999999999998</v>
      </c>
      <c r="AM188">
        <v>1E-3</v>
      </c>
      <c r="AN188">
        <v>430.64800000000002</v>
      </c>
      <c r="AO188">
        <v>0.02</v>
      </c>
      <c r="AP188">
        <v>419.15100000000001</v>
      </c>
      <c r="AQ188">
        <v>1.4999999999999999E-2</v>
      </c>
      <c r="AR188" s="13" t="s">
        <v>311</v>
      </c>
      <c r="AS188" s="13" t="s">
        <v>311</v>
      </c>
      <c r="AT188" s="33">
        <v>1.9800000000000002E-2</v>
      </c>
      <c r="AU188" s="33">
        <v>3.5900000000000001E-2</v>
      </c>
      <c r="AV188" s="34">
        <v>2.5299999999999998</v>
      </c>
      <c r="AW188" s="33">
        <v>5.0000000000000001E-3</v>
      </c>
      <c r="AX188">
        <v>0.375</v>
      </c>
      <c r="AY188">
        <v>6.0000000000000001E-3</v>
      </c>
      <c r="AZ188">
        <v>432.27199999999999</v>
      </c>
      <c r="BA188">
        <v>0.13200000000000001</v>
      </c>
      <c r="BB188">
        <v>419.85500000000002</v>
      </c>
      <c r="BC188">
        <v>6.4000000000000001E-2</v>
      </c>
      <c r="BD188">
        <v>-12.853999999999999</v>
      </c>
      <c r="BE188">
        <v>13.356999999999999</v>
      </c>
      <c r="BF188">
        <v>-38.941000000000003</v>
      </c>
      <c r="BG188">
        <v>0.184</v>
      </c>
      <c r="BH188">
        <v>-39.71</v>
      </c>
      <c r="BI188">
        <v>0.20599999999999999</v>
      </c>
      <c r="BJ188">
        <v>134.82499999999999</v>
      </c>
      <c r="BK188">
        <v>14.584</v>
      </c>
      <c r="BL188">
        <v>-20.99</v>
      </c>
      <c r="BM188">
        <v>0.223</v>
      </c>
      <c r="BN188">
        <v>-25.55</v>
      </c>
      <c r="BO188">
        <v>0.20100000000000001</v>
      </c>
      <c r="BP188" s="37">
        <v>4.6918750000000002E-2</v>
      </c>
      <c r="BQ188" s="19">
        <v>31299.721989094014</v>
      </c>
      <c r="BR188" s="19">
        <v>9451194605.5686646</v>
      </c>
      <c r="BS188" s="19">
        <v>174524284.896117</v>
      </c>
      <c r="BT188" s="19">
        <v>7345861647.4667292</v>
      </c>
      <c r="BU188" s="19" t="s">
        <v>311</v>
      </c>
      <c r="BV188" s="19" t="s">
        <v>311</v>
      </c>
      <c r="BW188" s="19" t="s">
        <v>311</v>
      </c>
      <c r="BX188" s="19" t="s">
        <v>311</v>
      </c>
      <c r="BY188" s="12">
        <v>9.1</v>
      </c>
      <c r="BZ188" s="12">
        <v>8.6999999999999993</v>
      </c>
      <c r="CA188" s="12">
        <v>82.2</v>
      </c>
      <c r="CB188" s="19">
        <v>13.9</v>
      </c>
      <c r="CC188" s="19" t="s">
        <v>311</v>
      </c>
    </row>
    <row r="189" spans="1:81" hidden="1">
      <c r="A189" s="9" t="s">
        <v>36</v>
      </c>
      <c r="B189" s="9" t="s">
        <v>364</v>
      </c>
      <c r="C189" s="9" t="s">
        <v>311</v>
      </c>
      <c r="D189" s="9" t="s">
        <v>311</v>
      </c>
      <c r="E189" s="26" t="s">
        <v>368</v>
      </c>
      <c r="F189" s="14" t="s">
        <v>369</v>
      </c>
      <c r="G189" s="10">
        <v>42439</v>
      </c>
      <c r="H189" s="9" t="s">
        <v>37</v>
      </c>
      <c r="I189" s="9" t="s">
        <v>259</v>
      </c>
      <c r="J189" s="9" t="s">
        <v>338</v>
      </c>
      <c r="K189" s="9" t="s">
        <v>229</v>
      </c>
      <c r="L189" s="9">
        <v>1</v>
      </c>
      <c r="M189" s="14" t="s">
        <v>40</v>
      </c>
      <c r="N189" s="9">
        <v>25</v>
      </c>
      <c r="O189" s="9" t="s">
        <v>68</v>
      </c>
      <c r="P189" s="9" t="s">
        <v>42</v>
      </c>
      <c r="Q189" s="15">
        <v>0.25</v>
      </c>
      <c r="R189" s="11">
        <v>61.51</v>
      </c>
      <c r="S189" s="28">
        <v>374.40000000000003</v>
      </c>
      <c r="T189" s="28">
        <v>4</v>
      </c>
      <c r="U189" s="28">
        <v>0.23</v>
      </c>
      <c r="V189" s="12">
        <f t="shared" si="14"/>
        <v>304.39024390243907</v>
      </c>
      <c r="W189" s="12">
        <f t="shared" si="15"/>
        <v>246.04</v>
      </c>
      <c r="X189" s="12">
        <f t="shared" si="20"/>
        <v>1.2371575512210986</v>
      </c>
      <c r="Y189" s="12">
        <f t="shared" si="16"/>
        <v>0.53314809387883066</v>
      </c>
      <c r="Z189" s="12">
        <f t="shared" si="17"/>
        <v>0.28454623678085267</v>
      </c>
      <c r="AA189" s="12">
        <f t="shared" si="18"/>
        <v>0.248601857097978</v>
      </c>
      <c r="AB189" s="12">
        <f t="shared" si="19"/>
        <v>0.53370956409256509</v>
      </c>
      <c r="AC189" s="13">
        <v>6.77</v>
      </c>
      <c r="AD189" s="13" t="s">
        <v>311</v>
      </c>
      <c r="AE189" s="13">
        <v>-7.1</v>
      </c>
      <c r="AF189">
        <v>-0.65400000000000003</v>
      </c>
      <c r="AG189">
        <v>8.5999999999999993E-2</v>
      </c>
      <c r="AH189">
        <v>1046.1790000000001</v>
      </c>
      <c r="AI189">
        <v>1.3149999999999999</v>
      </c>
      <c r="AJ189">
        <v>1067.817</v>
      </c>
      <c r="AK189">
        <v>1.5289999999999999</v>
      </c>
      <c r="AL189">
        <v>0.13600000000000001</v>
      </c>
      <c r="AM189">
        <v>1E-3</v>
      </c>
      <c r="AN189">
        <v>421.30500000000001</v>
      </c>
      <c r="AO189">
        <v>1.6E-2</v>
      </c>
      <c r="AP189">
        <v>416.798</v>
      </c>
      <c r="AQ189">
        <v>1.4E-2</v>
      </c>
      <c r="AR189" s="13" t="s">
        <v>311</v>
      </c>
      <c r="AS189" s="13" t="s">
        <v>311</v>
      </c>
      <c r="AT189" s="33">
        <v>1.5599999999999999E-2</v>
      </c>
      <c r="AU189" s="33">
        <v>4.1799999999999997E-2</v>
      </c>
      <c r="AV189" s="34">
        <v>1.81</v>
      </c>
      <c r="AW189" s="33">
        <v>3.5000000000000001E-3</v>
      </c>
      <c r="AX189">
        <v>9.9000000000000005E-2</v>
      </c>
      <c r="AY189">
        <v>4.0000000000000001E-3</v>
      </c>
      <c r="AZ189">
        <v>423.00700000000001</v>
      </c>
      <c r="BA189">
        <v>6.5000000000000002E-2</v>
      </c>
      <c r="BB189">
        <v>419.73899999999998</v>
      </c>
      <c r="BC189">
        <v>5.8000000000000003E-2</v>
      </c>
      <c r="BD189">
        <v>-86.986999999999995</v>
      </c>
      <c r="BE189">
        <v>47.786999999999999</v>
      </c>
      <c r="BF189">
        <v>-3.9359999999999999</v>
      </c>
      <c r="BG189">
        <v>0.189</v>
      </c>
      <c r="BH189">
        <v>-3.278</v>
      </c>
      <c r="BI189">
        <v>0.17899999999999999</v>
      </c>
      <c r="BJ189">
        <v>-20.951000000000001</v>
      </c>
      <c r="BK189">
        <v>55.375999999999998</v>
      </c>
      <c r="BL189">
        <v>-13.744</v>
      </c>
      <c r="BM189">
        <v>0.221</v>
      </c>
      <c r="BN189">
        <v>-13.648</v>
      </c>
      <c r="BO189">
        <v>0.20499999999999999</v>
      </c>
      <c r="BP189" s="38">
        <v>6.8922499999999999E-3</v>
      </c>
      <c r="BQ189" s="19">
        <v>22127.775450086709</v>
      </c>
      <c r="BR189" s="19">
        <v>6901839865.9874048</v>
      </c>
      <c r="BS189" s="19">
        <v>73458331.40164502</v>
      </c>
      <c r="BT189" s="19">
        <v>89247619.620005608</v>
      </c>
      <c r="BU189" s="19" t="s">
        <v>311</v>
      </c>
      <c r="BV189" s="19" t="s">
        <v>311</v>
      </c>
      <c r="BW189" s="19" t="s">
        <v>311</v>
      </c>
      <c r="BX189" s="19" t="s">
        <v>311</v>
      </c>
      <c r="BY189" s="12">
        <v>9.1</v>
      </c>
      <c r="BZ189" s="12">
        <v>8.6999999999999993</v>
      </c>
      <c r="CA189" s="12">
        <v>82.2</v>
      </c>
      <c r="CB189" s="19">
        <v>13.9</v>
      </c>
      <c r="CC189" s="19" t="s">
        <v>311</v>
      </c>
    </row>
    <row r="190" spans="1:81" hidden="1">
      <c r="A190" s="9" t="s">
        <v>36</v>
      </c>
      <c r="B190" s="9" t="s">
        <v>364</v>
      </c>
      <c r="C190" s="9" t="s">
        <v>311</v>
      </c>
      <c r="D190" s="9" t="s">
        <v>311</v>
      </c>
      <c r="E190" s="26" t="s">
        <v>368</v>
      </c>
      <c r="F190" s="14" t="s">
        <v>369</v>
      </c>
      <c r="G190" s="10">
        <v>42439</v>
      </c>
      <c r="H190" s="9" t="s">
        <v>37</v>
      </c>
      <c r="I190" s="9" t="s">
        <v>260</v>
      </c>
      <c r="J190" s="9" t="s">
        <v>339</v>
      </c>
      <c r="K190" s="9" t="s">
        <v>229</v>
      </c>
      <c r="L190" s="9">
        <v>2</v>
      </c>
      <c r="M190" s="14" t="s">
        <v>40</v>
      </c>
      <c r="N190" s="9">
        <v>25</v>
      </c>
      <c r="O190" s="9" t="s">
        <v>68</v>
      </c>
      <c r="P190" s="9" t="s">
        <v>42</v>
      </c>
      <c r="Q190" s="15">
        <v>0.25</v>
      </c>
      <c r="R190" s="11">
        <v>61.51</v>
      </c>
      <c r="S190" s="28">
        <v>374.09999999999997</v>
      </c>
      <c r="T190" s="28">
        <v>3.5</v>
      </c>
      <c r="U190" s="28">
        <v>0.23</v>
      </c>
      <c r="V190" s="12">
        <f t="shared" si="14"/>
        <v>304.14634146341461</v>
      </c>
      <c r="W190" s="12">
        <f t="shared" si="15"/>
        <v>215.285</v>
      </c>
      <c r="X190" s="12">
        <f t="shared" si="20"/>
        <v>1.4127614160922248</v>
      </c>
      <c r="Y190" s="12">
        <f t="shared" si="16"/>
        <v>0.46688248449350001</v>
      </c>
      <c r="Z190" s="12">
        <f t="shared" si="17"/>
        <v>0.32493512570121175</v>
      </c>
      <c r="AA190" s="12">
        <f t="shared" si="18"/>
        <v>0.14194735879228826</v>
      </c>
      <c r="AB190" s="12">
        <f t="shared" si="19"/>
        <v>0.69596769314171081</v>
      </c>
      <c r="AC190" s="13">
        <v>6.98</v>
      </c>
      <c r="AD190" s="13" t="s">
        <v>311</v>
      </c>
      <c r="AE190" s="13">
        <v>-19.8</v>
      </c>
      <c r="AF190">
        <v>-1.123</v>
      </c>
      <c r="AG190">
        <v>9.0999999999999998E-2</v>
      </c>
      <c r="AH190">
        <v>1028.463</v>
      </c>
      <c r="AI190">
        <v>1.4970000000000001</v>
      </c>
      <c r="AJ190">
        <v>1065.607</v>
      </c>
      <c r="AK190">
        <v>1.5189999999999999</v>
      </c>
      <c r="AL190">
        <v>0.153</v>
      </c>
      <c r="AM190">
        <v>1E-3</v>
      </c>
      <c r="AN190">
        <v>422.26400000000001</v>
      </c>
      <c r="AO190">
        <v>1.4E-2</v>
      </c>
      <c r="AP190">
        <v>417.19400000000002</v>
      </c>
      <c r="AQ190">
        <v>1.4999999999999999E-2</v>
      </c>
      <c r="AR190" s="13" t="s">
        <v>311</v>
      </c>
      <c r="AS190" s="13" t="s">
        <v>311</v>
      </c>
      <c r="AT190" s="33">
        <v>2.5600000000000001E-2</v>
      </c>
      <c r="AU190" s="33">
        <v>1.0800000000000001E-2</v>
      </c>
      <c r="AV190" s="34">
        <v>7.43</v>
      </c>
      <c r="AW190" s="33">
        <v>1.4500000000000001E-2</v>
      </c>
      <c r="AX190">
        <v>0.122</v>
      </c>
      <c r="AY190">
        <v>3.0000000000000001E-3</v>
      </c>
      <c r="AZ190">
        <v>423.48200000000003</v>
      </c>
      <c r="BA190">
        <v>6.3E-2</v>
      </c>
      <c r="BB190">
        <v>419.46199999999999</v>
      </c>
      <c r="BC190">
        <v>5.2999999999999999E-2</v>
      </c>
      <c r="BD190">
        <v>-53.8</v>
      </c>
      <c r="BE190">
        <v>45.496000000000002</v>
      </c>
      <c r="BF190">
        <v>-4.0069999999999997</v>
      </c>
      <c r="BG190">
        <v>0.21299999999999999</v>
      </c>
      <c r="BH190">
        <v>-3.5409999999999999</v>
      </c>
      <c r="BI190">
        <v>0.218</v>
      </c>
      <c r="BJ190">
        <v>31.126999999999999</v>
      </c>
      <c r="BK190">
        <v>40.847000000000001</v>
      </c>
      <c r="BL190">
        <v>-14.129</v>
      </c>
      <c r="BM190">
        <v>0.19</v>
      </c>
      <c r="BN190">
        <v>-14.619</v>
      </c>
      <c r="BO190">
        <v>0.193</v>
      </c>
      <c r="BP190" s="38">
        <v>3.7927500000000001E-3</v>
      </c>
      <c r="BQ190" s="19">
        <v>23074.067578941311</v>
      </c>
      <c r="BR190" s="19">
        <v>5422951366.4300661</v>
      </c>
      <c r="BS190" s="19">
        <v>97033281.749991596</v>
      </c>
      <c r="BT190" s="19">
        <v>84473818.900813505</v>
      </c>
      <c r="BU190" s="19" t="s">
        <v>311</v>
      </c>
      <c r="BV190" s="19" t="s">
        <v>311</v>
      </c>
      <c r="BW190" s="19" t="s">
        <v>311</v>
      </c>
      <c r="BX190" s="19" t="s">
        <v>311</v>
      </c>
      <c r="BY190" s="12">
        <v>9.1</v>
      </c>
      <c r="BZ190" s="12">
        <v>8.6999999999999993</v>
      </c>
      <c r="CA190" s="12">
        <v>82.2</v>
      </c>
      <c r="CB190" s="19">
        <v>13.9</v>
      </c>
      <c r="CC190" s="19" t="s">
        <v>311</v>
      </c>
    </row>
    <row r="191" spans="1:81" hidden="1">
      <c r="A191" s="9" t="s">
        <v>36</v>
      </c>
      <c r="B191" s="9" t="s">
        <v>364</v>
      </c>
      <c r="C191" s="9" t="s">
        <v>311</v>
      </c>
      <c r="D191" s="9" t="s">
        <v>311</v>
      </c>
      <c r="E191" s="26" t="s">
        <v>368</v>
      </c>
      <c r="F191" s="14" t="s">
        <v>369</v>
      </c>
      <c r="G191" s="10">
        <v>42439</v>
      </c>
      <c r="H191" s="9" t="s">
        <v>37</v>
      </c>
      <c r="I191" s="9" t="s">
        <v>261</v>
      </c>
      <c r="J191" s="9" t="s">
        <v>340</v>
      </c>
      <c r="K191" s="9" t="s">
        <v>229</v>
      </c>
      <c r="L191" s="9">
        <v>3</v>
      </c>
      <c r="M191" s="14" t="s">
        <v>40</v>
      </c>
      <c r="N191" s="9">
        <v>25</v>
      </c>
      <c r="O191" s="9" t="s">
        <v>68</v>
      </c>
      <c r="P191" s="9" t="s">
        <v>42</v>
      </c>
      <c r="Q191" s="15">
        <v>0.25</v>
      </c>
      <c r="R191" s="11">
        <v>61.51</v>
      </c>
      <c r="S191" s="28">
        <v>374.2</v>
      </c>
      <c r="T191" s="28">
        <v>4</v>
      </c>
      <c r="U191" s="28">
        <v>0.23</v>
      </c>
      <c r="V191" s="12">
        <f t="shared" si="14"/>
        <v>304.22764227642278</v>
      </c>
      <c r="W191" s="12">
        <f t="shared" si="15"/>
        <v>246.04</v>
      </c>
      <c r="X191" s="12">
        <f t="shared" si="20"/>
        <v>1.2364966764608307</v>
      </c>
      <c r="Y191" s="12">
        <f t="shared" si="16"/>
        <v>0.53339748058081859</v>
      </c>
      <c r="Z191" s="12">
        <f t="shared" si="17"/>
        <v>0.28439423558599108</v>
      </c>
      <c r="AA191" s="12">
        <f t="shared" si="18"/>
        <v>0.24900324499482751</v>
      </c>
      <c r="AB191" s="12">
        <f t="shared" si="19"/>
        <v>0.53317506351232313</v>
      </c>
      <c r="AC191" s="13">
        <v>6.81</v>
      </c>
      <c r="AD191" s="13" t="s">
        <v>311</v>
      </c>
      <c r="AE191" s="13">
        <v>-11.3</v>
      </c>
      <c r="AF191">
        <v>-0.504</v>
      </c>
      <c r="AG191">
        <v>7.4999999999999997E-2</v>
      </c>
      <c r="AH191">
        <v>1049.6769999999999</v>
      </c>
      <c r="AI191">
        <v>1.171</v>
      </c>
      <c r="AJ191">
        <v>1066.3420000000001</v>
      </c>
      <c r="AK191">
        <v>1.3149999999999999</v>
      </c>
      <c r="AL191">
        <v>0.14799999999999999</v>
      </c>
      <c r="AM191">
        <v>1E-3</v>
      </c>
      <c r="AN191">
        <v>422.02300000000002</v>
      </c>
      <c r="AO191">
        <v>0.02</v>
      </c>
      <c r="AP191">
        <v>417.13900000000001</v>
      </c>
      <c r="AQ191">
        <v>2.7E-2</v>
      </c>
      <c r="AR191" s="13" t="s">
        <v>311</v>
      </c>
      <c r="AS191" s="13" t="s">
        <v>311</v>
      </c>
      <c r="AT191" s="33">
        <v>1.01E-2</v>
      </c>
      <c r="AU191" s="33">
        <v>5.4300000000000001E-2</v>
      </c>
      <c r="AV191" s="34">
        <v>1.06</v>
      </c>
      <c r="AW191" s="33">
        <v>2.0999999999999999E-3</v>
      </c>
      <c r="AX191">
        <v>0.11899999999999999</v>
      </c>
      <c r="AY191">
        <v>4.0000000000000001E-3</v>
      </c>
      <c r="AZ191">
        <v>422.64699999999999</v>
      </c>
      <c r="BA191">
        <v>7.1999999999999995E-2</v>
      </c>
      <c r="BB191">
        <v>418.72500000000002</v>
      </c>
      <c r="BC191">
        <v>5.1999999999999998E-2</v>
      </c>
      <c r="BD191">
        <v>-36.750999999999998</v>
      </c>
      <c r="BE191">
        <v>41.155000000000001</v>
      </c>
      <c r="BF191">
        <v>-3.5680000000000001</v>
      </c>
      <c r="BG191">
        <v>0.21199999999999999</v>
      </c>
      <c r="BH191">
        <v>-3.2679999999999998</v>
      </c>
      <c r="BI191">
        <v>0.16300000000000001</v>
      </c>
      <c r="BJ191">
        <v>23.166</v>
      </c>
      <c r="BK191">
        <v>50.308</v>
      </c>
      <c r="BL191">
        <v>-15.491</v>
      </c>
      <c r="BM191">
        <v>0.24199999999999999</v>
      </c>
      <c r="BN191">
        <v>-15.888</v>
      </c>
      <c r="BO191">
        <v>0.218</v>
      </c>
      <c r="BP191" s="38">
        <v>2.3470000000000001E-3</v>
      </c>
      <c r="BQ191" s="19">
        <v>20608.430146566399</v>
      </c>
      <c r="BR191" s="19">
        <v>6347668902.8284512</v>
      </c>
      <c r="BS191" s="19">
        <v>149304453.83626187</v>
      </c>
      <c r="BT191" s="19">
        <v>36577355.255714931</v>
      </c>
      <c r="BU191" s="19" t="s">
        <v>311</v>
      </c>
      <c r="BV191" s="19" t="s">
        <v>311</v>
      </c>
      <c r="BW191" s="19" t="s">
        <v>311</v>
      </c>
      <c r="BX191" s="19" t="s">
        <v>311</v>
      </c>
      <c r="BY191" s="12">
        <v>9.1</v>
      </c>
      <c r="BZ191" s="12">
        <v>8.6999999999999993</v>
      </c>
      <c r="CA191" s="12">
        <v>82.2</v>
      </c>
      <c r="CB191" s="19">
        <v>13.9</v>
      </c>
      <c r="CC191" s="19" t="s">
        <v>311</v>
      </c>
    </row>
    <row r="192" spans="1:81" hidden="1">
      <c r="A192" s="9" t="s">
        <v>36</v>
      </c>
      <c r="B192" s="9" t="s">
        <v>364</v>
      </c>
      <c r="C192" s="9" t="s">
        <v>311</v>
      </c>
      <c r="D192" s="9" t="s">
        <v>311</v>
      </c>
      <c r="E192" s="26" t="s">
        <v>368</v>
      </c>
      <c r="F192" s="14" t="s">
        <v>369</v>
      </c>
      <c r="G192" s="10">
        <v>42439</v>
      </c>
      <c r="H192" s="9" t="s">
        <v>37</v>
      </c>
      <c r="I192" s="9" t="s">
        <v>262</v>
      </c>
      <c r="J192" s="9" t="s">
        <v>341</v>
      </c>
      <c r="K192" s="9" t="s">
        <v>229</v>
      </c>
      <c r="L192" s="9">
        <v>4</v>
      </c>
      <c r="M192" s="14" t="s">
        <v>46</v>
      </c>
      <c r="N192" s="9">
        <v>25</v>
      </c>
      <c r="O192" s="9" t="s">
        <v>68</v>
      </c>
      <c r="P192" s="9" t="s">
        <v>42</v>
      </c>
      <c r="Q192" s="15">
        <v>0.25</v>
      </c>
      <c r="R192" s="11">
        <v>61.51</v>
      </c>
      <c r="S192" s="28">
        <v>372.4</v>
      </c>
      <c r="T192" s="29">
        <v>3.8</v>
      </c>
      <c r="U192" s="29">
        <v>0.23</v>
      </c>
      <c r="V192" s="12">
        <f t="shared" si="14"/>
        <v>302.76422764227641</v>
      </c>
      <c r="W192" s="12">
        <f t="shared" si="15"/>
        <v>233.73799999999997</v>
      </c>
      <c r="X192" s="12">
        <f t="shared" si="20"/>
        <v>1.2953145301246543</v>
      </c>
      <c r="Y192" s="12">
        <f t="shared" si="16"/>
        <v>0.51120206410390412</v>
      </c>
      <c r="Z192" s="12">
        <f t="shared" si="17"/>
        <v>0.29792234192867051</v>
      </c>
      <c r="AA192" s="12">
        <f t="shared" si="18"/>
        <v>0.21327972217523361</v>
      </c>
      <c r="AB192" s="12">
        <f t="shared" si="19"/>
        <v>0.58278783058300887</v>
      </c>
      <c r="AC192" s="13">
        <v>7.05</v>
      </c>
      <c r="AD192" s="13" t="s">
        <v>311</v>
      </c>
      <c r="AE192" s="13">
        <v>-23.6</v>
      </c>
      <c r="AF192">
        <v>-1.484</v>
      </c>
      <c r="AG192">
        <v>8.2000000000000003E-2</v>
      </c>
      <c r="AH192">
        <v>1015.072</v>
      </c>
      <c r="AI192">
        <v>1.306</v>
      </c>
      <c r="AJ192">
        <v>1064.18</v>
      </c>
      <c r="AK192">
        <v>1.4079999999999999</v>
      </c>
      <c r="AL192">
        <v>0.61099999999999999</v>
      </c>
      <c r="AM192">
        <v>2E-3</v>
      </c>
      <c r="AN192">
        <v>437.798</v>
      </c>
      <c r="AO192">
        <v>1.2E-2</v>
      </c>
      <c r="AP192">
        <v>417.58800000000002</v>
      </c>
      <c r="AQ192">
        <v>5.2999999999999999E-2</v>
      </c>
      <c r="AR192" s="13" t="s">
        <v>311</v>
      </c>
      <c r="AS192" s="13" t="s">
        <v>311</v>
      </c>
      <c r="AT192" s="33">
        <v>3.4000000000000002E-2</v>
      </c>
      <c r="AU192" s="33">
        <v>1.7000000000000001E-2</v>
      </c>
      <c r="AV192" s="34">
        <v>6.76</v>
      </c>
      <c r="AW192" s="33">
        <v>1.3299999999999999E-2</v>
      </c>
      <c r="AX192">
        <v>0.59499999999999997</v>
      </c>
      <c r="AY192">
        <v>3.0000000000000001E-3</v>
      </c>
      <c r="AZ192">
        <v>438.83100000000002</v>
      </c>
      <c r="BA192">
        <v>5.1999999999999998E-2</v>
      </c>
      <c r="BB192">
        <v>419.14499999999998</v>
      </c>
      <c r="BC192">
        <v>6.2E-2</v>
      </c>
      <c r="BD192">
        <v>-37.722999999999999</v>
      </c>
      <c r="BE192">
        <v>8.3439999999999994</v>
      </c>
      <c r="BF192">
        <v>-4.6820000000000004</v>
      </c>
      <c r="BG192">
        <v>0.19</v>
      </c>
      <c r="BH192">
        <v>-3.1339999999999999</v>
      </c>
      <c r="BI192">
        <v>0.19400000000000001</v>
      </c>
      <c r="BJ192">
        <v>73.533000000000001</v>
      </c>
      <c r="BK192">
        <v>8.423</v>
      </c>
      <c r="BL192">
        <v>-9.5609999999999999</v>
      </c>
      <c r="BM192">
        <v>0.14799999999999999</v>
      </c>
      <c r="BN192">
        <v>-13.473000000000001</v>
      </c>
      <c r="BO192">
        <v>0.24099999999999999</v>
      </c>
      <c r="BP192" s="38">
        <v>0.17554275</v>
      </c>
      <c r="BQ192" s="19">
        <v>36051.910249599045</v>
      </c>
      <c r="BR192" s="19">
        <v>9352982001.3415337</v>
      </c>
      <c r="BS192" s="19">
        <v>209384143.27424356</v>
      </c>
      <c r="BT192" s="19">
        <v>5115371746.6497498</v>
      </c>
      <c r="BU192" s="19" t="s">
        <v>311</v>
      </c>
      <c r="BV192" s="19" t="s">
        <v>311</v>
      </c>
      <c r="BW192" s="19" t="s">
        <v>311</v>
      </c>
      <c r="BX192" s="19" t="s">
        <v>311</v>
      </c>
      <c r="BY192" s="12">
        <v>9.1</v>
      </c>
      <c r="BZ192" s="12">
        <v>8.6999999999999993</v>
      </c>
      <c r="CA192" s="12">
        <v>82.2</v>
      </c>
      <c r="CB192" s="19">
        <v>13.9</v>
      </c>
      <c r="CC192" s="19" t="s">
        <v>311</v>
      </c>
    </row>
    <row r="193" spans="1:81" hidden="1">
      <c r="A193" s="9" t="s">
        <v>36</v>
      </c>
      <c r="B193" s="9" t="s">
        <v>364</v>
      </c>
      <c r="C193" s="9" t="s">
        <v>311</v>
      </c>
      <c r="D193" s="9" t="s">
        <v>311</v>
      </c>
      <c r="E193" s="26" t="s">
        <v>368</v>
      </c>
      <c r="F193" s="14" t="s">
        <v>369</v>
      </c>
      <c r="G193" s="10">
        <v>42439</v>
      </c>
      <c r="H193" s="9" t="s">
        <v>37</v>
      </c>
      <c r="I193" s="9" t="s">
        <v>263</v>
      </c>
      <c r="J193" s="9" t="s">
        <v>342</v>
      </c>
      <c r="K193" s="9" t="s">
        <v>229</v>
      </c>
      <c r="L193" s="9">
        <v>5</v>
      </c>
      <c r="M193" s="14" t="s">
        <v>46</v>
      </c>
      <c r="N193" s="9">
        <v>25</v>
      </c>
      <c r="O193" s="9" t="s">
        <v>68</v>
      </c>
      <c r="P193" s="9" t="s">
        <v>42</v>
      </c>
      <c r="Q193" s="15">
        <v>0.25</v>
      </c>
      <c r="R193" s="11">
        <v>61.51</v>
      </c>
      <c r="S193" s="28">
        <v>372.6</v>
      </c>
      <c r="T193" s="29">
        <v>3.5</v>
      </c>
      <c r="U193" s="29">
        <v>0.22</v>
      </c>
      <c r="V193" s="12">
        <f t="shared" si="14"/>
        <v>305.40983606557381</v>
      </c>
      <c r="W193" s="12">
        <f t="shared" si="15"/>
        <v>215.285</v>
      </c>
      <c r="X193" s="12">
        <f t="shared" si="20"/>
        <v>1.4186303554152579</v>
      </c>
      <c r="Y193" s="12">
        <f t="shared" si="16"/>
        <v>0.46466779040933659</v>
      </c>
      <c r="Z193" s="12">
        <f t="shared" si="17"/>
        <v>0.31209867819135673</v>
      </c>
      <c r="AA193" s="12">
        <f t="shared" si="18"/>
        <v>0.15256911221797986</v>
      </c>
      <c r="AB193" s="12">
        <f t="shared" si="19"/>
        <v>0.67165980649621049</v>
      </c>
      <c r="AC193" s="13">
        <v>7.03</v>
      </c>
      <c r="AD193" s="13" t="s">
        <v>311</v>
      </c>
      <c r="AE193" s="13">
        <v>-22.5</v>
      </c>
      <c r="AF193">
        <v>-1.599</v>
      </c>
      <c r="AG193">
        <v>0.1</v>
      </c>
      <c r="AH193">
        <v>1006.258</v>
      </c>
      <c r="AI193">
        <v>1.841</v>
      </c>
      <c r="AJ193">
        <v>1059.1590000000001</v>
      </c>
      <c r="AK193">
        <v>1.472</v>
      </c>
      <c r="AL193">
        <v>0.74</v>
      </c>
      <c r="AM193">
        <v>1E-3</v>
      </c>
      <c r="AN193">
        <v>441.714</v>
      </c>
      <c r="AO193">
        <v>1.2999999999999999E-2</v>
      </c>
      <c r="AP193">
        <v>417.24299999999999</v>
      </c>
      <c r="AQ193">
        <v>1.4999999999999999E-2</v>
      </c>
      <c r="AR193" s="13" t="s">
        <v>311</v>
      </c>
      <c r="AS193" s="13" t="s">
        <v>311</v>
      </c>
      <c r="AT193" s="33">
        <v>3.7199999999999997E-2</v>
      </c>
      <c r="AU193" s="33">
        <v>7.6E-3</v>
      </c>
      <c r="AV193" s="34">
        <v>15.71</v>
      </c>
      <c r="AW193" s="33">
        <v>3.0800000000000001E-2</v>
      </c>
      <c r="AX193">
        <v>0.73599999999999999</v>
      </c>
      <c r="AY193">
        <v>4.0000000000000001E-3</v>
      </c>
      <c r="AZ193">
        <v>443.17500000000001</v>
      </c>
      <c r="BA193">
        <v>6.4000000000000001E-2</v>
      </c>
      <c r="BB193">
        <v>418.82400000000001</v>
      </c>
      <c r="BC193">
        <v>5.8999999999999997E-2</v>
      </c>
      <c r="BD193">
        <v>-38.521999999999998</v>
      </c>
      <c r="BE193">
        <v>6.1470000000000002</v>
      </c>
      <c r="BF193">
        <v>-5.3550000000000004</v>
      </c>
      <c r="BG193">
        <v>0.17299999999999999</v>
      </c>
      <c r="BH193">
        <v>-3.427</v>
      </c>
      <c r="BI193">
        <v>0.17299999999999999</v>
      </c>
      <c r="BJ193">
        <v>67.900999999999996</v>
      </c>
      <c r="BK193">
        <v>8.51</v>
      </c>
      <c r="BL193">
        <v>-9.4930000000000003</v>
      </c>
      <c r="BM193">
        <v>0.224</v>
      </c>
      <c r="BN193">
        <v>-14.000999999999999</v>
      </c>
      <c r="BO193">
        <v>0.25800000000000001</v>
      </c>
      <c r="BP193" s="38">
        <v>0.71003099999999997</v>
      </c>
      <c r="BQ193" s="19">
        <v>49038.236268588407</v>
      </c>
      <c r="BR193" s="19">
        <v>16429890210.128765</v>
      </c>
      <c r="BS193" s="19">
        <v>266980871.47320479</v>
      </c>
      <c r="BT193" s="19">
        <v>16878599266.655649</v>
      </c>
      <c r="BU193" s="19" t="s">
        <v>311</v>
      </c>
      <c r="BV193" s="19" t="s">
        <v>311</v>
      </c>
      <c r="BW193" s="19" t="s">
        <v>311</v>
      </c>
      <c r="BX193" s="19" t="s">
        <v>311</v>
      </c>
      <c r="BY193" s="12">
        <v>9.1</v>
      </c>
      <c r="BZ193" s="12">
        <v>8.6999999999999993</v>
      </c>
      <c r="CA193" s="12">
        <v>82.2</v>
      </c>
      <c r="CB193" s="19">
        <v>13.9</v>
      </c>
      <c r="CC193" s="19" t="s">
        <v>311</v>
      </c>
    </row>
    <row r="194" spans="1:81" hidden="1">
      <c r="A194" s="9" t="s">
        <v>36</v>
      </c>
      <c r="B194" s="9" t="s">
        <v>364</v>
      </c>
      <c r="C194" s="9" t="s">
        <v>311</v>
      </c>
      <c r="D194" s="9" t="s">
        <v>311</v>
      </c>
      <c r="E194" s="26" t="s">
        <v>368</v>
      </c>
      <c r="F194" s="14" t="s">
        <v>369</v>
      </c>
      <c r="G194" s="10">
        <v>42439</v>
      </c>
      <c r="H194" s="9" t="s">
        <v>37</v>
      </c>
      <c r="I194" s="9" t="s">
        <v>264</v>
      </c>
      <c r="J194" s="9" t="s">
        <v>343</v>
      </c>
      <c r="K194" s="9" t="s">
        <v>229</v>
      </c>
      <c r="L194" s="9">
        <v>6</v>
      </c>
      <c r="M194" s="14" t="s">
        <v>46</v>
      </c>
      <c r="N194" s="9">
        <v>25</v>
      </c>
      <c r="O194" s="9" t="s">
        <v>68</v>
      </c>
      <c r="P194" s="9" t="s">
        <v>42</v>
      </c>
      <c r="Q194" s="15">
        <v>0.25</v>
      </c>
      <c r="R194" s="11">
        <v>61.51</v>
      </c>
      <c r="S194" s="28">
        <v>370.3</v>
      </c>
      <c r="T194" s="29">
        <v>3.9</v>
      </c>
      <c r="U194" s="29">
        <v>0.21</v>
      </c>
      <c r="V194" s="12">
        <f t="shared" si="14"/>
        <v>306.03305785123968</v>
      </c>
      <c r="W194" s="12">
        <f t="shared" si="15"/>
        <v>239.88899999999998</v>
      </c>
      <c r="X194" s="12">
        <f t="shared" si="20"/>
        <v>1.2757277651382084</v>
      </c>
      <c r="Y194" s="12">
        <f t="shared" si="16"/>
        <v>0.51859329617426098</v>
      </c>
      <c r="Z194" s="12">
        <f t="shared" si="17"/>
        <v>0.26790283067902376</v>
      </c>
      <c r="AA194" s="12">
        <f t="shared" si="18"/>
        <v>0.25069046549523721</v>
      </c>
      <c r="AB194" s="12">
        <f t="shared" si="19"/>
        <v>0.51659524458835537</v>
      </c>
      <c r="AC194" s="13">
        <v>7.07</v>
      </c>
      <c r="AD194" s="13" t="s">
        <v>311</v>
      </c>
      <c r="AE194" s="13">
        <v>-24.4</v>
      </c>
      <c r="AF194">
        <v>-0.90400000000000003</v>
      </c>
      <c r="AG194">
        <v>8.7999999999999995E-2</v>
      </c>
      <c r="AH194">
        <v>1037.7529999999999</v>
      </c>
      <c r="AI194">
        <v>1.389</v>
      </c>
      <c r="AJ194">
        <v>1067.6659999999999</v>
      </c>
      <c r="AK194">
        <v>1.5189999999999999</v>
      </c>
      <c r="AL194">
        <v>0.42299999999999999</v>
      </c>
      <c r="AM194">
        <v>3.0000000000000001E-3</v>
      </c>
      <c r="AN194">
        <v>432.70100000000002</v>
      </c>
      <c r="AO194">
        <v>9.0999999999999998E-2</v>
      </c>
      <c r="AP194">
        <v>418.69900000000001</v>
      </c>
      <c r="AQ194">
        <v>2.3E-2</v>
      </c>
      <c r="AR194" s="13" t="s">
        <v>311</v>
      </c>
      <c r="AS194" s="13" t="s">
        <v>311</v>
      </c>
      <c r="AT194" s="33">
        <v>1.9800000000000002E-2</v>
      </c>
      <c r="AU194" s="33">
        <v>3.5900000000000001E-2</v>
      </c>
      <c r="AV194" s="34">
        <v>2.5299999999999998</v>
      </c>
      <c r="AW194" s="33">
        <v>5.0000000000000001E-3</v>
      </c>
      <c r="AX194">
        <v>0.40600000000000003</v>
      </c>
      <c r="AY194">
        <v>7.0000000000000001E-3</v>
      </c>
      <c r="AZ194">
        <v>432.77499999999998</v>
      </c>
      <c r="BA194">
        <v>0.13400000000000001</v>
      </c>
      <c r="BB194">
        <v>419.36</v>
      </c>
      <c r="BC194">
        <v>9.7000000000000003E-2</v>
      </c>
      <c r="BD194">
        <v>-39.542000000000002</v>
      </c>
      <c r="BE194">
        <v>11.819000000000001</v>
      </c>
      <c r="BF194">
        <v>-4.5149999999999997</v>
      </c>
      <c r="BG194">
        <v>0.187</v>
      </c>
      <c r="BH194">
        <v>-3.3940000000000001</v>
      </c>
      <c r="BI194">
        <v>0.184</v>
      </c>
      <c r="BJ194">
        <v>61.773000000000003</v>
      </c>
      <c r="BK194">
        <v>12.577999999999999</v>
      </c>
      <c r="BL194">
        <v>-11.798999999999999</v>
      </c>
      <c r="BM194">
        <v>0.20200000000000001</v>
      </c>
      <c r="BN194">
        <v>-14.148999999999999</v>
      </c>
      <c r="BO194">
        <v>0.193</v>
      </c>
      <c r="BP194" s="38">
        <v>4.6918750000000002E-2</v>
      </c>
      <c r="BQ194" s="19">
        <v>31299.721989094014</v>
      </c>
      <c r="BR194" s="19">
        <v>9451194605.5686646</v>
      </c>
      <c r="BS194" s="19">
        <v>174524284.896117</v>
      </c>
      <c r="BT194" s="19">
        <v>7345861647.4667292</v>
      </c>
      <c r="BU194" s="19" t="s">
        <v>311</v>
      </c>
      <c r="BV194" s="19" t="s">
        <v>311</v>
      </c>
      <c r="BW194" s="19" t="s">
        <v>311</v>
      </c>
      <c r="BX194" s="19" t="s">
        <v>311</v>
      </c>
      <c r="BY194" s="12">
        <v>9.1</v>
      </c>
      <c r="BZ194" s="12">
        <v>8.6999999999999993</v>
      </c>
      <c r="CA194" s="12">
        <v>82.2</v>
      </c>
      <c r="CB194" s="19">
        <v>13.9</v>
      </c>
      <c r="CC194" s="19" t="s">
        <v>311</v>
      </c>
    </row>
    <row r="195" spans="1:81" hidden="1">
      <c r="A195" s="9" t="s">
        <v>36</v>
      </c>
      <c r="B195" s="9" t="s">
        <v>364</v>
      </c>
      <c r="C195" s="9" t="s">
        <v>311</v>
      </c>
      <c r="D195" s="9" t="s">
        <v>311</v>
      </c>
      <c r="E195" s="26" t="s">
        <v>368</v>
      </c>
      <c r="F195" s="14" t="s">
        <v>369</v>
      </c>
      <c r="G195" s="10">
        <v>42439</v>
      </c>
      <c r="H195" s="9" t="s">
        <v>37</v>
      </c>
      <c r="I195" s="16" t="s">
        <v>265</v>
      </c>
      <c r="J195" s="9" t="s">
        <v>338</v>
      </c>
      <c r="K195" s="9" t="s">
        <v>229</v>
      </c>
      <c r="L195" s="9">
        <v>1</v>
      </c>
      <c r="M195" s="14" t="s">
        <v>40</v>
      </c>
      <c r="N195" s="9">
        <v>25</v>
      </c>
      <c r="O195" s="9" t="s">
        <v>68</v>
      </c>
      <c r="P195" s="9" t="s">
        <v>42</v>
      </c>
      <c r="Q195" s="15">
        <v>0.25</v>
      </c>
      <c r="R195" s="11">
        <v>61.51</v>
      </c>
      <c r="S195" s="28">
        <v>374.40000000000003</v>
      </c>
      <c r="T195" s="28">
        <v>4</v>
      </c>
      <c r="U195" s="28">
        <v>0.23</v>
      </c>
      <c r="V195" s="12">
        <f t="shared" ref="V195:V230" si="21">S195/(1+U195)</f>
        <v>304.39024390243907</v>
      </c>
      <c r="W195" s="12">
        <f t="shared" ref="W195:W230" si="22">R195*T195</f>
        <v>246.04</v>
      </c>
      <c r="X195" s="12">
        <f t="shared" si="20"/>
        <v>1.2371575512210986</v>
      </c>
      <c r="Y195" s="12">
        <f t="shared" ref="Y195:Y230" si="23">(1-(X195/2.65))</f>
        <v>0.53314809387883066</v>
      </c>
      <c r="Z195" s="12">
        <f t="shared" ref="Z195:Z230" si="24">U195*X195</f>
        <v>0.28454623678085267</v>
      </c>
      <c r="AA195" s="12">
        <f t="shared" ref="AA195:AA230" si="25">((1-(X195/2.65)-Z195)*1)</f>
        <v>0.248601857097978</v>
      </c>
      <c r="AB195" s="12">
        <f t="shared" ref="AB195:AB230" si="26">(Z195/Y195)*1</f>
        <v>0.53370956409256509</v>
      </c>
      <c r="AC195" s="13">
        <v>6.77</v>
      </c>
      <c r="AD195" s="13" t="s">
        <v>311</v>
      </c>
      <c r="AE195" s="13">
        <v>-7.1</v>
      </c>
      <c r="AF195">
        <v>-0.77900000000000003</v>
      </c>
      <c r="AG195">
        <v>8.5000000000000006E-2</v>
      </c>
      <c r="AH195">
        <v>1044.645</v>
      </c>
      <c r="AI195">
        <v>1.476</v>
      </c>
      <c r="AJ195">
        <v>1070.414</v>
      </c>
      <c r="AK195">
        <v>1.3360000000000001</v>
      </c>
      <c r="AL195">
        <v>0.13600000000000001</v>
      </c>
      <c r="AM195">
        <v>1E-3</v>
      </c>
      <c r="AN195">
        <v>421.62200000000001</v>
      </c>
      <c r="AO195">
        <v>1.4E-2</v>
      </c>
      <c r="AP195">
        <v>417.12</v>
      </c>
      <c r="AQ195">
        <v>1.6E-2</v>
      </c>
      <c r="AR195" s="13" t="s">
        <v>311</v>
      </c>
      <c r="AS195" s="13" t="s">
        <v>311</v>
      </c>
      <c r="AT195" s="33">
        <v>1.5599999999999999E-2</v>
      </c>
      <c r="AU195" s="33">
        <v>4.1799999999999997E-2</v>
      </c>
      <c r="AV195" s="34">
        <v>1.81</v>
      </c>
      <c r="AW195" s="33">
        <v>3.5000000000000001E-3</v>
      </c>
      <c r="AX195">
        <v>0.104</v>
      </c>
      <c r="AY195">
        <v>4.0000000000000001E-3</v>
      </c>
      <c r="AZ195">
        <v>422.74299999999999</v>
      </c>
      <c r="BA195">
        <v>5.6000000000000001E-2</v>
      </c>
      <c r="BB195">
        <v>419.31900000000002</v>
      </c>
      <c r="BC195">
        <v>7.4999999999999997E-2</v>
      </c>
      <c r="BD195">
        <v>-53.033000000000001</v>
      </c>
      <c r="BE195">
        <v>47.927999999999997</v>
      </c>
      <c r="BF195">
        <v>-3.6739999999999999</v>
      </c>
      <c r="BG195">
        <v>0.159</v>
      </c>
      <c r="BH195">
        <v>-3.2650000000000001</v>
      </c>
      <c r="BI195">
        <v>0.22500000000000001</v>
      </c>
      <c r="BJ195">
        <v>94.185000000000002</v>
      </c>
      <c r="BK195">
        <v>57.595999999999997</v>
      </c>
      <c r="BL195">
        <v>-12.603</v>
      </c>
      <c r="BM195">
        <v>0.19900000000000001</v>
      </c>
      <c r="BN195">
        <v>-13.382999999999999</v>
      </c>
      <c r="BO195">
        <v>0.26300000000000001</v>
      </c>
      <c r="BP195" s="38">
        <v>6.8922499999999999E-3</v>
      </c>
      <c r="BQ195" s="19">
        <v>22127.775450086709</v>
      </c>
      <c r="BR195" s="19">
        <v>6901839865.9874048</v>
      </c>
      <c r="BS195" s="19">
        <v>73458331.40164502</v>
      </c>
      <c r="BT195" s="19">
        <v>89247619.620005608</v>
      </c>
      <c r="BU195" s="19" t="s">
        <v>311</v>
      </c>
      <c r="BV195" s="19" t="s">
        <v>311</v>
      </c>
      <c r="BW195" s="19" t="s">
        <v>311</v>
      </c>
      <c r="BX195" s="19" t="s">
        <v>311</v>
      </c>
      <c r="BY195" s="12">
        <v>9.1</v>
      </c>
      <c r="BZ195" s="12">
        <v>8.6999999999999993</v>
      </c>
      <c r="CA195" s="12">
        <v>82.2</v>
      </c>
      <c r="CB195" s="19">
        <v>13.9</v>
      </c>
      <c r="CC195" s="19" t="s">
        <v>311</v>
      </c>
    </row>
    <row r="196" spans="1:81" hidden="1">
      <c r="A196" s="9" t="s">
        <v>36</v>
      </c>
      <c r="B196" s="9" t="s">
        <v>364</v>
      </c>
      <c r="C196" s="9" t="s">
        <v>311</v>
      </c>
      <c r="D196" s="9" t="s">
        <v>311</v>
      </c>
      <c r="E196" s="26" t="s">
        <v>368</v>
      </c>
      <c r="F196" s="14" t="s">
        <v>369</v>
      </c>
      <c r="G196" s="10">
        <v>42439</v>
      </c>
      <c r="H196" s="9" t="s">
        <v>37</v>
      </c>
      <c r="I196" s="16" t="s">
        <v>266</v>
      </c>
      <c r="J196" s="9" t="s">
        <v>339</v>
      </c>
      <c r="K196" s="9" t="s">
        <v>229</v>
      </c>
      <c r="L196" s="9">
        <v>2</v>
      </c>
      <c r="M196" s="14" t="s">
        <v>40</v>
      </c>
      <c r="N196" s="9">
        <v>25</v>
      </c>
      <c r="O196" s="9" t="s">
        <v>68</v>
      </c>
      <c r="P196" s="9" t="s">
        <v>42</v>
      </c>
      <c r="Q196" s="15">
        <v>0.25</v>
      </c>
      <c r="R196" s="11">
        <v>61.51</v>
      </c>
      <c r="S196" s="28">
        <v>374.09999999999997</v>
      </c>
      <c r="T196" s="28">
        <v>3.5</v>
      </c>
      <c r="U196" s="28">
        <v>0.23</v>
      </c>
      <c r="V196" s="12">
        <f t="shared" si="21"/>
        <v>304.14634146341461</v>
      </c>
      <c r="W196" s="12">
        <f t="shared" si="22"/>
        <v>215.285</v>
      </c>
      <c r="X196" s="12">
        <f t="shared" ref="X196:X230" si="27">V196/W196</f>
        <v>1.4127614160922248</v>
      </c>
      <c r="Y196" s="12">
        <f t="shared" si="23"/>
        <v>0.46688248449350001</v>
      </c>
      <c r="Z196" s="12">
        <f t="shared" si="24"/>
        <v>0.32493512570121175</v>
      </c>
      <c r="AA196" s="12">
        <f t="shared" si="25"/>
        <v>0.14194735879228826</v>
      </c>
      <c r="AB196" s="12">
        <f t="shared" si="26"/>
        <v>0.69596769314171081</v>
      </c>
      <c r="AC196" s="13">
        <v>6.98</v>
      </c>
      <c r="AD196" s="13" t="s">
        <v>311</v>
      </c>
      <c r="AE196" s="13">
        <v>-19.8</v>
      </c>
      <c r="AF196">
        <v>-1.2130000000000001</v>
      </c>
      <c r="AG196">
        <v>9.0999999999999998E-2</v>
      </c>
      <c r="AH196">
        <v>1017.173</v>
      </c>
      <c r="AI196">
        <v>1.47</v>
      </c>
      <c r="AJ196">
        <v>1057.3019999999999</v>
      </c>
      <c r="AK196">
        <v>1.5349999999999999</v>
      </c>
      <c r="AL196">
        <v>0.14499999999999999</v>
      </c>
      <c r="AM196">
        <v>1E-3</v>
      </c>
      <c r="AN196">
        <v>422.04</v>
      </c>
      <c r="AO196">
        <v>1.2E-2</v>
      </c>
      <c r="AP196">
        <v>417.23599999999999</v>
      </c>
      <c r="AQ196">
        <v>1.0999999999999999E-2</v>
      </c>
      <c r="AR196" s="13" t="s">
        <v>311</v>
      </c>
      <c r="AS196" s="13" t="s">
        <v>311</v>
      </c>
      <c r="AT196" s="33">
        <v>2.5600000000000001E-2</v>
      </c>
      <c r="AU196" s="33">
        <v>1.0800000000000001E-2</v>
      </c>
      <c r="AV196" s="34">
        <v>7.43</v>
      </c>
      <c r="AW196" s="33">
        <v>1.4500000000000001E-2</v>
      </c>
      <c r="AX196">
        <v>0.11899999999999999</v>
      </c>
      <c r="AY196">
        <v>4.0000000000000001E-3</v>
      </c>
      <c r="AZ196">
        <v>422.92099999999999</v>
      </c>
      <c r="BA196">
        <v>5.8999999999999997E-2</v>
      </c>
      <c r="BB196">
        <v>418.96800000000002</v>
      </c>
      <c r="BC196">
        <v>5.7000000000000002E-2</v>
      </c>
      <c r="BD196">
        <v>-36.575000000000003</v>
      </c>
      <c r="BE196">
        <v>42.259</v>
      </c>
      <c r="BF196">
        <v>-3.653</v>
      </c>
      <c r="BG196">
        <v>0.20399999999999999</v>
      </c>
      <c r="BH196">
        <v>-3.3370000000000002</v>
      </c>
      <c r="BI196">
        <v>0.192</v>
      </c>
      <c r="BJ196">
        <v>30.05</v>
      </c>
      <c r="BK196">
        <v>41.314</v>
      </c>
      <c r="BL196">
        <v>-14.273999999999999</v>
      </c>
      <c r="BM196">
        <v>0.2</v>
      </c>
      <c r="BN196">
        <v>-14.689</v>
      </c>
      <c r="BO196">
        <v>0.189</v>
      </c>
      <c r="BP196" s="38">
        <v>3.7927500000000001E-3</v>
      </c>
      <c r="BQ196" s="19">
        <v>23074.067578941311</v>
      </c>
      <c r="BR196" s="19">
        <v>5422951366.4300661</v>
      </c>
      <c r="BS196" s="19">
        <v>97033281.749991596</v>
      </c>
      <c r="BT196" s="19">
        <v>84473818.900813505</v>
      </c>
      <c r="BU196" s="19" t="s">
        <v>311</v>
      </c>
      <c r="BV196" s="19" t="s">
        <v>311</v>
      </c>
      <c r="BW196" s="19" t="s">
        <v>311</v>
      </c>
      <c r="BX196" s="19" t="s">
        <v>311</v>
      </c>
      <c r="BY196" s="12">
        <v>9.1</v>
      </c>
      <c r="BZ196" s="12">
        <v>8.6999999999999993</v>
      </c>
      <c r="CA196" s="12">
        <v>82.2</v>
      </c>
      <c r="CB196" s="19">
        <v>13.9</v>
      </c>
      <c r="CC196" s="19" t="s">
        <v>311</v>
      </c>
    </row>
    <row r="197" spans="1:81" hidden="1">
      <c r="A197" s="9" t="s">
        <v>36</v>
      </c>
      <c r="B197" s="9" t="s">
        <v>364</v>
      </c>
      <c r="C197" s="9" t="s">
        <v>311</v>
      </c>
      <c r="D197" s="9" t="s">
        <v>311</v>
      </c>
      <c r="E197" s="26" t="s">
        <v>368</v>
      </c>
      <c r="F197" s="14" t="s">
        <v>369</v>
      </c>
      <c r="G197" s="10">
        <v>42439</v>
      </c>
      <c r="H197" s="9" t="s">
        <v>37</v>
      </c>
      <c r="I197" s="16" t="s">
        <v>267</v>
      </c>
      <c r="J197" s="9" t="s">
        <v>340</v>
      </c>
      <c r="K197" s="9" t="s">
        <v>229</v>
      </c>
      <c r="L197" s="9">
        <v>3</v>
      </c>
      <c r="M197" s="14" t="s">
        <v>40</v>
      </c>
      <c r="N197" s="9">
        <v>25</v>
      </c>
      <c r="O197" s="9" t="s">
        <v>68</v>
      </c>
      <c r="P197" s="9" t="s">
        <v>42</v>
      </c>
      <c r="Q197" s="15">
        <v>0.25</v>
      </c>
      <c r="R197" s="11">
        <v>61.51</v>
      </c>
      <c r="S197" s="28">
        <v>374.2</v>
      </c>
      <c r="T197" s="28">
        <v>4</v>
      </c>
      <c r="U197" s="28">
        <v>0.23</v>
      </c>
      <c r="V197" s="12">
        <f t="shared" si="21"/>
        <v>304.22764227642278</v>
      </c>
      <c r="W197" s="12">
        <f t="shared" si="22"/>
        <v>246.04</v>
      </c>
      <c r="X197" s="12">
        <f t="shared" si="27"/>
        <v>1.2364966764608307</v>
      </c>
      <c r="Y197" s="12">
        <f t="shared" si="23"/>
        <v>0.53339748058081859</v>
      </c>
      <c r="Z197" s="12">
        <f t="shared" si="24"/>
        <v>0.28439423558599108</v>
      </c>
      <c r="AA197" s="12">
        <f t="shared" si="25"/>
        <v>0.24900324499482751</v>
      </c>
      <c r="AB197" s="12">
        <f t="shared" si="26"/>
        <v>0.53317506351232313</v>
      </c>
      <c r="AC197" s="13">
        <v>6.81</v>
      </c>
      <c r="AD197" s="13" t="s">
        <v>311</v>
      </c>
      <c r="AE197" s="13">
        <v>-11.3</v>
      </c>
      <c r="AF197">
        <v>-0.46800000000000003</v>
      </c>
      <c r="AG197">
        <v>7.5999999999999998E-2</v>
      </c>
      <c r="AH197">
        <v>1042.7550000000001</v>
      </c>
      <c r="AI197">
        <v>1.232</v>
      </c>
      <c r="AJ197">
        <v>1058.231</v>
      </c>
      <c r="AK197">
        <v>1.296</v>
      </c>
      <c r="AL197">
        <v>0.14199999999999999</v>
      </c>
      <c r="AM197">
        <v>1E-3</v>
      </c>
      <c r="AN197">
        <v>422.077</v>
      </c>
      <c r="AO197">
        <v>2.1000000000000001E-2</v>
      </c>
      <c r="AP197">
        <v>417.37400000000002</v>
      </c>
      <c r="AQ197">
        <v>1.2999999999999999E-2</v>
      </c>
      <c r="AR197" s="13" t="s">
        <v>311</v>
      </c>
      <c r="AS197" s="13" t="s">
        <v>311</v>
      </c>
      <c r="AT197" s="33">
        <v>1.01E-2</v>
      </c>
      <c r="AU197" s="33">
        <v>5.4300000000000001E-2</v>
      </c>
      <c r="AV197" s="34">
        <v>1.06</v>
      </c>
      <c r="AW197" s="33">
        <v>2.0999999999999999E-3</v>
      </c>
      <c r="AX197">
        <v>0.11600000000000001</v>
      </c>
      <c r="AY197">
        <v>3.0000000000000001E-3</v>
      </c>
      <c r="AZ197">
        <v>422.88600000000002</v>
      </c>
      <c r="BA197">
        <v>0.05</v>
      </c>
      <c r="BB197">
        <v>419.04700000000003</v>
      </c>
      <c r="BC197">
        <v>5.3999999999999999E-2</v>
      </c>
      <c r="BD197">
        <v>-25.007999999999999</v>
      </c>
      <c r="BE197">
        <v>40.412999999999997</v>
      </c>
      <c r="BF197">
        <v>-3.6070000000000002</v>
      </c>
      <c r="BG197">
        <v>0.17100000000000001</v>
      </c>
      <c r="BH197">
        <v>-3.407</v>
      </c>
      <c r="BI197">
        <v>0.19400000000000001</v>
      </c>
      <c r="BJ197">
        <v>49.514000000000003</v>
      </c>
      <c r="BK197">
        <v>39.734000000000002</v>
      </c>
      <c r="BL197">
        <v>-14.347</v>
      </c>
      <c r="BM197">
        <v>0.183</v>
      </c>
      <c r="BN197">
        <v>-14.891999999999999</v>
      </c>
      <c r="BO197">
        <v>0.17799999999999999</v>
      </c>
      <c r="BP197" s="38">
        <v>2.3470000000000001E-3</v>
      </c>
      <c r="BQ197" s="19">
        <v>20608.430146566399</v>
      </c>
      <c r="BR197" s="19">
        <v>6347668902.8284512</v>
      </c>
      <c r="BS197" s="19">
        <v>149304453.83626187</v>
      </c>
      <c r="BT197" s="19">
        <v>36577355.255714931</v>
      </c>
      <c r="BU197" s="19" t="s">
        <v>311</v>
      </c>
      <c r="BV197" s="19" t="s">
        <v>311</v>
      </c>
      <c r="BW197" s="19" t="s">
        <v>311</v>
      </c>
      <c r="BX197" s="19" t="s">
        <v>311</v>
      </c>
      <c r="BY197" s="12">
        <v>9.1</v>
      </c>
      <c r="BZ197" s="12">
        <v>8.6999999999999993</v>
      </c>
      <c r="CA197" s="12">
        <v>82.2</v>
      </c>
      <c r="CB197" s="19">
        <v>13.9</v>
      </c>
      <c r="CC197" s="19" t="s">
        <v>311</v>
      </c>
    </row>
    <row r="198" spans="1:81" hidden="1">
      <c r="A198" s="9" t="s">
        <v>36</v>
      </c>
      <c r="B198" s="9" t="s">
        <v>364</v>
      </c>
      <c r="C198" s="9" t="s">
        <v>311</v>
      </c>
      <c r="D198" s="9" t="s">
        <v>311</v>
      </c>
      <c r="E198" s="26" t="s">
        <v>368</v>
      </c>
      <c r="F198" s="14" t="s">
        <v>369</v>
      </c>
      <c r="G198" s="10">
        <v>42439</v>
      </c>
      <c r="H198" s="9" t="s">
        <v>37</v>
      </c>
      <c r="I198" s="16" t="s">
        <v>268</v>
      </c>
      <c r="J198" s="9" t="s">
        <v>341</v>
      </c>
      <c r="K198" s="9" t="s">
        <v>229</v>
      </c>
      <c r="L198" s="9">
        <v>4</v>
      </c>
      <c r="M198" s="14" t="s">
        <v>46</v>
      </c>
      <c r="N198" s="9">
        <v>25</v>
      </c>
      <c r="O198" s="9" t="s">
        <v>68</v>
      </c>
      <c r="P198" s="9" t="s">
        <v>42</v>
      </c>
      <c r="Q198" s="15">
        <v>0.25</v>
      </c>
      <c r="R198" s="11">
        <v>61.51</v>
      </c>
      <c r="S198" s="28">
        <v>372.4</v>
      </c>
      <c r="T198" s="29">
        <v>3.8</v>
      </c>
      <c r="U198" s="29">
        <v>0.23</v>
      </c>
      <c r="V198" s="12">
        <f t="shared" si="21"/>
        <v>302.76422764227641</v>
      </c>
      <c r="W198" s="12">
        <f t="shared" si="22"/>
        <v>233.73799999999997</v>
      </c>
      <c r="X198" s="12">
        <f t="shared" si="27"/>
        <v>1.2953145301246543</v>
      </c>
      <c r="Y198" s="12">
        <f t="shared" si="23"/>
        <v>0.51120206410390412</v>
      </c>
      <c r="Z198" s="12">
        <f t="shared" si="24"/>
        <v>0.29792234192867051</v>
      </c>
      <c r="AA198" s="12">
        <f t="shared" si="25"/>
        <v>0.21327972217523361</v>
      </c>
      <c r="AB198" s="12">
        <f t="shared" si="26"/>
        <v>0.58278783058300887</v>
      </c>
      <c r="AC198" s="13">
        <v>7.05</v>
      </c>
      <c r="AD198" s="13" t="s">
        <v>311</v>
      </c>
      <c r="AE198" s="13">
        <v>-23.6</v>
      </c>
      <c r="AF198">
        <v>-1.5720000000000001</v>
      </c>
      <c r="AG198">
        <v>0.09</v>
      </c>
      <c r="AH198">
        <v>1013.455</v>
      </c>
      <c r="AI198">
        <v>1.357</v>
      </c>
      <c r="AJ198">
        <v>1065.454</v>
      </c>
      <c r="AK198">
        <v>1.6220000000000001</v>
      </c>
      <c r="AL198">
        <v>0.60699999999999998</v>
      </c>
      <c r="AM198">
        <v>1E-3</v>
      </c>
      <c r="AN198">
        <v>437.29899999999998</v>
      </c>
      <c r="AO198">
        <v>1.2E-2</v>
      </c>
      <c r="AP198">
        <v>417.221</v>
      </c>
      <c r="AQ198">
        <v>1.4999999999999999E-2</v>
      </c>
      <c r="AR198" s="13" t="s">
        <v>311</v>
      </c>
      <c r="AS198" s="13" t="s">
        <v>311</v>
      </c>
      <c r="AT198" s="33">
        <v>3.4000000000000002E-2</v>
      </c>
      <c r="AU198" s="33">
        <v>1.7000000000000001E-2</v>
      </c>
      <c r="AV198" s="34">
        <v>6.76</v>
      </c>
      <c r="AW198" s="33">
        <v>1.3299999999999999E-2</v>
      </c>
      <c r="AX198">
        <v>0.58299999999999996</v>
      </c>
      <c r="AY198">
        <v>4.0000000000000001E-3</v>
      </c>
      <c r="AZ198">
        <v>438.56400000000002</v>
      </c>
      <c r="BA198">
        <v>6.7000000000000004E-2</v>
      </c>
      <c r="BB198">
        <v>419.26499999999999</v>
      </c>
      <c r="BC198">
        <v>6.6000000000000003E-2</v>
      </c>
      <c r="BD198">
        <v>-35.694000000000003</v>
      </c>
      <c r="BE198">
        <v>9.6340000000000003</v>
      </c>
      <c r="BF198">
        <v>-4.7489999999999997</v>
      </c>
      <c r="BG198">
        <v>0.219</v>
      </c>
      <c r="BH198">
        <v>-3.3239999999999998</v>
      </c>
      <c r="BI198">
        <v>0.21299999999999999</v>
      </c>
      <c r="BJ198">
        <v>86.59</v>
      </c>
      <c r="BK198">
        <v>8.5350000000000001</v>
      </c>
      <c r="BL198">
        <v>-10.552</v>
      </c>
      <c r="BM198">
        <v>0.20300000000000001</v>
      </c>
      <c r="BN198">
        <v>-15.023999999999999</v>
      </c>
      <c r="BO198">
        <v>0.18099999999999999</v>
      </c>
      <c r="BP198" s="38">
        <v>0.17554275</v>
      </c>
      <c r="BQ198" s="19">
        <v>36051.910249599045</v>
      </c>
      <c r="BR198" s="19">
        <v>9352982001.3415337</v>
      </c>
      <c r="BS198" s="19">
        <v>209384143.27424356</v>
      </c>
      <c r="BT198" s="19">
        <v>5115371746.6497498</v>
      </c>
      <c r="BU198" s="19" t="s">
        <v>311</v>
      </c>
      <c r="BV198" s="19" t="s">
        <v>311</v>
      </c>
      <c r="BW198" s="19" t="s">
        <v>311</v>
      </c>
      <c r="BX198" s="19" t="s">
        <v>311</v>
      </c>
      <c r="BY198" s="12">
        <v>9.1</v>
      </c>
      <c r="BZ198" s="12">
        <v>8.6999999999999993</v>
      </c>
      <c r="CA198" s="12">
        <v>82.2</v>
      </c>
      <c r="CB198" s="19">
        <v>13.9</v>
      </c>
      <c r="CC198" s="19" t="s">
        <v>311</v>
      </c>
    </row>
    <row r="199" spans="1:81" hidden="1">
      <c r="A199" s="9" t="s">
        <v>36</v>
      </c>
      <c r="B199" s="9" t="s">
        <v>364</v>
      </c>
      <c r="C199" s="9" t="s">
        <v>311</v>
      </c>
      <c r="D199" s="9" t="s">
        <v>311</v>
      </c>
      <c r="E199" s="26" t="s">
        <v>368</v>
      </c>
      <c r="F199" s="14" t="s">
        <v>369</v>
      </c>
      <c r="G199" s="10">
        <v>42439</v>
      </c>
      <c r="H199" s="9" t="s">
        <v>37</v>
      </c>
      <c r="I199" s="16" t="s">
        <v>269</v>
      </c>
      <c r="J199" s="9" t="s">
        <v>342</v>
      </c>
      <c r="K199" s="9" t="s">
        <v>229</v>
      </c>
      <c r="L199" s="9">
        <v>5</v>
      </c>
      <c r="M199" s="14" t="s">
        <v>46</v>
      </c>
      <c r="N199" s="9">
        <v>25</v>
      </c>
      <c r="O199" s="9" t="s">
        <v>68</v>
      </c>
      <c r="P199" s="9" t="s">
        <v>42</v>
      </c>
      <c r="Q199" s="15">
        <v>0.25</v>
      </c>
      <c r="R199" s="11">
        <v>61.51</v>
      </c>
      <c r="S199" s="28">
        <v>372.6</v>
      </c>
      <c r="T199" s="29">
        <v>3.5</v>
      </c>
      <c r="U199" s="29">
        <v>0.22</v>
      </c>
      <c r="V199" s="12">
        <f t="shared" si="21"/>
        <v>305.40983606557381</v>
      </c>
      <c r="W199" s="12">
        <f t="shared" si="22"/>
        <v>215.285</v>
      </c>
      <c r="X199" s="12">
        <f t="shared" si="27"/>
        <v>1.4186303554152579</v>
      </c>
      <c r="Y199" s="12">
        <f t="shared" si="23"/>
        <v>0.46466779040933659</v>
      </c>
      <c r="Z199" s="12">
        <f t="shared" si="24"/>
        <v>0.31209867819135673</v>
      </c>
      <c r="AA199" s="12">
        <f t="shared" si="25"/>
        <v>0.15256911221797986</v>
      </c>
      <c r="AB199" s="12">
        <f t="shared" si="26"/>
        <v>0.67165980649621049</v>
      </c>
      <c r="AC199" s="13">
        <v>7.03</v>
      </c>
      <c r="AD199" s="13" t="s">
        <v>311</v>
      </c>
      <c r="AE199" s="13">
        <v>-22.5</v>
      </c>
      <c r="AF199">
        <v>-1.706</v>
      </c>
      <c r="AG199">
        <v>8.7999999999999995E-2</v>
      </c>
      <c r="AH199">
        <v>1009.396</v>
      </c>
      <c r="AI199">
        <v>1.534</v>
      </c>
      <c r="AJ199">
        <v>1065.837</v>
      </c>
      <c r="AK199">
        <v>1.389</v>
      </c>
      <c r="AL199">
        <v>0.74199999999999999</v>
      </c>
      <c r="AM199">
        <v>1E-3</v>
      </c>
      <c r="AN199">
        <v>442.11900000000003</v>
      </c>
      <c r="AO199">
        <v>1.2E-2</v>
      </c>
      <c r="AP199">
        <v>417.56799999999998</v>
      </c>
      <c r="AQ199">
        <v>8.9999999999999993E-3</v>
      </c>
      <c r="AR199" s="13" t="s">
        <v>311</v>
      </c>
      <c r="AS199" s="13" t="s">
        <v>311</v>
      </c>
      <c r="AT199" s="33">
        <v>3.7199999999999997E-2</v>
      </c>
      <c r="AU199" s="33">
        <v>7.6E-3</v>
      </c>
      <c r="AV199" s="34">
        <v>15.71</v>
      </c>
      <c r="AW199" s="33">
        <v>3.0800000000000001E-2</v>
      </c>
      <c r="AX199">
        <v>0.73499999999999999</v>
      </c>
      <c r="AY199">
        <v>4.0000000000000001E-3</v>
      </c>
      <c r="AZ199">
        <v>443.49200000000002</v>
      </c>
      <c r="BA199">
        <v>6.5000000000000002E-2</v>
      </c>
      <c r="BB199">
        <v>419.166</v>
      </c>
      <c r="BC199">
        <v>6.2E-2</v>
      </c>
      <c r="BD199">
        <v>-33.356999999999999</v>
      </c>
      <c r="BE199">
        <v>7.04</v>
      </c>
      <c r="BF199">
        <v>-5.048</v>
      </c>
      <c r="BG199">
        <v>0.182</v>
      </c>
      <c r="BH199">
        <v>-3.4009999999999998</v>
      </c>
      <c r="BI199">
        <v>0.215</v>
      </c>
      <c r="BJ199">
        <v>83.781000000000006</v>
      </c>
      <c r="BK199">
        <v>6.9320000000000004</v>
      </c>
      <c r="BL199">
        <v>-9.0619999999999994</v>
      </c>
      <c r="BM199">
        <v>0.183</v>
      </c>
      <c r="BN199">
        <v>-14.441000000000001</v>
      </c>
      <c r="BO199">
        <v>0.20799999999999999</v>
      </c>
      <c r="BP199" s="38">
        <v>0.71003099999999997</v>
      </c>
      <c r="BQ199" s="19">
        <v>49038.236268588407</v>
      </c>
      <c r="BR199" s="19">
        <v>16429890210.128765</v>
      </c>
      <c r="BS199" s="19">
        <v>266980871.47320479</v>
      </c>
      <c r="BT199" s="19">
        <v>16878599266.655649</v>
      </c>
      <c r="BU199" s="19" t="s">
        <v>311</v>
      </c>
      <c r="BV199" s="19" t="s">
        <v>311</v>
      </c>
      <c r="BW199" s="19" t="s">
        <v>311</v>
      </c>
      <c r="BX199" s="19" t="s">
        <v>311</v>
      </c>
      <c r="BY199" s="12">
        <v>9.1</v>
      </c>
      <c r="BZ199" s="12">
        <v>8.6999999999999993</v>
      </c>
      <c r="CA199" s="12">
        <v>82.2</v>
      </c>
      <c r="CB199" s="19">
        <v>13.9</v>
      </c>
      <c r="CC199" s="19" t="s">
        <v>311</v>
      </c>
    </row>
    <row r="200" spans="1:81" hidden="1">
      <c r="A200" s="9" t="s">
        <v>36</v>
      </c>
      <c r="B200" s="9" t="s">
        <v>364</v>
      </c>
      <c r="C200" s="9" t="s">
        <v>311</v>
      </c>
      <c r="D200" s="9" t="s">
        <v>311</v>
      </c>
      <c r="E200" s="26" t="s">
        <v>368</v>
      </c>
      <c r="F200" s="14" t="s">
        <v>369</v>
      </c>
      <c r="G200" s="10">
        <v>42439</v>
      </c>
      <c r="H200" s="9" t="s">
        <v>37</v>
      </c>
      <c r="I200" s="16" t="s">
        <v>270</v>
      </c>
      <c r="J200" s="9" t="s">
        <v>343</v>
      </c>
      <c r="K200" s="9" t="s">
        <v>229</v>
      </c>
      <c r="L200" s="9">
        <v>6</v>
      </c>
      <c r="M200" s="14" t="s">
        <v>46</v>
      </c>
      <c r="N200" s="9">
        <v>25</v>
      </c>
      <c r="O200" s="9" t="s">
        <v>68</v>
      </c>
      <c r="P200" s="9" t="s">
        <v>42</v>
      </c>
      <c r="Q200" s="15">
        <v>0.25</v>
      </c>
      <c r="R200" s="11">
        <v>61.51</v>
      </c>
      <c r="S200" s="28">
        <v>370.3</v>
      </c>
      <c r="T200" s="29">
        <v>3.9</v>
      </c>
      <c r="U200" s="29">
        <v>0.21</v>
      </c>
      <c r="V200" s="12">
        <f t="shared" si="21"/>
        <v>306.03305785123968</v>
      </c>
      <c r="W200" s="12">
        <f t="shared" si="22"/>
        <v>239.88899999999998</v>
      </c>
      <c r="X200" s="12">
        <f t="shared" si="27"/>
        <v>1.2757277651382084</v>
      </c>
      <c r="Y200" s="12">
        <f t="shared" si="23"/>
        <v>0.51859329617426098</v>
      </c>
      <c r="Z200" s="12">
        <f t="shared" si="24"/>
        <v>0.26790283067902376</v>
      </c>
      <c r="AA200" s="12">
        <f t="shared" si="25"/>
        <v>0.25069046549523721</v>
      </c>
      <c r="AB200" s="12">
        <f t="shared" si="26"/>
        <v>0.51659524458835537</v>
      </c>
      <c r="AC200" s="13">
        <v>7.07</v>
      </c>
      <c r="AD200" s="13" t="s">
        <v>311</v>
      </c>
      <c r="AE200" s="13">
        <v>-24.4</v>
      </c>
      <c r="AF200">
        <v>-0.99</v>
      </c>
      <c r="AG200">
        <v>8.4000000000000005E-2</v>
      </c>
      <c r="AH200">
        <v>1024.355</v>
      </c>
      <c r="AI200">
        <v>1.1579999999999999</v>
      </c>
      <c r="AJ200">
        <v>1057.0930000000001</v>
      </c>
      <c r="AK200">
        <v>1.607</v>
      </c>
      <c r="AL200">
        <v>0.45100000000000001</v>
      </c>
      <c r="AM200">
        <v>4.0000000000000001E-3</v>
      </c>
      <c r="AN200">
        <v>432.50799999999998</v>
      </c>
      <c r="AO200">
        <v>0.13300000000000001</v>
      </c>
      <c r="AP200">
        <v>417.58800000000002</v>
      </c>
      <c r="AQ200">
        <v>1.2E-2</v>
      </c>
      <c r="AR200" s="13" t="s">
        <v>311</v>
      </c>
      <c r="AS200" s="13" t="s">
        <v>311</v>
      </c>
      <c r="AT200" s="33">
        <v>1.9800000000000002E-2</v>
      </c>
      <c r="AU200" s="33">
        <v>3.5900000000000001E-2</v>
      </c>
      <c r="AV200" s="34">
        <v>2.5299999999999998</v>
      </c>
      <c r="AW200" s="33">
        <v>5.0000000000000001E-3</v>
      </c>
      <c r="AX200">
        <v>0.41599999999999998</v>
      </c>
      <c r="AY200">
        <v>4.0000000000000001E-3</v>
      </c>
      <c r="AZ200">
        <v>432.67700000000002</v>
      </c>
      <c r="BA200">
        <v>7.4999999999999997E-2</v>
      </c>
      <c r="BB200">
        <v>418.90199999999999</v>
      </c>
      <c r="BC200">
        <v>5.8999999999999997E-2</v>
      </c>
      <c r="BD200">
        <v>-33.122</v>
      </c>
      <c r="BE200">
        <v>11.534000000000001</v>
      </c>
      <c r="BF200">
        <v>-4.3739999999999997</v>
      </c>
      <c r="BG200">
        <v>0.17899999999999999</v>
      </c>
      <c r="BH200">
        <v>-3.4279999999999999</v>
      </c>
      <c r="BI200">
        <v>0.19400000000000001</v>
      </c>
      <c r="BJ200">
        <v>49.825000000000003</v>
      </c>
      <c r="BK200">
        <v>11.462</v>
      </c>
      <c r="BL200">
        <v>-11.587999999999999</v>
      </c>
      <c r="BM200">
        <v>0.17699999999999999</v>
      </c>
      <c r="BN200">
        <v>-13.603</v>
      </c>
      <c r="BO200">
        <v>0.193</v>
      </c>
      <c r="BP200" s="38">
        <v>4.6918750000000002E-2</v>
      </c>
      <c r="BQ200" s="19">
        <v>31299.721989094014</v>
      </c>
      <c r="BR200" s="19">
        <v>9451194605.5686646</v>
      </c>
      <c r="BS200" s="19">
        <v>174524284.896117</v>
      </c>
      <c r="BT200" s="19">
        <v>7345861647.4667292</v>
      </c>
      <c r="BU200" s="19" t="s">
        <v>311</v>
      </c>
      <c r="BV200" s="19" t="s">
        <v>311</v>
      </c>
      <c r="BW200" s="19" t="s">
        <v>311</v>
      </c>
      <c r="BX200" s="19" t="s">
        <v>311</v>
      </c>
      <c r="BY200" s="12">
        <v>9.1</v>
      </c>
      <c r="BZ200" s="12">
        <v>8.6999999999999993</v>
      </c>
      <c r="CA200" s="12">
        <v>82.2</v>
      </c>
      <c r="CB200" s="19">
        <v>13.9</v>
      </c>
      <c r="CC200" s="19" t="s">
        <v>311</v>
      </c>
    </row>
    <row r="201" spans="1:81" hidden="1">
      <c r="A201" s="9" t="s">
        <v>36</v>
      </c>
      <c r="B201" s="9" t="s">
        <v>364</v>
      </c>
      <c r="C201" s="9" t="s">
        <v>311</v>
      </c>
      <c r="D201" s="9" t="s">
        <v>311</v>
      </c>
      <c r="E201" s="26" t="s">
        <v>368</v>
      </c>
      <c r="F201" s="14" t="s">
        <v>369</v>
      </c>
      <c r="G201" s="10">
        <v>42439</v>
      </c>
      <c r="H201" s="9" t="s">
        <v>37</v>
      </c>
      <c r="I201" s="16" t="s">
        <v>271</v>
      </c>
      <c r="J201" s="9" t="s">
        <v>338</v>
      </c>
      <c r="K201" s="9" t="s">
        <v>229</v>
      </c>
      <c r="L201" s="9">
        <v>1</v>
      </c>
      <c r="M201" s="14" t="s">
        <v>40</v>
      </c>
      <c r="N201" s="9">
        <v>25</v>
      </c>
      <c r="O201" s="9" t="s">
        <v>68</v>
      </c>
      <c r="P201" s="9" t="s">
        <v>42</v>
      </c>
      <c r="Q201" s="15">
        <v>0.25</v>
      </c>
      <c r="R201" s="11">
        <v>61.51</v>
      </c>
      <c r="S201" s="28">
        <v>374.40000000000003</v>
      </c>
      <c r="T201" s="28">
        <v>4</v>
      </c>
      <c r="U201" s="28">
        <v>0.23</v>
      </c>
      <c r="V201" s="12">
        <f t="shared" si="21"/>
        <v>304.39024390243907</v>
      </c>
      <c r="W201" s="12">
        <f t="shared" si="22"/>
        <v>246.04</v>
      </c>
      <c r="X201" s="12">
        <f t="shared" si="27"/>
        <v>1.2371575512210986</v>
      </c>
      <c r="Y201" s="12">
        <f t="shared" si="23"/>
        <v>0.53314809387883066</v>
      </c>
      <c r="Z201" s="12">
        <f t="shared" si="24"/>
        <v>0.28454623678085267</v>
      </c>
      <c r="AA201" s="12">
        <f t="shared" si="25"/>
        <v>0.248601857097978</v>
      </c>
      <c r="AB201" s="12">
        <f t="shared" si="26"/>
        <v>0.53370956409256509</v>
      </c>
      <c r="AC201" s="13">
        <v>6.77</v>
      </c>
      <c r="AD201" s="13" t="s">
        <v>311</v>
      </c>
      <c r="AE201" s="13">
        <v>-7.1</v>
      </c>
      <c r="AF201">
        <v>-0.66500000000000004</v>
      </c>
      <c r="AG201">
        <v>8.3000000000000004E-2</v>
      </c>
      <c r="AH201">
        <v>1039.0730000000001</v>
      </c>
      <c r="AI201">
        <v>1.351</v>
      </c>
      <c r="AJ201">
        <v>1061.0619999999999</v>
      </c>
      <c r="AK201">
        <v>1.397</v>
      </c>
      <c r="AL201">
        <v>0.13100000000000001</v>
      </c>
      <c r="AM201">
        <v>1E-3</v>
      </c>
      <c r="AN201">
        <v>422.322</v>
      </c>
      <c r="AO201">
        <v>1.2E-2</v>
      </c>
      <c r="AP201">
        <v>417.99700000000001</v>
      </c>
      <c r="AQ201">
        <v>1.4E-2</v>
      </c>
      <c r="AR201" s="13" t="s">
        <v>311</v>
      </c>
      <c r="AS201" s="13" t="s">
        <v>311</v>
      </c>
      <c r="AT201" s="33">
        <v>1.5599999999999999E-2</v>
      </c>
      <c r="AU201" s="33">
        <v>4.1799999999999997E-2</v>
      </c>
      <c r="AV201" s="34">
        <v>1.81</v>
      </c>
      <c r="AW201" s="33">
        <v>3.5000000000000001E-3</v>
      </c>
      <c r="AX201">
        <v>0.105</v>
      </c>
      <c r="AY201">
        <v>3.0000000000000001E-3</v>
      </c>
      <c r="AZ201">
        <v>423.43799999999999</v>
      </c>
      <c r="BA201">
        <v>4.2999999999999997E-2</v>
      </c>
      <c r="BB201">
        <v>419.97899999999998</v>
      </c>
      <c r="BC201">
        <v>5.8000000000000003E-2</v>
      </c>
      <c r="BD201">
        <v>3.18</v>
      </c>
      <c r="BE201">
        <v>44.036000000000001</v>
      </c>
      <c r="BF201">
        <v>-39.917000000000002</v>
      </c>
      <c r="BG201">
        <v>0.16200000000000001</v>
      </c>
      <c r="BH201">
        <v>-40.262999999999998</v>
      </c>
      <c r="BI201">
        <v>0.19400000000000001</v>
      </c>
      <c r="BJ201">
        <v>66.423000000000002</v>
      </c>
      <c r="BK201">
        <v>42.009</v>
      </c>
      <c r="BL201">
        <v>-26.849</v>
      </c>
      <c r="BM201">
        <v>0.14199999999999999</v>
      </c>
      <c r="BN201">
        <v>-27.603999999999999</v>
      </c>
      <c r="BO201">
        <v>0.20200000000000001</v>
      </c>
      <c r="BP201" s="38">
        <v>6.8922499999999999E-3</v>
      </c>
      <c r="BQ201" s="19">
        <v>22127.775450086709</v>
      </c>
      <c r="BR201" s="19">
        <v>6901839865.9874048</v>
      </c>
      <c r="BS201" s="19">
        <v>73458331.40164502</v>
      </c>
      <c r="BT201" s="19">
        <v>89247619.620005608</v>
      </c>
      <c r="BU201" s="19" t="s">
        <v>311</v>
      </c>
      <c r="BV201" s="19" t="s">
        <v>311</v>
      </c>
      <c r="BW201" s="19" t="s">
        <v>311</v>
      </c>
      <c r="BX201" s="19" t="s">
        <v>311</v>
      </c>
      <c r="BY201" s="12">
        <v>9.1</v>
      </c>
      <c r="BZ201" s="12">
        <v>8.6999999999999993</v>
      </c>
      <c r="CA201" s="12">
        <v>82.2</v>
      </c>
      <c r="CB201" s="19">
        <v>13.9</v>
      </c>
      <c r="CC201" s="19" t="s">
        <v>311</v>
      </c>
    </row>
    <row r="202" spans="1:81" hidden="1">
      <c r="A202" s="9" t="s">
        <v>36</v>
      </c>
      <c r="B202" s="9" t="s">
        <v>364</v>
      </c>
      <c r="C202" s="9" t="s">
        <v>311</v>
      </c>
      <c r="D202" s="9" t="s">
        <v>311</v>
      </c>
      <c r="E202" s="26" t="s">
        <v>368</v>
      </c>
      <c r="F202" s="14" t="s">
        <v>369</v>
      </c>
      <c r="G202" s="10">
        <v>42439</v>
      </c>
      <c r="H202" s="9" t="s">
        <v>37</v>
      </c>
      <c r="I202" s="16" t="s">
        <v>272</v>
      </c>
      <c r="J202" s="9" t="s">
        <v>339</v>
      </c>
      <c r="K202" s="9" t="s">
        <v>229</v>
      </c>
      <c r="L202" s="9">
        <v>2</v>
      </c>
      <c r="M202" s="14" t="s">
        <v>40</v>
      </c>
      <c r="N202" s="9">
        <v>25</v>
      </c>
      <c r="O202" s="9" t="s">
        <v>68</v>
      </c>
      <c r="P202" s="9" t="s">
        <v>42</v>
      </c>
      <c r="Q202" s="15">
        <v>0.25</v>
      </c>
      <c r="R202" s="11">
        <v>61.51</v>
      </c>
      <c r="S202" s="28">
        <v>374.09999999999997</v>
      </c>
      <c r="T202" s="28">
        <v>3.5</v>
      </c>
      <c r="U202" s="28">
        <v>0.23</v>
      </c>
      <c r="V202" s="12">
        <f t="shared" si="21"/>
        <v>304.14634146341461</v>
      </c>
      <c r="W202" s="12">
        <f t="shared" si="22"/>
        <v>215.285</v>
      </c>
      <c r="X202" s="12">
        <f t="shared" si="27"/>
        <v>1.4127614160922248</v>
      </c>
      <c r="Y202" s="12">
        <f t="shared" si="23"/>
        <v>0.46688248449350001</v>
      </c>
      <c r="Z202" s="12">
        <f t="shared" si="24"/>
        <v>0.32493512570121175</v>
      </c>
      <c r="AA202" s="12">
        <f t="shared" si="25"/>
        <v>0.14194735879228826</v>
      </c>
      <c r="AB202" s="12">
        <f t="shared" si="26"/>
        <v>0.69596769314171081</v>
      </c>
      <c r="AC202" s="13">
        <v>6.98</v>
      </c>
      <c r="AD202" s="13" t="s">
        <v>311</v>
      </c>
      <c r="AE202" s="13">
        <v>-19.8</v>
      </c>
      <c r="AF202">
        <v>-1.2150000000000001</v>
      </c>
      <c r="AG202">
        <v>0.10100000000000001</v>
      </c>
      <c r="AH202">
        <v>1020.841</v>
      </c>
      <c r="AI202">
        <v>1.625</v>
      </c>
      <c r="AJ202">
        <v>1061.0319999999999</v>
      </c>
      <c r="AK202">
        <v>1.7210000000000001</v>
      </c>
      <c r="AL202">
        <v>0.14599999999999999</v>
      </c>
      <c r="AM202">
        <v>1E-3</v>
      </c>
      <c r="AN202">
        <v>423.09899999999999</v>
      </c>
      <c r="AO202">
        <v>1.0999999999999999E-2</v>
      </c>
      <c r="AP202">
        <v>418.28199999999998</v>
      </c>
      <c r="AQ202">
        <v>1.7000000000000001E-2</v>
      </c>
      <c r="AR202" s="13" t="s">
        <v>311</v>
      </c>
      <c r="AS202" s="13" t="s">
        <v>311</v>
      </c>
      <c r="AT202" s="33">
        <v>2.5600000000000001E-2</v>
      </c>
      <c r="AU202" s="33">
        <v>1.0800000000000001E-2</v>
      </c>
      <c r="AV202" s="34">
        <v>7.43</v>
      </c>
      <c r="AW202" s="33">
        <v>1.4500000000000001E-2</v>
      </c>
      <c r="AX202">
        <v>0.123</v>
      </c>
      <c r="AY202">
        <v>4.0000000000000001E-3</v>
      </c>
      <c r="AZ202">
        <v>424.048</v>
      </c>
      <c r="BA202">
        <v>6.5000000000000002E-2</v>
      </c>
      <c r="BB202">
        <v>419.995</v>
      </c>
      <c r="BC202">
        <v>7.0000000000000007E-2</v>
      </c>
      <c r="BD202">
        <v>-18.295999999999999</v>
      </c>
      <c r="BE202">
        <v>39.728000000000002</v>
      </c>
      <c r="BF202">
        <v>-39.939</v>
      </c>
      <c r="BG202">
        <v>0.187</v>
      </c>
      <c r="BH202">
        <v>-40.137999999999998</v>
      </c>
      <c r="BI202">
        <v>0.19</v>
      </c>
      <c r="BJ202">
        <v>66.772999999999996</v>
      </c>
      <c r="BK202">
        <v>41.436</v>
      </c>
      <c r="BL202">
        <v>-26.881</v>
      </c>
      <c r="BM202">
        <v>0.20699999999999999</v>
      </c>
      <c r="BN202">
        <v>-27.774000000000001</v>
      </c>
      <c r="BO202">
        <v>0.187</v>
      </c>
      <c r="BP202" s="38">
        <v>3.7927500000000001E-3</v>
      </c>
      <c r="BQ202" s="19">
        <v>23074.067578941311</v>
      </c>
      <c r="BR202" s="19">
        <v>5422951366.4300661</v>
      </c>
      <c r="BS202" s="19">
        <v>97033281.749991596</v>
      </c>
      <c r="BT202" s="19">
        <v>84473818.900813505</v>
      </c>
      <c r="BU202" s="19" t="s">
        <v>311</v>
      </c>
      <c r="BV202" s="19" t="s">
        <v>311</v>
      </c>
      <c r="BW202" s="19" t="s">
        <v>311</v>
      </c>
      <c r="BX202" s="19" t="s">
        <v>311</v>
      </c>
      <c r="BY202" s="12">
        <v>9.1</v>
      </c>
      <c r="BZ202" s="12">
        <v>8.6999999999999993</v>
      </c>
      <c r="CA202" s="12">
        <v>82.2</v>
      </c>
      <c r="CB202" s="19">
        <v>13.9</v>
      </c>
      <c r="CC202" s="19" t="s">
        <v>311</v>
      </c>
    </row>
    <row r="203" spans="1:81" hidden="1">
      <c r="A203" s="9" t="s">
        <v>36</v>
      </c>
      <c r="B203" s="9" t="s">
        <v>364</v>
      </c>
      <c r="C203" s="9" t="s">
        <v>311</v>
      </c>
      <c r="D203" s="9" t="s">
        <v>311</v>
      </c>
      <c r="E203" s="26" t="s">
        <v>368</v>
      </c>
      <c r="F203" s="14" t="s">
        <v>369</v>
      </c>
      <c r="G203" s="10">
        <v>42439</v>
      </c>
      <c r="H203" s="9" t="s">
        <v>37</v>
      </c>
      <c r="I203" s="16" t="s">
        <v>273</v>
      </c>
      <c r="J203" s="9" t="s">
        <v>340</v>
      </c>
      <c r="K203" s="9" t="s">
        <v>229</v>
      </c>
      <c r="L203" s="9">
        <v>3</v>
      </c>
      <c r="M203" s="14" t="s">
        <v>40</v>
      </c>
      <c r="N203" s="9">
        <v>25</v>
      </c>
      <c r="O203" s="9" t="s">
        <v>68</v>
      </c>
      <c r="P203" s="9" t="s">
        <v>42</v>
      </c>
      <c r="Q203" s="15">
        <v>0.25</v>
      </c>
      <c r="R203" s="11">
        <v>61.51</v>
      </c>
      <c r="S203" s="28">
        <v>374.2</v>
      </c>
      <c r="T203" s="28">
        <v>4</v>
      </c>
      <c r="U203" s="28">
        <v>0.23</v>
      </c>
      <c r="V203" s="12">
        <f t="shared" si="21"/>
        <v>304.22764227642278</v>
      </c>
      <c r="W203" s="12">
        <f t="shared" si="22"/>
        <v>246.04</v>
      </c>
      <c r="X203" s="12">
        <f t="shared" si="27"/>
        <v>1.2364966764608307</v>
      </c>
      <c r="Y203" s="12">
        <f t="shared" si="23"/>
        <v>0.53339748058081859</v>
      </c>
      <c r="Z203" s="12">
        <f t="shared" si="24"/>
        <v>0.28439423558599108</v>
      </c>
      <c r="AA203" s="12">
        <f t="shared" si="25"/>
        <v>0.24900324499482751</v>
      </c>
      <c r="AB203" s="12">
        <f t="shared" si="26"/>
        <v>0.53317506351232313</v>
      </c>
      <c r="AC203" s="13">
        <v>6.81</v>
      </c>
      <c r="AD203" s="13" t="s">
        <v>311</v>
      </c>
      <c r="AE203" s="13">
        <v>-11.3</v>
      </c>
      <c r="AF203">
        <v>-0.48399999999999999</v>
      </c>
      <c r="AG203">
        <v>9.4E-2</v>
      </c>
      <c r="AH203">
        <v>1047.761</v>
      </c>
      <c r="AI203">
        <v>1.748</v>
      </c>
      <c r="AJ203">
        <v>1063.7570000000001</v>
      </c>
      <c r="AK203">
        <v>1.3680000000000001</v>
      </c>
      <c r="AL203">
        <v>0.14299999999999999</v>
      </c>
      <c r="AM203">
        <v>1E-3</v>
      </c>
      <c r="AN203">
        <v>423.11799999999999</v>
      </c>
      <c r="AO203">
        <v>2.4E-2</v>
      </c>
      <c r="AP203">
        <v>418.37900000000002</v>
      </c>
      <c r="AQ203">
        <v>1.4999999999999999E-2</v>
      </c>
      <c r="AR203" s="13" t="s">
        <v>311</v>
      </c>
      <c r="AS203" s="13" t="s">
        <v>311</v>
      </c>
      <c r="AT203" s="33">
        <v>1.01E-2</v>
      </c>
      <c r="AU203" s="33">
        <v>5.4300000000000001E-2</v>
      </c>
      <c r="AV203" s="34">
        <v>1.06</v>
      </c>
      <c r="AW203" s="33">
        <v>2.0999999999999999E-3</v>
      </c>
      <c r="AX203">
        <v>0.11700000000000001</v>
      </c>
      <c r="AY203">
        <v>4.0000000000000001E-3</v>
      </c>
      <c r="AZ203">
        <v>423.35500000000002</v>
      </c>
      <c r="BA203">
        <v>6.7000000000000004E-2</v>
      </c>
      <c r="BB203">
        <v>419.48</v>
      </c>
      <c r="BC203">
        <v>5.8999999999999997E-2</v>
      </c>
      <c r="BD203">
        <v>-22.786000000000001</v>
      </c>
      <c r="BE203">
        <v>44.905000000000001</v>
      </c>
      <c r="BF203">
        <v>-39.496000000000002</v>
      </c>
      <c r="BG203">
        <v>0.215</v>
      </c>
      <c r="BH203">
        <v>-39.631999999999998</v>
      </c>
      <c r="BI203">
        <v>0.2</v>
      </c>
      <c r="BJ203">
        <v>6.2990000000000004</v>
      </c>
      <c r="BK203">
        <v>48.573</v>
      </c>
      <c r="BL203">
        <v>-27.481000000000002</v>
      </c>
      <c r="BM203">
        <v>0.23799999999999999</v>
      </c>
      <c r="BN203">
        <v>-27.777000000000001</v>
      </c>
      <c r="BO203">
        <v>0.21099999999999999</v>
      </c>
      <c r="BP203" s="38">
        <v>2.3470000000000001E-3</v>
      </c>
      <c r="BQ203" s="19">
        <v>20608.430146566399</v>
      </c>
      <c r="BR203" s="19">
        <v>6347668902.8284512</v>
      </c>
      <c r="BS203" s="19">
        <v>149304453.83626187</v>
      </c>
      <c r="BT203" s="19">
        <v>36577355.255714931</v>
      </c>
      <c r="BU203" s="19" t="s">
        <v>311</v>
      </c>
      <c r="BV203" s="19" t="s">
        <v>311</v>
      </c>
      <c r="BW203" s="19" t="s">
        <v>311</v>
      </c>
      <c r="BX203" s="19" t="s">
        <v>311</v>
      </c>
      <c r="BY203" s="12">
        <v>9.1</v>
      </c>
      <c r="BZ203" s="12">
        <v>8.6999999999999993</v>
      </c>
      <c r="CA203" s="12">
        <v>82.2</v>
      </c>
      <c r="CB203" s="19">
        <v>13.9</v>
      </c>
      <c r="CC203" s="19" t="s">
        <v>311</v>
      </c>
    </row>
    <row r="204" spans="1:81" hidden="1">
      <c r="A204" s="9" t="s">
        <v>36</v>
      </c>
      <c r="B204" s="9" t="s">
        <v>364</v>
      </c>
      <c r="C204" s="9" t="s">
        <v>311</v>
      </c>
      <c r="D204" s="9" t="s">
        <v>311</v>
      </c>
      <c r="E204" s="26" t="s">
        <v>368</v>
      </c>
      <c r="F204" s="14" t="s">
        <v>369</v>
      </c>
      <c r="G204" s="10">
        <v>42439</v>
      </c>
      <c r="H204" s="9" t="s">
        <v>37</v>
      </c>
      <c r="I204" s="16" t="s">
        <v>274</v>
      </c>
      <c r="J204" s="9" t="s">
        <v>341</v>
      </c>
      <c r="K204" s="9" t="s">
        <v>229</v>
      </c>
      <c r="L204" s="9">
        <v>4</v>
      </c>
      <c r="M204" s="14" t="s">
        <v>46</v>
      </c>
      <c r="N204" s="9">
        <v>25</v>
      </c>
      <c r="O204" s="9" t="s">
        <v>68</v>
      </c>
      <c r="P204" s="9" t="s">
        <v>42</v>
      </c>
      <c r="Q204" s="15">
        <v>0.25</v>
      </c>
      <c r="R204" s="11">
        <v>61.51</v>
      </c>
      <c r="S204" s="28">
        <v>372.4</v>
      </c>
      <c r="T204" s="29">
        <v>3.8</v>
      </c>
      <c r="U204" s="29">
        <v>0.23</v>
      </c>
      <c r="V204" s="12">
        <f t="shared" si="21"/>
        <v>302.76422764227641</v>
      </c>
      <c r="W204" s="12">
        <f t="shared" si="22"/>
        <v>233.73799999999997</v>
      </c>
      <c r="X204" s="12">
        <f t="shared" si="27"/>
        <v>1.2953145301246543</v>
      </c>
      <c r="Y204" s="12">
        <f t="shared" si="23"/>
        <v>0.51120206410390412</v>
      </c>
      <c r="Z204" s="12">
        <f t="shared" si="24"/>
        <v>0.29792234192867051</v>
      </c>
      <c r="AA204" s="12">
        <f t="shared" si="25"/>
        <v>0.21327972217523361</v>
      </c>
      <c r="AB204" s="12">
        <f t="shared" si="26"/>
        <v>0.58278783058300887</v>
      </c>
      <c r="AC204" s="13">
        <v>7.05</v>
      </c>
      <c r="AD204" s="13" t="s">
        <v>311</v>
      </c>
      <c r="AE204" s="13">
        <v>-23.6</v>
      </c>
      <c r="AF204">
        <v>-1.585</v>
      </c>
      <c r="AG204">
        <v>9.4E-2</v>
      </c>
      <c r="AH204">
        <v>1014.313</v>
      </c>
      <c r="AI204">
        <v>1.742</v>
      </c>
      <c r="AJ204">
        <v>1066.758</v>
      </c>
      <c r="AK204">
        <v>1.3660000000000001</v>
      </c>
      <c r="AL204">
        <v>0.59299999999999997</v>
      </c>
      <c r="AM204">
        <v>1E-3</v>
      </c>
      <c r="AN204">
        <v>437.53500000000003</v>
      </c>
      <c r="AO204">
        <v>1.2E-2</v>
      </c>
      <c r="AP204">
        <v>417.923</v>
      </c>
      <c r="AQ204">
        <v>1.4999999999999999E-2</v>
      </c>
      <c r="AR204" s="13" t="s">
        <v>311</v>
      </c>
      <c r="AS204" s="13" t="s">
        <v>311</v>
      </c>
      <c r="AT204" s="33">
        <v>3.4000000000000002E-2</v>
      </c>
      <c r="AU204" s="33">
        <v>1.7000000000000001E-2</v>
      </c>
      <c r="AV204" s="34">
        <v>6.76</v>
      </c>
      <c r="AW204" s="33">
        <v>1.3299999999999999E-2</v>
      </c>
      <c r="AX204">
        <v>0.57399999999999995</v>
      </c>
      <c r="AY204">
        <v>4.0000000000000001E-3</v>
      </c>
      <c r="AZ204">
        <v>438.80700000000002</v>
      </c>
      <c r="BA204">
        <v>6.2E-2</v>
      </c>
      <c r="BB204">
        <v>419.80900000000003</v>
      </c>
      <c r="BC204">
        <v>6.8000000000000005E-2</v>
      </c>
      <c r="BD204">
        <v>-20.670999999999999</v>
      </c>
      <c r="BE204">
        <v>9.0549999999999997</v>
      </c>
      <c r="BF204">
        <v>-38.396000000000001</v>
      </c>
      <c r="BG204">
        <v>0.188</v>
      </c>
      <c r="BH204">
        <v>-39.192999999999998</v>
      </c>
      <c r="BI204">
        <v>0.21299999999999999</v>
      </c>
      <c r="BJ204">
        <v>134.54900000000001</v>
      </c>
      <c r="BK204">
        <v>9.4589999999999996</v>
      </c>
      <c r="BL204">
        <v>-19.809999999999999</v>
      </c>
      <c r="BM204">
        <v>0.22900000000000001</v>
      </c>
      <c r="BN204">
        <v>-26.777999999999999</v>
      </c>
      <c r="BO204">
        <v>0.189</v>
      </c>
      <c r="BP204" s="38">
        <v>0.17554275</v>
      </c>
      <c r="BQ204" s="19">
        <v>36051.910249599045</v>
      </c>
      <c r="BR204" s="19">
        <v>9352982001.3415337</v>
      </c>
      <c r="BS204" s="19">
        <v>209384143.27424356</v>
      </c>
      <c r="BT204" s="19">
        <v>5115371746.6497498</v>
      </c>
      <c r="BU204" s="19" t="s">
        <v>311</v>
      </c>
      <c r="BV204" s="19" t="s">
        <v>311</v>
      </c>
      <c r="BW204" s="19" t="s">
        <v>311</v>
      </c>
      <c r="BX204" s="19" t="s">
        <v>311</v>
      </c>
      <c r="BY204" s="12">
        <v>9.1</v>
      </c>
      <c r="BZ204" s="12">
        <v>8.6999999999999993</v>
      </c>
      <c r="CA204" s="12">
        <v>82.2</v>
      </c>
      <c r="CB204" s="19">
        <v>13.9</v>
      </c>
      <c r="CC204" s="19" t="s">
        <v>311</v>
      </c>
    </row>
    <row r="205" spans="1:81" hidden="1">
      <c r="A205" s="9" t="s">
        <v>36</v>
      </c>
      <c r="B205" s="9" t="s">
        <v>364</v>
      </c>
      <c r="C205" s="9" t="s">
        <v>311</v>
      </c>
      <c r="D205" s="9" t="s">
        <v>311</v>
      </c>
      <c r="E205" s="26" t="s">
        <v>368</v>
      </c>
      <c r="F205" s="14" t="s">
        <v>369</v>
      </c>
      <c r="G205" s="10">
        <v>42439</v>
      </c>
      <c r="H205" s="9" t="s">
        <v>37</v>
      </c>
      <c r="I205" s="16" t="s">
        <v>275</v>
      </c>
      <c r="J205" s="9" t="s">
        <v>342</v>
      </c>
      <c r="K205" s="9" t="s">
        <v>229</v>
      </c>
      <c r="L205" s="9">
        <v>5</v>
      </c>
      <c r="M205" s="14" t="s">
        <v>46</v>
      </c>
      <c r="N205" s="9">
        <v>25</v>
      </c>
      <c r="O205" s="9" t="s">
        <v>68</v>
      </c>
      <c r="P205" s="9" t="s">
        <v>42</v>
      </c>
      <c r="Q205" s="15">
        <v>0.25</v>
      </c>
      <c r="R205" s="11">
        <v>61.51</v>
      </c>
      <c r="S205" s="28">
        <v>372.6</v>
      </c>
      <c r="T205" s="29">
        <v>3.5</v>
      </c>
      <c r="U205" s="29">
        <v>0.22</v>
      </c>
      <c r="V205" s="12">
        <f t="shared" si="21"/>
        <v>305.40983606557381</v>
      </c>
      <c r="W205" s="12">
        <f t="shared" si="22"/>
        <v>215.285</v>
      </c>
      <c r="X205" s="12">
        <f t="shared" si="27"/>
        <v>1.4186303554152579</v>
      </c>
      <c r="Y205" s="12">
        <f t="shared" si="23"/>
        <v>0.46466779040933659</v>
      </c>
      <c r="Z205" s="12">
        <f t="shared" si="24"/>
        <v>0.31209867819135673</v>
      </c>
      <c r="AA205" s="12">
        <f t="shared" si="25"/>
        <v>0.15256911221797986</v>
      </c>
      <c r="AB205" s="12">
        <f t="shared" si="26"/>
        <v>0.67165980649621049</v>
      </c>
      <c r="AC205" s="13">
        <v>7.03</v>
      </c>
      <c r="AD205" s="13" t="s">
        <v>311</v>
      </c>
      <c r="AE205" s="13">
        <v>-22.5</v>
      </c>
      <c r="AF205">
        <v>-1.679</v>
      </c>
      <c r="AG205">
        <v>0.09</v>
      </c>
      <c r="AH205">
        <v>1009.029</v>
      </c>
      <c r="AI205">
        <v>1.494</v>
      </c>
      <c r="AJ205">
        <v>1064.566</v>
      </c>
      <c r="AK205">
        <v>1.4970000000000001</v>
      </c>
      <c r="AL205">
        <v>0.72199999999999998</v>
      </c>
      <c r="AM205">
        <v>1E-3</v>
      </c>
      <c r="AN205">
        <v>441.91699999999997</v>
      </c>
      <c r="AO205">
        <v>1.4E-2</v>
      </c>
      <c r="AP205">
        <v>418.02800000000002</v>
      </c>
      <c r="AQ205">
        <v>1.6E-2</v>
      </c>
      <c r="AR205" s="13" t="s">
        <v>311</v>
      </c>
      <c r="AS205" s="13" t="s">
        <v>311</v>
      </c>
      <c r="AT205" s="33">
        <v>3.7199999999999997E-2</v>
      </c>
      <c r="AU205" s="33">
        <v>7.6E-3</v>
      </c>
      <c r="AV205" s="34">
        <v>15.71</v>
      </c>
      <c r="AW205" s="33">
        <v>3.0800000000000001E-2</v>
      </c>
      <c r="AX205">
        <v>0.72499999999999998</v>
      </c>
      <c r="AY205">
        <v>4.0000000000000001E-3</v>
      </c>
      <c r="AZ205">
        <v>443.91699999999997</v>
      </c>
      <c r="BA205">
        <v>6.3E-2</v>
      </c>
      <c r="BB205">
        <v>419.92500000000001</v>
      </c>
      <c r="BC205">
        <v>0.06</v>
      </c>
      <c r="BD205">
        <v>-17.747</v>
      </c>
      <c r="BE205">
        <v>6.6269999999999998</v>
      </c>
      <c r="BF205">
        <v>-38.826999999999998</v>
      </c>
      <c r="BG205">
        <v>0.155</v>
      </c>
      <c r="BH205">
        <v>-40.029000000000003</v>
      </c>
      <c r="BI205">
        <v>0.215</v>
      </c>
      <c r="BJ205">
        <v>123.709</v>
      </c>
      <c r="BK205">
        <v>6.2720000000000002</v>
      </c>
      <c r="BL205">
        <v>-19.718</v>
      </c>
      <c r="BM205">
        <v>0.17599999999999999</v>
      </c>
      <c r="BN205">
        <v>-27.902000000000001</v>
      </c>
      <c r="BO205">
        <v>0.17199999999999999</v>
      </c>
      <c r="BP205" s="38">
        <v>0.71003099999999997</v>
      </c>
      <c r="BQ205" s="19">
        <v>49038.236268588407</v>
      </c>
      <c r="BR205" s="19">
        <v>16429890210.128765</v>
      </c>
      <c r="BS205" s="19">
        <v>266980871.47320479</v>
      </c>
      <c r="BT205" s="19">
        <v>16878599266.655649</v>
      </c>
      <c r="BU205" s="19" t="s">
        <v>311</v>
      </c>
      <c r="BV205" s="19" t="s">
        <v>311</v>
      </c>
      <c r="BW205" s="19" t="s">
        <v>311</v>
      </c>
      <c r="BX205" s="19" t="s">
        <v>311</v>
      </c>
      <c r="BY205" s="12">
        <v>9.1</v>
      </c>
      <c r="BZ205" s="12">
        <v>8.6999999999999993</v>
      </c>
      <c r="CA205" s="12">
        <v>82.2</v>
      </c>
      <c r="CB205" s="19">
        <v>13.9</v>
      </c>
      <c r="CC205" s="19" t="s">
        <v>311</v>
      </c>
    </row>
    <row r="206" spans="1:81" hidden="1">
      <c r="A206" s="9" t="s">
        <v>36</v>
      </c>
      <c r="B206" s="9" t="s">
        <v>364</v>
      </c>
      <c r="C206" s="9" t="s">
        <v>311</v>
      </c>
      <c r="D206" s="9" t="s">
        <v>311</v>
      </c>
      <c r="E206" s="26" t="s">
        <v>368</v>
      </c>
      <c r="F206" s="14" t="s">
        <v>369</v>
      </c>
      <c r="G206" s="10">
        <v>42439</v>
      </c>
      <c r="H206" s="9" t="s">
        <v>37</v>
      </c>
      <c r="I206" s="16" t="s">
        <v>276</v>
      </c>
      <c r="J206" s="9" t="s">
        <v>343</v>
      </c>
      <c r="K206" s="9" t="s">
        <v>229</v>
      </c>
      <c r="L206" s="9">
        <v>6</v>
      </c>
      <c r="M206" s="14" t="s">
        <v>46</v>
      </c>
      <c r="N206" s="9">
        <v>25</v>
      </c>
      <c r="O206" s="9" t="s">
        <v>68</v>
      </c>
      <c r="P206" s="9" t="s">
        <v>42</v>
      </c>
      <c r="Q206" s="15">
        <v>0.25</v>
      </c>
      <c r="R206" s="11">
        <v>61.51</v>
      </c>
      <c r="S206" s="28">
        <v>370.3</v>
      </c>
      <c r="T206" s="29">
        <v>3.9</v>
      </c>
      <c r="U206" s="29">
        <v>0.21</v>
      </c>
      <c r="V206" s="12">
        <f t="shared" si="21"/>
        <v>306.03305785123968</v>
      </c>
      <c r="W206" s="12">
        <f t="shared" si="22"/>
        <v>239.88899999999998</v>
      </c>
      <c r="X206" s="12">
        <f t="shared" si="27"/>
        <v>1.2757277651382084</v>
      </c>
      <c r="Y206" s="12">
        <f t="shared" si="23"/>
        <v>0.51859329617426098</v>
      </c>
      <c r="Z206" s="12">
        <f t="shared" si="24"/>
        <v>0.26790283067902376</v>
      </c>
      <c r="AA206" s="12">
        <f t="shared" si="25"/>
        <v>0.25069046549523721</v>
      </c>
      <c r="AB206" s="12">
        <f t="shared" si="26"/>
        <v>0.51659524458835537</v>
      </c>
      <c r="AC206" s="13">
        <v>7.07</v>
      </c>
      <c r="AD206" s="13" t="s">
        <v>311</v>
      </c>
      <c r="AE206" s="13">
        <v>-24.4</v>
      </c>
      <c r="AF206">
        <v>-0.92600000000000005</v>
      </c>
      <c r="AG206">
        <v>9.1999999999999998E-2</v>
      </c>
      <c r="AH206">
        <v>1037.0920000000001</v>
      </c>
      <c r="AI206">
        <v>1.3240000000000001</v>
      </c>
      <c r="AJ206">
        <v>1067.711</v>
      </c>
      <c r="AK206">
        <v>1.7070000000000001</v>
      </c>
      <c r="AL206">
        <v>0.432</v>
      </c>
      <c r="AM206">
        <v>3.0000000000000001E-3</v>
      </c>
      <c r="AN206">
        <v>433.59</v>
      </c>
      <c r="AO206">
        <v>8.5999999999999993E-2</v>
      </c>
      <c r="AP206">
        <v>419.29300000000001</v>
      </c>
      <c r="AQ206">
        <v>1.4E-2</v>
      </c>
      <c r="AR206" s="13" t="s">
        <v>311</v>
      </c>
      <c r="AS206" s="13" t="s">
        <v>311</v>
      </c>
      <c r="AT206" s="33">
        <v>1.9800000000000002E-2</v>
      </c>
      <c r="AU206" s="33">
        <v>3.5900000000000001E-2</v>
      </c>
      <c r="AV206" s="34">
        <v>2.5299999999999998</v>
      </c>
      <c r="AW206" s="33">
        <v>5.0000000000000001E-3</v>
      </c>
      <c r="AX206">
        <v>0.42499999999999999</v>
      </c>
      <c r="AY206">
        <v>7.0000000000000001E-3</v>
      </c>
      <c r="AZ206">
        <v>433.31799999999998</v>
      </c>
      <c r="BA206">
        <v>0.16400000000000001</v>
      </c>
      <c r="BB206">
        <v>419.26799999999997</v>
      </c>
      <c r="BC206">
        <v>5.8999999999999997E-2</v>
      </c>
      <c r="BD206">
        <v>-12.121</v>
      </c>
      <c r="BE206">
        <v>11.02</v>
      </c>
      <c r="BF206">
        <v>-39.057000000000002</v>
      </c>
      <c r="BG206">
        <v>0.18099999999999999</v>
      </c>
      <c r="BH206">
        <v>-39.962000000000003</v>
      </c>
      <c r="BI206">
        <v>0.185</v>
      </c>
      <c r="BJ206">
        <v>88.834000000000003</v>
      </c>
      <c r="BK206">
        <v>11.516999999999999</v>
      </c>
      <c r="BL206">
        <v>-23.141999999999999</v>
      </c>
      <c r="BM206">
        <v>0.216</v>
      </c>
      <c r="BN206">
        <v>-26.893999999999998</v>
      </c>
      <c r="BO206">
        <v>0.16400000000000001</v>
      </c>
      <c r="BP206" s="38">
        <v>4.6918750000000002E-2</v>
      </c>
      <c r="BQ206" s="19">
        <v>31299.721989094014</v>
      </c>
      <c r="BR206" s="19">
        <v>9451194605.5686646</v>
      </c>
      <c r="BS206" s="19">
        <v>174524284.896117</v>
      </c>
      <c r="BT206" s="19">
        <v>7345861647.4667292</v>
      </c>
      <c r="BU206" s="19" t="s">
        <v>311</v>
      </c>
      <c r="BV206" s="19" t="s">
        <v>311</v>
      </c>
      <c r="BW206" s="19" t="s">
        <v>311</v>
      </c>
      <c r="BX206" s="19" t="s">
        <v>311</v>
      </c>
      <c r="BY206" s="12">
        <v>9.1</v>
      </c>
      <c r="BZ206" s="12">
        <v>8.6999999999999993</v>
      </c>
      <c r="CA206" s="12">
        <v>82.2</v>
      </c>
      <c r="CB206" s="19">
        <v>13.9</v>
      </c>
      <c r="CC206" s="19" t="s">
        <v>311</v>
      </c>
    </row>
    <row r="207" spans="1:81" hidden="1">
      <c r="A207" s="9" t="s">
        <v>36</v>
      </c>
      <c r="B207" s="9" t="s">
        <v>364</v>
      </c>
      <c r="C207" s="9" t="s">
        <v>311</v>
      </c>
      <c r="D207" s="9" t="s">
        <v>311</v>
      </c>
      <c r="E207" s="26" t="s">
        <v>368</v>
      </c>
      <c r="F207" s="14" t="s">
        <v>369</v>
      </c>
      <c r="G207" s="10">
        <v>42439</v>
      </c>
      <c r="H207" s="9" t="s">
        <v>37</v>
      </c>
      <c r="I207" s="9" t="s">
        <v>277</v>
      </c>
      <c r="J207" s="9" t="s">
        <v>338</v>
      </c>
      <c r="K207" s="9" t="s">
        <v>229</v>
      </c>
      <c r="L207" s="9">
        <v>1</v>
      </c>
      <c r="M207" s="14" t="s">
        <v>40</v>
      </c>
      <c r="N207" s="9">
        <v>25</v>
      </c>
      <c r="O207" s="9" t="s">
        <v>41</v>
      </c>
      <c r="P207" s="9" t="s">
        <v>42</v>
      </c>
      <c r="Q207" s="15">
        <v>0.25</v>
      </c>
      <c r="R207" s="11">
        <v>61.51</v>
      </c>
      <c r="S207" s="28">
        <v>374.40000000000003</v>
      </c>
      <c r="T207" s="28">
        <v>4</v>
      </c>
      <c r="U207" s="28">
        <v>0.23</v>
      </c>
      <c r="V207" s="12">
        <f t="shared" si="21"/>
        <v>304.39024390243907</v>
      </c>
      <c r="W207" s="12">
        <f t="shared" si="22"/>
        <v>246.04</v>
      </c>
      <c r="X207" s="12">
        <f t="shared" si="27"/>
        <v>1.2371575512210986</v>
      </c>
      <c r="Y207" s="12">
        <f t="shared" si="23"/>
        <v>0.53314809387883066</v>
      </c>
      <c r="Z207" s="12">
        <f t="shared" si="24"/>
        <v>0.28454623678085267</v>
      </c>
      <c r="AA207" s="12">
        <f t="shared" si="25"/>
        <v>0.248601857097978</v>
      </c>
      <c r="AB207" s="12">
        <f t="shared" si="26"/>
        <v>0.53370956409256509</v>
      </c>
      <c r="AC207" s="13">
        <v>6.77</v>
      </c>
      <c r="AD207" s="13" t="s">
        <v>311</v>
      </c>
      <c r="AE207" s="13">
        <v>-7.1</v>
      </c>
      <c r="AF207">
        <v>-0.29599999999999999</v>
      </c>
      <c r="AG207">
        <v>7.2999999999999995E-2</v>
      </c>
      <c r="AH207">
        <v>1062.182</v>
      </c>
      <c r="AI207">
        <v>1.1100000000000001</v>
      </c>
      <c r="AJ207">
        <v>1071.9839999999999</v>
      </c>
      <c r="AK207">
        <v>1.319</v>
      </c>
      <c r="AL207">
        <v>0.159</v>
      </c>
      <c r="AM207">
        <v>1E-3</v>
      </c>
      <c r="AN207">
        <v>423.14299999999997</v>
      </c>
      <c r="AO207">
        <v>1.2E-2</v>
      </c>
      <c r="AP207">
        <v>417.87700000000001</v>
      </c>
      <c r="AQ207">
        <v>1.2999999999999999E-2</v>
      </c>
      <c r="AR207" s="13" t="s">
        <v>311</v>
      </c>
      <c r="AS207" s="13" t="s">
        <v>311</v>
      </c>
      <c r="AT207" s="33">
        <v>7.0000000000000001E-3</v>
      </c>
      <c r="AU207" s="33">
        <v>6.7100000000000007E-2</v>
      </c>
      <c r="AV207" s="34">
        <v>0.7</v>
      </c>
      <c r="AW207" s="33">
        <v>1.4E-3</v>
      </c>
      <c r="AX207">
        <v>0.13200000000000001</v>
      </c>
      <c r="AY207">
        <v>3.0000000000000001E-3</v>
      </c>
      <c r="AZ207">
        <v>423.44299999999998</v>
      </c>
      <c r="BA207">
        <v>5.8000000000000003E-2</v>
      </c>
      <c r="BB207">
        <v>419.06599999999997</v>
      </c>
      <c r="BC207">
        <v>5.7000000000000002E-2</v>
      </c>
      <c r="BD207">
        <v>-16.911999999999999</v>
      </c>
      <c r="BE207">
        <v>39.662999999999997</v>
      </c>
      <c r="BF207">
        <v>-39.677999999999997</v>
      </c>
      <c r="BG207">
        <v>0.19900000000000001</v>
      </c>
      <c r="BH207">
        <v>-39.899000000000001</v>
      </c>
      <c r="BI207">
        <v>0.20899999999999999</v>
      </c>
      <c r="BJ207">
        <v>109.45</v>
      </c>
      <c r="BK207">
        <v>31.611000000000001</v>
      </c>
      <c r="BL207">
        <v>-25.268000000000001</v>
      </c>
      <c r="BM207">
        <v>0.17100000000000001</v>
      </c>
      <c r="BN207">
        <v>-26.587</v>
      </c>
      <c r="BO207">
        <v>0.15</v>
      </c>
      <c r="BP207" s="37">
        <v>1.21435E-2</v>
      </c>
      <c r="BQ207" s="19">
        <v>22127.775450086709</v>
      </c>
      <c r="BR207" s="19">
        <v>6901839865.9874048</v>
      </c>
      <c r="BS207" s="19">
        <v>73458331.40164502</v>
      </c>
      <c r="BT207" s="19">
        <v>89247619.620005608</v>
      </c>
      <c r="BU207" s="19" t="s">
        <v>311</v>
      </c>
      <c r="BV207" s="19" t="s">
        <v>311</v>
      </c>
      <c r="BW207" s="19" t="s">
        <v>311</v>
      </c>
      <c r="BX207" s="19" t="s">
        <v>311</v>
      </c>
      <c r="BY207" s="12">
        <v>9.1</v>
      </c>
      <c r="BZ207" s="12">
        <v>8.6999999999999993</v>
      </c>
      <c r="CA207" s="12">
        <v>82.2</v>
      </c>
      <c r="CB207" s="19">
        <v>13.9</v>
      </c>
      <c r="CC207" s="19" t="s">
        <v>311</v>
      </c>
    </row>
    <row r="208" spans="1:81" hidden="1">
      <c r="A208" s="9" t="s">
        <v>36</v>
      </c>
      <c r="B208" s="9" t="s">
        <v>364</v>
      </c>
      <c r="C208" s="9" t="s">
        <v>311</v>
      </c>
      <c r="D208" s="9" t="s">
        <v>311</v>
      </c>
      <c r="E208" s="26" t="s">
        <v>368</v>
      </c>
      <c r="F208" s="14" t="s">
        <v>369</v>
      </c>
      <c r="G208" s="10">
        <v>42439</v>
      </c>
      <c r="H208" s="9" t="s">
        <v>37</v>
      </c>
      <c r="I208" s="9" t="s">
        <v>278</v>
      </c>
      <c r="J208" s="9" t="s">
        <v>339</v>
      </c>
      <c r="K208" s="9" t="s">
        <v>229</v>
      </c>
      <c r="L208" s="9">
        <v>2</v>
      </c>
      <c r="M208" s="14" t="s">
        <v>40</v>
      </c>
      <c r="N208" s="9">
        <v>25</v>
      </c>
      <c r="O208" s="9" t="s">
        <v>41</v>
      </c>
      <c r="P208" s="9" t="s">
        <v>42</v>
      </c>
      <c r="Q208" s="15">
        <v>0.25</v>
      </c>
      <c r="R208" s="11">
        <v>61.51</v>
      </c>
      <c r="S208" s="28">
        <v>374.09999999999997</v>
      </c>
      <c r="T208" s="28">
        <v>3.5</v>
      </c>
      <c r="U208" s="28">
        <v>0.23</v>
      </c>
      <c r="V208" s="12">
        <f t="shared" si="21"/>
        <v>304.14634146341461</v>
      </c>
      <c r="W208" s="12">
        <f t="shared" si="22"/>
        <v>215.285</v>
      </c>
      <c r="X208" s="12">
        <f t="shared" si="27"/>
        <v>1.4127614160922248</v>
      </c>
      <c r="Y208" s="12">
        <f t="shared" si="23"/>
        <v>0.46688248449350001</v>
      </c>
      <c r="Z208" s="12">
        <f t="shared" si="24"/>
        <v>0.32493512570121175</v>
      </c>
      <c r="AA208" s="12">
        <f t="shared" si="25"/>
        <v>0.14194735879228826</v>
      </c>
      <c r="AB208" s="12">
        <f t="shared" si="26"/>
        <v>0.69596769314171081</v>
      </c>
      <c r="AC208" s="13">
        <v>6.98</v>
      </c>
      <c r="AD208" s="13" t="s">
        <v>311</v>
      </c>
      <c r="AE208" s="13">
        <v>-19.8</v>
      </c>
      <c r="AF208">
        <v>-0.55700000000000005</v>
      </c>
      <c r="AG208">
        <v>0.08</v>
      </c>
      <c r="AH208">
        <v>1044.1120000000001</v>
      </c>
      <c r="AI208">
        <v>1.3120000000000001</v>
      </c>
      <c r="AJ208">
        <v>1062.5260000000001</v>
      </c>
      <c r="AK208">
        <v>1.345</v>
      </c>
      <c r="AL208">
        <v>0.19</v>
      </c>
      <c r="AM208">
        <v>1E-3</v>
      </c>
      <c r="AN208">
        <v>423.78100000000001</v>
      </c>
      <c r="AO208">
        <v>1.2E-2</v>
      </c>
      <c r="AP208">
        <v>417.49900000000002</v>
      </c>
      <c r="AQ208">
        <v>1.4999999999999999E-2</v>
      </c>
      <c r="AR208" s="13" t="s">
        <v>311</v>
      </c>
      <c r="AS208" s="13" t="s">
        <v>311</v>
      </c>
      <c r="AT208" s="33">
        <v>1.2200000000000001E-2</v>
      </c>
      <c r="AU208" s="33">
        <v>2.1100000000000001E-2</v>
      </c>
      <c r="AV208" s="34">
        <v>1.9</v>
      </c>
      <c r="AW208" s="33">
        <v>3.8E-3</v>
      </c>
      <c r="AX208">
        <v>0.16200000000000001</v>
      </c>
      <c r="AY208">
        <v>3.0000000000000001E-3</v>
      </c>
      <c r="AZ208">
        <v>424.57400000000001</v>
      </c>
      <c r="BA208">
        <v>5.2999999999999999E-2</v>
      </c>
      <c r="BB208">
        <v>419.209</v>
      </c>
      <c r="BC208">
        <v>5.8000000000000003E-2</v>
      </c>
      <c r="BD208">
        <v>-31.943999999999999</v>
      </c>
      <c r="BE208">
        <v>33.899000000000001</v>
      </c>
      <c r="BF208">
        <v>-39.555</v>
      </c>
      <c r="BG208">
        <v>0.19400000000000001</v>
      </c>
      <c r="BH208">
        <v>-39.648000000000003</v>
      </c>
      <c r="BI208">
        <v>0.23599999999999999</v>
      </c>
      <c r="BJ208">
        <v>64.856999999999999</v>
      </c>
      <c r="BK208">
        <v>27.294</v>
      </c>
      <c r="BL208">
        <v>-26.414999999999999</v>
      </c>
      <c r="BM208">
        <v>0.17</v>
      </c>
      <c r="BN208">
        <v>-27.582999999999998</v>
      </c>
      <c r="BO208">
        <v>0.17699999999999999</v>
      </c>
      <c r="BP208" s="37">
        <v>1.4147750000000001E-2</v>
      </c>
      <c r="BQ208" s="19">
        <v>23074.067578941311</v>
      </c>
      <c r="BR208" s="19">
        <v>5422951366.4300661</v>
      </c>
      <c r="BS208" s="19">
        <v>97033281.749991596</v>
      </c>
      <c r="BT208" s="19">
        <v>84473818.900813505</v>
      </c>
      <c r="BU208" s="19" t="s">
        <v>311</v>
      </c>
      <c r="BV208" s="19" t="s">
        <v>311</v>
      </c>
      <c r="BW208" s="19" t="s">
        <v>311</v>
      </c>
      <c r="BX208" s="19" t="s">
        <v>311</v>
      </c>
      <c r="BY208" s="12">
        <v>9.1</v>
      </c>
      <c r="BZ208" s="12">
        <v>8.6999999999999993</v>
      </c>
      <c r="CA208" s="12">
        <v>82.2</v>
      </c>
      <c r="CB208" s="19">
        <v>13.9</v>
      </c>
      <c r="CC208" s="19" t="s">
        <v>311</v>
      </c>
    </row>
    <row r="209" spans="1:81" hidden="1">
      <c r="A209" s="9" t="s">
        <v>36</v>
      </c>
      <c r="B209" s="9" t="s">
        <v>364</v>
      </c>
      <c r="C209" s="9" t="s">
        <v>311</v>
      </c>
      <c r="D209" s="9" t="s">
        <v>311</v>
      </c>
      <c r="E209" s="26" t="s">
        <v>368</v>
      </c>
      <c r="F209" s="14" t="s">
        <v>369</v>
      </c>
      <c r="G209" s="10">
        <v>42439</v>
      </c>
      <c r="H209" s="9" t="s">
        <v>37</v>
      </c>
      <c r="I209" s="9" t="s">
        <v>279</v>
      </c>
      <c r="J209" s="9" t="s">
        <v>340</v>
      </c>
      <c r="K209" s="9" t="s">
        <v>229</v>
      </c>
      <c r="L209" s="9">
        <v>3</v>
      </c>
      <c r="M209" s="14" t="s">
        <v>40</v>
      </c>
      <c r="N209" s="9">
        <v>25</v>
      </c>
      <c r="O209" s="9" t="s">
        <v>41</v>
      </c>
      <c r="P209" s="9" t="s">
        <v>42</v>
      </c>
      <c r="Q209" s="15">
        <v>0.25</v>
      </c>
      <c r="R209" s="11">
        <v>61.51</v>
      </c>
      <c r="S209" s="28">
        <v>374.2</v>
      </c>
      <c r="T209" s="28">
        <v>4</v>
      </c>
      <c r="U209" s="28">
        <v>0.23</v>
      </c>
      <c r="V209" s="12">
        <f t="shared" si="21"/>
        <v>304.22764227642278</v>
      </c>
      <c r="W209" s="12">
        <f t="shared" si="22"/>
        <v>246.04</v>
      </c>
      <c r="X209" s="12">
        <f t="shared" si="27"/>
        <v>1.2364966764608307</v>
      </c>
      <c r="Y209" s="12">
        <f t="shared" si="23"/>
        <v>0.53339748058081859</v>
      </c>
      <c r="Z209" s="12">
        <f t="shared" si="24"/>
        <v>0.28439423558599108</v>
      </c>
      <c r="AA209" s="12">
        <f t="shared" si="25"/>
        <v>0.24900324499482751</v>
      </c>
      <c r="AB209" s="12">
        <f t="shared" si="26"/>
        <v>0.53317506351232313</v>
      </c>
      <c r="AC209" s="13">
        <v>6.81</v>
      </c>
      <c r="AD209" s="13" t="s">
        <v>311</v>
      </c>
      <c r="AE209" s="13">
        <v>-11.3</v>
      </c>
      <c r="AF209">
        <v>-0.17100000000000001</v>
      </c>
      <c r="AG209">
        <v>8.3000000000000004E-2</v>
      </c>
      <c r="AH209">
        <v>1054.08</v>
      </c>
      <c r="AI209">
        <v>1.351</v>
      </c>
      <c r="AJ209">
        <v>1059.7470000000001</v>
      </c>
      <c r="AK209">
        <v>1.381</v>
      </c>
      <c r="AL209">
        <v>0.16400000000000001</v>
      </c>
      <c r="AM209">
        <v>1E-3</v>
      </c>
      <c r="AN209">
        <v>422.93</v>
      </c>
      <c r="AO209">
        <v>1.2E-2</v>
      </c>
      <c r="AP209">
        <v>417.50799999999998</v>
      </c>
      <c r="AQ209">
        <v>1.7000000000000001E-2</v>
      </c>
      <c r="AR209" s="13" t="s">
        <v>311</v>
      </c>
      <c r="AS209" s="13" t="s">
        <v>311</v>
      </c>
      <c r="AT209" s="33" t="s">
        <v>311</v>
      </c>
      <c r="AU209" s="33" t="s">
        <v>311</v>
      </c>
      <c r="AV209" t="s">
        <v>311</v>
      </c>
      <c r="AW209" s="33" t="s">
        <v>311</v>
      </c>
      <c r="AX209">
        <v>0.13800000000000001</v>
      </c>
      <c r="AY209">
        <v>3.0000000000000001E-3</v>
      </c>
      <c r="AZ209">
        <v>424.07100000000003</v>
      </c>
      <c r="BA209">
        <v>4.7E-2</v>
      </c>
      <c r="BB209">
        <v>419.50400000000002</v>
      </c>
      <c r="BC209">
        <v>4.2000000000000003E-2</v>
      </c>
      <c r="BD209">
        <v>-16.245999999999999</v>
      </c>
      <c r="BE209">
        <v>29.515999999999998</v>
      </c>
      <c r="BF209">
        <v>-40.139000000000003</v>
      </c>
      <c r="BG209">
        <v>0.13200000000000001</v>
      </c>
      <c r="BH209">
        <v>-40.393999999999998</v>
      </c>
      <c r="BI209">
        <v>0.185</v>
      </c>
      <c r="BJ209">
        <v>37.363999999999997</v>
      </c>
      <c r="BK209">
        <v>31.247</v>
      </c>
      <c r="BL209">
        <v>-27.559000000000001</v>
      </c>
      <c r="BM209">
        <v>0.17100000000000001</v>
      </c>
      <c r="BN209">
        <v>-28.285</v>
      </c>
      <c r="BO209">
        <v>0.16500000000000001</v>
      </c>
      <c r="BP209" s="37">
        <v>3.0864999999999998E-3</v>
      </c>
      <c r="BQ209" s="19">
        <v>20608.430146566399</v>
      </c>
      <c r="BR209" s="19">
        <v>6347668902.8284512</v>
      </c>
      <c r="BS209" s="19">
        <v>149304453.83626187</v>
      </c>
      <c r="BT209" s="19">
        <v>36577355.255714931</v>
      </c>
      <c r="BU209" s="19" t="s">
        <v>311</v>
      </c>
      <c r="BV209" s="19" t="s">
        <v>311</v>
      </c>
      <c r="BW209" s="19" t="s">
        <v>311</v>
      </c>
      <c r="BX209" s="19" t="s">
        <v>311</v>
      </c>
      <c r="BY209" s="12">
        <v>9.1</v>
      </c>
      <c r="BZ209" s="12">
        <v>8.6999999999999993</v>
      </c>
      <c r="CA209" s="12">
        <v>82.2</v>
      </c>
      <c r="CB209" s="19">
        <v>13.9</v>
      </c>
      <c r="CC209" s="19" t="s">
        <v>311</v>
      </c>
    </row>
    <row r="210" spans="1:81" hidden="1">
      <c r="A210" s="9" t="s">
        <v>36</v>
      </c>
      <c r="B210" s="9" t="s">
        <v>364</v>
      </c>
      <c r="C210" s="9" t="s">
        <v>311</v>
      </c>
      <c r="D210" s="9" t="s">
        <v>311</v>
      </c>
      <c r="E210" s="26" t="s">
        <v>368</v>
      </c>
      <c r="F210" s="14" t="s">
        <v>369</v>
      </c>
      <c r="G210" s="10">
        <v>42439</v>
      </c>
      <c r="H210" s="9" t="s">
        <v>37</v>
      </c>
      <c r="I210" s="9" t="s">
        <v>280</v>
      </c>
      <c r="J210" s="9" t="s">
        <v>341</v>
      </c>
      <c r="K210" s="9" t="s">
        <v>229</v>
      </c>
      <c r="L210" s="9">
        <v>4</v>
      </c>
      <c r="M210" s="14" t="s">
        <v>46</v>
      </c>
      <c r="N210" s="9">
        <v>25</v>
      </c>
      <c r="O210" s="9" t="s">
        <v>41</v>
      </c>
      <c r="P210" s="9" t="s">
        <v>42</v>
      </c>
      <c r="Q210" s="15">
        <v>0.25</v>
      </c>
      <c r="R210" s="11">
        <v>61.51</v>
      </c>
      <c r="S210" s="28">
        <v>372.4</v>
      </c>
      <c r="T210" s="29">
        <v>3.8</v>
      </c>
      <c r="U210" s="29">
        <v>0.23</v>
      </c>
      <c r="V210" s="12">
        <f t="shared" si="21"/>
        <v>302.76422764227641</v>
      </c>
      <c r="W210" s="12">
        <f t="shared" si="22"/>
        <v>233.73799999999997</v>
      </c>
      <c r="X210" s="12">
        <f t="shared" si="27"/>
        <v>1.2953145301246543</v>
      </c>
      <c r="Y210" s="12">
        <f t="shared" si="23"/>
        <v>0.51120206410390412</v>
      </c>
      <c r="Z210" s="12">
        <f t="shared" si="24"/>
        <v>0.29792234192867051</v>
      </c>
      <c r="AA210" s="12">
        <f t="shared" si="25"/>
        <v>0.21327972217523361</v>
      </c>
      <c r="AB210" s="12">
        <f t="shared" si="26"/>
        <v>0.58278783058300887</v>
      </c>
      <c r="AC210" s="13">
        <v>7.05</v>
      </c>
      <c r="AD210" s="13" t="s">
        <v>311</v>
      </c>
      <c r="AE210" s="13">
        <v>-23.6</v>
      </c>
      <c r="AF210">
        <v>-1.333</v>
      </c>
      <c r="AG210">
        <v>9.5000000000000001E-2</v>
      </c>
      <c r="AH210">
        <v>1021.502</v>
      </c>
      <c r="AI210">
        <v>1.81</v>
      </c>
      <c r="AJ210">
        <v>1065.614</v>
      </c>
      <c r="AK210">
        <v>1.337</v>
      </c>
      <c r="AL210">
        <v>-0.83899999999999997</v>
      </c>
      <c r="AM210">
        <v>1E-3</v>
      </c>
      <c r="AN210">
        <v>389.87400000000002</v>
      </c>
      <c r="AO210">
        <v>1.2E-2</v>
      </c>
      <c r="AP210">
        <v>417.64</v>
      </c>
      <c r="AQ210">
        <v>1.7000000000000001E-2</v>
      </c>
      <c r="AR210" s="13" t="s">
        <v>311</v>
      </c>
      <c r="AS210" s="13" t="s">
        <v>311</v>
      </c>
      <c r="AT210" s="33">
        <v>2.8500000000000001E-2</v>
      </c>
      <c r="AU210" s="33">
        <v>1.9800000000000002E-2</v>
      </c>
      <c r="AV210">
        <v>5</v>
      </c>
      <c r="AW210" s="33">
        <v>9.7000000000000003E-3</v>
      </c>
      <c r="AX210">
        <v>-0.83</v>
      </c>
      <c r="AY210">
        <v>4.0000000000000001E-3</v>
      </c>
      <c r="AZ210">
        <v>392.05900000000003</v>
      </c>
      <c r="BA210">
        <v>6.4000000000000001E-2</v>
      </c>
      <c r="BB210">
        <v>419.51</v>
      </c>
      <c r="BC210">
        <v>7.0000000000000007E-2</v>
      </c>
      <c r="BD210">
        <v>-53.027000000000001</v>
      </c>
      <c r="BE210">
        <v>6.1849999999999996</v>
      </c>
      <c r="BF210">
        <v>-39.590000000000003</v>
      </c>
      <c r="BG210">
        <v>0.218</v>
      </c>
      <c r="BH210">
        <v>-40.470999999999997</v>
      </c>
      <c r="BI210">
        <v>0.20200000000000001</v>
      </c>
      <c r="BJ210">
        <v>-84.918999999999997</v>
      </c>
      <c r="BK210">
        <v>5.6379999999999999</v>
      </c>
      <c r="BL210">
        <v>-23.95</v>
      </c>
      <c r="BM210">
        <v>0.189</v>
      </c>
      <c r="BN210">
        <v>-27.94</v>
      </c>
      <c r="BO210">
        <v>0.192</v>
      </c>
      <c r="BP210" s="37">
        <v>0.1142295</v>
      </c>
      <c r="BQ210" s="19">
        <v>36051.910249599045</v>
      </c>
      <c r="BR210" s="19">
        <v>9352982001.3415337</v>
      </c>
      <c r="BS210" s="19">
        <v>209384143.27424356</v>
      </c>
      <c r="BT210" s="19">
        <v>5115371746.6497498</v>
      </c>
      <c r="BU210" s="19" t="s">
        <v>311</v>
      </c>
      <c r="BV210" s="19" t="s">
        <v>311</v>
      </c>
      <c r="BW210" s="19" t="s">
        <v>311</v>
      </c>
      <c r="BX210" s="19" t="s">
        <v>311</v>
      </c>
      <c r="BY210" s="12">
        <v>9.1</v>
      </c>
      <c r="BZ210" s="12">
        <v>8.6999999999999993</v>
      </c>
      <c r="CA210" s="12">
        <v>82.2</v>
      </c>
      <c r="CB210" s="19">
        <v>13.9</v>
      </c>
      <c r="CC210" s="19" t="s">
        <v>311</v>
      </c>
    </row>
    <row r="211" spans="1:81" hidden="1">
      <c r="A211" s="9" t="s">
        <v>36</v>
      </c>
      <c r="B211" s="9" t="s">
        <v>364</v>
      </c>
      <c r="C211" s="9" t="s">
        <v>311</v>
      </c>
      <c r="D211" s="9" t="s">
        <v>311</v>
      </c>
      <c r="E211" s="26" t="s">
        <v>368</v>
      </c>
      <c r="F211" s="14" t="s">
        <v>369</v>
      </c>
      <c r="G211" s="10">
        <v>42439</v>
      </c>
      <c r="H211" s="9" t="s">
        <v>37</v>
      </c>
      <c r="I211" s="9" t="s">
        <v>281</v>
      </c>
      <c r="J211" s="9" t="s">
        <v>342</v>
      </c>
      <c r="K211" s="9" t="s">
        <v>229</v>
      </c>
      <c r="L211" s="9">
        <v>5</v>
      </c>
      <c r="M211" s="14" t="s">
        <v>46</v>
      </c>
      <c r="N211" s="9">
        <v>25</v>
      </c>
      <c r="O211" s="9" t="s">
        <v>41</v>
      </c>
      <c r="P211" s="9" t="s">
        <v>42</v>
      </c>
      <c r="Q211" s="15">
        <v>0.25</v>
      </c>
      <c r="R211" s="11">
        <v>61.51</v>
      </c>
      <c r="S211" s="28">
        <v>372.6</v>
      </c>
      <c r="T211" s="29">
        <v>3.5</v>
      </c>
      <c r="U211" s="29">
        <v>0.22</v>
      </c>
      <c r="V211" s="12">
        <f t="shared" si="21"/>
        <v>305.40983606557381</v>
      </c>
      <c r="W211" s="12">
        <f t="shared" si="22"/>
        <v>215.285</v>
      </c>
      <c r="X211" s="12">
        <f t="shared" si="27"/>
        <v>1.4186303554152579</v>
      </c>
      <c r="Y211" s="12">
        <f t="shared" si="23"/>
        <v>0.46466779040933659</v>
      </c>
      <c r="Z211" s="12">
        <f t="shared" si="24"/>
        <v>0.31209867819135673</v>
      </c>
      <c r="AA211" s="12">
        <f t="shared" si="25"/>
        <v>0.15256911221797986</v>
      </c>
      <c r="AB211" s="12">
        <f t="shared" si="26"/>
        <v>0.67165980649621049</v>
      </c>
      <c r="AC211" s="13">
        <v>7.03</v>
      </c>
      <c r="AD211" s="13" t="s">
        <v>311</v>
      </c>
      <c r="AE211" s="13">
        <v>-22.5</v>
      </c>
      <c r="AF211">
        <v>-1.3480000000000001</v>
      </c>
      <c r="AG211">
        <v>8.3000000000000004E-2</v>
      </c>
      <c r="AH211">
        <v>1019.546</v>
      </c>
      <c r="AI211">
        <v>1.5289999999999999</v>
      </c>
      <c r="AJ211">
        <v>1064.154</v>
      </c>
      <c r="AK211">
        <v>1.2030000000000001</v>
      </c>
      <c r="AL211">
        <v>-0.91900000000000004</v>
      </c>
      <c r="AM211">
        <v>1E-3</v>
      </c>
      <c r="AN211">
        <v>387.11500000000001</v>
      </c>
      <c r="AO211">
        <v>1.0999999999999999E-2</v>
      </c>
      <c r="AP211">
        <v>417.52699999999999</v>
      </c>
      <c r="AQ211">
        <v>1.4E-2</v>
      </c>
      <c r="AR211" s="13" t="s">
        <v>311</v>
      </c>
      <c r="AS211" s="13" t="s">
        <v>311</v>
      </c>
      <c r="AT211" s="33">
        <v>3.0499999999999999E-2</v>
      </c>
      <c r="AU211" s="33">
        <v>9.1999999999999998E-3</v>
      </c>
      <c r="AV211">
        <v>10.6</v>
      </c>
      <c r="AW211" s="33">
        <v>2.07E-2</v>
      </c>
      <c r="AX211">
        <v>-0.90300000000000002</v>
      </c>
      <c r="AY211">
        <v>4.0000000000000001E-3</v>
      </c>
      <c r="AZ211">
        <v>389.41500000000002</v>
      </c>
      <c r="BA211">
        <v>6.3E-2</v>
      </c>
      <c r="BB211">
        <v>419.291</v>
      </c>
      <c r="BC211">
        <v>6.9000000000000006E-2</v>
      </c>
      <c r="BD211">
        <v>-61.942999999999998</v>
      </c>
      <c r="BE211">
        <v>5.8339999999999996</v>
      </c>
      <c r="BF211">
        <v>-38.256999999999998</v>
      </c>
      <c r="BG211">
        <v>0.221</v>
      </c>
      <c r="BH211">
        <v>-39.945</v>
      </c>
      <c r="BI211">
        <v>0.21099999999999999</v>
      </c>
      <c r="BJ211">
        <v>-108.837</v>
      </c>
      <c r="BK211">
        <v>5.8079999999999998</v>
      </c>
      <c r="BL211">
        <v>-21.895</v>
      </c>
      <c r="BM211">
        <v>0.223</v>
      </c>
      <c r="BN211">
        <v>-28.091000000000001</v>
      </c>
      <c r="BO211">
        <v>0.20599999999999999</v>
      </c>
      <c r="BP211" s="37">
        <v>0.63234124999999997</v>
      </c>
      <c r="BQ211" s="19">
        <v>49038.236268588407</v>
      </c>
      <c r="BR211" s="19">
        <v>16429890210.128765</v>
      </c>
      <c r="BS211" s="19">
        <v>266980871.47320479</v>
      </c>
      <c r="BT211" s="19">
        <v>16878599266.655649</v>
      </c>
      <c r="BU211" s="19" t="s">
        <v>311</v>
      </c>
      <c r="BV211" s="19" t="s">
        <v>311</v>
      </c>
      <c r="BW211" s="19" t="s">
        <v>311</v>
      </c>
      <c r="BX211" s="19" t="s">
        <v>311</v>
      </c>
      <c r="BY211" s="12">
        <v>9.1</v>
      </c>
      <c r="BZ211" s="12">
        <v>8.6999999999999993</v>
      </c>
      <c r="CA211" s="12">
        <v>82.2</v>
      </c>
      <c r="CB211" s="19">
        <v>13.9</v>
      </c>
      <c r="CC211" s="19" t="s">
        <v>311</v>
      </c>
    </row>
    <row r="212" spans="1:81" hidden="1">
      <c r="A212" s="9" t="s">
        <v>36</v>
      </c>
      <c r="B212" s="9" t="s">
        <v>364</v>
      </c>
      <c r="C212" s="9" t="s">
        <v>311</v>
      </c>
      <c r="D212" s="9" t="s">
        <v>311</v>
      </c>
      <c r="E212" s="26" t="s">
        <v>368</v>
      </c>
      <c r="F212" s="14" t="s">
        <v>369</v>
      </c>
      <c r="G212" s="10">
        <v>42439</v>
      </c>
      <c r="H212" s="9" t="s">
        <v>37</v>
      </c>
      <c r="I212" s="9" t="s">
        <v>282</v>
      </c>
      <c r="J212" s="9" t="s">
        <v>343</v>
      </c>
      <c r="K212" s="9" t="s">
        <v>229</v>
      </c>
      <c r="L212" s="9">
        <v>6</v>
      </c>
      <c r="M212" s="14" t="s">
        <v>46</v>
      </c>
      <c r="N212" s="9">
        <v>25</v>
      </c>
      <c r="O212" s="9" t="s">
        <v>41</v>
      </c>
      <c r="P212" s="9" t="s">
        <v>42</v>
      </c>
      <c r="Q212" s="15">
        <v>0.25</v>
      </c>
      <c r="R212" s="11">
        <v>61.51</v>
      </c>
      <c r="S212" s="28">
        <v>370.3</v>
      </c>
      <c r="T212" s="29">
        <v>3.9</v>
      </c>
      <c r="U212" s="29">
        <v>0.21</v>
      </c>
      <c r="V212" s="12">
        <f t="shared" si="21"/>
        <v>306.03305785123968</v>
      </c>
      <c r="W212" s="12">
        <f t="shared" si="22"/>
        <v>239.88899999999998</v>
      </c>
      <c r="X212" s="12">
        <f t="shared" si="27"/>
        <v>1.2757277651382084</v>
      </c>
      <c r="Y212" s="12">
        <f t="shared" si="23"/>
        <v>0.51859329617426098</v>
      </c>
      <c r="Z212" s="12">
        <f t="shared" si="24"/>
        <v>0.26790283067902376</v>
      </c>
      <c r="AA212" s="12">
        <f t="shared" si="25"/>
        <v>0.25069046549523721</v>
      </c>
      <c r="AB212" s="12">
        <f t="shared" si="26"/>
        <v>0.51659524458835537</v>
      </c>
      <c r="AC212" s="13">
        <v>7.07</v>
      </c>
      <c r="AD212" s="13" t="s">
        <v>311</v>
      </c>
      <c r="AE212" s="13">
        <v>-24.4</v>
      </c>
      <c r="AF212">
        <v>-0.52900000000000003</v>
      </c>
      <c r="AG212">
        <v>9.6000000000000002E-2</v>
      </c>
      <c r="AH212">
        <v>1053.394</v>
      </c>
      <c r="AI212">
        <v>1.514</v>
      </c>
      <c r="AJ212">
        <v>1070.884</v>
      </c>
      <c r="AK212">
        <v>1.657</v>
      </c>
      <c r="AL212">
        <v>-0.19800000000000001</v>
      </c>
      <c r="AM212">
        <v>1E-3</v>
      </c>
      <c r="AN212">
        <v>411.87799999999999</v>
      </c>
      <c r="AO212">
        <v>1.0999999999999999E-2</v>
      </c>
      <c r="AP212">
        <v>418.43799999999999</v>
      </c>
      <c r="AQ212">
        <v>1.4E-2</v>
      </c>
      <c r="AR212" s="13" t="s">
        <v>311</v>
      </c>
      <c r="AS212" s="13" t="s">
        <v>311</v>
      </c>
      <c r="AT212" s="33">
        <v>1.4200000000000001E-2</v>
      </c>
      <c r="AU212" s="33">
        <v>4.4400000000000002E-2</v>
      </c>
      <c r="AV212">
        <v>1.7</v>
      </c>
      <c r="AW212" s="33">
        <v>3.3E-3</v>
      </c>
      <c r="AX212">
        <v>-0.28299999999999997</v>
      </c>
      <c r="AY212">
        <v>4.0000000000000001E-3</v>
      </c>
      <c r="AZ212">
        <v>409.99299999999999</v>
      </c>
      <c r="BA212">
        <v>6.5000000000000002E-2</v>
      </c>
      <c r="BB212">
        <v>419.351</v>
      </c>
      <c r="BC212">
        <v>5.2999999999999999E-2</v>
      </c>
      <c r="BD212">
        <v>-69.7</v>
      </c>
      <c r="BE212">
        <v>16.567</v>
      </c>
      <c r="BF212">
        <v>-39.241</v>
      </c>
      <c r="BG212">
        <v>0.20799999999999999</v>
      </c>
      <c r="BH212">
        <v>-39.92</v>
      </c>
      <c r="BI212">
        <v>0.16600000000000001</v>
      </c>
      <c r="BJ212">
        <v>-161.571</v>
      </c>
      <c r="BK212">
        <v>15.07</v>
      </c>
      <c r="BL212">
        <v>-22.869</v>
      </c>
      <c r="BM212">
        <v>0.17899999999999999</v>
      </c>
      <c r="BN212">
        <v>-25.984999999999999</v>
      </c>
      <c r="BO212">
        <v>0.161</v>
      </c>
      <c r="BP212" s="37">
        <v>4.1179500000000001E-2</v>
      </c>
      <c r="BQ212" s="19">
        <v>31299.721989094014</v>
      </c>
      <c r="BR212" s="19">
        <v>9451194605.5686646</v>
      </c>
      <c r="BS212" s="19">
        <v>174524284.896117</v>
      </c>
      <c r="BT212" s="19">
        <v>7345861647.4667292</v>
      </c>
      <c r="BU212" s="19" t="s">
        <v>311</v>
      </c>
      <c r="BV212" s="19" t="s">
        <v>311</v>
      </c>
      <c r="BW212" s="19" t="s">
        <v>311</v>
      </c>
      <c r="BX212" s="19" t="s">
        <v>311</v>
      </c>
      <c r="BY212" s="12">
        <v>9.1</v>
      </c>
      <c r="BZ212" s="12">
        <v>8.6999999999999993</v>
      </c>
      <c r="CA212" s="12">
        <v>82.2</v>
      </c>
      <c r="CB212" s="19">
        <v>13.9</v>
      </c>
      <c r="CC212" s="19" t="s">
        <v>311</v>
      </c>
    </row>
    <row r="213" spans="1:81" hidden="1">
      <c r="A213" s="9" t="s">
        <v>36</v>
      </c>
      <c r="B213" s="9" t="s">
        <v>364</v>
      </c>
      <c r="C213" s="9" t="s">
        <v>311</v>
      </c>
      <c r="D213" s="9" t="s">
        <v>311</v>
      </c>
      <c r="E213" s="26" t="s">
        <v>368</v>
      </c>
      <c r="F213" s="14" t="s">
        <v>369</v>
      </c>
      <c r="G213" s="10">
        <v>42439</v>
      </c>
      <c r="H213" s="9" t="s">
        <v>37</v>
      </c>
      <c r="I213" s="9" t="s">
        <v>283</v>
      </c>
      <c r="J213" s="9" t="s">
        <v>338</v>
      </c>
      <c r="K213" s="9" t="s">
        <v>229</v>
      </c>
      <c r="L213" s="9">
        <v>1</v>
      </c>
      <c r="M213" s="14" t="s">
        <v>40</v>
      </c>
      <c r="N213" s="9">
        <v>25</v>
      </c>
      <c r="O213" s="9" t="s">
        <v>41</v>
      </c>
      <c r="P213" s="9" t="s">
        <v>42</v>
      </c>
      <c r="Q213" s="15">
        <v>0.25</v>
      </c>
      <c r="R213" s="11">
        <v>61.51</v>
      </c>
      <c r="S213" s="28">
        <v>374.40000000000003</v>
      </c>
      <c r="T213" s="28">
        <v>4</v>
      </c>
      <c r="U213" s="28">
        <v>0.23</v>
      </c>
      <c r="V213" s="12">
        <f t="shared" si="21"/>
        <v>304.39024390243907</v>
      </c>
      <c r="W213" s="12">
        <f t="shared" si="22"/>
        <v>246.04</v>
      </c>
      <c r="X213" s="12">
        <f t="shared" si="27"/>
        <v>1.2371575512210986</v>
      </c>
      <c r="Y213" s="12">
        <f t="shared" si="23"/>
        <v>0.53314809387883066</v>
      </c>
      <c r="Z213" s="12">
        <f t="shared" si="24"/>
        <v>0.28454623678085267</v>
      </c>
      <c r="AA213" s="12">
        <f t="shared" si="25"/>
        <v>0.248601857097978</v>
      </c>
      <c r="AB213" s="12">
        <f t="shared" si="26"/>
        <v>0.53370956409256509</v>
      </c>
      <c r="AC213" s="13">
        <v>6.77</v>
      </c>
      <c r="AD213" s="13" t="s">
        <v>311</v>
      </c>
      <c r="AE213" s="13">
        <v>-7.1</v>
      </c>
      <c r="AF213">
        <v>-0.40100000000000002</v>
      </c>
      <c r="AG213">
        <v>9.1999999999999998E-2</v>
      </c>
      <c r="AH213">
        <v>1050.4480000000001</v>
      </c>
      <c r="AI213">
        <v>1.726</v>
      </c>
      <c r="AJ213">
        <v>1063.7080000000001</v>
      </c>
      <c r="AK213">
        <v>1.319</v>
      </c>
      <c r="AL213">
        <v>0.14000000000000001</v>
      </c>
      <c r="AM213">
        <v>1E-3</v>
      </c>
      <c r="AN213">
        <v>421.33800000000002</v>
      </c>
      <c r="AO213">
        <v>0.01</v>
      </c>
      <c r="AP213">
        <v>416.71100000000001</v>
      </c>
      <c r="AQ213">
        <v>1.2999999999999999E-2</v>
      </c>
      <c r="AR213" s="13" t="s">
        <v>311</v>
      </c>
      <c r="AS213" s="13" t="s">
        <v>311</v>
      </c>
      <c r="AT213" s="33">
        <v>7.0000000000000001E-3</v>
      </c>
      <c r="AU213" s="33">
        <v>6.7100000000000007E-2</v>
      </c>
      <c r="AV213">
        <v>0.7</v>
      </c>
      <c r="AW213" s="33">
        <v>1.4E-3</v>
      </c>
      <c r="AX213">
        <v>0.10199999999999999</v>
      </c>
      <c r="AY213">
        <v>3.0000000000000001E-3</v>
      </c>
      <c r="AZ213">
        <v>422.49400000000003</v>
      </c>
      <c r="BA213">
        <v>5.1999999999999998E-2</v>
      </c>
      <c r="BB213">
        <v>419.13200000000001</v>
      </c>
      <c r="BC213">
        <v>5.7000000000000002E-2</v>
      </c>
      <c r="BD213">
        <v>-38.994999999999997</v>
      </c>
      <c r="BE213">
        <v>52.37</v>
      </c>
      <c r="BF213">
        <v>-4.0389999999999997</v>
      </c>
      <c r="BG213">
        <v>0.20599999999999999</v>
      </c>
      <c r="BH213">
        <v>-3.7429999999999999</v>
      </c>
      <c r="BI213">
        <v>0.21</v>
      </c>
      <c r="BJ213">
        <v>101.343</v>
      </c>
      <c r="BK213">
        <v>44.447000000000003</v>
      </c>
      <c r="BL213">
        <v>-13.692</v>
      </c>
      <c r="BM213">
        <v>0.17299999999999999</v>
      </c>
      <c r="BN213">
        <v>-14.503</v>
      </c>
      <c r="BO213">
        <v>0.17899999999999999</v>
      </c>
      <c r="BP213" s="37">
        <v>1.21435E-2</v>
      </c>
      <c r="BQ213" s="19">
        <v>22127.775450086709</v>
      </c>
      <c r="BR213" s="19">
        <v>6901839865.9874048</v>
      </c>
      <c r="BS213" s="19">
        <v>73458331.40164502</v>
      </c>
      <c r="BT213" s="19">
        <v>89247619.620005608</v>
      </c>
      <c r="BU213" s="19" t="s">
        <v>311</v>
      </c>
      <c r="BV213" s="19" t="s">
        <v>311</v>
      </c>
      <c r="BW213" s="19" t="s">
        <v>311</v>
      </c>
      <c r="BX213" s="19" t="s">
        <v>311</v>
      </c>
      <c r="BY213" s="12">
        <v>9.1</v>
      </c>
      <c r="BZ213" s="12">
        <v>8.6999999999999993</v>
      </c>
      <c r="CA213" s="12">
        <v>82.2</v>
      </c>
      <c r="CB213" s="19">
        <v>13.9</v>
      </c>
      <c r="CC213" s="19" t="s">
        <v>311</v>
      </c>
    </row>
    <row r="214" spans="1:81" hidden="1">
      <c r="A214" s="9" t="s">
        <v>36</v>
      </c>
      <c r="B214" s="9" t="s">
        <v>364</v>
      </c>
      <c r="C214" s="9" t="s">
        <v>311</v>
      </c>
      <c r="D214" s="9" t="s">
        <v>311</v>
      </c>
      <c r="E214" s="26" t="s">
        <v>368</v>
      </c>
      <c r="F214" s="14" t="s">
        <v>369</v>
      </c>
      <c r="G214" s="10">
        <v>42439</v>
      </c>
      <c r="H214" s="9" t="s">
        <v>37</v>
      </c>
      <c r="I214" s="9" t="s">
        <v>284</v>
      </c>
      <c r="J214" s="9" t="s">
        <v>339</v>
      </c>
      <c r="K214" s="9" t="s">
        <v>229</v>
      </c>
      <c r="L214" s="9">
        <v>2</v>
      </c>
      <c r="M214" s="14" t="s">
        <v>40</v>
      </c>
      <c r="N214" s="9">
        <v>25</v>
      </c>
      <c r="O214" s="9" t="s">
        <v>41</v>
      </c>
      <c r="P214" s="9" t="s">
        <v>42</v>
      </c>
      <c r="Q214" s="15">
        <v>0.25</v>
      </c>
      <c r="R214" s="11">
        <v>61.51</v>
      </c>
      <c r="S214" s="28">
        <v>374.09999999999997</v>
      </c>
      <c r="T214" s="28">
        <v>3.5</v>
      </c>
      <c r="U214" s="28">
        <v>0.23</v>
      </c>
      <c r="V214" s="12">
        <f t="shared" si="21"/>
        <v>304.14634146341461</v>
      </c>
      <c r="W214" s="12">
        <f t="shared" si="22"/>
        <v>215.285</v>
      </c>
      <c r="X214" s="12">
        <f t="shared" si="27"/>
        <v>1.4127614160922248</v>
      </c>
      <c r="Y214" s="12">
        <f t="shared" si="23"/>
        <v>0.46688248449350001</v>
      </c>
      <c r="Z214" s="12">
        <f t="shared" si="24"/>
        <v>0.32493512570121175</v>
      </c>
      <c r="AA214" s="12">
        <f t="shared" si="25"/>
        <v>0.14194735879228826</v>
      </c>
      <c r="AB214" s="12">
        <f t="shared" si="26"/>
        <v>0.69596769314171081</v>
      </c>
      <c r="AC214" s="13">
        <v>6.98</v>
      </c>
      <c r="AD214" s="13" t="s">
        <v>311</v>
      </c>
      <c r="AE214" s="13">
        <v>-19.8</v>
      </c>
      <c r="AF214">
        <v>-0.75800000000000001</v>
      </c>
      <c r="AG214">
        <v>9.5000000000000001E-2</v>
      </c>
      <c r="AH214">
        <v>1034.471</v>
      </c>
      <c r="AI214">
        <v>1.7250000000000001</v>
      </c>
      <c r="AJ214">
        <v>1059.5509999999999</v>
      </c>
      <c r="AK214">
        <v>1.417</v>
      </c>
      <c r="AL214">
        <v>0.16700000000000001</v>
      </c>
      <c r="AM214">
        <v>1E-3</v>
      </c>
      <c r="AN214">
        <v>422.11200000000002</v>
      </c>
      <c r="AO214">
        <v>8.0000000000000002E-3</v>
      </c>
      <c r="AP214">
        <v>416.57100000000003</v>
      </c>
      <c r="AQ214">
        <v>1.7999999999999999E-2</v>
      </c>
      <c r="AR214" s="13" t="s">
        <v>311</v>
      </c>
      <c r="AS214" s="13" t="s">
        <v>311</v>
      </c>
      <c r="AT214" s="33">
        <v>1.2200000000000001E-2</v>
      </c>
      <c r="AU214" s="33">
        <v>2.1100000000000001E-2</v>
      </c>
      <c r="AV214">
        <v>1.9</v>
      </c>
      <c r="AW214" s="33">
        <v>3.8E-3</v>
      </c>
      <c r="AX214">
        <v>0.13100000000000001</v>
      </c>
      <c r="AY214">
        <v>4.0000000000000001E-3</v>
      </c>
      <c r="AZ214">
        <v>423.35300000000001</v>
      </c>
      <c r="BA214">
        <v>5.8999999999999997E-2</v>
      </c>
      <c r="BB214">
        <v>419.03100000000001</v>
      </c>
      <c r="BC214">
        <v>6.0999999999999999E-2</v>
      </c>
      <c r="BD214">
        <v>-8.7270000000000003</v>
      </c>
      <c r="BE214">
        <v>40.518999999999998</v>
      </c>
      <c r="BF214">
        <v>-3.6869999999999998</v>
      </c>
      <c r="BG214">
        <v>0.19</v>
      </c>
      <c r="BH214">
        <v>-3.6349999999999998</v>
      </c>
      <c r="BI214">
        <v>0.22600000000000001</v>
      </c>
      <c r="BJ214">
        <v>89.162000000000006</v>
      </c>
      <c r="BK214">
        <v>48.033999999999999</v>
      </c>
      <c r="BL214">
        <v>-13.167999999999999</v>
      </c>
      <c r="BM214">
        <v>0.22900000000000001</v>
      </c>
      <c r="BN214">
        <v>-14.214</v>
      </c>
      <c r="BO214">
        <v>0.26300000000000001</v>
      </c>
      <c r="BP214" s="37">
        <v>1.4147750000000001E-2</v>
      </c>
      <c r="BQ214" s="19">
        <v>23074.067578941311</v>
      </c>
      <c r="BR214" s="19">
        <v>5422951366.4300661</v>
      </c>
      <c r="BS214" s="19">
        <v>97033281.749991596</v>
      </c>
      <c r="BT214" s="19">
        <v>84473818.900813505</v>
      </c>
      <c r="BU214" s="19" t="s">
        <v>311</v>
      </c>
      <c r="BV214" s="19" t="s">
        <v>311</v>
      </c>
      <c r="BW214" s="19" t="s">
        <v>311</v>
      </c>
      <c r="BX214" s="19" t="s">
        <v>311</v>
      </c>
      <c r="BY214" s="12">
        <v>9.1</v>
      </c>
      <c r="BZ214" s="12">
        <v>8.6999999999999993</v>
      </c>
      <c r="CA214" s="12">
        <v>82.2</v>
      </c>
      <c r="CB214" s="19">
        <v>13.9</v>
      </c>
      <c r="CC214" s="19" t="s">
        <v>311</v>
      </c>
    </row>
    <row r="215" spans="1:81" hidden="1">
      <c r="A215" s="9" t="s">
        <v>36</v>
      </c>
      <c r="B215" s="9" t="s">
        <v>364</v>
      </c>
      <c r="C215" s="9" t="s">
        <v>311</v>
      </c>
      <c r="D215" s="9" t="s">
        <v>311</v>
      </c>
      <c r="E215" s="26" t="s">
        <v>368</v>
      </c>
      <c r="F215" s="14" t="s">
        <v>369</v>
      </c>
      <c r="G215" s="10">
        <v>42439</v>
      </c>
      <c r="H215" s="9" t="s">
        <v>37</v>
      </c>
      <c r="I215" s="9" t="s">
        <v>285</v>
      </c>
      <c r="J215" s="9" t="s">
        <v>340</v>
      </c>
      <c r="K215" s="9" t="s">
        <v>229</v>
      </c>
      <c r="L215" s="9">
        <v>3</v>
      </c>
      <c r="M215" s="14" t="s">
        <v>40</v>
      </c>
      <c r="N215" s="9">
        <v>25</v>
      </c>
      <c r="O215" s="9" t="s">
        <v>41</v>
      </c>
      <c r="P215" s="9" t="s">
        <v>42</v>
      </c>
      <c r="Q215" s="15">
        <v>0.25</v>
      </c>
      <c r="R215" s="11">
        <v>61.51</v>
      </c>
      <c r="S215" s="28">
        <v>374.2</v>
      </c>
      <c r="T215" s="28">
        <v>4</v>
      </c>
      <c r="U215" s="28">
        <v>0.23</v>
      </c>
      <c r="V215" s="12">
        <f t="shared" si="21"/>
        <v>304.22764227642278</v>
      </c>
      <c r="W215" s="12">
        <f t="shared" si="22"/>
        <v>246.04</v>
      </c>
      <c r="X215" s="12">
        <f t="shared" si="27"/>
        <v>1.2364966764608307</v>
      </c>
      <c r="Y215" s="12">
        <f t="shared" si="23"/>
        <v>0.53339748058081859</v>
      </c>
      <c r="Z215" s="12">
        <f t="shared" si="24"/>
        <v>0.28439423558599108</v>
      </c>
      <c r="AA215" s="12">
        <f t="shared" si="25"/>
        <v>0.24900324499482751</v>
      </c>
      <c r="AB215" s="12">
        <f t="shared" si="26"/>
        <v>0.53317506351232313</v>
      </c>
      <c r="AC215" s="13">
        <v>6.81</v>
      </c>
      <c r="AD215" s="13" t="s">
        <v>311</v>
      </c>
      <c r="AE215" s="13">
        <v>-11.3</v>
      </c>
      <c r="AF215">
        <v>-0.112</v>
      </c>
      <c r="AG215">
        <v>0.09</v>
      </c>
      <c r="AH215">
        <v>1052.2629999999999</v>
      </c>
      <c r="AI215">
        <v>1.4630000000000001</v>
      </c>
      <c r="AJ215">
        <v>1055.9780000000001</v>
      </c>
      <c r="AK215">
        <v>1.5209999999999999</v>
      </c>
      <c r="AL215">
        <v>0.14099999999999999</v>
      </c>
      <c r="AM215">
        <v>1E-3</v>
      </c>
      <c r="AN215">
        <v>421.351</v>
      </c>
      <c r="AO215">
        <v>1.0999999999999999E-2</v>
      </c>
      <c r="AP215">
        <v>416.70100000000002</v>
      </c>
      <c r="AQ215">
        <v>1.7000000000000001E-2</v>
      </c>
      <c r="AR215" s="13" t="s">
        <v>311</v>
      </c>
      <c r="AS215" s="13" t="s">
        <v>311</v>
      </c>
      <c r="AT215" s="33" t="s">
        <v>311</v>
      </c>
      <c r="AU215" s="33" t="s">
        <v>311</v>
      </c>
      <c r="AV215" t="s">
        <v>311</v>
      </c>
      <c r="AW215" s="33" t="s">
        <v>311</v>
      </c>
      <c r="AX215">
        <v>0.111</v>
      </c>
      <c r="AY215">
        <v>4.0000000000000001E-3</v>
      </c>
      <c r="AZ215">
        <v>422.55099999999999</v>
      </c>
      <c r="BA215">
        <v>5.7000000000000002E-2</v>
      </c>
      <c r="BB215">
        <v>418.863</v>
      </c>
      <c r="BC215">
        <v>6.7000000000000004E-2</v>
      </c>
      <c r="BD215">
        <v>-40.597999999999999</v>
      </c>
      <c r="BE215">
        <v>48.805</v>
      </c>
      <c r="BF215">
        <v>-3.9550000000000001</v>
      </c>
      <c r="BG215">
        <v>0.19500000000000001</v>
      </c>
      <c r="BH215">
        <v>-3.621</v>
      </c>
      <c r="BI215">
        <v>0.223</v>
      </c>
      <c r="BJ215">
        <v>-46.180999999999997</v>
      </c>
      <c r="BK215">
        <v>51.511000000000003</v>
      </c>
      <c r="BL215">
        <v>-14.972</v>
      </c>
      <c r="BM215">
        <v>0.186</v>
      </c>
      <c r="BN215">
        <v>-14.666</v>
      </c>
      <c r="BO215">
        <v>0.26100000000000001</v>
      </c>
      <c r="BP215" s="37">
        <v>3.0864999999999998E-3</v>
      </c>
      <c r="BQ215" s="19">
        <v>20608.430146566399</v>
      </c>
      <c r="BR215" s="19">
        <v>6347668902.8284512</v>
      </c>
      <c r="BS215" s="19">
        <v>149304453.83626187</v>
      </c>
      <c r="BT215" s="19">
        <v>36577355.255714931</v>
      </c>
      <c r="BU215" s="19" t="s">
        <v>311</v>
      </c>
      <c r="BV215" s="19" t="s">
        <v>311</v>
      </c>
      <c r="BW215" s="19" t="s">
        <v>311</v>
      </c>
      <c r="BX215" s="19" t="s">
        <v>311</v>
      </c>
      <c r="BY215" s="12">
        <v>9.1</v>
      </c>
      <c r="BZ215" s="12">
        <v>8.6999999999999993</v>
      </c>
      <c r="CA215" s="12">
        <v>82.2</v>
      </c>
      <c r="CB215" s="19">
        <v>13.9</v>
      </c>
      <c r="CC215" s="19" t="s">
        <v>311</v>
      </c>
    </row>
    <row r="216" spans="1:81" hidden="1">
      <c r="A216" s="9" t="s">
        <v>36</v>
      </c>
      <c r="B216" s="9" t="s">
        <v>364</v>
      </c>
      <c r="C216" s="9" t="s">
        <v>311</v>
      </c>
      <c r="D216" s="9" t="s">
        <v>311</v>
      </c>
      <c r="E216" s="26" t="s">
        <v>368</v>
      </c>
      <c r="F216" s="14" t="s">
        <v>369</v>
      </c>
      <c r="G216" s="10">
        <v>42439</v>
      </c>
      <c r="H216" s="9" t="s">
        <v>37</v>
      </c>
      <c r="I216" s="9" t="s">
        <v>286</v>
      </c>
      <c r="J216" s="9" t="s">
        <v>341</v>
      </c>
      <c r="K216" s="9" t="s">
        <v>229</v>
      </c>
      <c r="L216" s="9">
        <v>4</v>
      </c>
      <c r="M216" s="14" t="s">
        <v>46</v>
      </c>
      <c r="N216" s="9">
        <v>25</v>
      </c>
      <c r="O216" s="9" t="s">
        <v>41</v>
      </c>
      <c r="P216" s="9" t="s">
        <v>42</v>
      </c>
      <c r="Q216" s="15">
        <v>0.25</v>
      </c>
      <c r="R216" s="11">
        <v>61.51</v>
      </c>
      <c r="S216" s="28">
        <v>372.4</v>
      </c>
      <c r="T216" s="29">
        <v>3.8</v>
      </c>
      <c r="U216" s="29">
        <v>0.23</v>
      </c>
      <c r="V216" s="12">
        <f t="shared" si="21"/>
        <v>302.76422764227641</v>
      </c>
      <c r="W216" s="12">
        <f t="shared" si="22"/>
        <v>233.73799999999997</v>
      </c>
      <c r="X216" s="12">
        <f t="shared" si="27"/>
        <v>1.2953145301246543</v>
      </c>
      <c r="Y216" s="12">
        <f t="shared" si="23"/>
        <v>0.51120206410390412</v>
      </c>
      <c r="Z216" s="12">
        <f t="shared" si="24"/>
        <v>0.29792234192867051</v>
      </c>
      <c r="AA216" s="12">
        <f t="shared" si="25"/>
        <v>0.21327972217523361</v>
      </c>
      <c r="AB216" s="12">
        <f t="shared" si="26"/>
        <v>0.58278783058300887</v>
      </c>
      <c r="AC216" s="13">
        <v>7.05</v>
      </c>
      <c r="AD216" s="13" t="s">
        <v>311</v>
      </c>
      <c r="AE216" s="13">
        <v>-23.6</v>
      </c>
      <c r="AF216">
        <v>-1.369</v>
      </c>
      <c r="AG216">
        <v>9.1999999999999998E-2</v>
      </c>
      <c r="AH216">
        <v>1017.768</v>
      </c>
      <c r="AI216">
        <v>1.669</v>
      </c>
      <c r="AJ216">
        <v>1063.067</v>
      </c>
      <c r="AK216">
        <v>1.36</v>
      </c>
      <c r="AL216">
        <v>-0.90800000000000003</v>
      </c>
      <c r="AM216">
        <v>1E-3</v>
      </c>
      <c r="AN216">
        <v>386.90199999999999</v>
      </c>
      <c r="AO216">
        <v>1.0999999999999999E-2</v>
      </c>
      <c r="AP216">
        <v>416.95699999999999</v>
      </c>
      <c r="AQ216">
        <v>1.2999999999999999E-2</v>
      </c>
      <c r="AR216" s="13" t="s">
        <v>311</v>
      </c>
      <c r="AS216" s="13" t="s">
        <v>311</v>
      </c>
      <c r="AT216" s="33">
        <v>2.8500000000000001E-2</v>
      </c>
      <c r="AU216" s="33">
        <v>1.9800000000000002E-2</v>
      </c>
      <c r="AV216">
        <v>5</v>
      </c>
      <c r="AW216" s="33">
        <v>9.7000000000000003E-3</v>
      </c>
      <c r="AX216">
        <v>-0.95399999999999996</v>
      </c>
      <c r="AY216">
        <v>4.0000000000000001E-3</v>
      </c>
      <c r="AZ216">
        <v>387.19900000000001</v>
      </c>
      <c r="BA216">
        <v>6.8000000000000005E-2</v>
      </c>
      <c r="BB216">
        <v>418.77600000000001</v>
      </c>
      <c r="BC216">
        <v>6.7000000000000004E-2</v>
      </c>
      <c r="BD216">
        <v>-2.665</v>
      </c>
      <c r="BE216">
        <v>5.7750000000000004</v>
      </c>
      <c r="BF216">
        <v>-3.427</v>
      </c>
      <c r="BG216">
        <v>0.21199999999999999</v>
      </c>
      <c r="BH216">
        <v>-3.3690000000000002</v>
      </c>
      <c r="BI216">
        <v>0.23899999999999999</v>
      </c>
      <c r="BJ216">
        <v>-50.366</v>
      </c>
      <c r="BK216">
        <v>5.8109999999999999</v>
      </c>
      <c r="BL216">
        <v>-13.01</v>
      </c>
      <c r="BM216">
        <v>0.24199999999999999</v>
      </c>
      <c r="BN216">
        <v>-15.821999999999999</v>
      </c>
      <c r="BO216">
        <v>0.214</v>
      </c>
      <c r="BP216" s="37">
        <v>0.1142295</v>
      </c>
      <c r="BQ216" s="19">
        <v>36051.910249599045</v>
      </c>
      <c r="BR216" s="19">
        <v>9352982001.3415337</v>
      </c>
      <c r="BS216" s="19">
        <v>209384143.27424356</v>
      </c>
      <c r="BT216" s="19">
        <v>5115371746.6497498</v>
      </c>
      <c r="BU216" s="19" t="s">
        <v>311</v>
      </c>
      <c r="BV216" s="19" t="s">
        <v>311</v>
      </c>
      <c r="BW216" s="19" t="s">
        <v>311</v>
      </c>
      <c r="BX216" s="19" t="s">
        <v>311</v>
      </c>
      <c r="BY216" s="12">
        <v>9.1</v>
      </c>
      <c r="BZ216" s="12">
        <v>8.6999999999999993</v>
      </c>
      <c r="CA216" s="12">
        <v>82.2</v>
      </c>
      <c r="CB216" s="19">
        <v>13.9</v>
      </c>
      <c r="CC216" s="19" t="s">
        <v>311</v>
      </c>
    </row>
    <row r="217" spans="1:81" hidden="1">
      <c r="A217" s="9" t="s">
        <v>36</v>
      </c>
      <c r="B217" s="9" t="s">
        <v>364</v>
      </c>
      <c r="C217" s="9" t="s">
        <v>311</v>
      </c>
      <c r="D217" s="9" t="s">
        <v>311</v>
      </c>
      <c r="E217" s="26" t="s">
        <v>368</v>
      </c>
      <c r="F217" s="14" t="s">
        <v>369</v>
      </c>
      <c r="G217" s="10">
        <v>42439</v>
      </c>
      <c r="H217" s="9" t="s">
        <v>37</v>
      </c>
      <c r="I217" s="9" t="s">
        <v>287</v>
      </c>
      <c r="J217" s="9" t="s">
        <v>342</v>
      </c>
      <c r="K217" s="9" t="s">
        <v>229</v>
      </c>
      <c r="L217" s="9">
        <v>5</v>
      </c>
      <c r="M217" s="14" t="s">
        <v>46</v>
      </c>
      <c r="N217" s="9">
        <v>25</v>
      </c>
      <c r="O217" s="9" t="s">
        <v>41</v>
      </c>
      <c r="P217" s="9" t="s">
        <v>42</v>
      </c>
      <c r="Q217" s="15">
        <v>0.25</v>
      </c>
      <c r="R217" s="11">
        <v>61.51</v>
      </c>
      <c r="S217" s="28">
        <v>372.6</v>
      </c>
      <c r="T217" s="29">
        <v>3.5</v>
      </c>
      <c r="U217" s="29">
        <v>0.22</v>
      </c>
      <c r="V217" s="12">
        <f t="shared" si="21"/>
        <v>305.40983606557381</v>
      </c>
      <c r="W217" s="12">
        <f t="shared" si="22"/>
        <v>215.285</v>
      </c>
      <c r="X217" s="12">
        <f t="shared" si="27"/>
        <v>1.4186303554152579</v>
      </c>
      <c r="Y217" s="12">
        <f t="shared" si="23"/>
        <v>0.46466779040933659</v>
      </c>
      <c r="Z217" s="12">
        <f t="shared" si="24"/>
        <v>0.31209867819135673</v>
      </c>
      <c r="AA217" s="12">
        <f t="shared" si="25"/>
        <v>0.15256911221797986</v>
      </c>
      <c r="AB217" s="12">
        <f t="shared" si="26"/>
        <v>0.67165980649621049</v>
      </c>
      <c r="AC217" s="13">
        <v>7.03</v>
      </c>
      <c r="AD217" s="13" t="s">
        <v>311</v>
      </c>
      <c r="AE217" s="13">
        <v>-22.5</v>
      </c>
      <c r="AF217">
        <v>-1.468</v>
      </c>
      <c r="AG217">
        <v>8.8999999999999996E-2</v>
      </c>
      <c r="AH217">
        <v>1019.705</v>
      </c>
      <c r="AI217">
        <v>1.5129999999999999</v>
      </c>
      <c r="AJ217">
        <v>1068.258</v>
      </c>
      <c r="AK217">
        <v>1.42</v>
      </c>
      <c r="AL217">
        <v>-0.997</v>
      </c>
      <c r="AM217">
        <v>1E-3</v>
      </c>
      <c r="AN217">
        <v>384.49900000000002</v>
      </c>
      <c r="AO217">
        <v>1.2E-2</v>
      </c>
      <c r="AP217">
        <v>417.47399999999999</v>
      </c>
      <c r="AQ217">
        <v>1.7999999999999999E-2</v>
      </c>
      <c r="AR217" s="13" t="s">
        <v>311</v>
      </c>
      <c r="AS217" s="13" t="s">
        <v>311</v>
      </c>
      <c r="AT217" s="33">
        <v>3.0499999999999999E-2</v>
      </c>
      <c r="AU217" s="33">
        <v>9.1999999999999998E-3</v>
      </c>
      <c r="AV217">
        <v>10.6</v>
      </c>
      <c r="AW217" s="33">
        <v>2.07E-2</v>
      </c>
      <c r="AX217">
        <v>-1.032</v>
      </c>
      <c r="AY217">
        <v>4.0000000000000001E-3</v>
      </c>
      <c r="AZ217">
        <v>384.62700000000001</v>
      </c>
      <c r="BA217">
        <v>5.3999999999999999E-2</v>
      </c>
      <c r="BB217">
        <v>418.774</v>
      </c>
      <c r="BC217">
        <v>6.8000000000000005E-2</v>
      </c>
      <c r="BD217">
        <v>-6.359</v>
      </c>
      <c r="BE217">
        <v>4.6310000000000002</v>
      </c>
      <c r="BF217">
        <v>-3.1640000000000001</v>
      </c>
      <c r="BG217">
        <v>0.21299999999999999</v>
      </c>
      <c r="BH217">
        <v>-3.427</v>
      </c>
      <c r="BI217">
        <v>0.182</v>
      </c>
      <c r="BJ217">
        <v>-49.865000000000002</v>
      </c>
      <c r="BK217">
        <v>5.5350000000000001</v>
      </c>
      <c r="BL217">
        <v>-11.654999999999999</v>
      </c>
      <c r="BM217">
        <v>0.24</v>
      </c>
      <c r="BN217">
        <v>-14.771000000000001</v>
      </c>
      <c r="BO217">
        <v>0.23100000000000001</v>
      </c>
      <c r="BP217" s="37">
        <v>0.63234124999999997</v>
      </c>
      <c r="BQ217" s="19">
        <v>49038.236268588407</v>
      </c>
      <c r="BR217" s="19">
        <v>16429890210.128765</v>
      </c>
      <c r="BS217" s="19">
        <v>266980871.47320479</v>
      </c>
      <c r="BT217" s="19">
        <v>16878599266.655649</v>
      </c>
      <c r="BU217" s="19" t="s">
        <v>311</v>
      </c>
      <c r="BV217" s="19" t="s">
        <v>311</v>
      </c>
      <c r="BW217" s="19" t="s">
        <v>311</v>
      </c>
      <c r="BX217" s="19" t="s">
        <v>311</v>
      </c>
      <c r="BY217" s="12">
        <v>9.1</v>
      </c>
      <c r="BZ217" s="12">
        <v>8.6999999999999993</v>
      </c>
      <c r="CA217" s="12">
        <v>82.2</v>
      </c>
      <c r="CB217" s="19">
        <v>13.9</v>
      </c>
      <c r="CC217" s="19" t="s">
        <v>311</v>
      </c>
    </row>
    <row r="218" spans="1:81" hidden="1">
      <c r="A218" s="9" t="s">
        <v>36</v>
      </c>
      <c r="B218" s="9" t="s">
        <v>364</v>
      </c>
      <c r="C218" s="9" t="s">
        <v>311</v>
      </c>
      <c r="D218" s="9" t="s">
        <v>311</v>
      </c>
      <c r="E218" s="26" t="s">
        <v>368</v>
      </c>
      <c r="F218" s="14" t="s">
        <v>369</v>
      </c>
      <c r="G218" s="10">
        <v>42439</v>
      </c>
      <c r="H218" s="9" t="s">
        <v>37</v>
      </c>
      <c r="I218" s="9" t="s">
        <v>288</v>
      </c>
      <c r="J218" s="9" t="s">
        <v>343</v>
      </c>
      <c r="K218" s="9" t="s">
        <v>229</v>
      </c>
      <c r="L218" s="9">
        <v>6</v>
      </c>
      <c r="M218" s="14" t="s">
        <v>46</v>
      </c>
      <c r="N218" s="9">
        <v>25</v>
      </c>
      <c r="O218" s="9" t="s">
        <v>41</v>
      </c>
      <c r="P218" s="9" t="s">
        <v>42</v>
      </c>
      <c r="Q218" s="15">
        <v>0.25</v>
      </c>
      <c r="R218" s="11">
        <v>61.51</v>
      </c>
      <c r="S218" s="28">
        <v>370.3</v>
      </c>
      <c r="T218" s="29">
        <v>3.9</v>
      </c>
      <c r="U218" s="29">
        <v>0.21</v>
      </c>
      <c r="V218" s="12">
        <f t="shared" si="21"/>
        <v>306.03305785123968</v>
      </c>
      <c r="W218" s="12">
        <f t="shared" si="22"/>
        <v>239.88899999999998</v>
      </c>
      <c r="X218" s="12">
        <f t="shared" si="27"/>
        <v>1.2757277651382084</v>
      </c>
      <c r="Y218" s="12">
        <f t="shared" si="23"/>
        <v>0.51859329617426098</v>
      </c>
      <c r="Z218" s="12">
        <f t="shared" si="24"/>
        <v>0.26790283067902376</v>
      </c>
      <c r="AA218" s="12">
        <f t="shared" si="25"/>
        <v>0.25069046549523721</v>
      </c>
      <c r="AB218" s="12">
        <f t="shared" si="26"/>
        <v>0.51659524458835537</v>
      </c>
      <c r="AC218" s="13">
        <v>7.07</v>
      </c>
      <c r="AD218" s="13" t="s">
        <v>311</v>
      </c>
      <c r="AE218" s="13">
        <v>-24.4</v>
      </c>
      <c r="AF218">
        <v>-0.77100000000000002</v>
      </c>
      <c r="AG218">
        <v>9.2999999999999999E-2</v>
      </c>
      <c r="AH218">
        <v>1041.117</v>
      </c>
      <c r="AI218">
        <v>1.6910000000000001</v>
      </c>
      <c r="AJ218">
        <v>1066.635</v>
      </c>
      <c r="AK218">
        <v>1.3919999999999999</v>
      </c>
      <c r="AL218">
        <v>-0.314</v>
      </c>
      <c r="AM218">
        <v>1E-3</v>
      </c>
      <c r="AN218">
        <v>407.37400000000002</v>
      </c>
      <c r="AO218">
        <v>1.2E-2</v>
      </c>
      <c r="AP218">
        <v>417.755</v>
      </c>
      <c r="AQ218">
        <v>1.2999999999999999E-2</v>
      </c>
      <c r="AR218" s="13" t="s">
        <v>311</v>
      </c>
      <c r="AS218" s="13" t="s">
        <v>311</v>
      </c>
      <c r="AT218" s="33">
        <v>1.4200000000000001E-2</v>
      </c>
      <c r="AU218" s="33">
        <v>4.4400000000000002E-2</v>
      </c>
      <c r="AV218">
        <v>1.7</v>
      </c>
      <c r="AW218" s="33">
        <v>3.3E-3</v>
      </c>
      <c r="AX218">
        <v>-0.37</v>
      </c>
      <c r="AY218">
        <v>3.0000000000000001E-3</v>
      </c>
      <c r="AZ218">
        <v>406.80200000000002</v>
      </c>
      <c r="BA218">
        <v>5.0999999999999997E-2</v>
      </c>
      <c r="BB218">
        <v>419.03899999999999</v>
      </c>
      <c r="BC218">
        <v>0.05</v>
      </c>
      <c r="BD218">
        <v>4.6479999999999997</v>
      </c>
      <c r="BE218">
        <v>13.233000000000001</v>
      </c>
      <c r="BF218">
        <v>-3.6030000000000002</v>
      </c>
      <c r="BG218">
        <v>0.17499999999999999</v>
      </c>
      <c r="BH218">
        <v>-3.355</v>
      </c>
      <c r="BI218">
        <v>0.216</v>
      </c>
      <c r="BJ218">
        <v>-60.732999999999997</v>
      </c>
      <c r="BK218">
        <v>13.082000000000001</v>
      </c>
      <c r="BL218">
        <v>-12.644</v>
      </c>
      <c r="BM218">
        <v>0.20899999999999999</v>
      </c>
      <c r="BN218">
        <v>-14.032</v>
      </c>
      <c r="BO218">
        <v>0.18</v>
      </c>
      <c r="BP218" s="37">
        <v>4.1179500000000001E-2</v>
      </c>
      <c r="BQ218" s="19">
        <v>31299.721989094014</v>
      </c>
      <c r="BR218" s="19">
        <v>9451194605.5686646</v>
      </c>
      <c r="BS218" s="19">
        <v>174524284.896117</v>
      </c>
      <c r="BT218" s="19">
        <v>7345861647.4667292</v>
      </c>
      <c r="BU218" s="19" t="s">
        <v>311</v>
      </c>
      <c r="BV218" s="19" t="s">
        <v>311</v>
      </c>
      <c r="BW218" s="19" t="s">
        <v>311</v>
      </c>
      <c r="BX218" s="19" t="s">
        <v>311</v>
      </c>
      <c r="BY218" s="12">
        <v>9.1</v>
      </c>
      <c r="BZ218" s="12">
        <v>8.6999999999999993</v>
      </c>
      <c r="CA218" s="12">
        <v>82.2</v>
      </c>
      <c r="CB218" s="19">
        <v>13.9</v>
      </c>
      <c r="CC218" s="19" t="s">
        <v>311</v>
      </c>
    </row>
    <row r="219" spans="1:81" hidden="1">
      <c r="A219" s="9" t="s">
        <v>36</v>
      </c>
      <c r="B219" s="9" t="s">
        <v>364</v>
      </c>
      <c r="C219" s="9" t="s">
        <v>311</v>
      </c>
      <c r="D219" s="9" t="s">
        <v>311</v>
      </c>
      <c r="E219" s="26" t="s">
        <v>368</v>
      </c>
      <c r="F219" s="14" t="s">
        <v>369</v>
      </c>
      <c r="G219" s="10">
        <v>42439</v>
      </c>
      <c r="H219" s="9" t="s">
        <v>37</v>
      </c>
      <c r="I219" s="16" t="s">
        <v>289</v>
      </c>
      <c r="J219" s="9" t="s">
        <v>338</v>
      </c>
      <c r="K219" s="9" t="s">
        <v>229</v>
      </c>
      <c r="L219" s="9">
        <v>1</v>
      </c>
      <c r="M219" s="14" t="s">
        <v>40</v>
      </c>
      <c r="N219" s="9">
        <v>25</v>
      </c>
      <c r="O219" s="9" t="s">
        <v>41</v>
      </c>
      <c r="P219" s="9" t="s">
        <v>42</v>
      </c>
      <c r="Q219" s="15">
        <v>0.25</v>
      </c>
      <c r="R219" s="11">
        <v>61.51</v>
      </c>
      <c r="S219" s="28">
        <v>374.40000000000003</v>
      </c>
      <c r="T219" s="28">
        <v>4</v>
      </c>
      <c r="U219" s="28">
        <v>0.23</v>
      </c>
      <c r="V219" s="12">
        <f t="shared" si="21"/>
        <v>304.39024390243907</v>
      </c>
      <c r="W219" s="12">
        <f t="shared" si="22"/>
        <v>246.04</v>
      </c>
      <c r="X219" s="12">
        <f t="shared" si="27"/>
        <v>1.2371575512210986</v>
      </c>
      <c r="Y219" s="12">
        <f t="shared" si="23"/>
        <v>0.53314809387883066</v>
      </c>
      <c r="Z219" s="12">
        <f t="shared" si="24"/>
        <v>0.28454623678085267</v>
      </c>
      <c r="AA219" s="12">
        <f t="shared" si="25"/>
        <v>0.248601857097978</v>
      </c>
      <c r="AB219" s="12">
        <f t="shared" si="26"/>
        <v>0.53370956409256509</v>
      </c>
      <c r="AC219" s="13">
        <v>6.77</v>
      </c>
      <c r="AD219" s="13" t="s">
        <v>311</v>
      </c>
      <c r="AE219" s="13">
        <v>-7.1</v>
      </c>
      <c r="AF219">
        <v>-0.42099999999999999</v>
      </c>
      <c r="AG219">
        <v>9.7000000000000003E-2</v>
      </c>
      <c r="AH219">
        <v>1049.3530000000001</v>
      </c>
      <c r="AI219">
        <v>1.635</v>
      </c>
      <c r="AJ219">
        <v>1063.2840000000001</v>
      </c>
      <c r="AK219">
        <v>1.59</v>
      </c>
      <c r="AL219">
        <v>0.13400000000000001</v>
      </c>
      <c r="AM219">
        <v>1E-3</v>
      </c>
      <c r="AN219">
        <v>421.495</v>
      </c>
      <c r="AO219">
        <v>0.01</v>
      </c>
      <c r="AP219">
        <v>417.04599999999999</v>
      </c>
      <c r="AQ219">
        <v>3.4000000000000002E-2</v>
      </c>
      <c r="AR219" s="13" t="s">
        <v>311</v>
      </c>
      <c r="AS219" s="13" t="s">
        <v>311</v>
      </c>
      <c r="AT219" s="33">
        <v>7.0000000000000001E-3</v>
      </c>
      <c r="AU219" s="33">
        <v>6.7100000000000007E-2</v>
      </c>
      <c r="AV219">
        <v>0.7</v>
      </c>
      <c r="AW219" s="33">
        <v>1.4E-3</v>
      </c>
      <c r="AX219">
        <v>0.109</v>
      </c>
      <c r="AY219">
        <v>5.0000000000000001E-3</v>
      </c>
      <c r="AZ219">
        <v>422.245</v>
      </c>
      <c r="BA219">
        <v>8.3000000000000004E-2</v>
      </c>
      <c r="BB219">
        <v>418.63900000000001</v>
      </c>
      <c r="BC219">
        <v>6.9000000000000006E-2</v>
      </c>
      <c r="BD219">
        <v>-66.293000000000006</v>
      </c>
      <c r="BE219">
        <v>52.847999999999999</v>
      </c>
      <c r="BF219">
        <v>-3.5840000000000001</v>
      </c>
      <c r="BG219">
        <v>0.27200000000000002</v>
      </c>
      <c r="BH219">
        <v>-3.03</v>
      </c>
      <c r="BI219">
        <v>0.17699999999999999</v>
      </c>
      <c r="BJ219">
        <v>105.38</v>
      </c>
      <c r="BK219">
        <v>69.251999999999995</v>
      </c>
      <c r="BL219">
        <v>-11.705</v>
      </c>
      <c r="BM219">
        <v>0.30599999999999999</v>
      </c>
      <c r="BN219">
        <v>-12.711</v>
      </c>
      <c r="BO219">
        <v>0.28999999999999998</v>
      </c>
      <c r="BP219" s="37">
        <v>1.21435E-2</v>
      </c>
      <c r="BQ219" s="19">
        <v>22127.775450086709</v>
      </c>
      <c r="BR219" s="19">
        <v>6901839865.9874048</v>
      </c>
      <c r="BS219" s="19">
        <v>73458331.40164502</v>
      </c>
      <c r="BT219" s="19">
        <v>89247619.620005608</v>
      </c>
      <c r="BU219" s="19" t="s">
        <v>311</v>
      </c>
      <c r="BV219" s="19" t="s">
        <v>311</v>
      </c>
      <c r="BW219" s="19" t="s">
        <v>311</v>
      </c>
      <c r="BX219" s="19" t="s">
        <v>311</v>
      </c>
      <c r="BY219" s="12">
        <v>9.1</v>
      </c>
      <c r="BZ219" s="12">
        <v>8.6999999999999993</v>
      </c>
      <c r="CA219" s="12">
        <v>82.2</v>
      </c>
      <c r="CB219" s="19">
        <v>13.9</v>
      </c>
      <c r="CC219" s="19" t="s">
        <v>311</v>
      </c>
    </row>
    <row r="220" spans="1:81" hidden="1">
      <c r="A220" s="9" t="s">
        <v>36</v>
      </c>
      <c r="B220" s="9" t="s">
        <v>364</v>
      </c>
      <c r="C220" s="9" t="s">
        <v>311</v>
      </c>
      <c r="D220" s="9" t="s">
        <v>311</v>
      </c>
      <c r="E220" s="26" t="s">
        <v>368</v>
      </c>
      <c r="F220" s="14" t="s">
        <v>369</v>
      </c>
      <c r="G220" s="10">
        <v>42439</v>
      </c>
      <c r="H220" s="9" t="s">
        <v>37</v>
      </c>
      <c r="I220" s="16" t="s">
        <v>290</v>
      </c>
      <c r="J220" s="9" t="s">
        <v>339</v>
      </c>
      <c r="K220" s="9" t="s">
        <v>229</v>
      </c>
      <c r="L220" s="9">
        <v>2</v>
      </c>
      <c r="M220" s="14" t="s">
        <v>40</v>
      </c>
      <c r="N220" s="9">
        <v>25</v>
      </c>
      <c r="O220" s="9" t="s">
        <v>41</v>
      </c>
      <c r="P220" s="9" t="s">
        <v>42</v>
      </c>
      <c r="Q220" s="15">
        <v>0.25</v>
      </c>
      <c r="R220" s="11">
        <v>61.51</v>
      </c>
      <c r="S220" s="28">
        <v>374.09999999999997</v>
      </c>
      <c r="T220" s="28">
        <v>3.5</v>
      </c>
      <c r="U220" s="28">
        <v>0.23</v>
      </c>
      <c r="V220" s="12">
        <f t="shared" si="21"/>
        <v>304.14634146341461</v>
      </c>
      <c r="W220" s="12">
        <f t="shared" si="22"/>
        <v>215.285</v>
      </c>
      <c r="X220" s="12">
        <f t="shared" si="27"/>
        <v>1.4127614160922248</v>
      </c>
      <c r="Y220" s="12">
        <f t="shared" si="23"/>
        <v>0.46688248449350001</v>
      </c>
      <c r="Z220" s="12">
        <f t="shared" si="24"/>
        <v>0.32493512570121175</v>
      </c>
      <c r="AA220" s="12">
        <f t="shared" si="25"/>
        <v>0.14194735879228826</v>
      </c>
      <c r="AB220" s="12">
        <f t="shared" si="26"/>
        <v>0.69596769314171081</v>
      </c>
      <c r="AC220" s="13">
        <v>6.98</v>
      </c>
      <c r="AD220" s="13" t="s">
        <v>311</v>
      </c>
      <c r="AE220" s="13">
        <v>-19.8</v>
      </c>
      <c r="AF220">
        <v>-0.79300000000000004</v>
      </c>
      <c r="AG220">
        <v>8.8999999999999996E-2</v>
      </c>
      <c r="AH220">
        <v>1038.614</v>
      </c>
      <c r="AI220">
        <v>1.56</v>
      </c>
      <c r="AJ220">
        <v>1064.8330000000001</v>
      </c>
      <c r="AK220">
        <v>1.39</v>
      </c>
      <c r="AL220">
        <v>0.16200000000000001</v>
      </c>
      <c r="AM220">
        <v>1E-3</v>
      </c>
      <c r="AN220">
        <v>421.858</v>
      </c>
      <c r="AO220">
        <v>8.0000000000000002E-3</v>
      </c>
      <c r="AP220">
        <v>416.51499999999999</v>
      </c>
      <c r="AQ220">
        <v>1.2E-2</v>
      </c>
      <c r="AR220" s="13" t="s">
        <v>311</v>
      </c>
      <c r="AS220" s="13" t="s">
        <v>311</v>
      </c>
      <c r="AT220" s="33">
        <v>1.2200000000000001E-2</v>
      </c>
      <c r="AU220" s="33">
        <v>2.1100000000000001E-2</v>
      </c>
      <c r="AV220">
        <v>1.9</v>
      </c>
      <c r="AW220" s="33">
        <v>3.8E-3</v>
      </c>
      <c r="AX220">
        <v>0.113</v>
      </c>
      <c r="AY220">
        <v>4.0000000000000001E-3</v>
      </c>
      <c r="AZ220">
        <v>423.65699999999998</v>
      </c>
      <c r="BA220">
        <v>6.0999999999999999E-2</v>
      </c>
      <c r="BB220">
        <v>419.916</v>
      </c>
      <c r="BC220">
        <v>7.6999999999999999E-2</v>
      </c>
      <c r="BD220">
        <v>-39.121000000000002</v>
      </c>
      <c r="BE220">
        <v>43.683999999999997</v>
      </c>
      <c r="BF220">
        <v>-3.8159999999999998</v>
      </c>
      <c r="BG220">
        <v>0.16600000000000001</v>
      </c>
      <c r="BH220">
        <v>-3.4940000000000002</v>
      </c>
      <c r="BI220">
        <v>0.222</v>
      </c>
      <c r="BJ220">
        <v>34.323</v>
      </c>
      <c r="BK220">
        <v>57.557000000000002</v>
      </c>
      <c r="BL220">
        <v>-15.635</v>
      </c>
      <c r="BM220">
        <v>0.26700000000000002</v>
      </c>
      <c r="BN220">
        <v>-16.059999999999999</v>
      </c>
      <c r="BO220">
        <v>0.24299999999999999</v>
      </c>
      <c r="BP220" s="37">
        <v>1.4147750000000001E-2</v>
      </c>
      <c r="BQ220" s="19">
        <v>23074.067578941311</v>
      </c>
      <c r="BR220" s="19">
        <v>5422951366.4300661</v>
      </c>
      <c r="BS220" s="19">
        <v>97033281.749991596</v>
      </c>
      <c r="BT220" s="19">
        <v>84473818.900813505</v>
      </c>
      <c r="BU220" s="19" t="s">
        <v>311</v>
      </c>
      <c r="BV220" s="19" t="s">
        <v>311</v>
      </c>
      <c r="BW220" s="19" t="s">
        <v>311</v>
      </c>
      <c r="BX220" s="19" t="s">
        <v>311</v>
      </c>
      <c r="BY220" s="12">
        <v>9.1</v>
      </c>
      <c r="BZ220" s="12">
        <v>8.6999999999999993</v>
      </c>
      <c r="CA220" s="12">
        <v>82.2</v>
      </c>
      <c r="CB220" s="19">
        <v>13.9</v>
      </c>
      <c r="CC220" s="19" t="s">
        <v>311</v>
      </c>
    </row>
    <row r="221" spans="1:81" hidden="1">
      <c r="A221" s="9" t="s">
        <v>36</v>
      </c>
      <c r="B221" s="9" t="s">
        <v>364</v>
      </c>
      <c r="C221" s="9" t="s">
        <v>311</v>
      </c>
      <c r="D221" s="9" t="s">
        <v>311</v>
      </c>
      <c r="E221" s="26" t="s">
        <v>368</v>
      </c>
      <c r="F221" s="14" t="s">
        <v>369</v>
      </c>
      <c r="G221" s="10">
        <v>42439</v>
      </c>
      <c r="H221" s="9" t="s">
        <v>37</v>
      </c>
      <c r="I221" s="16" t="s">
        <v>291</v>
      </c>
      <c r="J221" s="9" t="s">
        <v>340</v>
      </c>
      <c r="K221" s="9" t="s">
        <v>229</v>
      </c>
      <c r="L221" s="9">
        <v>3</v>
      </c>
      <c r="M221" s="14" t="s">
        <v>40</v>
      </c>
      <c r="N221" s="9">
        <v>25</v>
      </c>
      <c r="O221" s="9" t="s">
        <v>41</v>
      </c>
      <c r="P221" s="9" t="s">
        <v>42</v>
      </c>
      <c r="Q221" s="15">
        <v>0.25</v>
      </c>
      <c r="R221" s="11">
        <v>61.51</v>
      </c>
      <c r="S221" s="28">
        <v>374.2</v>
      </c>
      <c r="T221" s="28">
        <v>4</v>
      </c>
      <c r="U221" s="28">
        <v>0.23</v>
      </c>
      <c r="V221" s="12">
        <f t="shared" si="21"/>
        <v>304.22764227642278</v>
      </c>
      <c r="W221" s="12">
        <f t="shared" si="22"/>
        <v>246.04</v>
      </c>
      <c r="X221" s="12">
        <f t="shared" si="27"/>
        <v>1.2364966764608307</v>
      </c>
      <c r="Y221" s="12">
        <f t="shared" si="23"/>
        <v>0.53339748058081859</v>
      </c>
      <c r="Z221" s="12">
        <f t="shared" si="24"/>
        <v>0.28439423558599108</v>
      </c>
      <c r="AA221" s="12">
        <f t="shared" si="25"/>
        <v>0.24900324499482751</v>
      </c>
      <c r="AB221" s="12">
        <f t="shared" si="26"/>
        <v>0.53317506351232313</v>
      </c>
      <c r="AC221" s="13">
        <v>6.81</v>
      </c>
      <c r="AD221" s="13" t="s">
        <v>311</v>
      </c>
      <c r="AE221" s="13">
        <v>-11.3</v>
      </c>
      <c r="AF221">
        <v>-0.16900000000000001</v>
      </c>
      <c r="AG221">
        <v>8.1000000000000003E-2</v>
      </c>
      <c r="AH221">
        <v>1058.6289999999999</v>
      </c>
      <c r="AI221">
        <v>1.512</v>
      </c>
      <c r="AJ221">
        <v>1064.2329999999999</v>
      </c>
      <c r="AK221">
        <v>1.159</v>
      </c>
      <c r="AL221">
        <v>0.13700000000000001</v>
      </c>
      <c r="AM221">
        <v>1E-3</v>
      </c>
      <c r="AN221">
        <v>421.42599999999999</v>
      </c>
      <c r="AO221">
        <v>8.9999999999999993E-3</v>
      </c>
      <c r="AP221">
        <v>416.89600000000002</v>
      </c>
      <c r="AQ221">
        <v>1.6E-2</v>
      </c>
      <c r="AR221" s="13" t="s">
        <v>311</v>
      </c>
      <c r="AS221" s="13" t="s">
        <v>311</v>
      </c>
      <c r="AT221" s="33" t="s">
        <v>311</v>
      </c>
      <c r="AU221" s="33" t="s">
        <v>311</v>
      </c>
      <c r="AV221" t="s">
        <v>311</v>
      </c>
      <c r="AW221" s="33" t="s">
        <v>311</v>
      </c>
      <c r="AX221">
        <v>0.106</v>
      </c>
      <c r="AY221">
        <v>4.0000000000000001E-3</v>
      </c>
      <c r="AZ221">
        <v>422.85199999999998</v>
      </c>
      <c r="BA221">
        <v>6.4000000000000001E-2</v>
      </c>
      <c r="BB221">
        <v>419.34399999999999</v>
      </c>
      <c r="BC221">
        <v>5.6000000000000001E-2</v>
      </c>
      <c r="BD221">
        <v>-24.658999999999999</v>
      </c>
      <c r="BE221">
        <v>49.545999999999999</v>
      </c>
      <c r="BF221">
        <v>-3.698</v>
      </c>
      <c r="BG221">
        <v>0.186</v>
      </c>
      <c r="BH221">
        <v>-3.51</v>
      </c>
      <c r="BI221">
        <v>0.218</v>
      </c>
      <c r="BJ221">
        <v>59.308</v>
      </c>
      <c r="BK221">
        <v>44.500999999999998</v>
      </c>
      <c r="BL221">
        <v>-14.548</v>
      </c>
      <c r="BM221">
        <v>0.17399999999999999</v>
      </c>
      <c r="BN221">
        <v>-15.162000000000001</v>
      </c>
      <c r="BO221">
        <v>0.19</v>
      </c>
      <c r="BP221" s="37">
        <v>3.0864999999999998E-3</v>
      </c>
      <c r="BQ221" s="19">
        <v>20608.430146566399</v>
      </c>
      <c r="BR221" s="19">
        <v>6347668902.8284512</v>
      </c>
      <c r="BS221" s="19">
        <v>149304453.83626187</v>
      </c>
      <c r="BT221" s="19">
        <v>36577355.255714931</v>
      </c>
      <c r="BU221" s="19" t="s">
        <v>311</v>
      </c>
      <c r="BV221" s="19" t="s">
        <v>311</v>
      </c>
      <c r="BW221" s="19" t="s">
        <v>311</v>
      </c>
      <c r="BX221" s="19" t="s">
        <v>311</v>
      </c>
      <c r="BY221" s="12">
        <v>9.1</v>
      </c>
      <c r="BZ221" s="12">
        <v>8.6999999999999993</v>
      </c>
      <c r="CA221" s="12">
        <v>82.2</v>
      </c>
      <c r="CB221" s="19">
        <v>13.9</v>
      </c>
      <c r="CC221" s="19" t="s">
        <v>311</v>
      </c>
    </row>
    <row r="222" spans="1:81" hidden="1">
      <c r="A222" s="9" t="s">
        <v>36</v>
      </c>
      <c r="B222" s="9" t="s">
        <v>364</v>
      </c>
      <c r="C222" s="9" t="s">
        <v>311</v>
      </c>
      <c r="D222" s="9" t="s">
        <v>311</v>
      </c>
      <c r="E222" s="26" t="s">
        <v>368</v>
      </c>
      <c r="F222" s="14" t="s">
        <v>369</v>
      </c>
      <c r="G222" s="10">
        <v>42439</v>
      </c>
      <c r="H222" s="9" t="s">
        <v>37</v>
      </c>
      <c r="I222" s="16" t="s">
        <v>292</v>
      </c>
      <c r="J222" s="9" t="s">
        <v>341</v>
      </c>
      <c r="K222" s="9" t="s">
        <v>229</v>
      </c>
      <c r="L222" s="9">
        <v>4</v>
      </c>
      <c r="M222" s="14" t="s">
        <v>46</v>
      </c>
      <c r="N222" s="9">
        <v>25</v>
      </c>
      <c r="O222" s="9" t="s">
        <v>41</v>
      </c>
      <c r="P222" s="9" t="s">
        <v>42</v>
      </c>
      <c r="Q222" s="15">
        <v>0.25</v>
      </c>
      <c r="R222" s="11">
        <v>61.51</v>
      </c>
      <c r="S222" s="28">
        <v>372.4</v>
      </c>
      <c r="T222" s="29">
        <v>3.8</v>
      </c>
      <c r="U222" s="29">
        <v>0.23</v>
      </c>
      <c r="V222" s="12">
        <f t="shared" si="21"/>
        <v>302.76422764227641</v>
      </c>
      <c r="W222" s="12">
        <f t="shared" si="22"/>
        <v>233.73799999999997</v>
      </c>
      <c r="X222" s="12">
        <f t="shared" si="27"/>
        <v>1.2953145301246543</v>
      </c>
      <c r="Y222" s="12">
        <f t="shared" si="23"/>
        <v>0.51120206410390412</v>
      </c>
      <c r="Z222" s="12">
        <f t="shared" si="24"/>
        <v>0.29792234192867051</v>
      </c>
      <c r="AA222" s="12">
        <f t="shared" si="25"/>
        <v>0.21327972217523361</v>
      </c>
      <c r="AB222" s="12">
        <f t="shared" si="26"/>
        <v>0.58278783058300887</v>
      </c>
      <c r="AC222" s="13">
        <v>7.05</v>
      </c>
      <c r="AD222" s="13" t="s">
        <v>311</v>
      </c>
      <c r="AE222" s="13">
        <v>-23.6</v>
      </c>
      <c r="AF222">
        <v>-1.355</v>
      </c>
      <c r="AG222">
        <v>9.2999999999999999E-2</v>
      </c>
      <c r="AH222">
        <v>1017.523</v>
      </c>
      <c r="AI222">
        <v>1.4159999999999999</v>
      </c>
      <c r="AJ222">
        <v>1062.3579999999999</v>
      </c>
      <c r="AK222">
        <v>1.65</v>
      </c>
      <c r="AL222">
        <v>-0.88300000000000001</v>
      </c>
      <c r="AM222">
        <v>1E-3</v>
      </c>
      <c r="AN222">
        <v>387.04199999999997</v>
      </c>
      <c r="AO222">
        <v>1.0999999999999999E-2</v>
      </c>
      <c r="AP222">
        <v>416.24900000000002</v>
      </c>
      <c r="AQ222">
        <v>1.4E-2</v>
      </c>
      <c r="AR222" s="13" t="s">
        <v>311</v>
      </c>
      <c r="AS222" s="13" t="s">
        <v>311</v>
      </c>
      <c r="AT222" s="33">
        <v>2.8500000000000001E-2</v>
      </c>
      <c r="AU222" s="33">
        <v>1.9800000000000002E-2</v>
      </c>
      <c r="AV222">
        <v>5</v>
      </c>
      <c r="AW222" s="33">
        <v>9.7000000000000003E-3</v>
      </c>
      <c r="AX222">
        <v>-0.92900000000000005</v>
      </c>
      <c r="AY222">
        <v>4.0000000000000001E-3</v>
      </c>
      <c r="AZ222">
        <v>388.23899999999998</v>
      </c>
      <c r="BA222">
        <v>5.8000000000000003E-2</v>
      </c>
      <c r="BB222">
        <v>418.95699999999999</v>
      </c>
      <c r="BC222">
        <v>6.3E-2</v>
      </c>
      <c r="BD222">
        <v>-2.1120000000000001</v>
      </c>
      <c r="BE222">
        <v>4.9450000000000003</v>
      </c>
      <c r="BF222">
        <v>-3.5369999999999999</v>
      </c>
      <c r="BG222">
        <v>0.16400000000000001</v>
      </c>
      <c r="BH222">
        <v>-3.431</v>
      </c>
      <c r="BI222">
        <v>0.21</v>
      </c>
      <c r="BJ222">
        <v>-47.223999999999997</v>
      </c>
      <c r="BK222">
        <v>5.0430000000000001</v>
      </c>
      <c r="BL222">
        <v>-12.881</v>
      </c>
      <c r="BM222">
        <v>0.19700000000000001</v>
      </c>
      <c r="BN222">
        <v>-15.396000000000001</v>
      </c>
      <c r="BO222">
        <v>0.187</v>
      </c>
      <c r="BP222" s="37">
        <v>0.1142295</v>
      </c>
      <c r="BQ222" s="19">
        <v>36051.910249599045</v>
      </c>
      <c r="BR222" s="19">
        <v>9352982001.3415337</v>
      </c>
      <c r="BS222" s="19">
        <v>209384143.27424356</v>
      </c>
      <c r="BT222" s="19">
        <v>5115371746.6497498</v>
      </c>
      <c r="BU222" s="19" t="s">
        <v>311</v>
      </c>
      <c r="BV222" s="19" t="s">
        <v>311</v>
      </c>
      <c r="BW222" s="19" t="s">
        <v>311</v>
      </c>
      <c r="BX222" s="19" t="s">
        <v>311</v>
      </c>
      <c r="BY222" s="12">
        <v>9.1</v>
      </c>
      <c r="BZ222" s="12">
        <v>8.6999999999999993</v>
      </c>
      <c r="CA222" s="12">
        <v>82.2</v>
      </c>
      <c r="CB222" s="19">
        <v>13.9</v>
      </c>
      <c r="CC222" s="19" t="s">
        <v>311</v>
      </c>
    </row>
    <row r="223" spans="1:81" hidden="1">
      <c r="A223" s="9" t="s">
        <v>36</v>
      </c>
      <c r="B223" s="9" t="s">
        <v>364</v>
      </c>
      <c r="C223" s="9" t="s">
        <v>311</v>
      </c>
      <c r="D223" s="9" t="s">
        <v>311</v>
      </c>
      <c r="E223" s="26" t="s">
        <v>368</v>
      </c>
      <c r="F223" s="14" t="s">
        <v>369</v>
      </c>
      <c r="G223" s="10">
        <v>42439</v>
      </c>
      <c r="H223" s="9" t="s">
        <v>37</v>
      </c>
      <c r="I223" s="16" t="s">
        <v>293</v>
      </c>
      <c r="J223" s="9" t="s">
        <v>342</v>
      </c>
      <c r="K223" s="9" t="s">
        <v>229</v>
      </c>
      <c r="L223" s="9">
        <v>5</v>
      </c>
      <c r="M223" s="14" t="s">
        <v>46</v>
      </c>
      <c r="N223" s="9">
        <v>25</v>
      </c>
      <c r="O223" s="9" t="s">
        <v>41</v>
      </c>
      <c r="P223" s="9" t="s">
        <v>42</v>
      </c>
      <c r="Q223" s="15">
        <v>0.25</v>
      </c>
      <c r="R223" s="11">
        <v>61.51</v>
      </c>
      <c r="S223" s="28">
        <v>372.6</v>
      </c>
      <c r="T223" s="29">
        <v>3.5</v>
      </c>
      <c r="U223" s="29">
        <v>0.22</v>
      </c>
      <c r="V223" s="12">
        <f t="shared" si="21"/>
        <v>305.40983606557381</v>
      </c>
      <c r="W223" s="12">
        <f t="shared" si="22"/>
        <v>215.285</v>
      </c>
      <c r="X223" s="12">
        <f t="shared" si="27"/>
        <v>1.4186303554152579</v>
      </c>
      <c r="Y223" s="12">
        <f t="shared" si="23"/>
        <v>0.46466779040933659</v>
      </c>
      <c r="Z223" s="12">
        <f t="shared" si="24"/>
        <v>0.31209867819135673</v>
      </c>
      <c r="AA223" s="12">
        <f t="shared" si="25"/>
        <v>0.15256911221797986</v>
      </c>
      <c r="AB223" s="12">
        <f t="shared" si="26"/>
        <v>0.67165980649621049</v>
      </c>
      <c r="AC223" s="13">
        <v>7.03</v>
      </c>
      <c r="AD223" s="13" t="s">
        <v>311</v>
      </c>
      <c r="AE223" s="13">
        <v>-22.5</v>
      </c>
      <c r="AF223">
        <v>-1.54</v>
      </c>
      <c r="AG223">
        <v>8.7999999999999995E-2</v>
      </c>
      <c r="AH223">
        <v>1011.8049999999999</v>
      </c>
      <c r="AI223">
        <v>1.3740000000000001</v>
      </c>
      <c r="AJ223">
        <v>1062.759</v>
      </c>
      <c r="AK223">
        <v>1.5509999999999999</v>
      </c>
      <c r="AL223">
        <v>-0.91800000000000004</v>
      </c>
      <c r="AM223">
        <v>1E-3</v>
      </c>
      <c r="AN223">
        <v>385.37900000000002</v>
      </c>
      <c r="AO223">
        <v>1.0999999999999999E-2</v>
      </c>
      <c r="AP223">
        <v>415.75099999999998</v>
      </c>
      <c r="AQ223">
        <v>0.02</v>
      </c>
      <c r="AR223" s="13" t="s">
        <v>311</v>
      </c>
      <c r="AS223" s="13" t="s">
        <v>311</v>
      </c>
      <c r="AT223" s="33">
        <v>3.0499999999999999E-2</v>
      </c>
      <c r="AU223" s="33">
        <v>9.1999999999999998E-3</v>
      </c>
      <c r="AV223">
        <v>10.6</v>
      </c>
      <c r="AW223" s="33">
        <v>2.07E-2</v>
      </c>
      <c r="AX223">
        <v>-0.97299999999999998</v>
      </c>
      <c r="AY223">
        <v>3.0000000000000001E-3</v>
      </c>
      <c r="AZ223">
        <v>386.96699999999998</v>
      </c>
      <c r="BA223">
        <v>5.6000000000000001E-2</v>
      </c>
      <c r="BB223">
        <v>419.14100000000002</v>
      </c>
      <c r="BC223">
        <v>4.9000000000000002E-2</v>
      </c>
      <c r="BD223">
        <v>-6.782</v>
      </c>
      <c r="BE223">
        <v>4.6849999999999996</v>
      </c>
      <c r="BF223">
        <v>-3.0710000000000002</v>
      </c>
      <c r="BG223">
        <v>0.221</v>
      </c>
      <c r="BH223">
        <v>-3.355</v>
      </c>
      <c r="BI223">
        <v>0.156</v>
      </c>
      <c r="BJ223">
        <v>-55.475000000000001</v>
      </c>
      <c r="BK223">
        <v>4.6859999999999999</v>
      </c>
      <c r="BL223">
        <v>-9.4570000000000007</v>
      </c>
      <c r="BM223">
        <v>0.23300000000000001</v>
      </c>
      <c r="BN223">
        <v>-12.996</v>
      </c>
      <c r="BO223">
        <v>0.14499999999999999</v>
      </c>
      <c r="BP223" s="37">
        <v>0.63234124999999997</v>
      </c>
      <c r="BQ223" s="19">
        <v>49038.236268588407</v>
      </c>
      <c r="BR223" s="19">
        <v>16429890210.128765</v>
      </c>
      <c r="BS223" s="19">
        <v>266980871.47320479</v>
      </c>
      <c r="BT223" s="19">
        <v>16878599266.655649</v>
      </c>
      <c r="BU223" s="19" t="s">
        <v>311</v>
      </c>
      <c r="BV223" s="19" t="s">
        <v>311</v>
      </c>
      <c r="BW223" s="19" t="s">
        <v>311</v>
      </c>
      <c r="BX223" s="19" t="s">
        <v>311</v>
      </c>
      <c r="BY223" s="12">
        <v>9.1</v>
      </c>
      <c r="BZ223" s="12">
        <v>8.6999999999999993</v>
      </c>
      <c r="CA223" s="12">
        <v>82.2</v>
      </c>
      <c r="CB223" s="19">
        <v>13.9</v>
      </c>
      <c r="CC223" s="19" t="s">
        <v>311</v>
      </c>
    </row>
    <row r="224" spans="1:81" hidden="1">
      <c r="A224" s="9" t="s">
        <v>36</v>
      </c>
      <c r="B224" s="9" t="s">
        <v>364</v>
      </c>
      <c r="C224" s="9" t="s">
        <v>311</v>
      </c>
      <c r="D224" s="9" t="s">
        <v>311</v>
      </c>
      <c r="E224" s="26" t="s">
        <v>368</v>
      </c>
      <c r="F224" s="14" t="s">
        <v>369</v>
      </c>
      <c r="G224" s="10">
        <v>42439</v>
      </c>
      <c r="H224" s="9" t="s">
        <v>37</v>
      </c>
      <c r="I224" s="16" t="s">
        <v>294</v>
      </c>
      <c r="J224" s="9" t="s">
        <v>343</v>
      </c>
      <c r="K224" s="9" t="s">
        <v>229</v>
      </c>
      <c r="L224" s="9">
        <v>6</v>
      </c>
      <c r="M224" s="14" t="s">
        <v>46</v>
      </c>
      <c r="N224" s="9">
        <v>25</v>
      </c>
      <c r="O224" s="9" t="s">
        <v>41</v>
      </c>
      <c r="P224" s="9" t="s">
        <v>42</v>
      </c>
      <c r="Q224" s="15">
        <v>0.25</v>
      </c>
      <c r="R224" s="11">
        <v>61.51</v>
      </c>
      <c r="S224" s="28">
        <v>370.3</v>
      </c>
      <c r="T224" s="29">
        <v>3.9</v>
      </c>
      <c r="U224" s="29">
        <v>0.21</v>
      </c>
      <c r="V224" s="12">
        <f t="shared" si="21"/>
        <v>306.03305785123968</v>
      </c>
      <c r="W224" s="12">
        <f t="shared" si="22"/>
        <v>239.88899999999998</v>
      </c>
      <c r="X224" s="12">
        <f t="shared" si="27"/>
        <v>1.2757277651382084</v>
      </c>
      <c r="Y224" s="12">
        <f t="shared" si="23"/>
        <v>0.51859329617426098</v>
      </c>
      <c r="Z224" s="12">
        <f t="shared" si="24"/>
        <v>0.26790283067902376</v>
      </c>
      <c r="AA224" s="12">
        <f t="shared" si="25"/>
        <v>0.25069046549523721</v>
      </c>
      <c r="AB224" s="12">
        <f t="shared" si="26"/>
        <v>0.51659524458835537</v>
      </c>
      <c r="AC224" s="13">
        <v>7.07</v>
      </c>
      <c r="AD224" s="13" t="s">
        <v>311</v>
      </c>
      <c r="AE224" s="13">
        <v>-24.4</v>
      </c>
      <c r="AF224">
        <v>-0.93500000000000005</v>
      </c>
      <c r="AG224">
        <v>8.8999999999999996E-2</v>
      </c>
      <c r="AH224">
        <v>1037.027</v>
      </c>
      <c r="AI224">
        <v>1.556</v>
      </c>
      <c r="AJ224">
        <v>1067.9690000000001</v>
      </c>
      <c r="AK224">
        <v>1.3879999999999999</v>
      </c>
      <c r="AL224">
        <v>-9.0999999999999998E-2</v>
      </c>
      <c r="AM224">
        <v>1E-3</v>
      </c>
      <c r="AN224">
        <v>413.73500000000001</v>
      </c>
      <c r="AO224">
        <v>2.5000000000000001E-2</v>
      </c>
      <c r="AP224">
        <v>416.75400000000002</v>
      </c>
      <c r="AQ224">
        <v>1.0999999999999999E-2</v>
      </c>
      <c r="AR224" s="13" t="s">
        <v>311</v>
      </c>
      <c r="AS224" s="13" t="s">
        <v>311</v>
      </c>
      <c r="AT224" s="33">
        <v>1.4200000000000001E-2</v>
      </c>
      <c r="AU224" s="33">
        <v>4.4400000000000002E-2</v>
      </c>
      <c r="AV224">
        <v>1.7</v>
      </c>
      <c r="AW224" s="33">
        <v>3.3E-3</v>
      </c>
      <c r="AX224">
        <v>-0.36699999999999999</v>
      </c>
      <c r="AY224">
        <v>4.0000000000000001E-3</v>
      </c>
      <c r="AZ224">
        <v>406.39299999999997</v>
      </c>
      <c r="BA224">
        <v>5.1999999999999998E-2</v>
      </c>
      <c r="BB224">
        <v>418.536</v>
      </c>
      <c r="BC224">
        <v>6.4000000000000001E-2</v>
      </c>
      <c r="BD224">
        <v>0.24199999999999999</v>
      </c>
      <c r="BE224">
        <v>14.507</v>
      </c>
      <c r="BF224">
        <v>-3.7909999999999999</v>
      </c>
      <c r="BG224">
        <v>0.20499999999999999</v>
      </c>
      <c r="BH224">
        <v>-3.6680000000000001</v>
      </c>
      <c r="BI224">
        <v>0.222</v>
      </c>
      <c r="BJ224">
        <v>-72.266000000000005</v>
      </c>
      <c r="BK224">
        <v>13.497</v>
      </c>
      <c r="BL224">
        <v>-16.562999999999999</v>
      </c>
      <c r="BM224">
        <v>0.19600000000000001</v>
      </c>
      <c r="BN224">
        <v>-18.158999999999999</v>
      </c>
      <c r="BO224">
        <v>0.20100000000000001</v>
      </c>
      <c r="BP224" s="37">
        <v>4.1179500000000001E-2</v>
      </c>
      <c r="BQ224" s="19">
        <v>31299.721989094014</v>
      </c>
      <c r="BR224" s="19">
        <v>9451194605.5686646</v>
      </c>
      <c r="BS224" s="19">
        <v>174524284.896117</v>
      </c>
      <c r="BT224" s="19">
        <v>7345861647.4667292</v>
      </c>
      <c r="BU224" s="19" t="s">
        <v>311</v>
      </c>
      <c r="BV224" s="19" t="s">
        <v>311</v>
      </c>
      <c r="BW224" s="19" t="s">
        <v>311</v>
      </c>
      <c r="BX224" s="19" t="s">
        <v>311</v>
      </c>
      <c r="BY224" s="12">
        <v>9.1</v>
      </c>
      <c r="BZ224" s="12">
        <v>8.6999999999999993</v>
      </c>
      <c r="CA224" s="12">
        <v>82.2</v>
      </c>
      <c r="CB224" s="19">
        <v>13.9</v>
      </c>
      <c r="CC224" s="19" t="s">
        <v>311</v>
      </c>
    </row>
    <row r="225" spans="1:81" hidden="1">
      <c r="A225" s="9" t="s">
        <v>36</v>
      </c>
      <c r="B225" s="9" t="s">
        <v>364</v>
      </c>
      <c r="C225" s="9" t="s">
        <v>311</v>
      </c>
      <c r="D225" s="9" t="s">
        <v>311</v>
      </c>
      <c r="E225" s="26" t="s">
        <v>368</v>
      </c>
      <c r="F225" s="14" t="s">
        <v>369</v>
      </c>
      <c r="G225" s="10">
        <v>42439</v>
      </c>
      <c r="H225" s="9" t="s">
        <v>37</v>
      </c>
      <c r="I225" s="16" t="s">
        <v>295</v>
      </c>
      <c r="J225" s="9" t="s">
        <v>338</v>
      </c>
      <c r="K225" s="9" t="s">
        <v>229</v>
      </c>
      <c r="L225" s="9">
        <v>1</v>
      </c>
      <c r="M225" s="14" t="s">
        <v>40</v>
      </c>
      <c r="N225" s="9">
        <v>25</v>
      </c>
      <c r="O225" s="9" t="s">
        <v>41</v>
      </c>
      <c r="P225" s="9" t="s">
        <v>42</v>
      </c>
      <c r="Q225" s="15">
        <v>0.25</v>
      </c>
      <c r="R225" s="11">
        <v>61.51</v>
      </c>
      <c r="S225" s="28">
        <v>374.40000000000003</v>
      </c>
      <c r="T225" s="28">
        <v>4</v>
      </c>
      <c r="U225" s="28">
        <v>0.23</v>
      </c>
      <c r="V225" s="12">
        <f t="shared" si="21"/>
        <v>304.39024390243907</v>
      </c>
      <c r="W225" s="12">
        <f t="shared" si="22"/>
        <v>246.04</v>
      </c>
      <c r="X225" s="12">
        <f t="shared" si="27"/>
        <v>1.2371575512210986</v>
      </c>
      <c r="Y225" s="12">
        <f t="shared" si="23"/>
        <v>0.53314809387883066</v>
      </c>
      <c r="Z225" s="12">
        <f t="shared" si="24"/>
        <v>0.28454623678085267</v>
      </c>
      <c r="AA225" s="12">
        <f t="shared" si="25"/>
        <v>0.248601857097978</v>
      </c>
      <c r="AB225" s="12">
        <f t="shared" si="26"/>
        <v>0.53370956409256509</v>
      </c>
      <c r="AC225" s="13">
        <v>6.77</v>
      </c>
      <c r="AD225" s="13" t="s">
        <v>311</v>
      </c>
      <c r="AE225" s="13">
        <v>-7.1</v>
      </c>
      <c r="AF225">
        <v>-0.80600000000000005</v>
      </c>
      <c r="AG225">
        <v>8.5999999999999993E-2</v>
      </c>
      <c r="AH225">
        <v>1039.241</v>
      </c>
      <c r="AI225">
        <v>1.6719999999999999</v>
      </c>
      <c r="AJ225">
        <v>1065.9169999999999</v>
      </c>
      <c r="AK225">
        <v>1.1599999999999999</v>
      </c>
      <c r="AL225">
        <v>0.126</v>
      </c>
      <c r="AM225">
        <v>1E-3</v>
      </c>
      <c r="AN225">
        <v>421.88099999999997</v>
      </c>
      <c r="AO225">
        <v>8.9999999999999993E-3</v>
      </c>
      <c r="AP225">
        <v>417.697</v>
      </c>
      <c r="AQ225">
        <v>1.0999999999999999E-2</v>
      </c>
      <c r="AR225" s="13" t="s">
        <v>311</v>
      </c>
      <c r="AS225" s="13" t="s">
        <v>311</v>
      </c>
      <c r="AT225" s="33">
        <v>7.0000000000000001E-3</v>
      </c>
      <c r="AU225" s="33">
        <v>6.7100000000000007E-2</v>
      </c>
      <c r="AV225">
        <v>0.7</v>
      </c>
      <c r="AW225" s="33">
        <v>1.4E-3</v>
      </c>
      <c r="AX225">
        <v>9.6000000000000002E-2</v>
      </c>
      <c r="AY225">
        <v>4.0000000000000001E-3</v>
      </c>
      <c r="AZ225">
        <v>423.28300000000002</v>
      </c>
      <c r="BA225">
        <v>5.7000000000000002E-2</v>
      </c>
      <c r="BB225">
        <v>420.11099999999999</v>
      </c>
      <c r="BC225">
        <v>6.3E-2</v>
      </c>
      <c r="BD225">
        <v>-0.748</v>
      </c>
      <c r="BE225">
        <v>52.963999999999999</v>
      </c>
      <c r="BF225">
        <v>-39.831000000000003</v>
      </c>
      <c r="BG225">
        <v>0.19400000000000001</v>
      </c>
      <c r="BH225">
        <v>-40.11</v>
      </c>
      <c r="BI225">
        <v>0.19600000000000001</v>
      </c>
      <c r="BJ225">
        <v>96.715999999999994</v>
      </c>
      <c r="BK225">
        <v>57.177999999999997</v>
      </c>
      <c r="BL225">
        <v>-26.28</v>
      </c>
      <c r="BM225">
        <v>0.21</v>
      </c>
      <c r="BN225">
        <v>-27.148</v>
      </c>
      <c r="BO225">
        <v>0.20799999999999999</v>
      </c>
      <c r="BP225" s="37">
        <v>1.21435E-2</v>
      </c>
      <c r="BQ225" s="19">
        <v>22127.775450086701</v>
      </c>
      <c r="BR225" s="19">
        <v>6901839865.9874048</v>
      </c>
      <c r="BS225" s="19">
        <v>73458331.40164502</v>
      </c>
      <c r="BT225" s="19">
        <v>89247619.620005608</v>
      </c>
      <c r="BU225" s="19" t="s">
        <v>311</v>
      </c>
      <c r="BV225" s="19" t="s">
        <v>311</v>
      </c>
      <c r="BW225" s="19" t="s">
        <v>311</v>
      </c>
      <c r="BX225" s="19" t="s">
        <v>311</v>
      </c>
      <c r="BY225" s="12">
        <v>9.1</v>
      </c>
      <c r="BZ225" s="12">
        <v>8.6999999999999993</v>
      </c>
      <c r="CA225" s="12">
        <v>82.2</v>
      </c>
      <c r="CB225" s="19">
        <v>13.9</v>
      </c>
      <c r="CC225" s="19" t="s">
        <v>311</v>
      </c>
    </row>
    <row r="226" spans="1:81" hidden="1">
      <c r="A226" s="9" t="s">
        <v>36</v>
      </c>
      <c r="B226" s="9" t="s">
        <v>364</v>
      </c>
      <c r="C226" s="9" t="s">
        <v>311</v>
      </c>
      <c r="D226" s="9" t="s">
        <v>311</v>
      </c>
      <c r="E226" s="26" t="s">
        <v>368</v>
      </c>
      <c r="F226" s="14" t="s">
        <v>369</v>
      </c>
      <c r="G226" s="10">
        <v>42439</v>
      </c>
      <c r="H226" s="9" t="s">
        <v>37</v>
      </c>
      <c r="I226" s="16" t="s">
        <v>296</v>
      </c>
      <c r="J226" s="9" t="s">
        <v>339</v>
      </c>
      <c r="K226" s="9" t="s">
        <v>229</v>
      </c>
      <c r="L226" s="9">
        <v>2</v>
      </c>
      <c r="M226" s="14" t="s">
        <v>40</v>
      </c>
      <c r="N226" s="9">
        <v>25</v>
      </c>
      <c r="O226" s="9" t="s">
        <v>41</v>
      </c>
      <c r="P226" s="9" t="s">
        <v>42</v>
      </c>
      <c r="Q226" s="15">
        <v>0.25</v>
      </c>
      <c r="R226" s="11">
        <v>61.51</v>
      </c>
      <c r="S226" s="28">
        <v>374.09999999999997</v>
      </c>
      <c r="T226" s="28">
        <v>3.5</v>
      </c>
      <c r="U226" s="28">
        <v>0.23</v>
      </c>
      <c r="V226" s="12">
        <f t="shared" si="21"/>
        <v>304.14634146341461</v>
      </c>
      <c r="W226" s="12">
        <f t="shared" si="22"/>
        <v>215.285</v>
      </c>
      <c r="X226" s="12">
        <f t="shared" si="27"/>
        <v>1.4127614160922248</v>
      </c>
      <c r="Y226" s="12">
        <f t="shared" si="23"/>
        <v>0.46688248449350001</v>
      </c>
      <c r="Z226" s="12">
        <f t="shared" si="24"/>
        <v>0.32493512570121175</v>
      </c>
      <c r="AA226" s="12">
        <f t="shared" si="25"/>
        <v>0.14194735879228826</v>
      </c>
      <c r="AB226" s="12">
        <f t="shared" si="26"/>
        <v>0.69596769314171081</v>
      </c>
      <c r="AC226" s="13">
        <v>6.98</v>
      </c>
      <c r="AD226" s="13" t="s">
        <v>311</v>
      </c>
      <c r="AE226" s="13">
        <v>-19.8</v>
      </c>
      <c r="AF226">
        <v>-0.88200000000000001</v>
      </c>
      <c r="AG226">
        <v>8.6999999999999994E-2</v>
      </c>
      <c r="AH226">
        <v>1025.252</v>
      </c>
      <c r="AI226">
        <v>1.478</v>
      </c>
      <c r="AJ226">
        <v>1054.434</v>
      </c>
      <c r="AK226">
        <v>1.409</v>
      </c>
      <c r="AL226">
        <v>0.14199999999999999</v>
      </c>
      <c r="AM226">
        <v>1E-3</v>
      </c>
      <c r="AN226">
        <v>421.625</v>
      </c>
      <c r="AO226">
        <v>0.01</v>
      </c>
      <c r="AP226">
        <v>416.935</v>
      </c>
      <c r="AQ226">
        <v>0.01</v>
      </c>
      <c r="AR226" s="13" t="s">
        <v>311</v>
      </c>
      <c r="AS226" s="13" t="s">
        <v>311</v>
      </c>
      <c r="AT226" s="33">
        <v>1.2200000000000001E-2</v>
      </c>
      <c r="AU226" s="33">
        <v>2.1100000000000001E-2</v>
      </c>
      <c r="AV226">
        <v>1.9</v>
      </c>
      <c r="AW226" s="33">
        <v>3.8E-3</v>
      </c>
      <c r="AX226">
        <v>0.104</v>
      </c>
      <c r="AY226">
        <v>4.0000000000000001E-3</v>
      </c>
      <c r="AZ226">
        <v>423.02499999999998</v>
      </c>
      <c r="BA226">
        <v>5.6000000000000001E-2</v>
      </c>
      <c r="BB226">
        <v>419.59199999999998</v>
      </c>
      <c r="BC226">
        <v>6.2E-2</v>
      </c>
      <c r="BD226">
        <v>-23.672000000000001</v>
      </c>
      <c r="BE226">
        <v>50.164999999999999</v>
      </c>
      <c r="BF226">
        <v>-39.957000000000001</v>
      </c>
      <c r="BG226">
        <v>0.19700000000000001</v>
      </c>
      <c r="BH226">
        <v>-40.088000000000001</v>
      </c>
      <c r="BI226">
        <v>0.20799999999999999</v>
      </c>
      <c r="BJ226">
        <v>153.238</v>
      </c>
      <c r="BK226">
        <v>42.756999999999998</v>
      </c>
      <c r="BL226">
        <v>-26.224</v>
      </c>
      <c r="BM226">
        <v>0.13500000000000001</v>
      </c>
      <c r="BN226">
        <v>-27.664000000000001</v>
      </c>
      <c r="BO226">
        <v>0.21</v>
      </c>
      <c r="BP226" s="37">
        <v>1.4147750000000001E-2</v>
      </c>
      <c r="BQ226" s="19">
        <v>23074.067578941311</v>
      </c>
      <c r="BR226" s="19">
        <v>5422951366.4300661</v>
      </c>
      <c r="BS226" s="19">
        <v>97033281.749991596</v>
      </c>
      <c r="BT226" s="19">
        <v>84473818.900813505</v>
      </c>
      <c r="BU226" s="19" t="s">
        <v>311</v>
      </c>
      <c r="BV226" s="19" t="s">
        <v>311</v>
      </c>
      <c r="BW226" s="19" t="s">
        <v>311</v>
      </c>
      <c r="BX226" s="19" t="s">
        <v>311</v>
      </c>
      <c r="BY226" s="12">
        <v>9.1</v>
      </c>
      <c r="BZ226" s="12">
        <v>8.6999999999999993</v>
      </c>
      <c r="CA226" s="12">
        <v>82.2</v>
      </c>
      <c r="CB226" s="19">
        <v>13.9</v>
      </c>
      <c r="CC226" s="19" t="s">
        <v>311</v>
      </c>
    </row>
    <row r="227" spans="1:81" hidden="1">
      <c r="A227" s="9" t="s">
        <v>36</v>
      </c>
      <c r="B227" s="9" t="s">
        <v>364</v>
      </c>
      <c r="C227" s="9" t="s">
        <v>311</v>
      </c>
      <c r="D227" s="9" t="s">
        <v>311</v>
      </c>
      <c r="E227" s="26" t="s">
        <v>368</v>
      </c>
      <c r="F227" s="14" t="s">
        <v>369</v>
      </c>
      <c r="G227" s="10">
        <v>42439</v>
      </c>
      <c r="H227" s="9" t="s">
        <v>37</v>
      </c>
      <c r="I227" s="16" t="s">
        <v>297</v>
      </c>
      <c r="J227" s="9" t="s">
        <v>340</v>
      </c>
      <c r="K227" s="9" t="s">
        <v>229</v>
      </c>
      <c r="L227" s="9">
        <v>3</v>
      </c>
      <c r="M227" s="14" t="s">
        <v>40</v>
      </c>
      <c r="N227" s="9">
        <v>25</v>
      </c>
      <c r="O227" s="9" t="s">
        <v>41</v>
      </c>
      <c r="P227" s="9" t="s">
        <v>42</v>
      </c>
      <c r="Q227" s="15">
        <v>0.25</v>
      </c>
      <c r="R227" s="11">
        <v>61.51</v>
      </c>
      <c r="S227" s="28">
        <v>374.2</v>
      </c>
      <c r="T227" s="28">
        <v>4</v>
      </c>
      <c r="U227" s="28">
        <v>0.23</v>
      </c>
      <c r="V227" s="12">
        <f t="shared" si="21"/>
        <v>304.22764227642278</v>
      </c>
      <c r="W227" s="12">
        <f t="shared" si="22"/>
        <v>246.04</v>
      </c>
      <c r="X227" s="12">
        <f t="shared" si="27"/>
        <v>1.2364966764608307</v>
      </c>
      <c r="Y227" s="12">
        <f t="shared" si="23"/>
        <v>0.53339748058081859</v>
      </c>
      <c r="Z227" s="12">
        <f t="shared" si="24"/>
        <v>0.28439423558599108</v>
      </c>
      <c r="AA227" s="12">
        <f t="shared" si="25"/>
        <v>0.24900324499482751</v>
      </c>
      <c r="AB227" s="12">
        <f t="shared" si="26"/>
        <v>0.53317506351232313</v>
      </c>
      <c r="AC227" s="13">
        <v>6.81</v>
      </c>
      <c r="AD227" s="13" t="s">
        <v>311</v>
      </c>
      <c r="AE227" s="13">
        <v>-11.3</v>
      </c>
      <c r="AF227">
        <v>-0.17100000000000001</v>
      </c>
      <c r="AG227">
        <v>6.9000000000000006E-2</v>
      </c>
      <c r="AH227">
        <v>1053.4839999999999</v>
      </c>
      <c r="AI227">
        <v>1.262</v>
      </c>
      <c r="AJ227">
        <v>1059.135</v>
      </c>
      <c r="AK227">
        <v>1.028</v>
      </c>
      <c r="AL227">
        <v>0.13100000000000001</v>
      </c>
      <c r="AM227">
        <v>1E-3</v>
      </c>
      <c r="AN227">
        <v>421.28100000000001</v>
      </c>
      <c r="AO227">
        <v>1.0999999999999999E-2</v>
      </c>
      <c r="AP227">
        <v>416.93400000000003</v>
      </c>
      <c r="AQ227">
        <v>1.2999999999999999E-2</v>
      </c>
      <c r="AR227" s="13" t="s">
        <v>311</v>
      </c>
      <c r="AS227" s="13" t="s">
        <v>311</v>
      </c>
      <c r="AT227" s="33" t="s">
        <v>311</v>
      </c>
      <c r="AU227" s="33" t="s">
        <v>311</v>
      </c>
      <c r="AV227" t="s">
        <v>311</v>
      </c>
      <c r="AW227" s="33" t="s">
        <v>311</v>
      </c>
      <c r="AX227">
        <v>9.6000000000000002E-2</v>
      </c>
      <c r="AY227">
        <v>3.0000000000000001E-3</v>
      </c>
      <c r="AZ227">
        <v>423.041</v>
      </c>
      <c r="BA227">
        <v>5.5E-2</v>
      </c>
      <c r="BB227">
        <v>419.85399999999998</v>
      </c>
      <c r="BC227">
        <v>5.3999999999999999E-2</v>
      </c>
      <c r="BD227">
        <v>5.4790000000000001</v>
      </c>
      <c r="BE227">
        <v>43.593000000000004</v>
      </c>
      <c r="BF227">
        <v>-39.524000000000001</v>
      </c>
      <c r="BG227">
        <v>0.17100000000000001</v>
      </c>
      <c r="BH227">
        <v>-39.878</v>
      </c>
      <c r="BI227">
        <v>0.158</v>
      </c>
      <c r="BJ227">
        <v>107.265</v>
      </c>
      <c r="BK227">
        <v>44.34</v>
      </c>
      <c r="BL227">
        <v>-25.577999999999999</v>
      </c>
      <c r="BM227">
        <v>0.16400000000000001</v>
      </c>
      <c r="BN227">
        <v>-26.556000000000001</v>
      </c>
      <c r="BO227">
        <v>0.17199999999999999</v>
      </c>
      <c r="BP227" s="37">
        <v>3.0864999999999998E-3</v>
      </c>
      <c r="BQ227" s="19">
        <v>20608.430146566399</v>
      </c>
      <c r="BR227" s="19">
        <v>6347668902.8284512</v>
      </c>
      <c r="BS227" s="19">
        <v>149304453.83626187</v>
      </c>
      <c r="BT227" s="19">
        <v>36577355.255714931</v>
      </c>
      <c r="BU227" s="19" t="s">
        <v>311</v>
      </c>
      <c r="BV227" s="19" t="s">
        <v>311</v>
      </c>
      <c r="BW227" s="19" t="s">
        <v>311</v>
      </c>
      <c r="BX227" s="19" t="s">
        <v>311</v>
      </c>
      <c r="BY227" s="12">
        <v>9.1</v>
      </c>
      <c r="BZ227" s="12">
        <v>8.6999999999999993</v>
      </c>
      <c r="CA227" s="12">
        <v>82.2</v>
      </c>
      <c r="CB227" s="19">
        <v>13.9</v>
      </c>
      <c r="CC227" s="19" t="s">
        <v>311</v>
      </c>
    </row>
    <row r="228" spans="1:81" hidden="1">
      <c r="A228" s="9" t="s">
        <v>36</v>
      </c>
      <c r="B228" s="9" t="s">
        <v>364</v>
      </c>
      <c r="C228" s="9" t="s">
        <v>311</v>
      </c>
      <c r="D228" s="9" t="s">
        <v>311</v>
      </c>
      <c r="E228" s="26" t="s">
        <v>368</v>
      </c>
      <c r="F228" s="14" t="s">
        <v>369</v>
      </c>
      <c r="G228" s="10">
        <v>42439</v>
      </c>
      <c r="H228" s="9" t="s">
        <v>37</v>
      </c>
      <c r="I228" s="16" t="s">
        <v>298</v>
      </c>
      <c r="J228" s="9" t="s">
        <v>341</v>
      </c>
      <c r="K228" s="9" t="s">
        <v>229</v>
      </c>
      <c r="L228" s="9">
        <v>4</v>
      </c>
      <c r="M228" s="14" t="s">
        <v>46</v>
      </c>
      <c r="N228" s="9">
        <v>25</v>
      </c>
      <c r="O228" s="9" t="s">
        <v>41</v>
      </c>
      <c r="P228" s="9" t="s">
        <v>42</v>
      </c>
      <c r="Q228" s="15">
        <v>0.25</v>
      </c>
      <c r="R228" s="11">
        <v>61.51</v>
      </c>
      <c r="S228" s="28">
        <v>372.4</v>
      </c>
      <c r="T228" s="29">
        <v>3.8</v>
      </c>
      <c r="U228" s="29">
        <v>0.23</v>
      </c>
      <c r="V228" s="12">
        <f t="shared" si="21"/>
        <v>302.76422764227641</v>
      </c>
      <c r="W228" s="12">
        <f t="shared" si="22"/>
        <v>233.73799999999997</v>
      </c>
      <c r="X228" s="12">
        <f t="shared" si="27"/>
        <v>1.2953145301246543</v>
      </c>
      <c r="Y228" s="12">
        <f t="shared" si="23"/>
        <v>0.51120206410390412</v>
      </c>
      <c r="Z228" s="12">
        <f t="shared" si="24"/>
        <v>0.29792234192867051</v>
      </c>
      <c r="AA228" s="12">
        <f t="shared" si="25"/>
        <v>0.21327972217523361</v>
      </c>
      <c r="AB228" s="12">
        <f t="shared" si="26"/>
        <v>0.58278783058300887</v>
      </c>
      <c r="AC228" s="13">
        <v>7.05</v>
      </c>
      <c r="AD228" s="13" t="s">
        <v>311</v>
      </c>
      <c r="AE228" s="13">
        <v>-23.6</v>
      </c>
      <c r="AF228">
        <v>-1.3320000000000001</v>
      </c>
      <c r="AG228">
        <v>7.8E-2</v>
      </c>
      <c r="AH228">
        <v>1022.327</v>
      </c>
      <c r="AI228">
        <v>1.212</v>
      </c>
      <c r="AJ228">
        <v>1066.405</v>
      </c>
      <c r="AK228">
        <v>1.365</v>
      </c>
      <c r="AL228">
        <v>-0.82399999999999995</v>
      </c>
      <c r="AM228">
        <v>1E-3</v>
      </c>
      <c r="AN228">
        <v>389.85</v>
      </c>
      <c r="AO228">
        <v>1.2E-2</v>
      </c>
      <c r="AP228">
        <v>417.11399999999998</v>
      </c>
      <c r="AQ228">
        <v>1.7000000000000001E-2</v>
      </c>
      <c r="AR228" s="13" t="s">
        <v>311</v>
      </c>
      <c r="AS228" s="13" t="s">
        <v>311</v>
      </c>
      <c r="AT228" s="33">
        <v>2.8500000000000001E-2</v>
      </c>
      <c r="AU228" s="33">
        <v>1.9800000000000002E-2</v>
      </c>
      <c r="AV228" s="34">
        <v>5</v>
      </c>
      <c r="AW228" s="33">
        <v>9.7000000000000003E-3</v>
      </c>
      <c r="AX228">
        <v>-0.72</v>
      </c>
      <c r="AY228">
        <v>4.0000000000000001E-3</v>
      </c>
      <c r="AZ228">
        <v>395.63499999999999</v>
      </c>
      <c r="BA228">
        <v>5.2999999999999999E-2</v>
      </c>
      <c r="BB228">
        <v>419.44099999999997</v>
      </c>
      <c r="BC228">
        <v>6.3E-2</v>
      </c>
      <c r="BD228">
        <v>-58.823999999999998</v>
      </c>
      <c r="BE228">
        <v>6.8970000000000002</v>
      </c>
      <c r="BF228">
        <v>-39.055999999999997</v>
      </c>
      <c r="BG228">
        <v>0.17199999999999999</v>
      </c>
      <c r="BH228">
        <v>-40.158000000000001</v>
      </c>
      <c r="BI228">
        <v>0.22900000000000001</v>
      </c>
      <c r="BJ228">
        <v>-107.075</v>
      </c>
      <c r="BK228">
        <v>5.8879999999999999</v>
      </c>
      <c r="BL228">
        <v>-23.457999999999998</v>
      </c>
      <c r="BM228">
        <v>0.191</v>
      </c>
      <c r="BN228">
        <v>-28.225000000000001</v>
      </c>
      <c r="BO228">
        <v>0.154</v>
      </c>
      <c r="BP228" s="37">
        <v>0.1142295</v>
      </c>
      <c r="BQ228" s="19">
        <v>36051.910249599045</v>
      </c>
      <c r="BR228" s="19">
        <v>9352982001.3415337</v>
      </c>
      <c r="BS228" s="19">
        <v>209384143.27424356</v>
      </c>
      <c r="BT228" s="19">
        <v>5115371746.6497498</v>
      </c>
      <c r="BU228" s="19" t="s">
        <v>311</v>
      </c>
      <c r="BV228" s="19" t="s">
        <v>311</v>
      </c>
      <c r="BW228" s="19" t="s">
        <v>311</v>
      </c>
      <c r="BX228" s="19" t="s">
        <v>311</v>
      </c>
      <c r="BY228" s="12">
        <v>9.1</v>
      </c>
      <c r="BZ228" s="12">
        <v>8.6999999999999993</v>
      </c>
      <c r="CA228" s="12">
        <v>82.2</v>
      </c>
      <c r="CB228" s="19">
        <v>13.9</v>
      </c>
      <c r="CC228" s="19" t="s">
        <v>311</v>
      </c>
    </row>
    <row r="229" spans="1:81" hidden="1">
      <c r="A229" s="9" t="s">
        <v>36</v>
      </c>
      <c r="B229" s="9" t="s">
        <v>364</v>
      </c>
      <c r="C229" s="9" t="s">
        <v>311</v>
      </c>
      <c r="D229" s="9" t="s">
        <v>311</v>
      </c>
      <c r="E229" s="26" t="s">
        <v>368</v>
      </c>
      <c r="F229" s="14" t="s">
        <v>369</v>
      </c>
      <c r="G229" s="10">
        <v>42439</v>
      </c>
      <c r="H229" s="9" t="s">
        <v>37</v>
      </c>
      <c r="I229" s="16" t="s">
        <v>299</v>
      </c>
      <c r="J229" s="9" t="s">
        <v>342</v>
      </c>
      <c r="K229" s="9" t="s">
        <v>229</v>
      </c>
      <c r="L229" s="9">
        <v>5</v>
      </c>
      <c r="M229" s="14" t="s">
        <v>46</v>
      </c>
      <c r="N229" s="9">
        <v>25</v>
      </c>
      <c r="O229" s="9" t="s">
        <v>41</v>
      </c>
      <c r="P229" s="9" t="s">
        <v>42</v>
      </c>
      <c r="Q229" s="15">
        <v>0.25</v>
      </c>
      <c r="R229" s="11">
        <v>61.51</v>
      </c>
      <c r="S229" s="28">
        <v>372.6</v>
      </c>
      <c r="T229" s="29">
        <v>3.5</v>
      </c>
      <c r="U229" s="29">
        <v>0.22</v>
      </c>
      <c r="V229" s="12">
        <f t="shared" si="21"/>
        <v>305.40983606557381</v>
      </c>
      <c r="W229" s="12">
        <f t="shared" si="22"/>
        <v>215.285</v>
      </c>
      <c r="X229" s="12">
        <f t="shared" si="27"/>
        <v>1.4186303554152579</v>
      </c>
      <c r="Y229" s="12">
        <f t="shared" si="23"/>
        <v>0.46466779040933659</v>
      </c>
      <c r="Z229" s="12">
        <f t="shared" si="24"/>
        <v>0.31209867819135673</v>
      </c>
      <c r="AA229" s="12">
        <f t="shared" si="25"/>
        <v>0.15256911221797986</v>
      </c>
      <c r="AB229" s="12">
        <f t="shared" si="26"/>
        <v>0.67165980649621049</v>
      </c>
      <c r="AC229" s="13">
        <v>7.03</v>
      </c>
      <c r="AD229" s="13" t="s">
        <v>311</v>
      </c>
      <c r="AE229" s="13">
        <v>-22.5</v>
      </c>
      <c r="AF229">
        <v>-1.502</v>
      </c>
      <c r="AG229">
        <v>7.5999999999999998E-2</v>
      </c>
      <c r="AH229">
        <v>1019.92</v>
      </c>
      <c r="AI229">
        <v>1.26</v>
      </c>
      <c r="AJ229">
        <v>1069.6089999999999</v>
      </c>
      <c r="AK229">
        <v>1.242</v>
      </c>
      <c r="AL229">
        <v>-0.83799999999999997</v>
      </c>
      <c r="AM229">
        <v>1E-3</v>
      </c>
      <c r="AN229">
        <v>389.315</v>
      </c>
      <c r="AO229">
        <v>1.0999999999999999E-2</v>
      </c>
      <c r="AP229">
        <v>417.04599999999999</v>
      </c>
      <c r="AQ229">
        <v>1.4E-2</v>
      </c>
      <c r="AR229" s="13" t="s">
        <v>311</v>
      </c>
      <c r="AS229" s="13" t="s">
        <v>311</v>
      </c>
      <c r="AT229" s="33">
        <v>3.0499999999999999E-2</v>
      </c>
      <c r="AU229" s="33">
        <v>9.1999999999999998E-3</v>
      </c>
      <c r="AV229" s="34">
        <v>10.6</v>
      </c>
      <c r="AW229" s="33">
        <v>2.07E-2</v>
      </c>
      <c r="AX229">
        <v>-0.80700000000000005</v>
      </c>
      <c r="AY229">
        <v>4.0000000000000001E-3</v>
      </c>
      <c r="AZ229">
        <v>392.57299999999998</v>
      </c>
      <c r="BA229">
        <v>6.2E-2</v>
      </c>
      <c r="BB229">
        <v>419.26299999999998</v>
      </c>
      <c r="BC229">
        <v>6.2E-2</v>
      </c>
      <c r="BD229">
        <v>-69.456000000000003</v>
      </c>
      <c r="BE229">
        <v>5.8920000000000003</v>
      </c>
      <c r="BF229">
        <v>-37.941000000000003</v>
      </c>
      <c r="BG229">
        <v>0.20200000000000001</v>
      </c>
      <c r="BH229">
        <v>-39.951000000000001</v>
      </c>
      <c r="BI229">
        <v>0.186</v>
      </c>
      <c r="BJ229">
        <v>-135.197</v>
      </c>
      <c r="BK229">
        <v>6.2539999999999996</v>
      </c>
      <c r="BL229">
        <v>-20.89</v>
      </c>
      <c r="BM229">
        <v>0.248</v>
      </c>
      <c r="BN229">
        <v>-28.178999999999998</v>
      </c>
      <c r="BO229">
        <v>0.16600000000000001</v>
      </c>
      <c r="BP229" s="37">
        <v>0.63234124999999997</v>
      </c>
      <c r="BQ229" s="19">
        <v>49038.236268588407</v>
      </c>
      <c r="BR229" s="19">
        <v>16429890210.128765</v>
      </c>
      <c r="BS229" s="19">
        <v>266980871.47320479</v>
      </c>
      <c r="BT229" s="19">
        <v>16878599266.655649</v>
      </c>
      <c r="BU229" s="19" t="s">
        <v>311</v>
      </c>
      <c r="BV229" s="19" t="s">
        <v>311</v>
      </c>
      <c r="BW229" s="19" t="s">
        <v>311</v>
      </c>
      <c r="BX229" s="19" t="s">
        <v>311</v>
      </c>
      <c r="BY229" s="12">
        <v>9.1</v>
      </c>
      <c r="BZ229" s="12">
        <v>8.6999999999999993</v>
      </c>
      <c r="CA229" s="12">
        <v>82.2</v>
      </c>
      <c r="CB229" s="19">
        <v>13.9</v>
      </c>
      <c r="CC229" s="19" t="s">
        <v>311</v>
      </c>
    </row>
    <row r="230" spans="1:81" hidden="1">
      <c r="A230" s="9" t="s">
        <v>36</v>
      </c>
      <c r="B230" s="9" t="s">
        <v>364</v>
      </c>
      <c r="C230" s="9" t="s">
        <v>311</v>
      </c>
      <c r="D230" s="9" t="s">
        <v>311</v>
      </c>
      <c r="E230" s="26" t="s">
        <v>368</v>
      </c>
      <c r="F230" s="14" t="s">
        <v>369</v>
      </c>
      <c r="G230" s="10">
        <v>42439</v>
      </c>
      <c r="H230" s="9" t="s">
        <v>37</v>
      </c>
      <c r="I230" s="16" t="s">
        <v>300</v>
      </c>
      <c r="J230" s="9" t="s">
        <v>343</v>
      </c>
      <c r="K230" s="9" t="s">
        <v>229</v>
      </c>
      <c r="L230" s="9">
        <v>6</v>
      </c>
      <c r="M230" s="14" t="s">
        <v>46</v>
      </c>
      <c r="N230" s="9">
        <v>25</v>
      </c>
      <c r="O230" s="9" t="s">
        <v>41</v>
      </c>
      <c r="P230" s="9" t="s">
        <v>42</v>
      </c>
      <c r="Q230" s="15">
        <v>0.25</v>
      </c>
      <c r="R230" s="11">
        <v>61.51</v>
      </c>
      <c r="S230" s="28">
        <v>370.3</v>
      </c>
      <c r="T230" s="29">
        <v>3.9</v>
      </c>
      <c r="U230" s="29">
        <v>0.21</v>
      </c>
      <c r="V230" s="12">
        <f t="shared" si="21"/>
        <v>306.03305785123968</v>
      </c>
      <c r="W230" s="12">
        <f t="shared" si="22"/>
        <v>239.88899999999998</v>
      </c>
      <c r="X230" s="12">
        <f t="shared" si="27"/>
        <v>1.2757277651382084</v>
      </c>
      <c r="Y230" s="12">
        <f t="shared" si="23"/>
        <v>0.51859329617426098</v>
      </c>
      <c r="Z230" s="12">
        <f t="shared" si="24"/>
        <v>0.26790283067902376</v>
      </c>
      <c r="AA230" s="12">
        <f t="shared" si="25"/>
        <v>0.25069046549523721</v>
      </c>
      <c r="AB230" s="12">
        <f t="shared" si="26"/>
        <v>0.51659524458835537</v>
      </c>
      <c r="AC230" s="13">
        <v>7.07</v>
      </c>
      <c r="AD230" s="13" t="s">
        <v>311</v>
      </c>
      <c r="AE230" s="13">
        <v>-24.4</v>
      </c>
      <c r="AF230">
        <v>-1.0449999999999999</v>
      </c>
      <c r="AG230">
        <v>7.9000000000000001E-2</v>
      </c>
      <c r="AH230">
        <v>1031.2850000000001</v>
      </c>
      <c r="AI230">
        <v>1.298</v>
      </c>
      <c r="AJ230">
        <v>1065.867</v>
      </c>
      <c r="AK230">
        <v>1.3260000000000001</v>
      </c>
      <c r="AL230">
        <v>0.121</v>
      </c>
      <c r="AM230">
        <v>1E-3</v>
      </c>
      <c r="AN230">
        <v>422.75900000000001</v>
      </c>
      <c r="AO230">
        <v>1.2E-2</v>
      </c>
      <c r="AP230">
        <v>418.77199999999999</v>
      </c>
      <c r="AQ230">
        <v>1.2E-2</v>
      </c>
      <c r="AR230" s="13" t="s">
        <v>311</v>
      </c>
      <c r="AS230" s="13" t="s">
        <v>311</v>
      </c>
      <c r="AT230" s="33">
        <v>1.4200000000000001E-2</v>
      </c>
      <c r="AU230" s="33">
        <v>4.4400000000000002E-2</v>
      </c>
      <c r="AV230" s="34">
        <v>1.7</v>
      </c>
      <c r="AW230" s="33">
        <v>3.3E-3</v>
      </c>
      <c r="AX230">
        <v>-0.35</v>
      </c>
      <c r="AY230">
        <v>3.0000000000000001E-3</v>
      </c>
      <c r="AZ230">
        <v>407.95800000000003</v>
      </c>
      <c r="BA230">
        <v>5.1999999999999998E-2</v>
      </c>
      <c r="BB230">
        <v>419.553</v>
      </c>
      <c r="BC230">
        <v>5.8999999999999997E-2</v>
      </c>
      <c r="BD230">
        <v>-69.018000000000001</v>
      </c>
      <c r="BE230">
        <v>13.766</v>
      </c>
      <c r="BF230">
        <v>-38.796999999999997</v>
      </c>
      <c r="BG230">
        <v>0.17399999999999999</v>
      </c>
      <c r="BH230">
        <v>-39.636000000000003</v>
      </c>
      <c r="BI230">
        <v>0.21</v>
      </c>
      <c r="BJ230">
        <v>-138.49299999999999</v>
      </c>
      <c r="BK230">
        <v>15.381</v>
      </c>
      <c r="BL230">
        <v>-23.282</v>
      </c>
      <c r="BM230">
        <v>0.20399999999999999</v>
      </c>
      <c r="BN230">
        <v>-26.468</v>
      </c>
      <c r="BO230">
        <v>0.22700000000000001</v>
      </c>
      <c r="BP230" s="37">
        <v>4.1179500000000001E-2</v>
      </c>
      <c r="BQ230" s="19">
        <v>31299.721989094014</v>
      </c>
      <c r="BR230" s="19">
        <v>9451194605.5686646</v>
      </c>
      <c r="BS230" s="19">
        <v>174524284.896117</v>
      </c>
      <c r="BT230" s="19">
        <v>7345861647.4667292</v>
      </c>
      <c r="BU230" s="19" t="s">
        <v>311</v>
      </c>
      <c r="BV230" s="19" t="s">
        <v>311</v>
      </c>
      <c r="BW230" s="19" t="s">
        <v>311</v>
      </c>
      <c r="BX230" s="19" t="s">
        <v>311</v>
      </c>
      <c r="BY230" s="12">
        <v>9.1</v>
      </c>
      <c r="BZ230" s="12">
        <v>8.6999999999999993</v>
      </c>
      <c r="CA230" s="12">
        <v>82.2</v>
      </c>
      <c r="CB230" s="19">
        <v>13.9</v>
      </c>
      <c r="CC230" s="19" t="s">
        <v>311</v>
      </c>
    </row>
  </sheetData>
  <autoFilter ref="A2:CC230">
    <filterColumn colId="10">
      <filters>
        <filter val="TL2"/>
      </filters>
    </filterColumn>
  </autoFilter>
  <mergeCells count="9">
    <mergeCell ref="AT1:AW1"/>
    <mergeCell ref="AX1:BO1"/>
    <mergeCell ref="BQ1:CC1"/>
    <mergeCell ref="A1:K1"/>
    <mergeCell ref="L1:O1"/>
    <mergeCell ref="P1:V1"/>
    <mergeCell ref="W1:AB1"/>
    <mergeCell ref="AC1:AE1"/>
    <mergeCell ref="AF1:A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A39" sqref="AA39"/>
    </sheetView>
  </sheetViews>
  <sheetFormatPr baseColWidth="10" defaultColWidth="9.6640625" defaultRowHeight="15" x14ac:dyDescent="0"/>
  <cols>
    <col min="1" max="1" width="19.33203125" bestFit="1" customWidth="1"/>
    <col min="2" max="2" width="8.33203125" bestFit="1" customWidth="1"/>
    <col min="3" max="3" width="16" bestFit="1" customWidth="1"/>
    <col min="4" max="4" width="13.5" bestFit="1" customWidth="1"/>
    <col min="5" max="5" width="16.5" bestFit="1" customWidth="1"/>
    <col min="6" max="6" width="8.83203125" bestFit="1" customWidth="1"/>
    <col min="7" max="7" width="11.6640625" bestFit="1" customWidth="1"/>
  </cols>
  <sheetData>
    <row r="1" spans="1:7">
      <c r="A1" s="21" t="s">
        <v>308</v>
      </c>
    </row>
    <row r="3" spans="1:7">
      <c r="A3" s="20" t="s">
        <v>301</v>
      </c>
      <c r="B3" s="20" t="s">
        <v>302</v>
      </c>
      <c r="C3" s="20" t="s">
        <v>303</v>
      </c>
      <c r="D3" s="20" t="s">
        <v>305</v>
      </c>
      <c r="E3" s="20" t="s">
        <v>304</v>
      </c>
      <c r="F3" s="20" t="s">
        <v>32</v>
      </c>
      <c r="G3" s="20" t="s">
        <v>33</v>
      </c>
    </row>
    <row r="4" spans="1:7">
      <c r="A4" t="s">
        <v>118</v>
      </c>
      <c r="B4">
        <v>-2.3039999999999998</v>
      </c>
      <c r="C4">
        <v>6.9000000000000006E-2</v>
      </c>
      <c r="D4">
        <v>0.79700000000000004</v>
      </c>
      <c r="E4">
        <v>1E-3</v>
      </c>
      <c r="F4" s="22">
        <v>0.76</v>
      </c>
      <c r="G4">
        <v>3.0000000000000001E-3</v>
      </c>
    </row>
    <row r="5" spans="1:7">
      <c r="A5" t="s">
        <v>39</v>
      </c>
      <c r="B5">
        <v>0.23699999999999999</v>
      </c>
      <c r="C5">
        <v>9.6000000000000002E-2</v>
      </c>
      <c r="D5">
        <v>0.432</v>
      </c>
      <c r="E5">
        <v>1E-3</v>
      </c>
      <c r="F5">
        <v>0.41899999999999998</v>
      </c>
      <c r="G5">
        <v>3.0000000000000001E-3</v>
      </c>
    </row>
    <row r="6" spans="1:7">
      <c r="A6" t="s">
        <v>229</v>
      </c>
      <c r="B6">
        <v>-0.29699999999999999</v>
      </c>
      <c r="C6">
        <v>7.9000000000000001E-2</v>
      </c>
      <c r="D6">
        <v>0.151</v>
      </c>
      <c r="E6">
        <v>1E-3</v>
      </c>
      <c r="F6">
        <v>0.11799999999999999</v>
      </c>
      <c r="G6">
        <v>3.0000000000000001E-3</v>
      </c>
    </row>
    <row r="7" spans="1:7">
      <c r="A7" t="s">
        <v>306</v>
      </c>
      <c r="B7">
        <v>-0.69799999999999995</v>
      </c>
      <c r="C7">
        <v>7.4999999999999997E-2</v>
      </c>
      <c r="D7">
        <v>1.218</v>
      </c>
      <c r="E7">
        <v>1E-3</v>
      </c>
      <c r="F7">
        <v>1.0660000000000001</v>
      </c>
      <c r="G7">
        <v>3.0000000000000001E-3</v>
      </c>
    </row>
    <row r="9" spans="1:7">
      <c r="A9" s="21" t="s">
        <v>307</v>
      </c>
    </row>
    <row r="11" spans="1:7">
      <c r="A11" s="20" t="s">
        <v>301</v>
      </c>
      <c r="B11" s="20" t="s">
        <v>302</v>
      </c>
      <c r="C11" s="20" t="s">
        <v>303</v>
      </c>
      <c r="D11" s="20" t="s">
        <v>305</v>
      </c>
      <c r="E11" s="20" t="s">
        <v>304</v>
      </c>
      <c r="F11" s="20" t="s">
        <v>32</v>
      </c>
      <c r="G11" s="20" t="s">
        <v>33</v>
      </c>
    </row>
    <row r="12" spans="1:7">
      <c r="A12" t="s">
        <v>118</v>
      </c>
      <c r="B12" s="22">
        <v>-1.85</v>
      </c>
      <c r="C12">
        <v>7.0999999999999994E-2</v>
      </c>
      <c r="D12">
        <v>0.373</v>
      </c>
      <c r="E12">
        <v>1E-3</v>
      </c>
      <c r="F12" s="22">
        <v>0.33800000000000002</v>
      </c>
      <c r="G12">
        <v>3.0000000000000001E-3</v>
      </c>
    </row>
    <row r="13" spans="1:7">
      <c r="A13" t="s">
        <v>39</v>
      </c>
      <c r="B13">
        <v>-0.65900000000000003</v>
      </c>
      <c r="C13">
        <v>0.10299999999999999</v>
      </c>
      <c r="D13">
        <v>-0.19900000000000001</v>
      </c>
      <c r="E13">
        <v>1E-3</v>
      </c>
      <c r="F13">
        <v>-0.23200000000000001</v>
      </c>
      <c r="G13">
        <v>3.0000000000000001E-3</v>
      </c>
    </row>
    <row r="14" spans="1:7">
      <c r="A14" t="s">
        <v>229</v>
      </c>
      <c r="B14">
        <v>-1.0209999999999999</v>
      </c>
      <c r="C14">
        <v>8.1000000000000003E-2</v>
      </c>
      <c r="D14">
        <v>-0.61</v>
      </c>
      <c r="E14">
        <v>1E-3</v>
      </c>
      <c r="F14">
        <v>-0.66800000000000004</v>
      </c>
      <c r="G14">
        <v>3.0000000000000001E-3</v>
      </c>
    </row>
    <row r="15" spans="1:7">
      <c r="A15" t="s">
        <v>306</v>
      </c>
      <c r="B15">
        <v>-3.1059999999999999</v>
      </c>
      <c r="C15">
        <v>7.6999999999999999E-2</v>
      </c>
      <c r="D15">
        <v>-0.73299999999999998</v>
      </c>
      <c r="E15">
        <v>1E-3</v>
      </c>
      <c r="F15" s="22">
        <v>-1.35</v>
      </c>
      <c r="G15">
        <v>3.0000000000000001E-3</v>
      </c>
    </row>
    <row r="25" spans="1:7">
      <c r="A25" s="21" t="s">
        <v>309</v>
      </c>
    </row>
    <row r="27" spans="1:7">
      <c r="A27" s="20" t="s">
        <v>301</v>
      </c>
      <c r="B27" s="20" t="s">
        <v>302</v>
      </c>
      <c r="C27" s="20" t="s">
        <v>303</v>
      </c>
      <c r="D27" s="20" t="s">
        <v>305</v>
      </c>
      <c r="E27" s="20" t="s">
        <v>304</v>
      </c>
      <c r="F27" s="20" t="s">
        <v>32</v>
      </c>
      <c r="G27" s="20" t="s">
        <v>33</v>
      </c>
    </row>
    <row r="28" spans="1:7">
      <c r="A28" t="s">
        <v>118</v>
      </c>
      <c r="B28" s="22">
        <v>-3.01</v>
      </c>
      <c r="C28">
        <v>7.3999999999999996E-2</v>
      </c>
      <c r="D28">
        <v>0.71199999999999997</v>
      </c>
      <c r="E28">
        <v>1E-3</v>
      </c>
      <c r="F28" s="22">
        <v>0.68300000000000005</v>
      </c>
      <c r="G28">
        <v>3.0000000000000001E-3</v>
      </c>
    </row>
    <row r="29" spans="1:7">
      <c r="A29" t="s">
        <v>39</v>
      </c>
      <c r="B29">
        <v>-1.133</v>
      </c>
      <c r="C29" s="22">
        <v>0.08</v>
      </c>
      <c r="D29">
        <v>0.45800000000000002</v>
      </c>
      <c r="E29">
        <v>2E-3</v>
      </c>
      <c r="F29" s="22">
        <v>0.36</v>
      </c>
      <c r="G29">
        <v>3.0000000000000001E-3</v>
      </c>
    </row>
    <row r="30" spans="1:7">
      <c r="A30" t="s">
        <v>229</v>
      </c>
      <c r="B30">
        <v>-0.72299999999999998</v>
      </c>
      <c r="C30" s="22">
        <v>0.08</v>
      </c>
      <c r="D30">
        <v>0.13100000000000001</v>
      </c>
      <c r="E30">
        <v>1E-3</v>
      </c>
      <c r="F30">
        <v>0.10299999999999999</v>
      </c>
      <c r="G30">
        <v>3.0000000000000001E-3</v>
      </c>
    </row>
    <row r="31" spans="1:7">
      <c r="A31" t="s">
        <v>306</v>
      </c>
      <c r="B31" s="22">
        <v>-0.97</v>
      </c>
      <c r="C31" s="22">
        <v>7.8E-2</v>
      </c>
      <c r="D31">
        <v>1.0760000000000001</v>
      </c>
      <c r="E31">
        <v>2E-3</v>
      </c>
      <c r="F31">
        <v>1.036</v>
      </c>
      <c r="G31">
        <v>4.0000000000000001E-3</v>
      </c>
    </row>
    <row r="33" spans="1:7">
      <c r="A33" s="21" t="s">
        <v>310</v>
      </c>
    </row>
    <row r="35" spans="1:7">
      <c r="A35" s="20" t="s">
        <v>301</v>
      </c>
      <c r="B35" s="20" t="s">
        <v>302</v>
      </c>
      <c r="C35" s="20" t="s">
        <v>303</v>
      </c>
      <c r="D35" s="20" t="s">
        <v>305</v>
      </c>
      <c r="E35" s="20" t="s">
        <v>304</v>
      </c>
      <c r="F35" s="20" t="s">
        <v>32</v>
      </c>
      <c r="G35" s="20" t="s">
        <v>33</v>
      </c>
    </row>
    <row r="36" spans="1:7">
      <c r="A36" t="s">
        <v>118</v>
      </c>
      <c r="B36">
        <v>-2.2320000000000002</v>
      </c>
      <c r="C36">
        <v>7.5999999999999998E-2</v>
      </c>
      <c r="D36">
        <v>0.86199999999999999</v>
      </c>
      <c r="E36">
        <v>1E-3</v>
      </c>
      <c r="F36" s="22">
        <v>0.81</v>
      </c>
      <c r="G36">
        <v>3.0000000000000001E-3</v>
      </c>
    </row>
    <row r="37" spans="1:7">
      <c r="A37" t="s">
        <v>39</v>
      </c>
      <c r="B37">
        <v>-1.1539999999999999</v>
      </c>
      <c r="C37">
        <v>8.5000000000000006E-2</v>
      </c>
      <c r="D37">
        <v>0.94499999999999995</v>
      </c>
      <c r="E37">
        <v>1E-3</v>
      </c>
      <c r="F37">
        <v>0.92200000000000004</v>
      </c>
      <c r="G37">
        <v>3.0000000000000001E-3</v>
      </c>
    </row>
    <row r="38" spans="1:7">
      <c r="A38" t="s">
        <v>229</v>
      </c>
      <c r="B38">
        <v>-1.2589999999999999</v>
      </c>
      <c r="C38">
        <v>8.1000000000000003E-2</v>
      </c>
      <c r="D38">
        <v>0.53400000000000003</v>
      </c>
      <c r="E38">
        <v>2E-3</v>
      </c>
      <c r="F38">
        <v>0.52200000000000002</v>
      </c>
      <c r="G38">
        <v>4.0000000000000001E-3</v>
      </c>
    </row>
    <row r="39" spans="1:7">
      <c r="A39" t="s">
        <v>306</v>
      </c>
      <c r="B39">
        <v>-3.476</v>
      </c>
      <c r="C39" s="22">
        <v>0.08</v>
      </c>
      <c r="D39">
        <v>1.161</v>
      </c>
      <c r="E39">
        <v>2E-3</v>
      </c>
      <c r="F39">
        <v>1.0429999999999999</v>
      </c>
      <c r="G39">
        <v>3.0000000000000001E-3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4" sqref="E4"/>
    </sheetView>
  </sheetViews>
  <sheetFormatPr baseColWidth="10" defaultColWidth="9.6640625" defaultRowHeight="15" x14ac:dyDescent="0"/>
  <cols>
    <col min="1" max="1" width="19.33203125" bestFit="1" customWidth="1"/>
    <col min="2" max="2" width="8.33203125" bestFit="1" customWidth="1"/>
    <col min="3" max="3" width="16" bestFit="1" customWidth="1"/>
    <col min="4" max="4" width="13.5" bestFit="1" customWidth="1"/>
    <col min="5" max="5" width="16.5" bestFit="1" customWidth="1"/>
    <col min="6" max="6" width="8.83203125" bestFit="1" customWidth="1"/>
    <col min="7" max="7" width="11.6640625" bestFit="1" customWidth="1"/>
  </cols>
  <sheetData>
    <row r="1" spans="1:7">
      <c r="A1" s="21" t="s">
        <v>308</v>
      </c>
    </row>
    <row r="3" spans="1:7">
      <c r="A3" s="20" t="s">
        <v>301</v>
      </c>
      <c r="B3" s="20" t="s">
        <v>302</v>
      </c>
      <c r="C3" s="20" t="s">
        <v>303</v>
      </c>
      <c r="D3" s="20" t="s">
        <v>305</v>
      </c>
      <c r="E3" s="20" t="s">
        <v>304</v>
      </c>
      <c r="F3" s="20" t="s">
        <v>32</v>
      </c>
      <c r="G3" s="20" t="s">
        <v>33</v>
      </c>
    </row>
    <row r="4" spans="1:7">
      <c r="A4" t="s">
        <v>118</v>
      </c>
      <c r="B4">
        <v>-2.3039999999999998</v>
      </c>
      <c r="C4">
        <v>6.9000000000000006E-2</v>
      </c>
      <c r="D4">
        <v>0.79700000000000004</v>
      </c>
      <c r="E4">
        <v>1E-3</v>
      </c>
      <c r="F4" s="22">
        <v>0.76</v>
      </c>
      <c r="G4">
        <v>3.0000000000000001E-3</v>
      </c>
    </row>
    <row r="5" spans="1:7">
      <c r="A5" t="s">
        <v>39</v>
      </c>
      <c r="B5">
        <v>0.23699999999999999</v>
      </c>
      <c r="C5">
        <v>9.6000000000000002E-2</v>
      </c>
      <c r="D5">
        <v>0.432</v>
      </c>
      <c r="E5">
        <v>1E-3</v>
      </c>
      <c r="F5">
        <v>0.41899999999999998</v>
      </c>
      <c r="G5">
        <v>3.0000000000000001E-3</v>
      </c>
    </row>
    <row r="6" spans="1:7">
      <c r="A6" t="s">
        <v>229</v>
      </c>
      <c r="B6">
        <v>-0.29699999999999999</v>
      </c>
      <c r="C6">
        <v>7.9000000000000001E-2</v>
      </c>
      <c r="D6">
        <v>0.151</v>
      </c>
      <c r="E6">
        <v>1E-3</v>
      </c>
      <c r="F6">
        <v>0.11799999999999999</v>
      </c>
      <c r="G6">
        <v>3.0000000000000001E-3</v>
      </c>
    </row>
    <row r="7" spans="1:7">
      <c r="A7" t="s">
        <v>306</v>
      </c>
      <c r="B7">
        <v>-0.69799999999999995</v>
      </c>
      <c r="C7">
        <v>7.4999999999999997E-2</v>
      </c>
      <c r="D7">
        <v>1.218</v>
      </c>
      <c r="E7">
        <v>1E-3</v>
      </c>
      <c r="F7">
        <v>1.0660000000000001</v>
      </c>
      <c r="G7">
        <v>3.0000000000000001E-3</v>
      </c>
    </row>
    <row r="9" spans="1:7">
      <c r="A9" s="21" t="s">
        <v>307</v>
      </c>
    </row>
    <row r="11" spans="1:7">
      <c r="A11" s="20" t="s">
        <v>301</v>
      </c>
      <c r="B11" s="20" t="s">
        <v>302</v>
      </c>
      <c r="C11" s="20" t="s">
        <v>303</v>
      </c>
      <c r="D11" s="20" t="s">
        <v>305</v>
      </c>
      <c r="E11" s="20" t="s">
        <v>304</v>
      </c>
      <c r="F11" s="20" t="s">
        <v>32</v>
      </c>
      <c r="G11" s="20" t="s">
        <v>33</v>
      </c>
    </row>
    <row r="12" spans="1:7">
      <c r="A12" t="s">
        <v>118</v>
      </c>
      <c r="B12" s="22">
        <v>-1.85</v>
      </c>
      <c r="C12">
        <v>7.0999999999999994E-2</v>
      </c>
      <c r="D12">
        <v>0.373</v>
      </c>
      <c r="E12">
        <v>1E-3</v>
      </c>
      <c r="F12" s="22">
        <v>0.33800000000000002</v>
      </c>
      <c r="G12">
        <v>3.0000000000000001E-3</v>
      </c>
    </row>
    <row r="13" spans="1:7">
      <c r="A13" t="s">
        <v>39</v>
      </c>
      <c r="B13">
        <v>-0.65900000000000003</v>
      </c>
      <c r="C13">
        <v>0.10299999999999999</v>
      </c>
      <c r="D13">
        <v>-0.19900000000000001</v>
      </c>
      <c r="E13">
        <v>1E-3</v>
      </c>
      <c r="F13">
        <v>-0.23200000000000001</v>
      </c>
      <c r="G13">
        <v>3.0000000000000001E-3</v>
      </c>
    </row>
    <row r="14" spans="1:7">
      <c r="A14" t="s">
        <v>229</v>
      </c>
      <c r="B14">
        <v>-1.0209999999999999</v>
      </c>
      <c r="C14">
        <v>8.1000000000000003E-2</v>
      </c>
      <c r="D14">
        <v>-0.61</v>
      </c>
      <c r="E14">
        <v>1E-3</v>
      </c>
      <c r="F14">
        <v>-0.66800000000000004</v>
      </c>
      <c r="G14">
        <v>3.0000000000000001E-3</v>
      </c>
    </row>
    <row r="15" spans="1:7">
      <c r="A15" t="s">
        <v>306</v>
      </c>
      <c r="B15">
        <v>-3.1059999999999999</v>
      </c>
      <c r="C15">
        <v>7.6999999999999999E-2</v>
      </c>
      <c r="D15">
        <v>-0.73299999999999998</v>
      </c>
      <c r="E15">
        <v>1E-3</v>
      </c>
      <c r="F15" s="22">
        <v>-1.35</v>
      </c>
      <c r="G15">
        <v>3.0000000000000001E-3</v>
      </c>
    </row>
    <row r="25" spans="1:7">
      <c r="A25" s="21" t="s">
        <v>309</v>
      </c>
    </row>
    <row r="27" spans="1:7">
      <c r="A27" s="20" t="s">
        <v>301</v>
      </c>
      <c r="B27" s="20" t="s">
        <v>302</v>
      </c>
      <c r="C27" s="20" t="s">
        <v>303</v>
      </c>
      <c r="D27" s="20" t="s">
        <v>305</v>
      </c>
      <c r="E27" s="20" t="s">
        <v>304</v>
      </c>
      <c r="F27" s="20" t="s">
        <v>32</v>
      </c>
      <c r="G27" s="20" t="s">
        <v>33</v>
      </c>
    </row>
    <row r="28" spans="1:7">
      <c r="A28" t="s">
        <v>118</v>
      </c>
      <c r="B28" s="22">
        <v>-3.01</v>
      </c>
      <c r="C28">
        <v>7.3999999999999996E-2</v>
      </c>
      <c r="D28">
        <v>0.71199999999999997</v>
      </c>
      <c r="E28">
        <v>1E-3</v>
      </c>
      <c r="F28" s="22">
        <v>0.68300000000000005</v>
      </c>
      <c r="G28">
        <v>3.0000000000000001E-3</v>
      </c>
    </row>
    <row r="29" spans="1:7">
      <c r="A29" t="s">
        <v>39</v>
      </c>
      <c r="B29">
        <v>-1.133</v>
      </c>
      <c r="C29" s="22">
        <v>0.08</v>
      </c>
      <c r="D29">
        <v>0.45800000000000002</v>
      </c>
      <c r="E29">
        <v>2E-3</v>
      </c>
      <c r="F29" s="22">
        <v>0.36</v>
      </c>
      <c r="G29">
        <v>3.0000000000000001E-3</v>
      </c>
    </row>
    <row r="30" spans="1:7">
      <c r="A30" t="s">
        <v>229</v>
      </c>
      <c r="B30">
        <v>-0.72299999999999998</v>
      </c>
      <c r="C30" s="22">
        <v>0.08</v>
      </c>
      <c r="D30">
        <v>0.13100000000000001</v>
      </c>
      <c r="E30">
        <v>1E-3</v>
      </c>
      <c r="F30">
        <v>0.10299999999999999</v>
      </c>
      <c r="G30">
        <v>3.0000000000000001E-3</v>
      </c>
    </row>
    <row r="31" spans="1:7">
      <c r="A31" t="s">
        <v>306</v>
      </c>
      <c r="B31" s="22">
        <v>-0.97</v>
      </c>
      <c r="C31" s="22">
        <v>7.8E-2</v>
      </c>
      <c r="D31">
        <v>1.0760000000000001</v>
      </c>
      <c r="E31">
        <v>2E-3</v>
      </c>
      <c r="F31">
        <v>1.036</v>
      </c>
      <c r="G31">
        <v>4.0000000000000001E-3</v>
      </c>
    </row>
    <row r="33" spans="1:7">
      <c r="A33" s="21" t="s">
        <v>310</v>
      </c>
    </row>
    <row r="35" spans="1:7">
      <c r="A35" s="20" t="s">
        <v>301</v>
      </c>
      <c r="B35" s="20" t="s">
        <v>302</v>
      </c>
      <c r="C35" s="20" t="s">
        <v>303</v>
      </c>
      <c r="D35" s="20" t="s">
        <v>305</v>
      </c>
      <c r="E35" s="20" t="s">
        <v>304</v>
      </c>
      <c r="F35" s="20" t="s">
        <v>32</v>
      </c>
      <c r="G35" s="20" t="s">
        <v>33</v>
      </c>
    </row>
    <row r="36" spans="1:7">
      <c r="A36" t="s">
        <v>118</v>
      </c>
      <c r="B36">
        <v>-2.2320000000000002</v>
      </c>
      <c r="C36">
        <v>7.5999999999999998E-2</v>
      </c>
      <c r="D36">
        <v>0.86199999999999999</v>
      </c>
      <c r="E36">
        <v>1E-3</v>
      </c>
      <c r="F36" s="22">
        <v>0.81</v>
      </c>
      <c r="G36">
        <v>3.0000000000000001E-3</v>
      </c>
    </row>
    <row r="37" spans="1:7">
      <c r="A37" t="s">
        <v>39</v>
      </c>
      <c r="B37">
        <v>-1.1539999999999999</v>
      </c>
      <c r="C37">
        <v>8.5000000000000006E-2</v>
      </c>
      <c r="D37">
        <v>0.94499999999999995</v>
      </c>
      <c r="E37">
        <v>1E-3</v>
      </c>
      <c r="F37">
        <v>0.92200000000000004</v>
      </c>
      <c r="G37">
        <v>3.0000000000000001E-3</v>
      </c>
    </row>
    <row r="38" spans="1:7">
      <c r="A38" t="s">
        <v>229</v>
      </c>
      <c r="B38">
        <v>-1.2589999999999999</v>
      </c>
      <c r="C38">
        <v>8.1000000000000003E-2</v>
      </c>
      <c r="D38">
        <v>0.53400000000000003</v>
      </c>
      <c r="E38">
        <v>2E-3</v>
      </c>
      <c r="F38">
        <v>0.52200000000000002</v>
      </c>
      <c r="G38">
        <v>4.0000000000000001E-3</v>
      </c>
    </row>
    <row r="39" spans="1:7">
      <c r="A39" t="s">
        <v>306</v>
      </c>
      <c r="B39">
        <v>-3.476</v>
      </c>
      <c r="C39" s="22">
        <v>0.08</v>
      </c>
      <c r="D39">
        <v>1.161</v>
      </c>
      <c r="E39">
        <v>2E-3</v>
      </c>
      <c r="F39">
        <v>1.0429999999999999</v>
      </c>
      <c r="G39">
        <v>3.0000000000000001E-3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Algae_MFC_corr</vt:lpstr>
      <vt:lpstr>Algae_calibrated_data</vt:lpstr>
      <vt:lpstr>Feuil1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Sauze</dc:creator>
  <cp:lastModifiedBy>Joana Sauze</cp:lastModifiedBy>
  <dcterms:created xsi:type="dcterms:W3CDTF">2016-06-05T15:18:25Z</dcterms:created>
  <dcterms:modified xsi:type="dcterms:W3CDTF">2017-07-22T10:34:11Z</dcterms:modified>
</cp:coreProperties>
</file>