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7995"/>
  </bookViews>
  <sheets>
    <sheet name="Janeiro" sheetId="1" r:id="rId1"/>
    <sheet name="Fevereiro" sheetId="2" r:id="rId2"/>
    <sheet name="Março" sheetId="3" r:id="rId3"/>
    <sheet name="Sheet1" sheetId="4" r:id="rId4"/>
  </sheets>
  <definedNames>
    <definedName name="_xlnm._FilterDatabase" localSheetId="0" hidden="1">Janeiro!$A$1:$I$229</definedName>
  </definedNames>
  <calcPr calcId="145621"/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Q3" i="1"/>
  <c r="K3" i="1"/>
  <c r="L3" i="1"/>
  <c r="M3" i="1"/>
  <c r="N3" i="1"/>
  <c r="O3" i="1"/>
  <c r="P3" i="1"/>
  <c r="J3" i="1"/>
  <c r="J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<sst xmlns="http://schemas.openxmlformats.org/spreadsheetml/2006/main" count="2296" uniqueCount="491">
  <si>
    <t>Nome</t>
  </si>
  <si>
    <t>UF</t>
  </si>
  <si>
    <t>OAB</t>
  </si>
  <si>
    <t>Email</t>
  </si>
  <si>
    <t>Nascimento</t>
  </si>
  <si>
    <t>Associação</t>
  </si>
  <si>
    <t>Filial</t>
  </si>
  <si>
    <t>Adriano dos Santos Mello</t>
  </si>
  <si>
    <t>João Pessoa</t>
  </si>
  <si>
    <t>Adynaer Geraldo Maia da Silva</t>
  </si>
  <si>
    <t>PB</t>
  </si>
  <si>
    <t>Aldenor de Medeiros Batista Filho</t>
  </si>
  <si>
    <t>Aline Gouveia de Oliveira</t>
  </si>
  <si>
    <t>Ana Amélia Ramos Paiva</t>
  </si>
  <si>
    <t>Ana Carolina Alves Cunha Paiva</t>
  </si>
  <si>
    <t>Ana Cláudia Cabral Sparapani</t>
  </si>
  <si>
    <t>Ana Paula Gonçalves Vitorino Monteiro</t>
  </si>
  <si>
    <t>Ana Rafaela Caetano de Araújo</t>
  </si>
  <si>
    <t>Andre Henrique Meira de Menezes</t>
  </si>
  <si>
    <t>Andréa Oliveira Dornelas</t>
  </si>
  <si>
    <t>Anne Caroline Rodrigues Barros</t>
  </si>
  <si>
    <t>Antônio Rodrigues dos Santos Junior</t>
  </si>
  <si>
    <t>Bruna Cartaxo de Almeida</t>
  </si>
  <si>
    <t>Bruno Henrique Ferreira Ferpa</t>
  </si>
  <si>
    <t>Bruno Roberto Aranha Fernandes</t>
  </si>
  <si>
    <t>Camila de Freitas Gondim</t>
  </si>
  <si>
    <t>Camila Maria de Moura Moreno</t>
  </si>
  <si>
    <t>Carine Nunes Dourado</t>
  </si>
  <si>
    <t>Caroline Elayne Brandão Chaves</t>
  </si>
  <si>
    <t>Célio Britto Fernandes</t>
  </si>
  <si>
    <t>Claire de Britto Leite</t>
  </si>
  <si>
    <t>Daniel Barreto Lossio de Souza</t>
  </si>
  <si>
    <t xml:space="preserve">Danielle de Lucena Nóbrega    </t>
  </si>
  <si>
    <t>Danilo Sergey de Melo Carneiro</t>
  </si>
  <si>
    <t>Darlan Santos Nobre</t>
  </si>
  <si>
    <t>Denise Jussara Santiago Santos</t>
  </si>
  <si>
    <t>Diego Raphael da Cunha Viegas</t>
  </si>
  <si>
    <t>Edjane de Cassia Martins Pereira</t>
  </si>
  <si>
    <t>Edmilson Ewerton Ramos de Almeida</t>
  </si>
  <si>
    <t>Élida Cristina de Lima Martins</t>
  </si>
  <si>
    <t>Elizângela Cunha Barreto</t>
  </si>
  <si>
    <t>Elora Rafaela Fernandes Teixeira</t>
  </si>
  <si>
    <t>RN</t>
  </si>
  <si>
    <t>Erika Christine Medeiros de Araújo Nóbrega</t>
  </si>
  <si>
    <t>Ermano Menezes de Lima</t>
  </si>
  <si>
    <t>Evanizio Roque de Arruda Neto</t>
  </si>
  <si>
    <t>Felipe Nogueira Brasileiro Veras</t>
  </si>
  <si>
    <t>Flávia Barreto Pereira Moreno</t>
  </si>
  <si>
    <t>Flávia Kamerina Rangel Pontes Lins</t>
  </si>
  <si>
    <t>Francisco Cleydson Temoteo Paletó</t>
  </si>
  <si>
    <t>Francisco David Veras Rocha</t>
  </si>
  <si>
    <t>CE</t>
  </si>
  <si>
    <t>Gabrielle Barros de Farias</t>
  </si>
  <si>
    <t>Geórgia Chiara Santos Pimenta</t>
  </si>
  <si>
    <t>Giordano Bruno Linhares de Melo</t>
  </si>
  <si>
    <t>Glaucia Lais Rabelo Nogueira</t>
  </si>
  <si>
    <t>Ícaro Rebouças Marcelino</t>
  </si>
  <si>
    <t>Iedja Maria Alencar Silveira</t>
  </si>
  <si>
    <t>Ivandro Pacelli de Sousa Costa e Silva</t>
  </si>
  <si>
    <t>Ivison Sheldon Lopes Duarte</t>
  </si>
  <si>
    <t>Janine Assis Vinagre</t>
  </si>
  <si>
    <t>João Gustavo Oliveira da Silva</t>
  </si>
  <si>
    <t>Juciara Maria de Sousa Melo</t>
  </si>
  <si>
    <t>Juliana Cunha Rebelo Dias Miranda</t>
  </si>
  <si>
    <t>Juliana de Medeiros Araújo Salvia</t>
  </si>
  <si>
    <t>Julianna Alencar Jerônimo</t>
  </si>
  <si>
    <t>Júlio César Guerra do Nascimento</t>
  </si>
  <si>
    <t>Larissa Antônia Maia Ferreira</t>
  </si>
  <si>
    <t>Layla Milena Chaves de Souza</t>
  </si>
  <si>
    <t>Lívia Cavalcante Gayoso de Sousa</t>
  </si>
  <si>
    <t>Luciana de Albuquerque Cavalcante Brito</t>
  </si>
  <si>
    <t xml:space="preserve">Luciana Nóbrega                   </t>
  </si>
  <si>
    <t>Luciana Ribeiro Fernandes</t>
  </si>
  <si>
    <t>Luiz Roberto Loureiro Leite Junior</t>
  </si>
  <si>
    <t>Marcos Monteiro Sena</t>
  </si>
  <si>
    <t>Mariele Pereira Bragante de Araújo</t>
  </si>
  <si>
    <t>Mariza de Lourdes Lopes Cavalcante Melo</t>
  </si>
  <si>
    <t>Nilsa Carolina Albuquerque Barreto</t>
  </si>
  <si>
    <t>Patrícia Campos Venâncio</t>
  </si>
  <si>
    <t>Patrícia Danielle de Melo Apolinário</t>
  </si>
  <si>
    <t>Paulo André Marques de Lucena</t>
  </si>
  <si>
    <t>Petrus Romani de Goes Bezerra</t>
  </si>
  <si>
    <t>Priscilla Kelly Alves Pereira</t>
  </si>
  <si>
    <t>Rafael Rodrigues Coelho</t>
  </si>
  <si>
    <t>Rafaela Ribeiro Cananéa</t>
  </si>
  <si>
    <t>Raiana Pereira Alves</t>
  </si>
  <si>
    <t xml:space="preserve">Raissa Pereira de Araujo </t>
  </si>
  <si>
    <t>Raphael Romel Nóbrega Azevedo</t>
  </si>
  <si>
    <t>Roberta Lígia  Cavalcanti Lima</t>
  </si>
  <si>
    <t>Roberto Sinval Ferreira Filho</t>
  </si>
  <si>
    <t>Rodrigo Alvaro Vidal</t>
  </si>
  <si>
    <t>Sandra Helena Bastos dos Santos</t>
  </si>
  <si>
    <t>Sara Carolina Azevedo Lima Carneiro</t>
  </si>
  <si>
    <t>Sháskia Juliana Tavares da Gama Rodrigues</t>
  </si>
  <si>
    <t>Sheila Ferreira de Sousa</t>
  </si>
  <si>
    <t>Tathianne Lourdes Marinho Luiz</t>
  </si>
  <si>
    <t>Thaise Grisi Cardoso</t>
  </si>
  <si>
    <t>Thayse Marcia Barreto Lima Costa</t>
  </si>
  <si>
    <t>Thiago César Brito Veloso Freire</t>
  </si>
  <si>
    <t>Tiago Liotti</t>
  </si>
  <si>
    <t>Vanessa Gomes Ferreira Gadelha</t>
  </si>
  <si>
    <t>Walter Fernandes de Queiroga Neto</t>
  </si>
  <si>
    <t>Yanne Carollynne Rique de Sousa</t>
  </si>
  <si>
    <t>Aline Maria Menezes de Souza</t>
  </si>
  <si>
    <t>Anexo</t>
  </si>
  <si>
    <t>Ana Carolinne Lima da Silva</t>
  </si>
  <si>
    <t>Ana Karenina Nousiainen Aguiar Arruda</t>
  </si>
  <si>
    <t>Ana Sofia Cavalcante Pinheiro</t>
  </si>
  <si>
    <t>Andréa Maria Carmo de Oliveira</t>
  </si>
  <si>
    <t>Aneele Menezes Magalhães</t>
  </si>
  <si>
    <t>Bianca Rafaele Lima Caminha</t>
  </si>
  <si>
    <t>Bruno Bezerra Souto</t>
  </si>
  <si>
    <t>Cristiana Monique de Oliveira Freitas</t>
  </si>
  <si>
    <t>Cristiane Aperecida de Carvalho</t>
  </si>
  <si>
    <t>Cristiane Oliveira Montenegro</t>
  </si>
  <si>
    <t>Dyego Nunes da Silva Souza</t>
  </si>
  <si>
    <t>Einardo de Sousa Lima Junior</t>
  </si>
  <si>
    <t>Fabíola Fernandes Feijó</t>
  </si>
  <si>
    <t>Francisca Nadine Pinho Gonçalves</t>
  </si>
  <si>
    <t>Iris Vivianne Lousada Ferreira</t>
  </si>
  <si>
    <t>Jana Andrade Esmeraldo Freire</t>
  </si>
  <si>
    <t>João Victor de Castro Alves França</t>
  </si>
  <si>
    <t>Jonas Amster de Vasconcelos Terceiro</t>
  </si>
  <si>
    <t>Jordana Silva Ximenes Carneiro</t>
  </si>
  <si>
    <t>Júlio Henrique Costa Cabral</t>
  </si>
  <si>
    <t>Karina Albuquerque Barreto</t>
  </si>
  <si>
    <t>Karyna do Carmo Ribeiro</t>
  </si>
  <si>
    <t>Lauanna Dias Cavalcante Lacerda</t>
  </si>
  <si>
    <t xml:space="preserve">Lívia Gondim de Souza </t>
  </si>
  <si>
    <t>Marília Araújo Gomes</t>
  </si>
  <si>
    <t>Nathália Sousa Rodrigues</t>
  </si>
  <si>
    <t>Paavo Nousiainen Pegado</t>
  </si>
  <si>
    <t>Patrícia Araújo Ramos</t>
  </si>
  <si>
    <t>Pedro Henrique Caminha de Oliveira Filho</t>
  </si>
  <si>
    <t>Rachel Souza Vieira de Melo</t>
  </si>
  <si>
    <t>Roberta Nayara Moreira Quindere</t>
  </si>
  <si>
    <t>Sabrina de Azevedo Jucá</t>
  </si>
  <si>
    <t>Sâmara Virgínia Martins Costa</t>
  </si>
  <si>
    <t>Tatiana Sales Cadena</t>
  </si>
  <si>
    <t>Alyne Virginia Silva  Rodrigues</t>
  </si>
  <si>
    <t>PE</t>
  </si>
  <si>
    <t>Ana Julia Costa Pereira da Silva</t>
  </si>
  <si>
    <t>Augusto Cesar Lins Maciel Júnior</t>
  </si>
  <si>
    <t>Breno Pessoa Marques da Silva</t>
  </si>
  <si>
    <t>Carla Priscila Bezerra Vieira</t>
  </si>
  <si>
    <t>Carolina Miranda Maciel</t>
  </si>
  <si>
    <t>Catarina Pinheiro Mendes Cahu</t>
  </si>
  <si>
    <t>Cris Azevedo Nóbrega</t>
  </si>
  <si>
    <t>Fabíola Freitas e Souza</t>
  </si>
  <si>
    <t>Hugo Samir Maciel de Melo</t>
  </si>
  <si>
    <t>Jussara de Melo Mafra</t>
  </si>
  <si>
    <t>Luciano de Oliveira Cordeiro</t>
  </si>
  <si>
    <t>Manoel Burgos Nogueira Filho</t>
  </si>
  <si>
    <t>Manuella Tavares Ramos</t>
  </si>
  <si>
    <t>Marcio Lima Torres</t>
  </si>
  <si>
    <t>Mayra Regueira Pena Shuler de Menezes</t>
  </si>
  <si>
    <t>Miguel Victor de Sá Cordeiro Almeida</t>
  </si>
  <si>
    <t>Nathalia Thalita Bezerra Santos</t>
  </si>
  <si>
    <t>Nathaly Nascimento De Souza</t>
  </si>
  <si>
    <t>Pedro Colaço Bittencourt</t>
  </si>
  <si>
    <t>Raisa Mendes Vieira Araújo</t>
  </si>
  <si>
    <t>Reginaldo Márcio Alecrim Moitinho</t>
  </si>
  <si>
    <t>Ticiane Daniele Lira dos Santos</t>
  </si>
  <si>
    <t>Úrsula Cidália Ribeiro Freitas</t>
  </si>
  <si>
    <t>Vania Valeria da Costa</t>
  </si>
  <si>
    <t>Andressa Martins França</t>
  </si>
  <si>
    <t>Recife</t>
  </si>
  <si>
    <t>Ana Íria Carneiro de Matos</t>
  </si>
  <si>
    <t>Matriz</t>
  </si>
  <si>
    <t>Angélica Mota Cabral</t>
  </si>
  <si>
    <t>Anna Cecília Fernandes Almeida</t>
  </si>
  <si>
    <t>Antônio Alberto Fontenele Dias</t>
  </si>
  <si>
    <t>Antônio Eduardo de Lima Machado Ferri</t>
  </si>
  <si>
    <t>Bárbara Gondim da Rocha</t>
  </si>
  <si>
    <t>Carolina Torquato Maia</t>
  </si>
  <si>
    <t>Claúdio Moreira Philomeno Gomes Neto</t>
  </si>
  <si>
    <t>Cristiane Frota Oliveira</t>
  </si>
  <si>
    <t>Fábio Zech Sylvestre</t>
  </si>
  <si>
    <t>Felipe Silveira Gurgel do Amaral</t>
  </si>
  <si>
    <t>Ivanna Thercya Menezes Rodrigues</t>
  </si>
  <si>
    <t>Janielle Fernandes Severo</t>
  </si>
  <si>
    <t>Liane Pimentel Figueiredo</t>
  </si>
  <si>
    <t>Lucas Asfor Rocha Lima</t>
  </si>
  <si>
    <t>Marcus César de Oliveira Freitas</t>
  </si>
  <si>
    <t>Marcus Claudius Sabóia Rattacaso</t>
  </si>
  <si>
    <t>Maria de Fátima Pires Cortez</t>
  </si>
  <si>
    <t>Renan Rebouças de Oliveira</t>
  </si>
  <si>
    <t>Roberta de Azevedo Portela</t>
  </si>
  <si>
    <t>Rodrigo Mariano Torquarto Maia</t>
  </si>
  <si>
    <t>Tiago Asfor Rocha Lima</t>
  </si>
  <si>
    <t>Wilson Sales Belchior</t>
  </si>
  <si>
    <t>Gabriela Ferreira dos Santos</t>
  </si>
  <si>
    <t>Natal</t>
  </si>
  <si>
    <t>Igor Luiz Teixeira Lima</t>
  </si>
  <si>
    <t>José Wilton Pinheiro Galvão Junior</t>
  </si>
  <si>
    <t>Renata de Paiva Ubarana Pires</t>
  </si>
  <si>
    <t>Vanessa Maria Freire Pinto</t>
  </si>
  <si>
    <t>Zêlma Melina de Araújo Barboza</t>
  </si>
  <si>
    <t xml:space="preserve">Neuricélia Teodoro de Lima Moreira    </t>
  </si>
  <si>
    <t>Sousa</t>
  </si>
  <si>
    <t>Paulo Lacerda de Oliveira Júnior</t>
  </si>
  <si>
    <t>Daniele de Sousa Rodrigues</t>
  </si>
  <si>
    <t>Patos</t>
  </si>
  <si>
    <t>Alisson Fabiano Gaudêncio de Lucena</t>
  </si>
  <si>
    <t>Campina Grande</t>
  </si>
  <si>
    <t>Ayesa Calíope Beserra Fragôso</t>
  </si>
  <si>
    <t>Frankleiber de Lima Silva</t>
  </si>
  <si>
    <t>Michele Trindade Medeiros</t>
  </si>
  <si>
    <t>Milena Medeiros Calafange</t>
  </si>
  <si>
    <t xml:space="preserve">Saskia Araújo Sobreira        </t>
  </si>
  <si>
    <t>Suellen Menezes da Costa</t>
  </si>
  <si>
    <t>Thaís Elizabeth Lopes Tavares</t>
  </si>
  <si>
    <t>Amanda Karina Torres</t>
  </si>
  <si>
    <t>Florianópolis</t>
  </si>
  <si>
    <t xml:space="preserve">Bruna Martins Lapa </t>
  </si>
  <si>
    <t>Caroline Miotti Ritter Von Jelita</t>
  </si>
  <si>
    <t>Fabio Aparecido Paixão Gongora</t>
  </si>
  <si>
    <t>Fernanda Martins Piacentini</t>
  </si>
  <si>
    <t>Fernanda Vieira da Silva</t>
  </si>
  <si>
    <t>Gabriela Guckert de Oliveira</t>
  </si>
  <si>
    <t>Gian Ernandes Barreto</t>
  </si>
  <si>
    <t>Juliano dos Santos</t>
  </si>
  <si>
    <t>Leonardo Dalvi Alvarenga</t>
  </si>
  <si>
    <t>Leonardo Reis de Oliveira</t>
  </si>
  <si>
    <t>Lisa Amaral Gurgel de Barros</t>
  </si>
  <si>
    <t>Maíra Wollinger Maciel</t>
  </si>
  <si>
    <t>Marcela Matos Cardoso</t>
  </si>
  <si>
    <t>Murilo Heron de Oliveira</t>
  </si>
  <si>
    <t>Priscila Dias de Oliveira Santos</t>
  </si>
  <si>
    <t>Raphael Santos Coelho</t>
  </si>
  <si>
    <t>Renato Henrique Torres Polli</t>
  </si>
  <si>
    <t>Renato Wilian de Souza</t>
  </si>
  <si>
    <t>Viviane Martins da Silva de Oliveira</t>
  </si>
  <si>
    <t>SC</t>
  </si>
  <si>
    <t>Carla Caroline Ferreira Lima</t>
  </si>
  <si>
    <t>Brasília</t>
  </si>
  <si>
    <t>Fabline Siqueira Batista</t>
  </si>
  <si>
    <t>Gabriela Guimarães de Miranda</t>
  </si>
  <si>
    <t>Leonardo Rufino Capistrano</t>
  </si>
  <si>
    <t>Paulo Ravel Rodrigues da Silva Pereira</t>
  </si>
  <si>
    <t>Rafael Araújo Pinheiro Nogueira</t>
  </si>
  <si>
    <t>DF</t>
  </si>
  <si>
    <t>Carlos Augusto dos Santos Rocha</t>
  </si>
  <si>
    <t>Goiânia</t>
  </si>
  <si>
    <t>Christine Wanderley Hidasi</t>
  </si>
  <si>
    <t>Marina Nadler Mendonça dos Reis Perillo</t>
  </si>
  <si>
    <t>GO</t>
  </si>
  <si>
    <t>Helington Finger</t>
  </si>
  <si>
    <t>Blumenau</t>
  </si>
  <si>
    <t>Janaina Costa Sá</t>
  </si>
  <si>
    <t>Aluanne Brasileira Rocha</t>
  </si>
  <si>
    <t>Teresina</t>
  </si>
  <si>
    <t>Emanuella Kelly França de Mendonça Pontes</t>
  </si>
  <si>
    <t>Monica Rocha Luz</t>
  </si>
  <si>
    <t>Priscila de Oliveira Ribeiro</t>
  </si>
  <si>
    <t>PI</t>
  </si>
  <si>
    <t>adrianomello@rochamarinho.adv.br</t>
  </si>
  <si>
    <t>adynaermaia@rochamarinho.adv.br</t>
  </si>
  <si>
    <t>aldenormedeiros@rochamarinho.adv.br</t>
  </si>
  <si>
    <t>alinegouveia@rochamarinho.adv.br</t>
  </si>
  <si>
    <t>alinemaria@rochamarinho.adv.br</t>
  </si>
  <si>
    <t>allissongaudencio@rochamarinho.adv.br</t>
  </si>
  <si>
    <t>aluannerocha@rochamarinho.adv.br</t>
  </si>
  <si>
    <t>alynerodrigues@rochamarinho.adv.br</t>
  </si>
  <si>
    <t>amandatorres@rochamarinho.adv.br</t>
  </si>
  <si>
    <t>anaameliaramos@rochamarinho.adv.br</t>
  </si>
  <si>
    <t>anacarolinapaiva@rochamarinho.adv.br</t>
  </si>
  <si>
    <t>anacarolinne@rochamarinho.adv.br</t>
  </si>
  <si>
    <t>claudiacabral@rochamarinho.adv.br</t>
  </si>
  <si>
    <t>iriamatos@rochamarinho.adv.br</t>
  </si>
  <si>
    <t>anasilva@rochamarinho.adv.br</t>
  </si>
  <si>
    <t>kareninaarruda@rochamarinho.adv.br</t>
  </si>
  <si>
    <t>anapaulavitorino@rochamarinho.adv.br</t>
  </si>
  <si>
    <t>rafaelacaetano@rochamarinho.adv.br</t>
  </si>
  <si>
    <t>anasofia@rochamarinho.adv.br</t>
  </si>
  <si>
    <t>andremenezes@rochamarinho.adv.br</t>
  </si>
  <si>
    <t>andreacarmo@rochamarinho.adv.br</t>
  </si>
  <si>
    <t>andreadornelas@rochamarinho.adv.br</t>
  </si>
  <si>
    <t>andressafranca@rochamarinho.adv.br</t>
  </si>
  <si>
    <t>aneelemenezes@rochamarinho.adv.br</t>
  </si>
  <si>
    <t>ceciliafernandes@rochamarinho.adv.br</t>
  </si>
  <si>
    <t>annecarolinebarros@rochamarinho.adv.br</t>
  </si>
  <si>
    <t>albertofontenele@rochamarinho.adv.br</t>
  </si>
  <si>
    <t>eduardoferri@rochamarinho.adv.br</t>
  </si>
  <si>
    <t>augustocesar@rochamarinho.adv.br</t>
  </si>
  <si>
    <t>ayesafragoso@rochamarinho.adv.br</t>
  </si>
  <si>
    <t>barbaragondim@rochamarinho.adv.br</t>
  </si>
  <si>
    <t>biancacaminha@rochamarinho.adv.br</t>
  </si>
  <si>
    <t>brenopessoa@rochamarinho.adv.br</t>
  </si>
  <si>
    <t>brunacartaxo@rochamarinho.adv.br</t>
  </si>
  <si>
    <t>brunalapa@rochamarinho.adv.br</t>
  </si>
  <si>
    <t>brunosouto@rochamarinho.adv.br</t>
  </si>
  <si>
    <t>brunohenrique@rochamarinho.adv.br</t>
  </si>
  <si>
    <t>brunoaranha@rochamarinho.adv.br</t>
  </si>
  <si>
    <t>camilagondim@rochamarinho.adv.br</t>
  </si>
  <si>
    <t>camilamoura@rochamarinho.adv.br</t>
  </si>
  <si>
    <t>carinedourado@rochamarinho.adv.br</t>
  </si>
  <si>
    <t>carlalima@rochamarinho.adv.br</t>
  </si>
  <si>
    <t>carlavieira@rochamarinho.adv.br</t>
  </si>
  <si>
    <t>carlosaugusto@rochamarinho.adv.br</t>
  </si>
  <si>
    <t>carolinamaciel@rochamarinho.adv.br</t>
  </si>
  <si>
    <t>carolinamaia@rochamarinho.adv.br</t>
  </si>
  <si>
    <t>carolinechaves@rochamarinho.adv.br</t>
  </si>
  <si>
    <t>carolinejelita@rochamarinho.adv.br</t>
  </si>
  <si>
    <t>catarinacahu@rochamarinho.adv.br</t>
  </si>
  <si>
    <t>celiobritto@rochamarinho.adv.br</t>
  </si>
  <si>
    <t>christinehidasi@rochamarinho.adv.br</t>
  </si>
  <si>
    <t>clairebritto@rochamarinho.adv.br</t>
  </si>
  <si>
    <t>claudiophilomeno@rochamarinho.adv.br</t>
  </si>
  <si>
    <t>crisnobrega@rochamarinho.adv.br</t>
  </si>
  <si>
    <t>cristianafreitas@rochamarinho.adv.br</t>
  </si>
  <si>
    <t>cristianecarvalho@rochamarinho.adv.br</t>
  </si>
  <si>
    <t>cristianefrota@rochamarinho.adv.br</t>
  </si>
  <si>
    <t>cristianemontenegro@rochamarinho.adv.br</t>
  </si>
  <si>
    <t>daniellossio@rochamarinho.adv.br</t>
  </si>
  <si>
    <t>danielerodrigues@rochamarinho.adv.br</t>
  </si>
  <si>
    <t>daniellelucena@rochamarinho.adv.br</t>
  </si>
  <si>
    <t>danilocarneiro@rochamarinho.adv.br</t>
  </si>
  <si>
    <t>darlansantos@rochamarinho.adv.br</t>
  </si>
  <si>
    <t>denisesantiago@rochamarinho.adv.br</t>
  </si>
  <si>
    <t>diegoviegas@rochamarinho.adv.br</t>
  </si>
  <si>
    <t>edjanemartins@rochamarinho.adv.br</t>
  </si>
  <si>
    <t>edmilsonalmeida@rochamarinho.adv.br</t>
  </si>
  <si>
    <t>einardolima@rochamarinho.adv.br</t>
  </si>
  <si>
    <t>elidalima@rochamarinho.adv.br</t>
  </si>
  <si>
    <t>elizangelacunha@rochamarinho.adv.br</t>
  </si>
  <si>
    <t>elorafernandes@rochamarinho.adv.br</t>
  </si>
  <si>
    <t>emanuellapontes@rochamarinho.adv.br</t>
  </si>
  <si>
    <t>erikanobrega@rochamarinho.adv.br</t>
  </si>
  <si>
    <t>ermanomenezes@rochamarinho.adv.br</t>
  </si>
  <si>
    <t>evanizioroque@rochamarinho.adv.br</t>
  </si>
  <si>
    <t>fabiogongora@rochamarinho.adv.br</t>
  </si>
  <si>
    <t>fabiosylvestre@rochamarinho.adv.br</t>
  </si>
  <si>
    <t>fabiolafeijo@rochamarinho.adv.br</t>
  </si>
  <si>
    <t>fabiolafreitas@rochamarinho.adv.br</t>
  </si>
  <si>
    <t>fablinebatista@rochamarinho.adv.br</t>
  </si>
  <si>
    <t>filipenogueira@rochamarinho.adv.br</t>
  </si>
  <si>
    <t>felipeamaral@rochamarinho.adv.br</t>
  </si>
  <si>
    <t>fernandapiacentini@rochamarinho.adv.br</t>
  </si>
  <si>
    <t>fernandavieira@rochamarinho.adv.br</t>
  </si>
  <si>
    <t>flaviamoreno@rochamarinho.adv.br</t>
  </si>
  <si>
    <t>flavialins@rochamarinho.adv.br</t>
  </si>
  <si>
    <t>nadinepinho@rochamarinho.adv.br</t>
  </si>
  <si>
    <t>franciscopaleto@rochamarinho.adv.br</t>
  </si>
  <si>
    <t>davidrocha@rochamarinho.adv.br</t>
  </si>
  <si>
    <t>frankleiber@rochamarinho.adv.br</t>
  </si>
  <si>
    <t>gabrielasantos@rochamarinho.adv.br</t>
  </si>
  <si>
    <t>gabrielaoliveira@rochamarinho.adv.br</t>
  </si>
  <si>
    <t xml:space="preserve">gabrielaguimaraes@rochamarinho.adv.br  </t>
  </si>
  <si>
    <t>gabriellefarias@rochamarinho.adv.br</t>
  </si>
  <si>
    <t>chiarapimenta@rochamarinho.adv.br</t>
  </si>
  <si>
    <t xml:space="preserve">gianbarreto@rochamarinho.adv.br        </t>
  </si>
  <si>
    <t>giordanomelo@rochamarinho.adv.br</t>
  </si>
  <si>
    <t>glauciarabelo@rochamarinho.adv.br</t>
  </si>
  <si>
    <t xml:space="preserve">helingtonfinger@rochamarinho.adv.br    </t>
  </si>
  <si>
    <t xml:space="preserve">hugomelo@rochamarinho.adv.br           </t>
  </si>
  <si>
    <t xml:space="preserve">icaroreboucas@rochamarinho.adv.br      </t>
  </si>
  <si>
    <t xml:space="preserve">iedjaalencar@rochamarinho.adv.br       </t>
  </si>
  <si>
    <t>igorteixeira@rochamarinho.adv.br</t>
  </si>
  <si>
    <t>viviannelousada@rochamarinho.adv.br</t>
  </si>
  <si>
    <t xml:space="preserve">ivannarodrigues@rochamarinho.adv.br    </t>
  </si>
  <si>
    <t xml:space="preserve">ivisonduarte@rochamarinho.adv.br       </t>
  </si>
  <si>
    <t>janafreire@rochamarinho.adv.br</t>
  </si>
  <si>
    <t xml:space="preserve">janainasa@rochamarinho.adv.br          </t>
  </si>
  <si>
    <t>janiellesevero@rochamarinho.adv.br</t>
  </si>
  <si>
    <t xml:space="preserve">janineassis@rochamarinho.adv.br        </t>
  </si>
  <si>
    <t xml:space="preserve">Joaogustavo@rochamarinho.adv.br        </t>
  </si>
  <si>
    <t xml:space="preserve">joaovictor@rochamarinho.adv.br         </t>
  </si>
  <si>
    <t>jonasvasconcelos@rochamarinho.adv.br</t>
  </si>
  <si>
    <t>jordanaximenes@rochamarinho.adv.br</t>
  </si>
  <si>
    <t>wiltongalvao@rochamarinho.adv.br</t>
  </si>
  <si>
    <t>juciaramelo@rochamarinho.adv.br</t>
  </si>
  <si>
    <t>julianamiranda@rochamarinho.adv.br</t>
  </si>
  <si>
    <t>julianasalvia@rochamarinho.adv.br</t>
  </si>
  <si>
    <t xml:space="preserve">juliannaalencar@rochamarinho.adv.br    </t>
  </si>
  <si>
    <t xml:space="preserve">julianosantos@rochamarinho.adv.br      </t>
  </si>
  <si>
    <t xml:space="preserve">juliocesar@rochamarinho.adv.br         </t>
  </si>
  <si>
    <t>juliocabral@rochamarinho.adv.br</t>
  </si>
  <si>
    <t>jussaramafra@rochamarinho.adv.br</t>
  </si>
  <si>
    <t>karinabarreto@rochamarinho.adv.br</t>
  </si>
  <si>
    <t>karynaribeiro@rochamarinho.adv.br</t>
  </si>
  <si>
    <t xml:space="preserve">larissaantonia@rochamarinho.adv.br     </t>
  </si>
  <si>
    <t xml:space="preserve">lauannadias@rochamarinho.adv.br        </t>
  </si>
  <si>
    <t xml:space="preserve">laylamilena@rochamarinho.adv.br        </t>
  </si>
  <si>
    <t xml:space="preserve">leonardoalvarenga@rochamarinho.adv.br  </t>
  </si>
  <si>
    <t xml:space="preserve">leonardoreis@rochamarinho.adv.br       </t>
  </si>
  <si>
    <t>leonardorufino@rochamarinho.adv.br</t>
  </si>
  <si>
    <t>lianepimentel@rochamarinho.adv.br</t>
  </si>
  <si>
    <t>lisabarros@rochamarinho.adv.br</t>
  </si>
  <si>
    <t>liviagayoso@rochamarinho.adv.br</t>
  </si>
  <si>
    <t xml:space="preserve">liviagondim@rochamarinho.adv.br        </t>
  </si>
  <si>
    <t xml:space="preserve">lucas@rochamarinho.adv.br              </t>
  </si>
  <si>
    <t>lucianabrito@rochamarinho.adv.br</t>
  </si>
  <si>
    <t xml:space="preserve">luciananobrega@rochamarinho.adv.br     </t>
  </si>
  <si>
    <t xml:space="preserve">lucianaribeiro@rochamarinho.adv.br     </t>
  </si>
  <si>
    <t xml:space="preserve">lucianocordeiro@rochamarinho.adv.br    </t>
  </si>
  <si>
    <t>luizleite@rochamarinho.adv.br</t>
  </si>
  <si>
    <t xml:space="preserve">mairamaciel@rochamarinho.adv.br        </t>
  </si>
  <si>
    <t xml:space="preserve">manoelburgos@rochamarinho.adv.br       </t>
  </si>
  <si>
    <t xml:space="preserve">manuellatavares@rochamarinho.adv.br    </t>
  </si>
  <si>
    <t xml:space="preserve">marcelamatos@rochamarinho.adv.br       </t>
  </si>
  <si>
    <t>marciotorres@rochamarinho.adv.br</t>
  </si>
  <si>
    <t xml:space="preserve">marcosmonteiro@rochamarinho.adv.br     </t>
  </si>
  <si>
    <t>marcusfreitas@rochamarinho.adv.br</t>
  </si>
  <si>
    <t>marcusrattacaso@rochamarinho.adv.br</t>
  </si>
  <si>
    <t>fatima@rochamarinho.adv.br</t>
  </si>
  <si>
    <t xml:space="preserve">marielebragante@rochamarinho.adv.br    </t>
  </si>
  <si>
    <t>mariliagomes@rochamarinho.adv.br</t>
  </si>
  <si>
    <t xml:space="preserve">marinaperillo@rochamarinho.adv.br      </t>
  </si>
  <si>
    <t>marizalopes@rochamarinho.adv.br</t>
  </si>
  <si>
    <t xml:space="preserve">mayraregueira@rochamarinho.adv.br      </t>
  </si>
  <si>
    <t xml:space="preserve">micheletrindade@rochamarinho.adv.br    </t>
  </si>
  <si>
    <t xml:space="preserve">miguelcordeiro@rochamarinho.adv.br     </t>
  </si>
  <si>
    <t xml:space="preserve">milenamedeiros@rochamarinho.adv.br     </t>
  </si>
  <si>
    <t xml:space="preserve">monicarocha@rochamarinho.adv.br        </t>
  </si>
  <si>
    <t xml:space="preserve">muriloheron@rochamarinho.adv.br        </t>
  </si>
  <si>
    <t>nathaliarodrigues@rochamarinho.adv.br</t>
  </si>
  <si>
    <t>nathalysouza@rochamarinho.adv.br</t>
  </si>
  <si>
    <t>nathaliasantos@rochamarinho.adv.br</t>
  </si>
  <si>
    <t>carolbarreto@rochamarinho.adv.br</t>
  </si>
  <si>
    <t>paavopegado@rochamarinho.adv.br</t>
  </si>
  <si>
    <t xml:space="preserve">patriciaaraujo@rochamarinho.adv.br     </t>
  </si>
  <si>
    <t xml:space="preserve">patriciacampos@rochamarinho.adv.br     </t>
  </si>
  <si>
    <t>patriciaapolinario@rochamarinho.adv.br</t>
  </si>
  <si>
    <t>paulolucena@rochamarinho.adv.br</t>
  </si>
  <si>
    <t xml:space="preserve">paulolacerda@rochamarinho.adv.br       </t>
  </si>
  <si>
    <t xml:space="preserve">pauloravel@rochamarinho.adv.br         </t>
  </si>
  <si>
    <t xml:space="preserve">pedrocolaco@rochamarinho.adv.br        </t>
  </si>
  <si>
    <t>pedrocaminha@rochamarinho.adv.br</t>
  </si>
  <si>
    <t>petrusromani@rochamarinho.adv.br</t>
  </si>
  <si>
    <t>priscilaoliveira@rochamarinho.adv.br</t>
  </si>
  <si>
    <t>priscilasantos@rochamarinho.adv.br</t>
  </si>
  <si>
    <t>priscillapereira@rochamarinho.adv.br</t>
  </si>
  <si>
    <t xml:space="preserve">rachelsouza@rochamarinho.adv.br        </t>
  </si>
  <si>
    <t>rafaelnogueira@rochamarinho.adv.br</t>
  </si>
  <si>
    <t>rafaelcoelho@rochamarinho.adv.br</t>
  </si>
  <si>
    <t xml:space="preserve">rafaelaribeiro@rochamarinho.adv.br     </t>
  </si>
  <si>
    <t xml:space="preserve">raianapereira@rochamarinho.adv.br      </t>
  </si>
  <si>
    <t xml:space="preserve">raisamendes@rochamarinho.adv.br        </t>
  </si>
  <si>
    <t>raissadearaujo@rochamarinho.adv.br</t>
  </si>
  <si>
    <t xml:space="preserve">raphaelromel@rochamarinho.adv.br       </t>
  </si>
  <si>
    <t xml:space="preserve">raphaelsantos@rochamarinho.adv.br      </t>
  </si>
  <si>
    <t>marciomoitinho@rochamarinho.adv.br</t>
  </si>
  <si>
    <t>renanreboucas@rochamarinho.adv.br</t>
  </si>
  <si>
    <t>renataubarana@rochamarinho.adv.br</t>
  </si>
  <si>
    <t>renatotorres@rochamarinho.adv.br</t>
  </si>
  <si>
    <t xml:space="preserve">renatowillian@rochamarinho.adv.br      </t>
  </si>
  <si>
    <t>robertaportela@rochamarinho.adv.br</t>
  </si>
  <si>
    <t>robertalima@rochamarinho.adv.br</t>
  </si>
  <si>
    <t>robertaquindere@rochamarinho.adv.br</t>
  </si>
  <si>
    <t>robertoferreira@rochamarinho.adv.br</t>
  </si>
  <si>
    <t>rodrigovidal@rochamarinho.adv.br</t>
  </si>
  <si>
    <t xml:space="preserve">rodrigomaia@rochamarinho.adv.br        </t>
  </si>
  <si>
    <t>sabrinajuca@rochamarinho.adv.br</t>
  </si>
  <si>
    <t xml:space="preserve">samaracosta@rochamarinho.adv.br        </t>
  </si>
  <si>
    <t xml:space="preserve">sandrabastos@rochamarinho.adv.br       </t>
  </si>
  <si>
    <t xml:space="preserve">saracarneiro@rochamarinho.adv.br       </t>
  </si>
  <si>
    <t xml:space="preserve">saskia@rochamarinho.adv.br             </t>
  </si>
  <si>
    <t xml:space="preserve">shaskyagama@rochamarinho.adv.br        </t>
  </si>
  <si>
    <t>sheilasousa@rochamarinho.adv.br</t>
  </si>
  <si>
    <t xml:space="preserve">suellenmenezes@rochamarinho.adv.br     </t>
  </si>
  <si>
    <t>tathianneluiz@rochamarinho.adv.br</t>
  </si>
  <si>
    <t xml:space="preserve">tatianacadena@rochamarinho.adv.br      </t>
  </si>
  <si>
    <t>thaistavares@rochamarinho.adv.br</t>
  </si>
  <si>
    <t xml:space="preserve">thaisegrisi@rochamarinho.adv.br        </t>
  </si>
  <si>
    <t xml:space="preserve">thaysebarreto@rochamarinho.adv.br      </t>
  </si>
  <si>
    <t>thiagofreire@rochamarinho.adv.br</t>
  </si>
  <si>
    <t xml:space="preserve">tiago@rochamarinho.adv.br              </t>
  </si>
  <si>
    <t xml:space="preserve">tiagoliotti@rochamarinho.adv.br        </t>
  </si>
  <si>
    <t>ticianelira@rochamarinho.adv.br</t>
  </si>
  <si>
    <t>ursulafreitas@rochamarinho.adv.br</t>
  </si>
  <si>
    <t xml:space="preserve">vanessagadelha@rochamarinho.adv.br     </t>
  </si>
  <si>
    <t>vanessafreire@rochamarinho.adv.br</t>
  </si>
  <si>
    <t xml:space="preserve">vaniacosta@rochamarinho.adv.br         </t>
  </si>
  <si>
    <t>vivianemartins@rochamarinho.adv.br</t>
  </si>
  <si>
    <t xml:space="preserve">walterfernandes@rochamarinho.adv.br    </t>
  </si>
  <si>
    <t xml:space="preserve">wilsonbelchior@rochamarinho.adv.br     </t>
  </si>
  <si>
    <t>yannerique@rochamarinho.adv.br</t>
  </si>
  <si>
    <t xml:space="preserve">zelmamelina@rochamarinho.adv.br        </t>
  </si>
  <si>
    <t>Distribuição</t>
  </si>
  <si>
    <t>neuri@rochamarinho.adv.br</t>
  </si>
  <si>
    <t>Taxa</t>
  </si>
  <si>
    <t>sim</t>
  </si>
  <si>
    <t>Dist. Janeiro</t>
  </si>
  <si>
    <t>Dist. Fevereiro</t>
  </si>
  <si>
    <t>Dist. Março</t>
  </si>
  <si>
    <t>Dist. Junho</t>
  </si>
  <si>
    <t>Dist. Julho</t>
  </si>
  <si>
    <t>Dist. Abril</t>
  </si>
  <si>
    <t>Dist. Maio</t>
  </si>
  <si>
    <t>Dist.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</si>
</sst>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dd/mm/yy;@"/>
    <numFmt numFmtId="167" formatCode="0.00_);\(0.00\)"/>
    <numFmt numFmtId="171" formatCode="mmdd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</cellStyleXfs>
  <cellXfs count="41">
    <xf numFmtId="0" fontId="0" fillId="0" borderId="0" xfId="0"/>
    <xf numFmtId="49" fontId="4" fillId="2" borderId="1" xfId="5" applyNumberFormat="1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4" fillId="2" borderId="2" xfId="5" applyNumberFormat="1" applyFont="1" applyFill="1" applyBorder="1" applyAlignment="1">
      <alignment horizontal="center" vertical="center"/>
    </xf>
    <xf numFmtId="0" fontId="0" fillId="0" borderId="0" xfId="0"/>
    <xf numFmtId="49" fontId="4" fillId="2" borderId="1" xfId="5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4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1" xfId="0" applyNumberFormat="1" applyFont="1" applyFill="1" applyBorder="1"/>
    <xf numFmtId="49" fontId="6" fillId="0" borderId="1" xfId="0" applyNumberFormat="1" applyFont="1" applyBorder="1" applyAlignment="1">
      <alignment vertical="center"/>
    </xf>
    <xf numFmtId="49" fontId="0" fillId="3" borderId="1" xfId="0" applyNumberFormat="1" applyFill="1" applyBorder="1"/>
    <xf numFmtId="49" fontId="6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167" fontId="4" fillId="2" borderId="1" xfId="5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/>
    </xf>
    <xf numFmtId="167" fontId="0" fillId="0" borderId="0" xfId="0" applyNumberFormat="1"/>
    <xf numFmtId="171" fontId="5" fillId="0" borderId="1" xfId="0" applyNumberFormat="1" applyFont="1" applyBorder="1" applyAlignment="1">
      <alignment horizontal="center" vertical="center"/>
    </xf>
    <xf numFmtId="171" fontId="3" fillId="3" borderId="1" xfId="0" applyNumberFormat="1" applyFont="1" applyFill="1" applyBorder="1" applyAlignment="1">
      <alignment horizontal="center"/>
    </xf>
  </cellXfs>
  <cellStyles count="7">
    <cellStyle name="Moeda 2" xfId="2"/>
    <cellStyle name="Moeda 3" xfId="1"/>
    <cellStyle name="Normal" xfId="0" builtinId="0"/>
    <cellStyle name="Normal 10" xfId="3"/>
    <cellStyle name="Normal 3" xfId="4"/>
    <cellStyle name="Normal 4" xfId="5"/>
    <cellStyle name="Vírgula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manomenezes@rochamarinho.adv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rmanomenezes@rochamarinho.ad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tabSelected="1" topLeftCell="B1" workbookViewId="0">
      <selection activeCell="H5" sqref="H5"/>
    </sheetView>
  </sheetViews>
  <sheetFormatPr defaultRowHeight="15" x14ac:dyDescent="0.25"/>
  <cols>
    <col min="1" max="1" width="40.5703125" style="24" bestFit="1" customWidth="1"/>
    <col min="2" max="2" width="9.42578125" style="24" customWidth="1"/>
    <col min="3" max="3" width="10.28515625" style="24" customWidth="1"/>
    <col min="4" max="4" width="40.85546875" style="24" bestFit="1" customWidth="1"/>
    <col min="5" max="5" width="14.85546875" style="38" bestFit="1" customWidth="1"/>
    <col min="6" max="6" width="14.85546875" style="24" customWidth="1"/>
    <col min="7" max="7" width="14.85546875" style="39" bestFit="1" customWidth="1"/>
    <col min="8" max="8" width="14.5703125" style="40" bestFit="1" customWidth="1"/>
    <col min="9" max="9" width="15.7109375" style="24" bestFit="1" customWidth="1"/>
    <col min="10" max="17" width="14.85546875" style="38" bestFit="1" customWidth="1"/>
  </cols>
  <sheetData>
    <row r="1" spans="1:17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10" t="s">
        <v>481</v>
      </c>
      <c r="G1" s="39" t="s">
        <v>4</v>
      </c>
      <c r="H1" s="40" t="s">
        <v>5</v>
      </c>
      <c r="I1" s="12" t="s">
        <v>6</v>
      </c>
      <c r="J1" s="36" t="s">
        <v>483</v>
      </c>
      <c r="K1" s="36" t="s">
        <v>484</v>
      </c>
      <c r="L1" s="36" t="s">
        <v>485</v>
      </c>
      <c r="M1" s="36" t="s">
        <v>488</v>
      </c>
      <c r="N1" s="36" t="s">
        <v>489</v>
      </c>
      <c r="O1" s="36" t="s">
        <v>486</v>
      </c>
      <c r="P1" s="36" t="s">
        <v>487</v>
      </c>
      <c r="Q1" s="36" t="s">
        <v>490</v>
      </c>
    </row>
    <row r="2" spans="1:17" x14ac:dyDescent="0.25">
      <c r="A2" s="30" t="s">
        <v>7</v>
      </c>
      <c r="B2" s="17"/>
      <c r="C2" s="17"/>
      <c r="D2" s="27" t="s">
        <v>256</v>
      </c>
      <c r="E2" s="37">
        <v>1140</v>
      </c>
      <c r="F2" s="20" t="s">
        <v>482</v>
      </c>
      <c r="H2" s="40">
        <v>40969</v>
      </c>
      <c r="I2" s="26" t="s">
        <v>8</v>
      </c>
      <c r="J2" s="37">
        <f>$E2+($E2*5/100)</f>
        <v>1197</v>
      </c>
      <c r="K2" s="37">
        <f>$E2+($E2*4.5/100)</f>
        <v>1191.3</v>
      </c>
      <c r="L2" s="37">
        <f>$E2+($E2*5.5/100)</f>
        <v>1202.7</v>
      </c>
      <c r="M2" s="37">
        <f>$E2+($E2*4/100)</f>
        <v>1185.5999999999999</v>
      </c>
      <c r="N2" s="37">
        <f>$E2+($E2*3/100)</f>
        <v>1174.2</v>
      </c>
      <c r="O2" s="37">
        <f>$E2+($E2*5.5/100)</f>
        <v>1202.7</v>
      </c>
      <c r="P2" s="37">
        <f>$E2+($E2*6.5/100)</f>
        <v>1214.0999999999999</v>
      </c>
      <c r="Q2" s="37">
        <f>$E2+($E2*6/100)</f>
        <v>1208.4000000000001</v>
      </c>
    </row>
    <row r="3" spans="1:17" x14ac:dyDescent="0.25">
      <c r="A3" s="30" t="s">
        <v>9</v>
      </c>
      <c r="B3" s="17" t="s">
        <v>10</v>
      </c>
      <c r="C3" s="17">
        <v>16854</v>
      </c>
      <c r="D3" s="27" t="s">
        <v>257</v>
      </c>
      <c r="E3" s="37">
        <v>1195</v>
      </c>
      <c r="F3" s="20" t="s">
        <v>482</v>
      </c>
      <c r="G3" s="39">
        <v>32475</v>
      </c>
      <c r="H3" s="40">
        <v>40997</v>
      </c>
      <c r="I3" s="26" t="s">
        <v>8</v>
      </c>
      <c r="J3" s="37">
        <f>$E3+($E3*5/100)</f>
        <v>1254.75</v>
      </c>
      <c r="K3" s="37">
        <f>$E3+($E3*4.5/100)</f>
        <v>1248.7750000000001</v>
      </c>
      <c r="L3" s="37">
        <f>$E3+($E3*5.5/100)</f>
        <v>1260.7249999999999</v>
      </c>
      <c r="M3" s="37">
        <f>$E3+($E3*4/100)</f>
        <v>1242.8</v>
      </c>
      <c r="N3" s="37">
        <f>$E3+($E3*3/100)</f>
        <v>1230.8499999999999</v>
      </c>
      <c r="O3" s="37">
        <f>$E3+($E3*5.5/100)</f>
        <v>1260.7249999999999</v>
      </c>
      <c r="P3" s="37">
        <f>$E3+($E3*6.5/100)</f>
        <v>1272.675</v>
      </c>
      <c r="Q3" s="37">
        <f>$E3+($E3*6/100)</f>
        <v>1266.7</v>
      </c>
    </row>
    <row r="4" spans="1:17" x14ac:dyDescent="0.25">
      <c r="A4" s="30" t="s">
        <v>11</v>
      </c>
      <c r="B4" s="17" t="s">
        <v>10</v>
      </c>
      <c r="C4" s="17">
        <v>17230</v>
      </c>
      <c r="D4" s="27" t="s">
        <v>258</v>
      </c>
      <c r="E4" s="37">
        <v>1250</v>
      </c>
      <c r="F4" s="20" t="s">
        <v>482</v>
      </c>
      <c r="G4" s="39">
        <v>32168</v>
      </c>
      <c r="H4" s="40">
        <v>41059</v>
      </c>
      <c r="I4" s="26" t="s">
        <v>8</v>
      </c>
      <c r="J4" s="37">
        <f t="shared" ref="J4:J67" si="0">$E4+($E4*5/100)</f>
        <v>1312.5</v>
      </c>
      <c r="K4" s="37">
        <f t="shared" ref="K4:K67" si="1">$E4+($E4*4.5/100)</f>
        <v>1306.25</v>
      </c>
      <c r="L4" s="37">
        <f t="shared" ref="L4:L67" si="2">$E4+($E4*5.5/100)</f>
        <v>1318.75</v>
      </c>
      <c r="M4" s="37">
        <f t="shared" ref="M4:M67" si="3">$E4+($E4*4/100)</f>
        <v>1300</v>
      </c>
      <c r="N4" s="37">
        <f t="shared" ref="N4:N67" si="4">$E4+($E4*3/100)</f>
        <v>1287.5</v>
      </c>
      <c r="O4" s="37">
        <f t="shared" ref="O4:O67" si="5">$E4+($E4*5.5/100)</f>
        <v>1318.75</v>
      </c>
      <c r="P4" s="37">
        <f t="shared" ref="P4:P67" si="6">$E4+($E4*6.5/100)</f>
        <v>1331.25</v>
      </c>
      <c r="Q4" s="37">
        <f t="shared" ref="Q4:Q67" si="7">$E4+($E4*6/100)</f>
        <v>1325</v>
      </c>
    </row>
    <row r="5" spans="1:17" x14ac:dyDescent="0.25">
      <c r="A5" s="30" t="s">
        <v>12</v>
      </c>
      <c r="B5" s="17" t="s">
        <v>10</v>
      </c>
      <c r="C5" s="17">
        <v>14740</v>
      </c>
      <c r="D5" s="27" t="s">
        <v>259</v>
      </c>
      <c r="E5" s="37">
        <v>1305</v>
      </c>
      <c r="F5" s="20" t="s">
        <v>482</v>
      </c>
      <c r="G5" s="39">
        <v>31396</v>
      </c>
      <c r="H5" s="40">
        <v>40154</v>
      </c>
      <c r="I5" s="26" t="s">
        <v>8</v>
      </c>
      <c r="J5" s="37">
        <f t="shared" si="0"/>
        <v>1370.25</v>
      </c>
      <c r="K5" s="37">
        <f t="shared" si="1"/>
        <v>1363.7249999999999</v>
      </c>
      <c r="L5" s="37">
        <f t="shared" si="2"/>
        <v>1376.7750000000001</v>
      </c>
      <c r="M5" s="37">
        <f t="shared" si="3"/>
        <v>1357.2</v>
      </c>
      <c r="N5" s="37">
        <f t="shared" si="4"/>
        <v>1344.15</v>
      </c>
      <c r="O5" s="37">
        <f t="shared" si="5"/>
        <v>1376.7750000000001</v>
      </c>
      <c r="P5" s="37">
        <f t="shared" si="6"/>
        <v>1389.825</v>
      </c>
      <c r="Q5" s="37">
        <f t="shared" si="7"/>
        <v>1383.3</v>
      </c>
    </row>
    <row r="6" spans="1:17" x14ac:dyDescent="0.25">
      <c r="A6" s="30" t="s">
        <v>103</v>
      </c>
      <c r="B6" s="20" t="s">
        <v>51</v>
      </c>
      <c r="C6" s="18">
        <v>20393</v>
      </c>
      <c r="D6" s="27" t="s">
        <v>260</v>
      </c>
      <c r="E6" s="37">
        <v>1360</v>
      </c>
      <c r="F6" s="20" t="s">
        <v>482</v>
      </c>
      <c r="G6" s="39">
        <v>29704</v>
      </c>
      <c r="H6" s="40">
        <v>40294</v>
      </c>
      <c r="I6" s="26" t="s">
        <v>104</v>
      </c>
      <c r="J6" s="37">
        <f t="shared" si="0"/>
        <v>1428</v>
      </c>
      <c r="K6" s="37">
        <f t="shared" si="1"/>
        <v>1421.2</v>
      </c>
      <c r="L6" s="37">
        <f t="shared" si="2"/>
        <v>1434.8</v>
      </c>
      <c r="M6" s="37">
        <f t="shared" si="3"/>
        <v>1414.4</v>
      </c>
      <c r="N6" s="37">
        <f t="shared" si="4"/>
        <v>1400.8</v>
      </c>
      <c r="O6" s="37">
        <f t="shared" si="5"/>
        <v>1434.8</v>
      </c>
      <c r="P6" s="37">
        <f t="shared" si="6"/>
        <v>1448.4</v>
      </c>
      <c r="Q6" s="37">
        <f t="shared" si="7"/>
        <v>1441.6</v>
      </c>
    </row>
    <row r="7" spans="1:17" x14ac:dyDescent="0.25">
      <c r="A7" s="30" t="s">
        <v>203</v>
      </c>
      <c r="B7" s="20" t="s">
        <v>10</v>
      </c>
      <c r="C7" s="18">
        <v>13979</v>
      </c>
      <c r="D7" s="27" t="s">
        <v>261</v>
      </c>
      <c r="E7" s="37">
        <v>1415</v>
      </c>
      <c r="F7" s="20" t="s">
        <v>482</v>
      </c>
      <c r="G7" s="39">
        <v>29088</v>
      </c>
      <c r="H7" s="40">
        <v>40113</v>
      </c>
      <c r="I7" s="26" t="s">
        <v>204</v>
      </c>
      <c r="J7" s="37">
        <f t="shared" si="0"/>
        <v>1485.75</v>
      </c>
      <c r="K7" s="37">
        <f t="shared" si="1"/>
        <v>1478.675</v>
      </c>
      <c r="L7" s="37">
        <f t="shared" si="2"/>
        <v>1492.825</v>
      </c>
      <c r="M7" s="37">
        <f t="shared" si="3"/>
        <v>1471.6</v>
      </c>
      <c r="N7" s="37">
        <f t="shared" si="4"/>
        <v>1457.45</v>
      </c>
      <c r="O7" s="37">
        <f t="shared" si="5"/>
        <v>1492.825</v>
      </c>
      <c r="P7" s="37">
        <f t="shared" si="6"/>
        <v>1506.9749999999999</v>
      </c>
      <c r="Q7" s="37">
        <f t="shared" si="7"/>
        <v>1499.9</v>
      </c>
    </row>
    <row r="8" spans="1:17" x14ac:dyDescent="0.25">
      <c r="A8" s="30" t="s">
        <v>250</v>
      </c>
      <c r="B8" s="20" t="s">
        <v>255</v>
      </c>
      <c r="C8" s="18">
        <v>7410</v>
      </c>
      <c r="D8" s="27" t="s">
        <v>262</v>
      </c>
      <c r="E8" s="37">
        <v>1470</v>
      </c>
      <c r="F8" s="20" t="s">
        <v>482</v>
      </c>
      <c r="G8" s="39">
        <v>31940</v>
      </c>
      <c r="H8" s="40">
        <v>41113</v>
      </c>
      <c r="I8" s="26" t="s">
        <v>251</v>
      </c>
      <c r="J8" s="37">
        <f t="shared" si="0"/>
        <v>1543.5</v>
      </c>
      <c r="K8" s="37">
        <f t="shared" si="1"/>
        <v>1536.15</v>
      </c>
      <c r="L8" s="37">
        <f t="shared" si="2"/>
        <v>1550.85</v>
      </c>
      <c r="M8" s="37">
        <f t="shared" si="3"/>
        <v>1528.8</v>
      </c>
      <c r="N8" s="37">
        <f t="shared" si="4"/>
        <v>1514.1</v>
      </c>
      <c r="O8" s="37">
        <f t="shared" si="5"/>
        <v>1550.85</v>
      </c>
      <c r="P8" s="37">
        <f t="shared" si="6"/>
        <v>1565.55</v>
      </c>
      <c r="Q8" s="37">
        <f t="shared" si="7"/>
        <v>1558.2</v>
      </c>
    </row>
    <row r="9" spans="1:17" x14ac:dyDescent="0.25">
      <c r="A9" s="31" t="s">
        <v>139</v>
      </c>
      <c r="B9" s="19" t="s">
        <v>140</v>
      </c>
      <c r="C9" s="19">
        <v>28686</v>
      </c>
      <c r="D9" s="27" t="s">
        <v>263</v>
      </c>
      <c r="E9" s="37">
        <v>1525</v>
      </c>
      <c r="F9" s="20" t="s">
        <v>482</v>
      </c>
      <c r="G9" s="39">
        <v>31186</v>
      </c>
      <c r="H9" s="40">
        <v>31186</v>
      </c>
      <c r="I9" s="22" t="s">
        <v>166</v>
      </c>
      <c r="J9" s="37">
        <f t="shared" si="0"/>
        <v>1601.25</v>
      </c>
      <c r="K9" s="37">
        <f t="shared" si="1"/>
        <v>1593.625</v>
      </c>
      <c r="L9" s="37">
        <f t="shared" si="2"/>
        <v>1608.875</v>
      </c>
      <c r="M9" s="37">
        <f t="shared" si="3"/>
        <v>1586</v>
      </c>
      <c r="N9" s="37">
        <f t="shared" si="4"/>
        <v>1570.75</v>
      </c>
      <c r="O9" s="37">
        <f t="shared" si="5"/>
        <v>1608.875</v>
      </c>
      <c r="P9" s="37">
        <f t="shared" si="6"/>
        <v>1624.125</v>
      </c>
      <c r="Q9" s="37">
        <f t="shared" si="7"/>
        <v>1616.5</v>
      </c>
    </row>
    <row r="10" spans="1:17" x14ac:dyDescent="0.25">
      <c r="A10" s="30" t="s">
        <v>212</v>
      </c>
      <c r="B10" s="20" t="s">
        <v>233</v>
      </c>
      <c r="C10" s="18">
        <v>33636</v>
      </c>
      <c r="D10" s="27" t="s">
        <v>264</v>
      </c>
      <c r="E10" s="37">
        <v>1580</v>
      </c>
      <c r="F10" s="20" t="s">
        <v>482</v>
      </c>
      <c r="G10" s="39">
        <v>31241</v>
      </c>
      <c r="H10" s="40">
        <v>40498</v>
      </c>
      <c r="I10" s="26" t="s">
        <v>213</v>
      </c>
      <c r="J10" s="37">
        <f t="shared" si="0"/>
        <v>1659</v>
      </c>
      <c r="K10" s="37">
        <f t="shared" si="1"/>
        <v>1651.1</v>
      </c>
      <c r="L10" s="37">
        <f t="shared" si="2"/>
        <v>1666.9</v>
      </c>
      <c r="M10" s="37">
        <f t="shared" si="3"/>
        <v>1643.2</v>
      </c>
      <c r="N10" s="37">
        <f t="shared" si="4"/>
        <v>1627.4</v>
      </c>
      <c r="O10" s="37">
        <f t="shared" si="5"/>
        <v>1666.9</v>
      </c>
      <c r="P10" s="37">
        <f t="shared" si="6"/>
        <v>1682.7</v>
      </c>
      <c r="Q10" s="37">
        <f t="shared" si="7"/>
        <v>1674.8</v>
      </c>
    </row>
    <row r="11" spans="1:17" x14ac:dyDescent="0.25">
      <c r="A11" s="30" t="s">
        <v>13</v>
      </c>
      <c r="B11" s="17" t="s">
        <v>10</v>
      </c>
      <c r="C11" s="17">
        <v>12331</v>
      </c>
      <c r="D11" s="27" t="s">
        <v>265</v>
      </c>
      <c r="E11" s="37">
        <v>1635</v>
      </c>
      <c r="F11" s="20" t="s">
        <v>482</v>
      </c>
      <c r="G11" s="39">
        <v>29448</v>
      </c>
      <c r="H11" s="40">
        <v>40252</v>
      </c>
      <c r="I11" s="26" t="s">
        <v>8</v>
      </c>
      <c r="J11" s="37">
        <f t="shared" si="0"/>
        <v>1716.75</v>
      </c>
      <c r="K11" s="37">
        <f t="shared" si="1"/>
        <v>1708.575</v>
      </c>
      <c r="L11" s="37">
        <f t="shared" si="2"/>
        <v>1724.925</v>
      </c>
      <c r="M11" s="37">
        <f t="shared" si="3"/>
        <v>1700.4</v>
      </c>
      <c r="N11" s="37">
        <f t="shared" si="4"/>
        <v>1684.05</v>
      </c>
      <c r="O11" s="37">
        <f t="shared" si="5"/>
        <v>1724.925</v>
      </c>
      <c r="P11" s="37">
        <f t="shared" si="6"/>
        <v>1741.2750000000001</v>
      </c>
      <c r="Q11" s="37">
        <f t="shared" si="7"/>
        <v>1733.1</v>
      </c>
    </row>
    <row r="12" spans="1:17" x14ac:dyDescent="0.25">
      <c r="A12" s="32" t="s">
        <v>14</v>
      </c>
      <c r="B12" s="17" t="s">
        <v>10</v>
      </c>
      <c r="C12" s="17">
        <v>16332</v>
      </c>
      <c r="D12" s="17" t="s">
        <v>266</v>
      </c>
      <c r="E12" s="37">
        <v>1690</v>
      </c>
      <c r="F12" s="20" t="s">
        <v>482</v>
      </c>
      <c r="G12" s="39">
        <v>32239</v>
      </c>
      <c r="H12" s="40">
        <v>40896</v>
      </c>
      <c r="I12" s="22" t="s">
        <v>8</v>
      </c>
      <c r="J12" s="37">
        <f t="shared" si="0"/>
        <v>1774.5</v>
      </c>
      <c r="K12" s="37">
        <f t="shared" si="1"/>
        <v>1766.05</v>
      </c>
      <c r="L12" s="37">
        <f t="shared" si="2"/>
        <v>1782.95</v>
      </c>
      <c r="M12" s="37">
        <f t="shared" si="3"/>
        <v>1757.6</v>
      </c>
      <c r="N12" s="37">
        <f t="shared" si="4"/>
        <v>1740.7</v>
      </c>
      <c r="O12" s="37">
        <f t="shared" si="5"/>
        <v>1782.95</v>
      </c>
      <c r="P12" s="37">
        <f t="shared" si="6"/>
        <v>1799.85</v>
      </c>
      <c r="Q12" s="37">
        <f t="shared" si="7"/>
        <v>1791.4</v>
      </c>
    </row>
    <row r="13" spans="1:17" x14ac:dyDescent="0.25">
      <c r="A13" s="30" t="s">
        <v>105</v>
      </c>
      <c r="B13" s="20" t="s">
        <v>51</v>
      </c>
      <c r="C13" s="19">
        <v>17960</v>
      </c>
      <c r="D13" s="27" t="s">
        <v>267</v>
      </c>
      <c r="E13" s="37">
        <v>1745</v>
      </c>
      <c r="F13" s="20" t="s">
        <v>482</v>
      </c>
      <c r="G13" s="39">
        <v>29625</v>
      </c>
      <c r="H13" s="40">
        <v>40210</v>
      </c>
      <c r="I13" s="26" t="s">
        <v>104</v>
      </c>
      <c r="J13" s="37">
        <f t="shared" si="0"/>
        <v>1832.25</v>
      </c>
      <c r="K13" s="37">
        <f t="shared" si="1"/>
        <v>1823.5250000000001</v>
      </c>
      <c r="L13" s="37">
        <f t="shared" si="2"/>
        <v>1840.9749999999999</v>
      </c>
      <c r="M13" s="37">
        <f t="shared" si="3"/>
        <v>1814.8</v>
      </c>
      <c r="N13" s="37">
        <f t="shared" si="4"/>
        <v>1797.35</v>
      </c>
      <c r="O13" s="37">
        <f t="shared" si="5"/>
        <v>1840.9749999999999</v>
      </c>
      <c r="P13" s="37">
        <f t="shared" si="6"/>
        <v>1858.425</v>
      </c>
      <c r="Q13" s="37">
        <f t="shared" si="7"/>
        <v>1849.7</v>
      </c>
    </row>
    <row r="14" spans="1:17" x14ac:dyDescent="0.25">
      <c r="A14" s="30" t="s">
        <v>15</v>
      </c>
      <c r="B14" s="17" t="s">
        <v>10</v>
      </c>
      <c r="C14" s="17">
        <v>11837</v>
      </c>
      <c r="D14" s="27" t="s">
        <v>268</v>
      </c>
      <c r="E14" s="37">
        <v>1800</v>
      </c>
      <c r="F14" s="20" t="s">
        <v>482</v>
      </c>
      <c r="G14" s="39">
        <v>28576</v>
      </c>
      <c r="H14" s="40">
        <v>40014</v>
      </c>
      <c r="I14" s="26" t="s">
        <v>8</v>
      </c>
      <c r="J14" s="37">
        <f t="shared" si="0"/>
        <v>1890</v>
      </c>
      <c r="K14" s="37">
        <f t="shared" si="1"/>
        <v>1881</v>
      </c>
      <c r="L14" s="37">
        <f t="shared" si="2"/>
        <v>1899</v>
      </c>
      <c r="M14" s="37">
        <f t="shared" si="3"/>
        <v>1872</v>
      </c>
      <c r="N14" s="37">
        <f t="shared" si="4"/>
        <v>1854</v>
      </c>
      <c r="O14" s="37">
        <f t="shared" si="5"/>
        <v>1899</v>
      </c>
      <c r="P14" s="37">
        <f t="shared" si="6"/>
        <v>1917</v>
      </c>
      <c r="Q14" s="37">
        <f t="shared" si="7"/>
        <v>1908</v>
      </c>
    </row>
    <row r="15" spans="1:17" x14ac:dyDescent="0.25">
      <c r="A15" s="30" t="s">
        <v>167</v>
      </c>
      <c r="B15" s="20" t="s">
        <v>51</v>
      </c>
      <c r="C15" s="20">
        <v>19474</v>
      </c>
      <c r="D15" s="27" t="s">
        <v>269</v>
      </c>
      <c r="E15" s="37">
        <v>1855</v>
      </c>
      <c r="F15" s="20" t="s">
        <v>482</v>
      </c>
      <c r="G15" s="39">
        <v>30660</v>
      </c>
      <c r="H15" s="40">
        <v>40203</v>
      </c>
      <c r="I15" s="26" t="s">
        <v>168</v>
      </c>
      <c r="J15" s="37">
        <f t="shared" si="0"/>
        <v>1947.75</v>
      </c>
      <c r="K15" s="37">
        <f t="shared" si="1"/>
        <v>1938.4749999999999</v>
      </c>
      <c r="L15" s="37">
        <f t="shared" si="2"/>
        <v>1957.0250000000001</v>
      </c>
      <c r="M15" s="37">
        <f t="shared" si="3"/>
        <v>1929.2</v>
      </c>
      <c r="N15" s="37">
        <f t="shared" si="4"/>
        <v>1910.65</v>
      </c>
      <c r="O15" s="37">
        <f t="shared" si="5"/>
        <v>1957.0250000000001</v>
      </c>
      <c r="P15" s="37">
        <f t="shared" si="6"/>
        <v>1975.575</v>
      </c>
      <c r="Q15" s="37">
        <f t="shared" si="7"/>
        <v>1966.3</v>
      </c>
    </row>
    <row r="16" spans="1:17" x14ac:dyDescent="0.25">
      <c r="A16" s="31" t="s">
        <v>141</v>
      </c>
      <c r="B16" s="19" t="s">
        <v>140</v>
      </c>
      <c r="C16" s="19">
        <v>31552</v>
      </c>
      <c r="D16" s="17" t="s">
        <v>270</v>
      </c>
      <c r="E16" s="37">
        <v>1910</v>
      </c>
      <c r="F16" s="20" t="s">
        <v>482</v>
      </c>
      <c r="G16" s="39">
        <v>29458</v>
      </c>
      <c r="H16" s="40">
        <v>29458</v>
      </c>
      <c r="I16" s="22" t="s">
        <v>166</v>
      </c>
      <c r="J16" s="37">
        <f t="shared" si="0"/>
        <v>2005.5</v>
      </c>
      <c r="K16" s="37">
        <f t="shared" si="1"/>
        <v>1995.95</v>
      </c>
      <c r="L16" s="37">
        <f t="shared" si="2"/>
        <v>2015.05</v>
      </c>
      <c r="M16" s="37">
        <f t="shared" si="3"/>
        <v>1986.4</v>
      </c>
      <c r="N16" s="37">
        <f t="shared" si="4"/>
        <v>1967.3</v>
      </c>
      <c r="O16" s="37">
        <f t="shared" si="5"/>
        <v>2015.05</v>
      </c>
      <c r="P16" s="37">
        <f t="shared" si="6"/>
        <v>2034.15</v>
      </c>
      <c r="Q16" s="37">
        <f t="shared" si="7"/>
        <v>2024.6</v>
      </c>
    </row>
    <row r="17" spans="1:17" x14ac:dyDescent="0.25">
      <c r="A17" s="30" t="s">
        <v>106</v>
      </c>
      <c r="B17" s="20" t="s">
        <v>51</v>
      </c>
      <c r="C17" s="20">
        <v>25644</v>
      </c>
      <c r="D17" s="27" t="s">
        <v>271</v>
      </c>
      <c r="E17" s="37">
        <v>1965</v>
      </c>
      <c r="F17" s="20" t="s">
        <v>482</v>
      </c>
      <c r="G17" s="39">
        <v>30342</v>
      </c>
      <c r="H17" s="40">
        <v>41024</v>
      </c>
      <c r="I17" s="26" t="s">
        <v>104</v>
      </c>
      <c r="J17" s="37">
        <f t="shared" si="0"/>
        <v>2063.25</v>
      </c>
      <c r="K17" s="37">
        <f t="shared" si="1"/>
        <v>2053.4250000000002</v>
      </c>
      <c r="L17" s="37">
        <f t="shared" si="2"/>
        <v>2073.0749999999998</v>
      </c>
      <c r="M17" s="37">
        <f t="shared" si="3"/>
        <v>2043.6</v>
      </c>
      <c r="N17" s="37">
        <f t="shared" si="4"/>
        <v>2023.95</v>
      </c>
      <c r="O17" s="37">
        <f t="shared" si="5"/>
        <v>2073.0749999999998</v>
      </c>
      <c r="P17" s="37">
        <f t="shared" si="6"/>
        <v>2092.7249999999999</v>
      </c>
      <c r="Q17" s="37">
        <f t="shared" si="7"/>
        <v>2082.9</v>
      </c>
    </row>
    <row r="18" spans="1:17" x14ac:dyDescent="0.25">
      <c r="A18" s="32" t="s">
        <v>16</v>
      </c>
      <c r="B18" s="17" t="s">
        <v>10</v>
      </c>
      <c r="C18" s="17">
        <v>16478</v>
      </c>
      <c r="D18" s="17" t="s">
        <v>272</v>
      </c>
      <c r="E18" s="37">
        <v>2020</v>
      </c>
      <c r="F18" s="20" t="s">
        <v>482</v>
      </c>
      <c r="G18" s="39">
        <v>29755</v>
      </c>
      <c r="H18" s="40">
        <v>40863</v>
      </c>
      <c r="I18" s="22" t="s">
        <v>8</v>
      </c>
      <c r="J18" s="37">
        <f t="shared" si="0"/>
        <v>2121</v>
      </c>
      <c r="K18" s="37">
        <f t="shared" si="1"/>
        <v>2110.9</v>
      </c>
      <c r="L18" s="37">
        <f t="shared" si="2"/>
        <v>2131.1</v>
      </c>
      <c r="M18" s="37">
        <f t="shared" si="3"/>
        <v>2100.8000000000002</v>
      </c>
      <c r="N18" s="37">
        <f t="shared" si="4"/>
        <v>2080.6</v>
      </c>
      <c r="O18" s="37">
        <f t="shared" si="5"/>
        <v>2131.1</v>
      </c>
      <c r="P18" s="37">
        <f t="shared" si="6"/>
        <v>2151.3000000000002</v>
      </c>
      <c r="Q18" s="37">
        <f t="shared" si="7"/>
        <v>2141.1999999999998</v>
      </c>
    </row>
    <row r="19" spans="1:17" x14ac:dyDescent="0.25">
      <c r="A19" s="32" t="s">
        <v>17</v>
      </c>
      <c r="B19" s="17" t="s">
        <v>10</v>
      </c>
      <c r="C19" s="17">
        <v>16011</v>
      </c>
      <c r="D19" s="17" t="s">
        <v>273</v>
      </c>
      <c r="E19" s="37">
        <v>2075</v>
      </c>
      <c r="F19" s="20" t="s">
        <v>482</v>
      </c>
      <c r="G19" s="39">
        <v>31035</v>
      </c>
      <c r="H19" s="40">
        <v>40868</v>
      </c>
      <c r="I19" s="22" t="s">
        <v>8</v>
      </c>
      <c r="J19" s="37">
        <f t="shared" si="0"/>
        <v>2178.75</v>
      </c>
      <c r="K19" s="37">
        <f t="shared" si="1"/>
        <v>2168.375</v>
      </c>
      <c r="L19" s="37">
        <f t="shared" si="2"/>
        <v>2189.125</v>
      </c>
      <c r="M19" s="37">
        <f t="shared" si="3"/>
        <v>2158</v>
      </c>
      <c r="N19" s="37">
        <f t="shared" si="4"/>
        <v>2137.25</v>
      </c>
      <c r="O19" s="37">
        <f t="shared" si="5"/>
        <v>2189.125</v>
      </c>
      <c r="P19" s="37">
        <f t="shared" si="6"/>
        <v>2209.875</v>
      </c>
      <c r="Q19" s="37">
        <f t="shared" si="7"/>
        <v>2199.5</v>
      </c>
    </row>
    <row r="20" spans="1:17" x14ac:dyDescent="0.25">
      <c r="A20" s="30" t="s">
        <v>107</v>
      </c>
      <c r="B20" s="20" t="s">
        <v>51</v>
      </c>
      <c r="C20" s="20">
        <v>23462</v>
      </c>
      <c r="D20" s="27" t="s">
        <v>274</v>
      </c>
      <c r="E20" s="37">
        <v>2130</v>
      </c>
      <c r="F20" s="20" t="s">
        <v>482</v>
      </c>
      <c r="G20" s="39">
        <v>32308</v>
      </c>
      <c r="H20" s="40">
        <v>40967</v>
      </c>
      <c r="I20" s="26" t="s">
        <v>104</v>
      </c>
      <c r="J20" s="37">
        <f t="shared" si="0"/>
        <v>2236.5</v>
      </c>
      <c r="K20" s="37">
        <f t="shared" si="1"/>
        <v>2225.85</v>
      </c>
      <c r="L20" s="37">
        <f t="shared" si="2"/>
        <v>2247.15</v>
      </c>
      <c r="M20" s="37">
        <f t="shared" si="3"/>
        <v>2215.1999999999998</v>
      </c>
      <c r="N20" s="37">
        <f t="shared" si="4"/>
        <v>2193.9</v>
      </c>
      <c r="O20" s="37">
        <f t="shared" si="5"/>
        <v>2247.15</v>
      </c>
      <c r="P20" s="37">
        <f t="shared" si="6"/>
        <v>2268.4499999999998</v>
      </c>
      <c r="Q20" s="37">
        <f t="shared" si="7"/>
        <v>2257.8000000000002</v>
      </c>
    </row>
    <row r="21" spans="1:17" x14ac:dyDescent="0.25">
      <c r="A21" s="30" t="s">
        <v>18</v>
      </c>
      <c r="B21" s="17" t="s">
        <v>10</v>
      </c>
      <c r="C21" s="17">
        <v>13923</v>
      </c>
      <c r="D21" s="27" t="s">
        <v>275</v>
      </c>
      <c r="E21" s="37">
        <v>2185</v>
      </c>
      <c r="F21" s="20" t="s">
        <v>482</v>
      </c>
      <c r="G21" s="39">
        <v>31303</v>
      </c>
      <c r="H21" s="40">
        <v>41093</v>
      </c>
      <c r="I21" s="26" t="s">
        <v>8</v>
      </c>
      <c r="J21" s="37">
        <f t="shared" si="0"/>
        <v>2294.25</v>
      </c>
      <c r="K21" s="37">
        <f t="shared" si="1"/>
        <v>2283.3249999999998</v>
      </c>
      <c r="L21" s="37">
        <f t="shared" si="2"/>
        <v>2305.1750000000002</v>
      </c>
      <c r="M21" s="37">
        <f t="shared" si="3"/>
        <v>2272.4</v>
      </c>
      <c r="N21" s="37">
        <f t="shared" si="4"/>
        <v>2250.5500000000002</v>
      </c>
      <c r="O21" s="37">
        <f t="shared" si="5"/>
        <v>2305.1750000000002</v>
      </c>
      <c r="P21" s="37">
        <f t="shared" si="6"/>
        <v>2327.0250000000001</v>
      </c>
      <c r="Q21" s="37">
        <f t="shared" si="7"/>
        <v>2316.1</v>
      </c>
    </row>
    <row r="22" spans="1:17" x14ac:dyDescent="0.25">
      <c r="A22" s="30" t="s">
        <v>108</v>
      </c>
      <c r="B22" s="20" t="s">
        <v>51</v>
      </c>
      <c r="C22" s="20">
        <v>24067</v>
      </c>
      <c r="D22" s="27" t="s">
        <v>276</v>
      </c>
      <c r="E22" s="37">
        <v>2240</v>
      </c>
      <c r="F22" s="20" t="s">
        <v>482</v>
      </c>
      <c r="G22" s="39">
        <v>29244</v>
      </c>
      <c r="H22" s="40">
        <v>41071</v>
      </c>
      <c r="I22" s="26" t="s">
        <v>104</v>
      </c>
      <c r="J22" s="37">
        <f t="shared" si="0"/>
        <v>2352</v>
      </c>
      <c r="K22" s="37">
        <f t="shared" si="1"/>
        <v>2340.8000000000002</v>
      </c>
      <c r="L22" s="37">
        <f t="shared" si="2"/>
        <v>2363.1999999999998</v>
      </c>
      <c r="M22" s="37">
        <f t="shared" si="3"/>
        <v>2329.6</v>
      </c>
      <c r="N22" s="37">
        <f t="shared" si="4"/>
        <v>2307.1999999999998</v>
      </c>
      <c r="O22" s="37">
        <f t="shared" si="5"/>
        <v>2363.1999999999998</v>
      </c>
      <c r="P22" s="37">
        <f t="shared" si="6"/>
        <v>2385.6</v>
      </c>
      <c r="Q22" s="37">
        <f t="shared" si="7"/>
        <v>2374.4</v>
      </c>
    </row>
    <row r="23" spans="1:17" x14ac:dyDescent="0.25">
      <c r="A23" s="32" t="s">
        <v>19</v>
      </c>
      <c r="B23" s="17" t="s">
        <v>10</v>
      </c>
      <c r="C23" s="17">
        <v>16014</v>
      </c>
      <c r="D23" s="17" t="s">
        <v>277</v>
      </c>
      <c r="E23" s="37">
        <v>2295</v>
      </c>
      <c r="F23" s="20" t="s">
        <v>482</v>
      </c>
      <c r="G23" s="39">
        <v>29885</v>
      </c>
      <c r="H23" s="40">
        <v>40863</v>
      </c>
      <c r="I23" s="22" t="s">
        <v>8</v>
      </c>
      <c r="J23" s="37">
        <f t="shared" si="0"/>
        <v>2409.75</v>
      </c>
      <c r="K23" s="37">
        <f t="shared" si="1"/>
        <v>2398.2750000000001</v>
      </c>
      <c r="L23" s="37">
        <f t="shared" si="2"/>
        <v>2421.2249999999999</v>
      </c>
      <c r="M23" s="37">
        <f t="shared" si="3"/>
        <v>2386.8000000000002</v>
      </c>
      <c r="N23" s="37">
        <f t="shared" si="4"/>
        <v>2363.85</v>
      </c>
      <c r="O23" s="37">
        <f t="shared" si="5"/>
        <v>2421.2249999999999</v>
      </c>
      <c r="P23" s="37">
        <f t="shared" si="6"/>
        <v>2444.1750000000002</v>
      </c>
      <c r="Q23" s="37">
        <f t="shared" si="7"/>
        <v>2432.6999999999998</v>
      </c>
    </row>
    <row r="24" spans="1:17" x14ac:dyDescent="0.25">
      <c r="A24" s="31" t="s">
        <v>165</v>
      </c>
      <c r="B24" s="25" t="s">
        <v>51</v>
      </c>
      <c r="C24" s="21">
        <v>22020</v>
      </c>
      <c r="D24" s="27" t="s">
        <v>278</v>
      </c>
      <c r="E24" s="37">
        <v>2350</v>
      </c>
      <c r="F24" s="20" t="s">
        <v>482</v>
      </c>
      <c r="G24" s="39">
        <v>30968</v>
      </c>
      <c r="H24" s="40">
        <v>30968</v>
      </c>
      <c r="I24" s="22" t="s">
        <v>166</v>
      </c>
      <c r="J24" s="37">
        <f t="shared" si="0"/>
        <v>2467.5</v>
      </c>
      <c r="K24" s="37">
        <f t="shared" si="1"/>
        <v>2455.75</v>
      </c>
      <c r="L24" s="37">
        <f t="shared" si="2"/>
        <v>2479.25</v>
      </c>
      <c r="M24" s="37">
        <f t="shared" si="3"/>
        <v>2444</v>
      </c>
      <c r="N24" s="37">
        <f t="shared" si="4"/>
        <v>2420.5</v>
      </c>
      <c r="O24" s="37">
        <f t="shared" si="5"/>
        <v>2479.25</v>
      </c>
      <c r="P24" s="37">
        <f t="shared" si="6"/>
        <v>2502.75</v>
      </c>
      <c r="Q24" s="37">
        <f t="shared" si="7"/>
        <v>2491</v>
      </c>
    </row>
    <row r="25" spans="1:17" x14ac:dyDescent="0.25">
      <c r="A25" s="32" t="s">
        <v>109</v>
      </c>
      <c r="B25" s="20" t="s">
        <v>42</v>
      </c>
      <c r="C25" s="20">
        <v>5063</v>
      </c>
      <c r="D25" s="17" t="s">
        <v>279</v>
      </c>
      <c r="E25" s="37">
        <v>2405</v>
      </c>
      <c r="F25" s="20" t="s">
        <v>482</v>
      </c>
      <c r="G25" s="39">
        <v>29308</v>
      </c>
      <c r="H25" s="40">
        <v>40889</v>
      </c>
      <c r="I25" s="22" t="s">
        <v>104</v>
      </c>
      <c r="J25" s="37">
        <f t="shared" si="0"/>
        <v>2525.25</v>
      </c>
      <c r="K25" s="37">
        <f t="shared" si="1"/>
        <v>2513.2249999999999</v>
      </c>
      <c r="L25" s="37">
        <f t="shared" si="2"/>
        <v>2537.2750000000001</v>
      </c>
      <c r="M25" s="37">
        <f t="shared" si="3"/>
        <v>2501.1999999999998</v>
      </c>
      <c r="N25" s="37">
        <f t="shared" si="4"/>
        <v>2477.15</v>
      </c>
      <c r="O25" s="37">
        <f t="shared" si="5"/>
        <v>2537.2750000000001</v>
      </c>
      <c r="P25" s="37">
        <f t="shared" si="6"/>
        <v>2561.3249999999998</v>
      </c>
      <c r="Q25" s="37">
        <f t="shared" si="7"/>
        <v>2549.3000000000002</v>
      </c>
    </row>
    <row r="26" spans="1:17" s="14" customFormat="1" x14ac:dyDescent="0.25">
      <c r="A26" s="30" t="s">
        <v>169</v>
      </c>
      <c r="B26" s="22" t="s">
        <v>51</v>
      </c>
      <c r="C26" s="22">
        <v>24222</v>
      </c>
      <c r="D26" s="28"/>
      <c r="E26" s="37">
        <v>2460</v>
      </c>
      <c r="F26" s="22" t="s">
        <v>482</v>
      </c>
      <c r="G26" s="39">
        <v>32475</v>
      </c>
      <c r="H26" s="40">
        <v>40672</v>
      </c>
      <c r="I26" s="26" t="s">
        <v>168</v>
      </c>
      <c r="J26" s="37">
        <f t="shared" si="0"/>
        <v>2583</v>
      </c>
      <c r="K26" s="37">
        <f t="shared" si="1"/>
        <v>2570.6999999999998</v>
      </c>
      <c r="L26" s="37">
        <f t="shared" si="2"/>
        <v>2595.3000000000002</v>
      </c>
      <c r="M26" s="37">
        <f t="shared" si="3"/>
        <v>2558.4</v>
      </c>
      <c r="N26" s="37">
        <f t="shared" si="4"/>
        <v>2533.8000000000002</v>
      </c>
      <c r="O26" s="37">
        <f t="shared" si="5"/>
        <v>2595.3000000000002</v>
      </c>
      <c r="P26" s="37">
        <f t="shared" si="6"/>
        <v>2619.9</v>
      </c>
      <c r="Q26" s="37">
        <f t="shared" si="7"/>
        <v>2607.6</v>
      </c>
    </row>
    <row r="27" spans="1:17" s="14" customFormat="1" x14ac:dyDescent="0.25">
      <c r="A27" s="30" t="s">
        <v>170</v>
      </c>
      <c r="B27" s="22" t="s">
        <v>51</v>
      </c>
      <c r="C27" s="22">
        <v>17617</v>
      </c>
      <c r="D27" s="28" t="s">
        <v>280</v>
      </c>
      <c r="E27" s="37">
        <v>2515</v>
      </c>
      <c r="F27" s="22" t="s">
        <v>482</v>
      </c>
      <c r="G27" s="39">
        <v>29450</v>
      </c>
      <c r="H27" s="40">
        <v>40498</v>
      </c>
      <c r="I27" s="26" t="s">
        <v>168</v>
      </c>
      <c r="J27" s="37">
        <f t="shared" si="0"/>
        <v>2640.75</v>
      </c>
      <c r="K27" s="37">
        <f t="shared" si="1"/>
        <v>2628.1750000000002</v>
      </c>
      <c r="L27" s="37">
        <f t="shared" si="2"/>
        <v>2653.3249999999998</v>
      </c>
      <c r="M27" s="37">
        <f t="shared" si="3"/>
        <v>2615.6</v>
      </c>
      <c r="N27" s="37">
        <f t="shared" si="4"/>
        <v>2590.4499999999998</v>
      </c>
      <c r="O27" s="37">
        <f t="shared" si="5"/>
        <v>2653.3249999999998</v>
      </c>
      <c r="P27" s="37">
        <f t="shared" si="6"/>
        <v>2678.4749999999999</v>
      </c>
      <c r="Q27" s="37">
        <f t="shared" si="7"/>
        <v>2665.9</v>
      </c>
    </row>
    <row r="28" spans="1:17" s="14" customFormat="1" x14ac:dyDescent="0.25">
      <c r="A28" s="30" t="s">
        <v>20</v>
      </c>
      <c r="B28" s="23" t="s">
        <v>10</v>
      </c>
      <c r="C28" s="23">
        <v>16881</v>
      </c>
      <c r="D28" s="28" t="s">
        <v>281</v>
      </c>
      <c r="E28" s="37">
        <v>2570</v>
      </c>
      <c r="F28" s="22" t="s">
        <v>482</v>
      </c>
      <c r="G28" s="39">
        <v>32261</v>
      </c>
      <c r="H28" s="40">
        <v>40961</v>
      </c>
      <c r="I28" s="26" t="s">
        <v>8</v>
      </c>
      <c r="J28" s="37">
        <f t="shared" si="0"/>
        <v>2698.5</v>
      </c>
      <c r="K28" s="37">
        <f t="shared" si="1"/>
        <v>2685.65</v>
      </c>
      <c r="L28" s="37">
        <f t="shared" si="2"/>
        <v>2711.35</v>
      </c>
      <c r="M28" s="37">
        <f t="shared" si="3"/>
        <v>2672.8</v>
      </c>
      <c r="N28" s="37">
        <f t="shared" si="4"/>
        <v>2647.1</v>
      </c>
      <c r="O28" s="37">
        <f t="shared" si="5"/>
        <v>2711.35</v>
      </c>
      <c r="P28" s="37">
        <f t="shared" si="6"/>
        <v>2737.05</v>
      </c>
      <c r="Q28" s="37">
        <f t="shared" si="7"/>
        <v>2724.2</v>
      </c>
    </row>
    <row r="29" spans="1:17" s="14" customFormat="1" x14ac:dyDescent="0.25">
      <c r="A29" s="30" t="s">
        <v>171</v>
      </c>
      <c r="B29" s="22" t="s">
        <v>51</v>
      </c>
      <c r="C29" s="22">
        <v>24082</v>
      </c>
      <c r="D29" s="28" t="s">
        <v>282</v>
      </c>
      <c r="E29" s="37">
        <v>2625</v>
      </c>
      <c r="F29" s="22" t="s">
        <v>482</v>
      </c>
      <c r="G29" s="39">
        <v>31200</v>
      </c>
      <c r="H29" s="40">
        <v>40731</v>
      </c>
      <c r="I29" s="26" t="s">
        <v>168</v>
      </c>
      <c r="J29" s="37">
        <f t="shared" si="0"/>
        <v>2756.25</v>
      </c>
      <c r="K29" s="37">
        <f t="shared" si="1"/>
        <v>2743.125</v>
      </c>
      <c r="L29" s="37">
        <f t="shared" si="2"/>
        <v>2769.375</v>
      </c>
      <c r="M29" s="37">
        <f t="shared" si="3"/>
        <v>2730</v>
      </c>
      <c r="N29" s="37">
        <f t="shared" si="4"/>
        <v>2703.75</v>
      </c>
      <c r="O29" s="37">
        <f t="shared" si="5"/>
        <v>2769.375</v>
      </c>
      <c r="P29" s="37">
        <f t="shared" si="6"/>
        <v>2795.625</v>
      </c>
      <c r="Q29" s="37">
        <f t="shared" si="7"/>
        <v>2782.5</v>
      </c>
    </row>
    <row r="30" spans="1:17" s="14" customFormat="1" x14ac:dyDescent="0.25">
      <c r="A30" s="30" t="s">
        <v>172</v>
      </c>
      <c r="B30" s="22" t="s">
        <v>51</v>
      </c>
      <c r="C30" s="22">
        <v>21310</v>
      </c>
      <c r="D30" s="28" t="s">
        <v>283</v>
      </c>
      <c r="E30" s="37">
        <v>2680</v>
      </c>
      <c r="F30" s="22" t="s">
        <v>482</v>
      </c>
      <c r="G30" s="39">
        <v>26173</v>
      </c>
      <c r="H30" s="40">
        <v>39951</v>
      </c>
      <c r="I30" s="26" t="s">
        <v>168</v>
      </c>
      <c r="J30" s="37">
        <f t="shared" si="0"/>
        <v>2814</v>
      </c>
      <c r="K30" s="37">
        <f t="shared" si="1"/>
        <v>2800.6</v>
      </c>
      <c r="L30" s="37">
        <f t="shared" si="2"/>
        <v>2827.4</v>
      </c>
      <c r="M30" s="37">
        <f t="shared" si="3"/>
        <v>2787.2</v>
      </c>
      <c r="N30" s="37">
        <f t="shared" si="4"/>
        <v>2760.4</v>
      </c>
      <c r="O30" s="37">
        <f t="shared" si="5"/>
        <v>2827.4</v>
      </c>
      <c r="P30" s="37">
        <f t="shared" si="6"/>
        <v>2854.2</v>
      </c>
      <c r="Q30" s="37">
        <f t="shared" si="7"/>
        <v>2840.8</v>
      </c>
    </row>
    <row r="31" spans="1:17" s="14" customFormat="1" x14ac:dyDescent="0.25">
      <c r="A31" s="32" t="s">
        <v>21</v>
      </c>
      <c r="B31" s="23" t="s">
        <v>10</v>
      </c>
      <c r="C31" s="23">
        <v>16882</v>
      </c>
      <c r="D31" s="23"/>
      <c r="E31" s="37">
        <v>2735</v>
      </c>
      <c r="F31" s="22" t="s">
        <v>482</v>
      </c>
      <c r="G31" s="39">
        <v>32132</v>
      </c>
      <c r="H31" s="40">
        <v>41015</v>
      </c>
      <c r="I31" s="22" t="s">
        <v>8</v>
      </c>
      <c r="J31" s="37">
        <f t="shared" si="0"/>
        <v>2871.75</v>
      </c>
      <c r="K31" s="37">
        <f t="shared" si="1"/>
        <v>2858.0749999999998</v>
      </c>
      <c r="L31" s="37">
        <f t="shared" si="2"/>
        <v>2885.4250000000002</v>
      </c>
      <c r="M31" s="37">
        <f t="shared" si="3"/>
        <v>2844.4</v>
      </c>
      <c r="N31" s="37">
        <f t="shared" si="4"/>
        <v>2817.05</v>
      </c>
      <c r="O31" s="37">
        <f t="shared" si="5"/>
        <v>2885.4250000000002</v>
      </c>
      <c r="P31" s="37">
        <f t="shared" si="6"/>
        <v>2912.7750000000001</v>
      </c>
      <c r="Q31" s="37">
        <f t="shared" si="7"/>
        <v>2899.1</v>
      </c>
    </row>
    <row r="32" spans="1:17" s="14" customFormat="1" x14ac:dyDescent="0.25">
      <c r="A32" s="33" t="s">
        <v>142</v>
      </c>
      <c r="B32" s="16" t="s">
        <v>140</v>
      </c>
      <c r="C32" s="16">
        <v>28717</v>
      </c>
      <c r="D32" s="23" t="s">
        <v>284</v>
      </c>
      <c r="E32" s="37">
        <v>2790</v>
      </c>
      <c r="F32" s="22" t="s">
        <v>482</v>
      </c>
      <c r="G32" s="39">
        <v>31527</v>
      </c>
      <c r="H32" s="40">
        <v>31527</v>
      </c>
      <c r="I32" s="22" t="s">
        <v>166</v>
      </c>
      <c r="J32" s="37">
        <f t="shared" si="0"/>
        <v>2929.5</v>
      </c>
      <c r="K32" s="37">
        <f t="shared" si="1"/>
        <v>2915.55</v>
      </c>
      <c r="L32" s="37">
        <f t="shared" si="2"/>
        <v>2943.45</v>
      </c>
      <c r="M32" s="37">
        <f t="shared" si="3"/>
        <v>2901.6</v>
      </c>
      <c r="N32" s="37">
        <f t="shared" si="4"/>
        <v>2873.7</v>
      </c>
      <c r="O32" s="37">
        <f t="shared" si="5"/>
        <v>2943.45</v>
      </c>
      <c r="P32" s="37">
        <f t="shared" si="6"/>
        <v>2971.35</v>
      </c>
      <c r="Q32" s="37">
        <f t="shared" si="7"/>
        <v>2957.4</v>
      </c>
    </row>
    <row r="33" spans="1:17" s="14" customFormat="1" x14ac:dyDescent="0.25">
      <c r="A33" s="30" t="s">
        <v>205</v>
      </c>
      <c r="B33" s="22" t="s">
        <v>10</v>
      </c>
      <c r="C33" s="22">
        <v>14847</v>
      </c>
      <c r="D33" s="28" t="s">
        <v>285</v>
      </c>
      <c r="E33" s="37">
        <v>2845</v>
      </c>
      <c r="F33" s="22" t="s">
        <v>482</v>
      </c>
      <c r="G33" s="39">
        <v>29627</v>
      </c>
      <c r="H33" s="40">
        <v>40612</v>
      </c>
      <c r="I33" s="26" t="s">
        <v>204</v>
      </c>
      <c r="J33" s="37">
        <f t="shared" si="0"/>
        <v>2987.25</v>
      </c>
      <c r="K33" s="37">
        <f t="shared" si="1"/>
        <v>2973.0250000000001</v>
      </c>
      <c r="L33" s="37">
        <f t="shared" si="2"/>
        <v>3001.4749999999999</v>
      </c>
      <c r="M33" s="37">
        <f t="shared" si="3"/>
        <v>2958.8</v>
      </c>
      <c r="N33" s="37">
        <f t="shared" si="4"/>
        <v>2930.35</v>
      </c>
      <c r="O33" s="37">
        <f t="shared" si="5"/>
        <v>3001.4749999999999</v>
      </c>
      <c r="P33" s="37">
        <f t="shared" si="6"/>
        <v>3029.9250000000002</v>
      </c>
      <c r="Q33" s="37">
        <f t="shared" si="7"/>
        <v>3015.7</v>
      </c>
    </row>
    <row r="34" spans="1:17" s="14" customFormat="1" x14ac:dyDescent="0.25">
      <c r="A34" s="30" t="s">
        <v>173</v>
      </c>
      <c r="B34" s="22" t="s">
        <v>51</v>
      </c>
      <c r="C34" s="22">
        <v>18012</v>
      </c>
      <c r="D34" s="28" t="s">
        <v>286</v>
      </c>
      <c r="E34" s="37">
        <v>2900</v>
      </c>
      <c r="F34" s="22" t="s">
        <v>482</v>
      </c>
      <c r="G34" s="39">
        <v>30440</v>
      </c>
      <c r="H34" s="40">
        <v>39706</v>
      </c>
      <c r="I34" s="26" t="s">
        <v>168</v>
      </c>
      <c r="J34" s="37">
        <f t="shared" si="0"/>
        <v>3045</v>
      </c>
      <c r="K34" s="37">
        <f t="shared" si="1"/>
        <v>3030.5</v>
      </c>
      <c r="L34" s="37">
        <f t="shared" si="2"/>
        <v>3059.5</v>
      </c>
      <c r="M34" s="37">
        <f t="shared" si="3"/>
        <v>3016</v>
      </c>
      <c r="N34" s="37">
        <f t="shared" si="4"/>
        <v>2987</v>
      </c>
      <c r="O34" s="37">
        <f t="shared" si="5"/>
        <v>3059.5</v>
      </c>
      <c r="P34" s="37">
        <f t="shared" si="6"/>
        <v>3088.5</v>
      </c>
      <c r="Q34" s="37">
        <f t="shared" si="7"/>
        <v>3074</v>
      </c>
    </row>
    <row r="35" spans="1:17" s="14" customFormat="1" x14ac:dyDescent="0.25">
      <c r="A35" s="32" t="s">
        <v>110</v>
      </c>
      <c r="B35" s="22" t="s">
        <v>51</v>
      </c>
      <c r="C35" s="22">
        <v>21867</v>
      </c>
      <c r="D35" s="23" t="s">
        <v>287</v>
      </c>
      <c r="E35" s="37">
        <v>2955</v>
      </c>
      <c r="F35" s="22" t="s">
        <v>482</v>
      </c>
      <c r="G35" s="39">
        <v>30593</v>
      </c>
      <c r="H35" s="40">
        <v>40492</v>
      </c>
      <c r="I35" s="22" t="s">
        <v>104</v>
      </c>
      <c r="J35" s="37">
        <f t="shared" si="0"/>
        <v>3102.75</v>
      </c>
      <c r="K35" s="37">
        <f t="shared" si="1"/>
        <v>3087.9749999999999</v>
      </c>
      <c r="L35" s="37">
        <f t="shared" si="2"/>
        <v>3117.5250000000001</v>
      </c>
      <c r="M35" s="37">
        <f t="shared" si="3"/>
        <v>3073.2</v>
      </c>
      <c r="N35" s="37">
        <f t="shared" si="4"/>
        <v>3043.65</v>
      </c>
      <c r="O35" s="37">
        <f t="shared" si="5"/>
        <v>3117.5250000000001</v>
      </c>
      <c r="P35" s="37">
        <f t="shared" si="6"/>
        <v>3147.0749999999998</v>
      </c>
      <c r="Q35" s="37">
        <f t="shared" si="7"/>
        <v>3132.3</v>
      </c>
    </row>
    <row r="36" spans="1:17" s="14" customFormat="1" x14ac:dyDescent="0.25">
      <c r="A36" s="33" t="s">
        <v>143</v>
      </c>
      <c r="B36" s="16" t="s">
        <v>140</v>
      </c>
      <c r="C36" s="16">
        <v>30696</v>
      </c>
      <c r="D36" s="23" t="s">
        <v>288</v>
      </c>
      <c r="E36" s="37">
        <v>3010</v>
      </c>
      <c r="F36" s="22" t="s">
        <v>482</v>
      </c>
      <c r="G36" s="39">
        <v>29925</v>
      </c>
      <c r="H36" s="40">
        <v>29925</v>
      </c>
      <c r="I36" s="22" t="s">
        <v>166</v>
      </c>
      <c r="J36" s="37">
        <f t="shared" si="0"/>
        <v>3160.5</v>
      </c>
      <c r="K36" s="37">
        <f t="shared" si="1"/>
        <v>3145.45</v>
      </c>
      <c r="L36" s="37">
        <f t="shared" si="2"/>
        <v>3175.55</v>
      </c>
      <c r="M36" s="37">
        <f t="shared" si="3"/>
        <v>3130.4</v>
      </c>
      <c r="N36" s="37">
        <f t="shared" si="4"/>
        <v>3100.3</v>
      </c>
      <c r="O36" s="37">
        <f t="shared" si="5"/>
        <v>3175.55</v>
      </c>
      <c r="P36" s="37">
        <f t="shared" si="6"/>
        <v>3205.65</v>
      </c>
      <c r="Q36" s="37">
        <f t="shared" si="7"/>
        <v>3190.6</v>
      </c>
    </row>
    <row r="37" spans="1:17" s="14" customFormat="1" x14ac:dyDescent="0.25">
      <c r="A37" s="32" t="s">
        <v>22</v>
      </c>
      <c r="B37" s="23" t="s">
        <v>10</v>
      </c>
      <c r="C37" s="23">
        <v>15455</v>
      </c>
      <c r="D37" s="28" t="s">
        <v>289</v>
      </c>
      <c r="E37" s="37">
        <v>3065</v>
      </c>
      <c r="F37" s="22" t="s">
        <v>482</v>
      </c>
      <c r="G37" s="39">
        <v>30834</v>
      </c>
      <c r="H37" s="40">
        <v>40926</v>
      </c>
      <c r="I37" s="26" t="s">
        <v>8</v>
      </c>
      <c r="J37" s="37">
        <f t="shared" si="0"/>
        <v>3218.25</v>
      </c>
      <c r="K37" s="37">
        <f t="shared" si="1"/>
        <v>3202.9250000000002</v>
      </c>
      <c r="L37" s="37">
        <f t="shared" si="2"/>
        <v>3233.5749999999998</v>
      </c>
      <c r="M37" s="37">
        <f t="shared" si="3"/>
        <v>3187.6</v>
      </c>
      <c r="N37" s="37">
        <f t="shared" si="4"/>
        <v>3156.95</v>
      </c>
      <c r="O37" s="37">
        <f t="shared" si="5"/>
        <v>3233.5749999999998</v>
      </c>
      <c r="P37" s="37">
        <f t="shared" si="6"/>
        <v>3264.2249999999999</v>
      </c>
      <c r="Q37" s="37">
        <f t="shared" si="7"/>
        <v>3248.9</v>
      </c>
    </row>
    <row r="38" spans="1:17" s="14" customFormat="1" x14ac:dyDescent="0.25">
      <c r="A38" s="30" t="s">
        <v>214</v>
      </c>
      <c r="B38" s="22" t="s">
        <v>233</v>
      </c>
      <c r="C38" s="22">
        <v>33252</v>
      </c>
      <c r="D38" s="28" t="s">
        <v>290</v>
      </c>
      <c r="E38" s="37">
        <v>3120</v>
      </c>
      <c r="F38" s="22" t="s">
        <v>482</v>
      </c>
      <c r="G38" s="39">
        <v>31816</v>
      </c>
      <c r="H38" s="40">
        <v>41008</v>
      </c>
      <c r="I38" s="26" t="s">
        <v>213</v>
      </c>
      <c r="J38" s="37">
        <f t="shared" si="0"/>
        <v>3276</v>
      </c>
      <c r="K38" s="37">
        <f t="shared" si="1"/>
        <v>3260.4</v>
      </c>
      <c r="L38" s="37">
        <f t="shared" si="2"/>
        <v>3291.6</v>
      </c>
      <c r="M38" s="37">
        <f t="shared" si="3"/>
        <v>3244.8</v>
      </c>
      <c r="N38" s="37">
        <f t="shared" si="4"/>
        <v>3213.6</v>
      </c>
      <c r="O38" s="37">
        <f t="shared" si="5"/>
        <v>3291.6</v>
      </c>
      <c r="P38" s="37">
        <f t="shared" si="6"/>
        <v>3322.8</v>
      </c>
      <c r="Q38" s="37">
        <f t="shared" si="7"/>
        <v>3307.2</v>
      </c>
    </row>
    <row r="39" spans="1:17" s="14" customFormat="1" x14ac:dyDescent="0.25">
      <c r="A39" s="30" t="s">
        <v>111</v>
      </c>
      <c r="B39" s="22" t="s">
        <v>51</v>
      </c>
      <c r="C39" s="22">
        <v>25263</v>
      </c>
      <c r="D39" s="28" t="s">
        <v>291</v>
      </c>
      <c r="E39" s="37">
        <v>3175</v>
      </c>
      <c r="F39" s="22" t="s">
        <v>482</v>
      </c>
      <c r="G39" s="39">
        <v>30909</v>
      </c>
      <c r="H39" s="40">
        <v>40980</v>
      </c>
      <c r="I39" s="26" t="s">
        <v>104</v>
      </c>
      <c r="J39" s="37">
        <f t="shared" si="0"/>
        <v>3333.75</v>
      </c>
      <c r="K39" s="37">
        <f t="shared" si="1"/>
        <v>3317.875</v>
      </c>
      <c r="L39" s="37">
        <f t="shared" si="2"/>
        <v>3349.625</v>
      </c>
      <c r="M39" s="37">
        <f t="shared" si="3"/>
        <v>3302</v>
      </c>
      <c r="N39" s="37">
        <f t="shared" si="4"/>
        <v>3270.25</v>
      </c>
      <c r="O39" s="37">
        <f t="shared" si="5"/>
        <v>3349.625</v>
      </c>
      <c r="P39" s="37">
        <f t="shared" si="6"/>
        <v>3381.375</v>
      </c>
      <c r="Q39" s="37">
        <f t="shared" si="7"/>
        <v>3365.5</v>
      </c>
    </row>
    <row r="40" spans="1:17" s="14" customFormat="1" x14ac:dyDescent="0.25">
      <c r="A40" s="32" t="s">
        <v>23</v>
      </c>
      <c r="B40" s="23" t="s">
        <v>10</v>
      </c>
      <c r="C40" s="23">
        <v>16484</v>
      </c>
      <c r="D40" s="23" t="s">
        <v>292</v>
      </c>
      <c r="E40" s="37">
        <v>3230</v>
      </c>
      <c r="F40" s="22" t="s">
        <v>482</v>
      </c>
      <c r="G40" s="39">
        <v>32407</v>
      </c>
      <c r="H40" s="40">
        <v>40840</v>
      </c>
      <c r="I40" s="22" t="s">
        <v>8</v>
      </c>
      <c r="J40" s="37">
        <f t="shared" si="0"/>
        <v>3391.5</v>
      </c>
      <c r="K40" s="37">
        <f t="shared" si="1"/>
        <v>3375.35</v>
      </c>
      <c r="L40" s="37">
        <f t="shared" si="2"/>
        <v>3407.65</v>
      </c>
      <c r="M40" s="37">
        <f t="shared" si="3"/>
        <v>3359.2</v>
      </c>
      <c r="N40" s="37">
        <f t="shared" si="4"/>
        <v>3326.9</v>
      </c>
      <c r="O40" s="37">
        <f t="shared" si="5"/>
        <v>3407.65</v>
      </c>
      <c r="P40" s="37">
        <f t="shared" si="6"/>
        <v>3439.95</v>
      </c>
      <c r="Q40" s="37">
        <f t="shared" si="7"/>
        <v>3423.8</v>
      </c>
    </row>
    <row r="41" spans="1:17" s="14" customFormat="1" x14ac:dyDescent="0.25">
      <c r="A41" s="32" t="s">
        <v>24</v>
      </c>
      <c r="B41" s="23" t="s">
        <v>10</v>
      </c>
      <c r="C41" s="23">
        <v>17263</v>
      </c>
      <c r="D41" s="23" t="s">
        <v>293</v>
      </c>
      <c r="E41" s="37">
        <v>3285</v>
      </c>
      <c r="F41" s="22" t="s">
        <v>482</v>
      </c>
      <c r="G41" s="39">
        <v>32094</v>
      </c>
      <c r="H41" s="40">
        <v>41050</v>
      </c>
      <c r="I41" s="22" t="s">
        <v>8</v>
      </c>
      <c r="J41" s="37">
        <f t="shared" si="0"/>
        <v>3449.25</v>
      </c>
      <c r="K41" s="37">
        <f t="shared" si="1"/>
        <v>3432.8249999999998</v>
      </c>
      <c r="L41" s="37">
        <f t="shared" si="2"/>
        <v>3465.6750000000002</v>
      </c>
      <c r="M41" s="37">
        <f t="shared" si="3"/>
        <v>3416.4</v>
      </c>
      <c r="N41" s="37">
        <f t="shared" si="4"/>
        <v>3383.55</v>
      </c>
      <c r="O41" s="37">
        <f t="shared" si="5"/>
        <v>3465.6750000000002</v>
      </c>
      <c r="P41" s="37">
        <f t="shared" si="6"/>
        <v>3498.5250000000001</v>
      </c>
      <c r="Q41" s="37">
        <f t="shared" si="7"/>
        <v>3482.1</v>
      </c>
    </row>
    <row r="42" spans="1:17" s="14" customFormat="1" x14ac:dyDescent="0.25">
      <c r="A42" s="32" t="s">
        <v>25</v>
      </c>
      <c r="B42" s="23" t="s">
        <v>10</v>
      </c>
      <c r="C42" s="23">
        <v>16351</v>
      </c>
      <c r="D42" s="23" t="s">
        <v>294</v>
      </c>
      <c r="E42" s="37">
        <v>3340</v>
      </c>
      <c r="F42" s="22" t="s">
        <v>482</v>
      </c>
      <c r="G42" s="39">
        <v>32199</v>
      </c>
      <c r="H42" s="40">
        <v>41059</v>
      </c>
      <c r="I42" s="22" t="s">
        <v>8</v>
      </c>
      <c r="J42" s="37">
        <f t="shared" si="0"/>
        <v>3507</v>
      </c>
      <c r="K42" s="37">
        <f t="shared" si="1"/>
        <v>3490.3</v>
      </c>
      <c r="L42" s="37">
        <f t="shared" si="2"/>
        <v>3523.7</v>
      </c>
      <c r="M42" s="37">
        <f t="shared" si="3"/>
        <v>3473.6</v>
      </c>
      <c r="N42" s="37">
        <f t="shared" si="4"/>
        <v>3440.2</v>
      </c>
      <c r="O42" s="37">
        <f t="shared" si="5"/>
        <v>3523.7</v>
      </c>
      <c r="P42" s="37">
        <f t="shared" si="6"/>
        <v>3557.1</v>
      </c>
      <c r="Q42" s="37">
        <f t="shared" si="7"/>
        <v>3540.4</v>
      </c>
    </row>
    <row r="43" spans="1:17" s="14" customFormat="1" x14ac:dyDescent="0.25">
      <c r="A43" s="32" t="s">
        <v>26</v>
      </c>
      <c r="B43" s="23" t="s">
        <v>10</v>
      </c>
      <c r="C43" s="23">
        <v>17008</v>
      </c>
      <c r="D43" s="23" t="s">
        <v>295</v>
      </c>
      <c r="E43" s="37">
        <v>3395</v>
      </c>
      <c r="F43" s="22" t="s">
        <v>482</v>
      </c>
      <c r="G43" s="39">
        <v>32168</v>
      </c>
      <c r="H43" s="40">
        <v>41059</v>
      </c>
      <c r="I43" s="22" t="s">
        <v>8</v>
      </c>
      <c r="J43" s="37">
        <f t="shared" si="0"/>
        <v>3564.75</v>
      </c>
      <c r="K43" s="37">
        <f t="shared" si="1"/>
        <v>3547.7750000000001</v>
      </c>
      <c r="L43" s="37">
        <f t="shared" si="2"/>
        <v>3581.7249999999999</v>
      </c>
      <c r="M43" s="37">
        <f t="shared" si="3"/>
        <v>3530.8</v>
      </c>
      <c r="N43" s="37">
        <f t="shared" si="4"/>
        <v>3496.85</v>
      </c>
      <c r="O43" s="37">
        <f t="shared" si="5"/>
        <v>3581.7249999999999</v>
      </c>
      <c r="P43" s="37">
        <f t="shared" si="6"/>
        <v>3615.6750000000002</v>
      </c>
      <c r="Q43" s="37">
        <f t="shared" si="7"/>
        <v>3598.7</v>
      </c>
    </row>
    <row r="44" spans="1:17" s="14" customFormat="1" x14ac:dyDescent="0.25">
      <c r="A44" s="30" t="s">
        <v>27</v>
      </c>
      <c r="B44" s="23" t="s">
        <v>10</v>
      </c>
      <c r="C44" s="23">
        <v>17005</v>
      </c>
      <c r="D44" s="28" t="s">
        <v>296</v>
      </c>
      <c r="E44" s="37">
        <v>3450</v>
      </c>
      <c r="F44" s="22" t="s">
        <v>482</v>
      </c>
      <c r="G44" s="39">
        <v>32218</v>
      </c>
      <c r="H44" s="40">
        <v>41008</v>
      </c>
      <c r="I44" s="26" t="s">
        <v>8</v>
      </c>
      <c r="J44" s="37">
        <f t="shared" si="0"/>
        <v>3622.5</v>
      </c>
      <c r="K44" s="37">
        <f t="shared" si="1"/>
        <v>3605.25</v>
      </c>
      <c r="L44" s="37">
        <f t="shared" si="2"/>
        <v>3639.75</v>
      </c>
      <c r="M44" s="37">
        <f t="shared" si="3"/>
        <v>3588</v>
      </c>
      <c r="N44" s="37">
        <f t="shared" si="4"/>
        <v>3553.5</v>
      </c>
      <c r="O44" s="37">
        <f t="shared" si="5"/>
        <v>3639.75</v>
      </c>
      <c r="P44" s="37">
        <f t="shared" si="6"/>
        <v>3674.25</v>
      </c>
      <c r="Q44" s="37">
        <f t="shared" si="7"/>
        <v>3657</v>
      </c>
    </row>
    <row r="45" spans="1:17" s="14" customFormat="1" x14ac:dyDescent="0.25">
      <c r="A45" s="32" t="s">
        <v>234</v>
      </c>
      <c r="B45" s="22" t="s">
        <v>241</v>
      </c>
      <c r="C45" s="22">
        <v>36505</v>
      </c>
      <c r="D45" s="23" t="s">
        <v>297</v>
      </c>
      <c r="E45" s="37">
        <v>3505</v>
      </c>
      <c r="F45" s="22" t="s">
        <v>482</v>
      </c>
      <c r="G45" s="39">
        <v>31867</v>
      </c>
      <c r="H45" s="40">
        <v>40989</v>
      </c>
      <c r="I45" s="22" t="s">
        <v>235</v>
      </c>
      <c r="J45" s="37">
        <f t="shared" si="0"/>
        <v>3680.25</v>
      </c>
      <c r="K45" s="37">
        <f t="shared" si="1"/>
        <v>3662.7249999999999</v>
      </c>
      <c r="L45" s="37">
        <f t="shared" si="2"/>
        <v>3697.7750000000001</v>
      </c>
      <c r="M45" s="37">
        <f t="shared" si="3"/>
        <v>3645.2</v>
      </c>
      <c r="N45" s="37">
        <f t="shared" si="4"/>
        <v>3610.15</v>
      </c>
      <c r="O45" s="37">
        <f t="shared" si="5"/>
        <v>3697.7750000000001</v>
      </c>
      <c r="P45" s="37">
        <f t="shared" si="6"/>
        <v>3732.8249999999998</v>
      </c>
      <c r="Q45" s="37">
        <f t="shared" si="7"/>
        <v>3715.3</v>
      </c>
    </row>
    <row r="46" spans="1:17" s="14" customFormat="1" x14ac:dyDescent="0.25">
      <c r="A46" s="33" t="s">
        <v>144</v>
      </c>
      <c r="B46" s="16" t="s">
        <v>140</v>
      </c>
      <c r="C46" s="16">
        <v>31596</v>
      </c>
      <c r="D46" s="23" t="s">
        <v>298</v>
      </c>
      <c r="E46" s="37">
        <v>3560</v>
      </c>
      <c r="F46" s="22" t="s">
        <v>482</v>
      </c>
      <c r="G46" s="39">
        <v>31678</v>
      </c>
      <c r="H46" s="40">
        <v>31678</v>
      </c>
      <c r="I46" s="22" t="s">
        <v>166</v>
      </c>
      <c r="J46" s="37">
        <f t="shared" si="0"/>
        <v>3738</v>
      </c>
      <c r="K46" s="37">
        <f t="shared" si="1"/>
        <v>3720.2</v>
      </c>
      <c r="L46" s="37">
        <f t="shared" si="2"/>
        <v>3755.8</v>
      </c>
      <c r="M46" s="37">
        <f t="shared" si="3"/>
        <v>3702.4</v>
      </c>
      <c r="N46" s="37">
        <f t="shared" si="4"/>
        <v>3666.8</v>
      </c>
      <c r="O46" s="37">
        <f t="shared" si="5"/>
        <v>3755.8</v>
      </c>
      <c r="P46" s="37">
        <f t="shared" si="6"/>
        <v>3791.4</v>
      </c>
      <c r="Q46" s="37">
        <f t="shared" si="7"/>
        <v>3773.6</v>
      </c>
    </row>
    <row r="47" spans="1:17" s="14" customFormat="1" x14ac:dyDescent="0.25">
      <c r="A47" s="32" t="s">
        <v>242</v>
      </c>
      <c r="B47" s="22" t="s">
        <v>246</v>
      </c>
      <c r="C47" s="22">
        <v>25045</v>
      </c>
      <c r="D47" s="23" t="s">
        <v>299</v>
      </c>
      <c r="E47" s="37">
        <v>3615</v>
      </c>
      <c r="F47" s="22" t="s">
        <v>482</v>
      </c>
      <c r="G47" s="39">
        <v>29567</v>
      </c>
      <c r="H47" s="40">
        <v>40259</v>
      </c>
      <c r="I47" s="22" t="s">
        <v>243</v>
      </c>
      <c r="J47" s="37">
        <f t="shared" si="0"/>
        <v>3795.75</v>
      </c>
      <c r="K47" s="37">
        <f t="shared" si="1"/>
        <v>3777.6750000000002</v>
      </c>
      <c r="L47" s="37">
        <f t="shared" si="2"/>
        <v>3813.8249999999998</v>
      </c>
      <c r="M47" s="37">
        <f t="shared" si="3"/>
        <v>3759.6</v>
      </c>
      <c r="N47" s="37">
        <f t="shared" si="4"/>
        <v>3723.45</v>
      </c>
      <c r="O47" s="37">
        <f t="shared" si="5"/>
        <v>3813.8249999999998</v>
      </c>
      <c r="P47" s="37">
        <f t="shared" si="6"/>
        <v>3849.9749999999999</v>
      </c>
      <c r="Q47" s="37">
        <f t="shared" si="7"/>
        <v>3831.9</v>
      </c>
    </row>
    <row r="48" spans="1:17" s="14" customFormat="1" x14ac:dyDescent="0.25">
      <c r="A48" s="33" t="s">
        <v>145</v>
      </c>
      <c r="B48" s="16" t="s">
        <v>140</v>
      </c>
      <c r="C48" s="16">
        <v>29878</v>
      </c>
      <c r="D48" s="23" t="s">
        <v>300</v>
      </c>
      <c r="E48" s="37">
        <v>3670</v>
      </c>
      <c r="F48" s="22" t="s">
        <v>482</v>
      </c>
      <c r="G48" s="39">
        <v>31618</v>
      </c>
      <c r="H48" s="40">
        <v>31618</v>
      </c>
      <c r="I48" s="22" t="s">
        <v>166</v>
      </c>
      <c r="J48" s="37">
        <f t="shared" si="0"/>
        <v>3853.5</v>
      </c>
      <c r="K48" s="37">
        <f t="shared" si="1"/>
        <v>3835.15</v>
      </c>
      <c r="L48" s="37">
        <f t="shared" si="2"/>
        <v>3871.85</v>
      </c>
      <c r="M48" s="37">
        <f t="shared" si="3"/>
        <v>3816.8</v>
      </c>
      <c r="N48" s="37">
        <f t="shared" si="4"/>
        <v>3780.1</v>
      </c>
      <c r="O48" s="37">
        <f t="shared" si="5"/>
        <v>3871.85</v>
      </c>
      <c r="P48" s="37">
        <f t="shared" si="6"/>
        <v>3908.55</v>
      </c>
      <c r="Q48" s="37">
        <f t="shared" si="7"/>
        <v>3890.2</v>
      </c>
    </row>
    <row r="49" spans="1:17" s="14" customFormat="1" x14ac:dyDescent="0.25">
      <c r="A49" s="30" t="s">
        <v>174</v>
      </c>
      <c r="B49" s="22" t="s">
        <v>51</v>
      </c>
      <c r="C49" s="22">
        <v>21727</v>
      </c>
      <c r="D49" s="28" t="s">
        <v>301</v>
      </c>
      <c r="E49" s="37">
        <v>3725</v>
      </c>
      <c r="F49" s="22" t="s">
        <v>482</v>
      </c>
      <c r="G49" s="39">
        <v>31053</v>
      </c>
      <c r="H49" s="40">
        <v>41092</v>
      </c>
      <c r="I49" s="26" t="s">
        <v>168</v>
      </c>
      <c r="J49" s="37">
        <f t="shared" si="0"/>
        <v>3911.25</v>
      </c>
      <c r="K49" s="37">
        <f t="shared" si="1"/>
        <v>3892.625</v>
      </c>
      <c r="L49" s="37">
        <f t="shared" si="2"/>
        <v>3929.875</v>
      </c>
      <c r="M49" s="37">
        <f t="shared" si="3"/>
        <v>3874</v>
      </c>
      <c r="N49" s="37">
        <f t="shared" si="4"/>
        <v>3836.75</v>
      </c>
      <c r="O49" s="37">
        <f t="shared" si="5"/>
        <v>3929.875</v>
      </c>
      <c r="P49" s="37">
        <f t="shared" si="6"/>
        <v>3967.125</v>
      </c>
      <c r="Q49" s="37">
        <f t="shared" si="7"/>
        <v>3948.5</v>
      </c>
    </row>
    <row r="50" spans="1:17" s="14" customFormat="1" x14ac:dyDescent="0.25">
      <c r="A50" s="30" t="s">
        <v>28</v>
      </c>
      <c r="B50" s="23" t="s">
        <v>10</v>
      </c>
      <c r="C50" s="23">
        <v>15610</v>
      </c>
      <c r="D50" s="28" t="s">
        <v>302</v>
      </c>
      <c r="E50" s="37">
        <v>3780</v>
      </c>
      <c r="F50" s="22" t="s">
        <v>482</v>
      </c>
      <c r="G50" s="39">
        <v>29918</v>
      </c>
      <c r="H50" s="40">
        <v>40987</v>
      </c>
      <c r="I50" s="26" t="s">
        <v>8</v>
      </c>
      <c r="J50" s="37">
        <f t="shared" si="0"/>
        <v>3969</v>
      </c>
      <c r="K50" s="37">
        <f t="shared" si="1"/>
        <v>3950.1</v>
      </c>
      <c r="L50" s="37">
        <f t="shared" si="2"/>
        <v>3987.9</v>
      </c>
      <c r="M50" s="37">
        <f t="shared" si="3"/>
        <v>3931.2</v>
      </c>
      <c r="N50" s="37">
        <f t="shared" si="4"/>
        <v>3893.4</v>
      </c>
      <c r="O50" s="37">
        <f t="shared" si="5"/>
        <v>3987.9</v>
      </c>
      <c r="P50" s="37">
        <f t="shared" si="6"/>
        <v>4025.7</v>
      </c>
      <c r="Q50" s="37">
        <f t="shared" si="7"/>
        <v>4006.8</v>
      </c>
    </row>
    <row r="51" spans="1:17" s="14" customFormat="1" x14ac:dyDescent="0.25">
      <c r="A51" s="30" t="s">
        <v>215</v>
      </c>
      <c r="B51" s="22" t="s">
        <v>233</v>
      </c>
      <c r="C51" s="22">
        <v>32983</v>
      </c>
      <c r="D51" s="28" t="s">
        <v>303</v>
      </c>
      <c r="E51" s="37">
        <v>3835</v>
      </c>
      <c r="F51" s="22" t="s">
        <v>482</v>
      </c>
      <c r="G51" s="39">
        <v>32715</v>
      </c>
      <c r="H51" s="40">
        <v>41064</v>
      </c>
      <c r="I51" s="26" t="s">
        <v>213</v>
      </c>
      <c r="J51" s="37">
        <f t="shared" si="0"/>
        <v>4026.75</v>
      </c>
      <c r="K51" s="37">
        <f t="shared" si="1"/>
        <v>4007.5749999999998</v>
      </c>
      <c r="L51" s="37">
        <f t="shared" si="2"/>
        <v>4045.9250000000002</v>
      </c>
      <c r="M51" s="37">
        <f t="shared" si="3"/>
        <v>3988.4</v>
      </c>
      <c r="N51" s="37">
        <f t="shared" si="4"/>
        <v>3950.05</v>
      </c>
      <c r="O51" s="37">
        <f t="shared" si="5"/>
        <v>4045.9250000000002</v>
      </c>
      <c r="P51" s="37">
        <f t="shared" si="6"/>
        <v>4084.2750000000001</v>
      </c>
      <c r="Q51" s="37">
        <f t="shared" si="7"/>
        <v>4065.1</v>
      </c>
    </row>
    <row r="52" spans="1:17" s="14" customFormat="1" x14ac:dyDescent="0.25">
      <c r="A52" s="33" t="s">
        <v>146</v>
      </c>
      <c r="B52" s="16" t="s">
        <v>140</v>
      </c>
      <c r="C52" s="16">
        <v>31085</v>
      </c>
      <c r="D52" s="23" t="s">
        <v>304</v>
      </c>
      <c r="E52" s="37">
        <v>3890</v>
      </c>
      <c r="F52" s="22" t="s">
        <v>482</v>
      </c>
      <c r="G52" s="39">
        <v>28808</v>
      </c>
      <c r="H52" s="40">
        <v>28808</v>
      </c>
      <c r="I52" s="22" t="s">
        <v>166</v>
      </c>
      <c r="J52" s="37">
        <f t="shared" si="0"/>
        <v>4084.5</v>
      </c>
      <c r="K52" s="37">
        <f t="shared" si="1"/>
        <v>4065.05</v>
      </c>
      <c r="L52" s="37">
        <f t="shared" si="2"/>
        <v>4103.95</v>
      </c>
      <c r="M52" s="37">
        <f t="shared" si="3"/>
        <v>4045.6</v>
      </c>
      <c r="N52" s="37">
        <f t="shared" si="4"/>
        <v>4006.7</v>
      </c>
      <c r="O52" s="37">
        <f t="shared" si="5"/>
        <v>4103.95</v>
      </c>
      <c r="P52" s="37">
        <f t="shared" si="6"/>
        <v>4142.8500000000004</v>
      </c>
      <c r="Q52" s="37">
        <f t="shared" si="7"/>
        <v>4123.3999999999996</v>
      </c>
    </row>
    <row r="53" spans="1:17" s="14" customFormat="1" x14ac:dyDescent="0.25">
      <c r="A53" s="32" t="s">
        <v>29</v>
      </c>
      <c r="B53" s="23" t="s">
        <v>10</v>
      </c>
      <c r="C53" s="23">
        <v>14958</v>
      </c>
      <c r="D53" s="23" t="s">
        <v>305</v>
      </c>
      <c r="E53" s="37">
        <v>3945</v>
      </c>
      <c r="F53" s="22" t="s">
        <v>482</v>
      </c>
      <c r="G53" s="39">
        <v>26971</v>
      </c>
      <c r="H53" s="40">
        <v>41022</v>
      </c>
      <c r="I53" s="22" t="s">
        <v>8</v>
      </c>
      <c r="J53" s="37">
        <f t="shared" si="0"/>
        <v>4142.25</v>
      </c>
      <c r="K53" s="37">
        <f t="shared" si="1"/>
        <v>4122.5249999999996</v>
      </c>
      <c r="L53" s="37">
        <f t="shared" si="2"/>
        <v>4161.9750000000004</v>
      </c>
      <c r="M53" s="37">
        <f t="shared" si="3"/>
        <v>4102.8</v>
      </c>
      <c r="N53" s="37">
        <f t="shared" si="4"/>
        <v>4063.35</v>
      </c>
      <c r="O53" s="37">
        <f t="shared" si="5"/>
        <v>4161.9750000000004</v>
      </c>
      <c r="P53" s="37">
        <f t="shared" si="6"/>
        <v>4201.4250000000002</v>
      </c>
      <c r="Q53" s="37">
        <f t="shared" si="7"/>
        <v>4181.7</v>
      </c>
    </row>
    <row r="54" spans="1:17" s="14" customFormat="1" x14ac:dyDescent="0.25">
      <c r="A54" s="30" t="s">
        <v>244</v>
      </c>
      <c r="B54" s="22" t="s">
        <v>246</v>
      </c>
      <c r="C54" s="22">
        <v>27172</v>
      </c>
      <c r="D54" s="28" t="s">
        <v>306</v>
      </c>
      <c r="E54" s="37">
        <v>4000</v>
      </c>
      <c r="F54" s="22" t="s">
        <v>482</v>
      </c>
      <c r="G54" s="39">
        <v>29156</v>
      </c>
      <c r="H54" s="40">
        <v>41017</v>
      </c>
      <c r="I54" s="26" t="s">
        <v>243</v>
      </c>
      <c r="J54" s="37">
        <f t="shared" si="0"/>
        <v>4200</v>
      </c>
      <c r="K54" s="37">
        <f t="shared" si="1"/>
        <v>4180</v>
      </c>
      <c r="L54" s="37">
        <f t="shared" si="2"/>
        <v>4220</v>
      </c>
      <c r="M54" s="37">
        <f t="shared" si="3"/>
        <v>4160</v>
      </c>
      <c r="N54" s="37">
        <f t="shared" si="4"/>
        <v>4120</v>
      </c>
      <c r="O54" s="37">
        <f t="shared" si="5"/>
        <v>4220</v>
      </c>
      <c r="P54" s="37">
        <f t="shared" si="6"/>
        <v>4260</v>
      </c>
      <c r="Q54" s="37">
        <f t="shared" si="7"/>
        <v>4240</v>
      </c>
    </row>
    <row r="55" spans="1:17" s="14" customFormat="1" x14ac:dyDescent="0.25">
      <c r="A55" s="30" t="s">
        <v>30</v>
      </c>
      <c r="B55" s="23" t="s">
        <v>10</v>
      </c>
      <c r="C55" s="23">
        <v>17018</v>
      </c>
      <c r="D55" s="28" t="s">
        <v>307</v>
      </c>
      <c r="E55" s="37">
        <v>4055</v>
      </c>
      <c r="F55" s="22" t="s">
        <v>482</v>
      </c>
      <c r="G55" s="39">
        <v>31767</v>
      </c>
      <c r="H55" s="40">
        <v>41003</v>
      </c>
      <c r="I55" s="26" t="s">
        <v>8</v>
      </c>
      <c r="J55" s="37">
        <f t="shared" si="0"/>
        <v>4257.75</v>
      </c>
      <c r="K55" s="37">
        <f t="shared" si="1"/>
        <v>4237.4750000000004</v>
      </c>
      <c r="L55" s="37">
        <f t="shared" si="2"/>
        <v>4278.0249999999996</v>
      </c>
      <c r="M55" s="37">
        <f t="shared" si="3"/>
        <v>4217.2</v>
      </c>
      <c r="N55" s="37">
        <f t="shared" si="4"/>
        <v>4176.6499999999996</v>
      </c>
      <c r="O55" s="37">
        <f t="shared" si="5"/>
        <v>4278.0249999999996</v>
      </c>
      <c r="P55" s="37">
        <f t="shared" si="6"/>
        <v>4318.5749999999998</v>
      </c>
      <c r="Q55" s="37">
        <f t="shared" si="7"/>
        <v>4298.3</v>
      </c>
    </row>
    <row r="56" spans="1:17" s="14" customFormat="1" x14ac:dyDescent="0.25">
      <c r="A56" s="32" t="s">
        <v>175</v>
      </c>
      <c r="B56" s="22" t="s">
        <v>51</v>
      </c>
      <c r="C56" s="22">
        <v>23376</v>
      </c>
      <c r="D56" s="23" t="s">
        <v>308</v>
      </c>
      <c r="E56" s="37">
        <v>4110</v>
      </c>
      <c r="F56" s="22" t="s">
        <v>482</v>
      </c>
      <c r="G56" s="39">
        <v>31565</v>
      </c>
      <c r="H56" s="40">
        <v>40464</v>
      </c>
      <c r="I56" s="22" t="s">
        <v>168</v>
      </c>
      <c r="J56" s="37">
        <f t="shared" si="0"/>
        <v>4315.5</v>
      </c>
      <c r="K56" s="37">
        <f t="shared" si="1"/>
        <v>4294.95</v>
      </c>
      <c r="L56" s="37">
        <f t="shared" si="2"/>
        <v>4336.05</v>
      </c>
      <c r="M56" s="37">
        <f t="shared" si="3"/>
        <v>4274.3999999999996</v>
      </c>
      <c r="N56" s="37">
        <f t="shared" si="4"/>
        <v>4233.3</v>
      </c>
      <c r="O56" s="37">
        <f t="shared" si="5"/>
        <v>4336.05</v>
      </c>
      <c r="P56" s="37">
        <f t="shared" si="6"/>
        <v>4377.1499999999996</v>
      </c>
      <c r="Q56" s="37">
        <f t="shared" si="7"/>
        <v>4356.6000000000004</v>
      </c>
    </row>
    <row r="57" spans="1:17" s="14" customFormat="1" x14ac:dyDescent="0.25">
      <c r="A57" s="33" t="s">
        <v>147</v>
      </c>
      <c r="B57" s="16" t="s">
        <v>140</v>
      </c>
      <c r="C57" s="16">
        <v>31030</v>
      </c>
      <c r="D57" s="23" t="s">
        <v>309</v>
      </c>
      <c r="E57" s="37">
        <v>4165</v>
      </c>
      <c r="F57" s="22" t="s">
        <v>482</v>
      </c>
      <c r="G57" s="39">
        <v>29971</v>
      </c>
      <c r="H57" s="40">
        <v>29971</v>
      </c>
      <c r="I57" s="22" t="s">
        <v>166</v>
      </c>
      <c r="J57" s="37">
        <f t="shared" si="0"/>
        <v>4373.25</v>
      </c>
      <c r="K57" s="37">
        <f t="shared" si="1"/>
        <v>4352.4250000000002</v>
      </c>
      <c r="L57" s="37">
        <f t="shared" si="2"/>
        <v>4394.0749999999998</v>
      </c>
      <c r="M57" s="37">
        <f t="shared" si="3"/>
        <v>4331.6000000000004</v>
      </c>
      <c r="N57" s="37">
        <f t="shared" si="4"/>
        <v>4289.95</v>
      </c>
      <c r="O57" s="37">
        <f t="shared" si="5"/>
        <v>4394.0749999999998</v>
      </c>
      <c r="P57" s="37">
        <f t="shared" si="6"/>
        <v>4435.7250000000004</v>
      </c>
      <c r="Q57" s="37">
        <f t="shared" si="7"/>
        <v>4414.8999999999996</v>
      </c>
    </row>
    <row r="58" spans="1:17" s="14" customFormat="1" x14ac:dyDescent="0.25">
      <c r="A58" s="32" t="s">
        <v>112</v>
      </c>
      <c r="B58" s="22" t="s">
        <v>51</v>
      </c>
      <c r="C58" s="22">
        <v>17207</v>
      </c>
      <c r="D58" s="29" t="s">
        <v>310</v>
      </c>
      <c r="E58" s="37">
        <v>4220</v>
      </c>
      <c r="F58" s="22" t="s">
        <v>482</v>
      </c>
      <c r="G58" s="39">
        <v>29757</v>
      </c>
      <c r="H58" s="40">
        <v>39916</v>
      </c>
      <c r="I58" s="22" t="s">
        <v>104</v>
      </c>
      <c r="J58" s="37">
        <f t="shared" si="0"/>
        <v>4431</v>
      </c>
      <c r="K58" s="37">
        <f t="shared" si="1"/>
        <v>4409.8999999999996</v>
      </c>
      <c r="L58" s="37">
        <f t="shared" si="2"/>
        <v>4452.1000000000004</v>
      </c>
      <c r="M58" s="37">
        <f t="shared" si="3"/>
        <v>4388.8</v>
      </c>
      <c r="N58" s="37">
        <f t="shared" si="4"/>
        <v>4346.6000000000004</v>
      </c>
      <c r="O58" s="37">
        <f t="shared" si="5"/>
        <v>4452.1000000000004</v>
      </c>
      <c r="P58" s="37">
        <f t="shared" si="6"/>
        <v>4494.3</v>
      </c>
      <c r="Q58" s="37">
        <f t="shared" si="7"/>
        <v>4473.2</v>
      </c>
    </row>
    <row r="59" spans="1:17" s="14" customFormat="1" x14ac:dyDescent="0.25">
      <c r="A59" s="32" t="s">
        <v>113</v>
      </c>
      <c r="B59" s="22" t="s">
        <v>51</v>
      </c>
      <c r="C59" s="22">
        <v>24207</v>
      </c>
      <c r="D59" s="23" t="s">
        <v>311</v>
      </c>
      <c r="E59" s="37">
        <v>4275</v>
      </c>
      <c r="F59" s="22" t="s">
        <v>482</v>
      </c>
      <c r="G59" s="39">
        <v>28606</v>
      </c>
      <c r="H59" s="40">
        <v>40728</v>
      </c>
      <c r="I59" s="22" t="s">
        <v>104</v>
      </c>
      <c r="J59" s="37">
        <f t="shared" si="0"/>
        <v>4488.75</v>
      </c>
      <c r="K59" s="37">
        <f t="shared" si="1"/>
        <v>4467.375</v>
      </c>
      <c r="L59" s="37">
        <f t="shared" si="2"/>
        <v>4510.125</v>
      </c>
      <c r="M59" s="37">
        <f t="shared" si="3"/>
        <v>4446</v>
      </c>
      <c r="N59" s="37">
        <f t="shared" si="4"/>
        <v>4403.25</v>
      </c>
      <c r="O59" s="37">
        <f t="shared" si="5"/>
        <v>4510.125</v>
      </c>
      <c r="P59" s="37">
        <f t="shared" si="6"/>
        <v>4552.875</v>
      </c>
      <c r="Q59" s="37">
        <f t="shared" si="7"/>
        <v>4531.5</v>
      </c>
    </row>
    <row r="60" spans="1:17" s="14" customFormat="1" x14ac:dyDescent="0.25">
      <c r="A60" s="30" t="s">
        <v>176</v>
      </c>
      <c r="B60" s="22" t="s">
        <v>51</v>
      </c>
      <c r="C60" s="22">
        <v>24841</v>
      </c>
      <c r="D60" s="28" t="s">
        <v>312</v>
      </c>
      <c r="E60" s="37">
        <v>4330</v>
      </c>
      <c r="F60" s="22" t="s">
        <v>482</v>
      </c>
      <c r="G60" s="39">
        <v>32198</v>
      </c>
      <c r="H60" s="40">
        <v>40974</v>
      </c>
      <c r="I60" s="26" t="s">
        <v>168</v>
      </c>
      <c r="J60" s="37">
        <f t="shared" si="0"/>
        <v>4546.5</v>
      </c>
      <c r="K60" s="37">
        <f t="shared" si="1"/>
        <v>4524.8500000000004</v>
      </c>
      <c r="L60" s="37">
        <f t="shared" si="2"/>
        <v>4568.1499999999996</v>
      </c>
      <c r="M60" s="37">
        <f t="shared" si="3"/>
        <v>4503.2</v>
      </c>
      <c r="N60" s="37">
        <f t="shared" si="4"/>
        <v>4459.8999999999996</v>
      </c>
      <c r="O60" s="37">
        <f t="shared" si="5"/>
        <v>4568.1499999999996</v>
      </c>
      <c r="P60" s="37">
        <f t="shared" si="6"/>
        <v>4611.45</v>
      </c>
      <c r="Q60" s="37">
        <f t="shared" si="7"/>
        <v>4589.8</v>
      </c>
    </row>
    <row r="61" spans="1:17" s="14" customFormat="1" x14ac:dyDescent="0.25">
      <c r="A61" s="32" t="s">
        <v>114</v>
      </c>
      <c r="B61" s="22" t="s">
        <v>51</v>
      </c>
      <c r="C61" s="22">
        <v>20764</v>
      </c>
      <c r="D61" s="23" t="s">
        <v>313</v>
      </c>
      <c r="E61" s="37">
        <v>4385</v>
      </c>
      <c r="F61" s="22" t="s">
        <v>482</v>
      </c>
      <c r="G61" s="39">
        <v>30637</v>
      </c>
      <c r="H61" s="40">
        <v>40753</v>
      </c>
      <c r="I61" s="22" t="s">
        <v>104</v>
      </c>
      <c r="J61" s="37">
        <f t="shared" si="0"/>
        <v>4604.25</v>
      </c>
      <c r="K61" s="37">
        <f t="shared" si="1"/>
        <v>4582.3249999999998</v>
      </c>
      <c r="L61" s="37">
        <f t="shared" si="2"/>
        <v>4626.1750000000002</v>
      </c>
      <c r="M61" s="37">
        <f t="shared" si="3"/>
        <v>4560.3999999999996</v>
      </c>
      <c r="N61" s="37">
        <f t="shared" si="4"/>
        <v>4516.55</v>
      </c>
      <c r="O61" s="37">
        <f t="shared" si="5"/>
        <v>4626.1750000000002</v>
      </c>
      <c r="P61" s="37">
        <f t="shared" si="6"/>
        <v>4670.0249999999996</v>
      </c>
      <c r="Q61" s="37">
        <f t="shared" si="7"/>
        <v>4648.1000000000004</v>
      </c>
    </row>
    <row r="62" spans="1:17" s="14" customFormat="1" x14ac:dyDescent="0.25">
      <c r="A62" s="30" t="s">
        <v>31</v>
      </c>
      <c r="B62" s="23" t="s">
        <v>10</v>
      </c>
      <c r="C62" s="23">
        <v>17074</v>
      </c>
      <c r="D62" s="28" t="s">
        <v>314</v>
      </c>
      <c r="E62" s="37">
        <v>4440</v>
      </c>
      <c r="F62" s="22" t="s">
        <v>482</v>
      </c>
      <c r="G62" s="39">
        <v>32380</v>
      </c>
      <c r="H62" s="40">
        <v>40987</v>
      </c>
      <c r="I62" s="26" t="s">
        <v>8</v>
      </c>
      <c r="J62" s="37">
        <f t="shared" si="0"/>
        <v>4662</v>
      </c>
      <c r="K62" s="37">
        <f t="shared" si="1"/>
        <v>4639.8</v>
      </c>
      <c r="L62" s="37">
        <f t="shared" si="2"/>
        <v>4684.2</v>
      </c>
      <c r="M62" s="37">
        <f t="shared" si="3"/>
        <v>4617.6000000000004</v>
      </c>
      <c r="N62" s="37">
        <f t="shared" si="4"/>
        <v>4573.2</v>
      </c>
      <c r="O62" s="37">
        <f t="shared" si="5"/>
        <v>4684.2</v>
      </c>
      <c r="P62" s="37">
        <f t="shared" si="6"/>
        <v>4728.6000000000004</v>
      </c>
      <c r="Q62" s="37">
        <f t="shared" si="7"/>
        <v>4706.3999999999996</v>
      </c>
    </row>
    <row r="63" spans="1:17" s="14" customFormat="1" x14ac:dyDescent="0.25">
      <c r="A63" s="32" t="s">
        <v>201</v>
      </c>
      <c r="B63" s="22" t="s">
        <v>10</v>
      </c>
      <c r="C63" s="22">
        <v>15771</v>
      </c>
      <c r="D63" s="23" t="s">
        <v>315</v>
      </c>
      <c r="E63" s="37">
        <v>4495</v>
      </c>
      <c r="F63" s="22" t="s">
        <v>482</v>
      </c>
      <c r="G63" s="39">
        <v>31632</v>
      </c>
      <c r="H63" s="40">
        <v>40501</v>
      </c>
      <c r="I63" s="22" t="s">
        <v>202</v>
      </c>
      <c r="J63" s="37">
        <f t="shared" si="0"/>
        <v>4719.75</v>
      </c>
      <c r="K63" s="37">
        <f t="shared" si="1"/>
        <v>4697.2749999999996</v>
      </c>
      <c r="L63" s="37">
        <f t="shared" si="2"/>
        <v>4742.2250000000004</v>
      </c>
      <c r="M63" s="37">
        <f t="shared" si="3"/>
        <v>4674.8</v>
      </c>
      <c r="N63" s="37">
        <f t="shared" si="4"/>
        <v>4629.8500000000004</v>
      </c>
      <c r="O63" s="37">
        <f t="shared" si="5"/>
        <v>4742.2250000000004</v>
      </c>
      <c r="P63" s="37">
        <f t="shared" si="6"/>
        <v>4787.1750000000002</v>
      </c>
      <c r="Q63" s="37">
        <f t="shared" si="7"/>
        <v>4764.7</v>
      </c>
    </row>
    <row r="64" spans="1:17" s="14" customFormat="1" x14ac:dyDescent="0.25">
      <c r="A64" s="32" t="s">
        <v>32</v>
      </c>
      <c r="B64" s="23" t="s">
        <v>10</v>
      </c>
      <c r="C64" s="23">
        <v>10554</v>
      </c>
      <c r="D64" s="23" t="s">
        <v>316</v>
      </c>
      <c r="E64" s="37">
        <v>4550</v>
      </c>
      <c r="F64" s="22" t="s">
        <v>482</v>
      </c>
      <c r="G64" s="39">
        <v>27818</v>
      </c>
      <c r="H64" s="40">
        <v>38431</v>
      </c>
      <c r="I64" s="22" t="s">
        <v>8</v>
      </c>
      <c r="J64" s="37">
        <f t="shared" si="0"/>
        <v>4777.5</v>
      </c>
      <c r="K64" s="37">
        <f t="shared" si="1"/>
        <v>4754.75</v>
      </c>
      <c r="L64" s="37">
        <f t="shared" si="2"/>
        <v>4800.25</v>
      </c>
      <c r="M64" s="37">
        <f t="shared" si="3"/>
        <v>4732</v>
      </c>
      <c r="N64" s="37">
        <f t="shared" si="4"/>
        <v>4686.5</v>
      </c>
      <c r="O64" s="37">
        <f t="shared" si="5"/>
        <v>4800.25</v>
      </c>
      <c r="P64" s="37">
        <f t="shared" si="6"/>
        <v>4845.75</v>
      </c>
      <c r="Q64" s="37">
        <f t="shared" si="7"/>
        <v>4823</v>
      </c>
    </row>
    <row r="65" spans="1:17" s="14" customFormat="1" x14ac:dyDescent="0.25">
      <c r="A65" s="32" t="s">
        <v>33</v>
      </c>
      <c r="B65" s="23" t="s">
        <v>10</v>
      </c>
      <c r="C65" s="23">
        <v>15179</v>
      </c>
      <c r="D65" s="23" t="s">
        <v>317</v>
      </c>
      <c r="E65" s="37">
        <v>4605</v>
      </c>
      <c r="F65" s="22" t="s">
        <v>482</v>
      </c>
      <c r="G65" s="39">
        <v>31352</v>
      </c>
      <c r="H65" s="40">
        <v>40465</v>
      </c>
      <c r="I65" s="22" t="s">
        <v>8</v>
      </c>
      <c r="J65" s="37">
        <f t="shared" si="0"/>
        <v>4835.25</v>
      </c>
      <c r="K65" s="37">
        <f t="shared" si="1"/>
        <v>4812.2250000000004</v>
      </c>
      <c r="L65" s="37">
        <f t="shared" si="2"/>
        <v>4858.2749999999996</v>
      </c>
      <c r="M65" s="37">
        <f t="shared" si="3"/>
        <v>4789.2</v>
      </c>
      <c r="N65" s="37">
        <f t="shared" si="4"/>
        <v>4743.1499999999996</v>
      </c>
      <c r="O65" s="37">
        <f t="shared" si="5"/>
        <v>4858.2749999999996</v>
      </c>
      <c r="P65" s="37">
        <f t="shared" si="6"/>
        <v>4904.3249999999998</v>
      </c>
      <c r="Q65" s="37">
        <f t="shared" si="7"/>
        <v>4881.3</v>
      </c>
    </row>
    <row r="66" spans="1:17" s="14" customFormat="1" x14ac:dyDescent="0.25">
      <c r="A66" s="30" t="s">
        <v>34</v>
      </c>
      <c r="B66" s="23" t="s">
        <v>10</v>
      </c>
      <c r="C66" s="23">
        <v>16083</v>
      </c>
      <c r="D66" s="28" t="s">
        <v>318</v>
      </c>
      <c r="E66" s="37">
        <v>4660</v>
      </c>
      <c r="F66" s="22" t="s">
        <v>482</v>
      </c>
      <c r="G66" s="39">
        <v>30662</v>
      </c>
      <c r="H66" s="40">
        <v>40918</v>
      </c>
      <c r="I66" s="26" t="s">
        <v>8</v>
      </c>
      <c r="J66" s="37">
        <f t="shared" si="0"/>
        <v>4893</v>
      </c>
      <c r="K66" s="37">
        <f t="shared" si="1"/>
        <v>4869.7</v>
      </c>
      <c r="L66" s="37">
        <f t="shared" si="2"/>
        <v>4916.3</v>
      </c>
      <c r="M66" s="37">
        <f t="shared" si="3"/>
        <v>4846.3999999999996</v>
      </c>
      <c r="N66" s="37">
        <f t="shared" si="4"/>
        <v>4799.8</v>
      </c>
      <c r="O66" s="37">
        <f t="shared" si="5"/>
        <v>4916.3</v>
      </c>
      <c r="P66" s="37">
        <f t="shared" si="6"/>
        <v>4962.8999999999996</v>
      </c>
      <c r="Q66" s="37">
        <f t="shared" si="7"/>
        <v>4939.6000000000004</v>
      </c>
    </row>
    <row r="67" spans="1:17" s="14" customFormat="1" x14ac:dyDescent="0.25">
      <c r="A67" s="32" t="s">
        <v>35</v>
      </c>
      <c r="B67" s="23" t="s">
        <v>10</v>
      </c>
      <c r="C67" s="23">
        <v>11943</v>
      </c>
      <c r="D67" s="23" t="s">
        <v>319</v>
      </c>
      <c r="E67" s="37">
        <v>4715</v>
      </c>
      <c r="F67" s="22" t="s">
        <v>482</v>
      </c>
      <c r="G67" s="39">
        <v>29447</v>
      </c>
      <c r="H67" s="40">
        <v>40806</v>
      </c>
      <c r="I67" s="22" t="s">
        <v>8</v>
      </c>
      <c r="J67" s="37">
        <f t="shared" si="0"/>
        <v>4950.75</v>
      </c>
      <c r="K67" s="37">
        <f t="shared" si="1"/>
        <v>4927.1750000000002</v>
      </c>
      <c r="L67" s="37">
        <f t="shared" si="2"/>
        <v>4974.3249999999998</v>
      </c>
      <c r="M67" s="37">
        <f t="shared" si="3"/>
        <v>4903.6000000000004</v>
      </c>
      <c r="N67" s="37">
        <f t="shared" si="4"/>
        <v>4856.45</v>
      </c>
      <c r="O67" s="37">
        <f t="shared" si="5"/>
        <v>4974.3249999999998</v>
      </c>
      <c r="P67" s="37">
        <f t="shared" si="6"/>
        <v>5021.4750000000004</v>
      </c>
      <c r="Q67" s="37">
        <f t="shared" si="7"/>
        <v>4997.8999999999996</v>
      </c>
    </row>
    <row r="68" spans="1:17" s="14" customFormat="1" x14ac:dyDescent="0.25">
      <c r="A68" s="32" t="s">
        <v>36</v>
      </c>
      <c r="B68" s="23" t="s">
        <v>10</v>
      </c>
      <c r="C68" s="23">
        <v>13515</v>
      </c>
      <c r="D68" s="23" t="s">
        <v>320</v>
      </c>
      <c r="E68" s="37">
        <v>4770</v>
      </c>
      <c r="F68" s="22" t="s">
        <v>482</v>
      </c>
      <c r="G68" s="39">
        <v>30036</v>
      </c>
      <c r="H68" s="40">
        <v>39616</v>
      </c>
      <c r="I68" s="22" t="s">
        <v>8</v>
      </c>
      <c r="J68" s="37">
        <f t="shared" ref="J68:J131" si="8">$E68+($E68*5/100)</f>
        <v>5008.5</v>
      </c>
      <c r="K68" s="37">
        <f t="shared" ref="K68:K131" si="9">$E68+($E68*4.5/100)</f>
        <v>4984.6499999999996</v>
      </c>
      <c r="L68" s="37">
        <f t="shared" ref="L68:L131" si="10">$E68+($E68*5.5/100)</f>
        <v>5032.3500000000004</v>
      </c>
      <c r="M68" s="37">
        <f t="shared" ref="M68:M131" si="11">$E68+($E68*4/100)</f>
        <v>4960.8</v>
      </c>
      <c r="N68" s="37">
        <f t="shared" ref="N68:N131" si="12">$E68+($E68*3/100)</f>
        <v>4913.1000000000004</v>
      </c>
      <c r="O68" s="37">
        <f t="shared" ref="O68:O131" si="13">$E68+($E68*5.5/100)</f>
        <v>5032.3500000000004</v>
      </c>
      <c r="P68" s="37">
        <f t="shared" ref="P68:P131" si="14">$E68+($E68*6.5/100)</f>
        <v>5080.05</v>
      </c>
      <c r="Q68" s="37">
        <f t="shared" ref="Q68:Q131" si="15">$E68+($E68*6/100)</f>
        <v>5056.2</v>
      </c>
    </row>
    <row r="69" spans="1:17" s="14" customFormat="1" x14ac:dyDescent="0.25">
      <c r="A69" s="30" t="s">
        <v>115</v>
      </c>
      <c r="B69" s="22" t="s">
        <v>51</v>
      </c>
      <c r="C69" s="22">
        <v>26247</v>
      </c>
      <c r="D69" s="28"/>
      <c r="E69" s="37">
        <v>4825</v>
      </c>
      <c r="F69" s="22" t="s">
        <v>482</v>
      </c>
      <c r="G69" s="39">
        <v>31324</v>
      </c>
      <c r="H69" s="40">
        <v>41120</v>
      </c>
      <c r="I69" s="26" t="s">
        <v>104</v>
      </c>
      <c r="J69" s="37">
        <f t="shared" si="8"/>
        <v>5066.25</v>
      </c>
      <c r="K69" s="37">
        <f t="shared" si="9"/>
        <v>5042.125</v>
      </c>
      <c r="L69" s="37">
        <f t="shared" si="10"/>
        <v>5090.375</v>
      </c>
      <c r="M69" s="37">
        <f t="shared" si="11"/>
        <v>5018</v>
      </c>
      <c r="N69" s="37">
        <f t="shared" si="12"/>
        <v>4969.75</v>
      </c>
      <c r="O69" s="37">
        <f t="shared" si="13"/>
        <v>5090.375</v>
      </c>
      <c r="P69" s="37">
        <f t="shared" si="14"/>
        <v>5138.625</v>
      </c>
      <c r="Q69" s="37">
        <f t="shared" si="15"/>
        <v>5114.5</v>
      </c>
    </row>
    <row r="70" spans="1:17" s="14" customFormat="1" x14ac:dyDescent="0.25">
      <c r="A70" s="30" t="s">
        <v>37</v>
      </c>
      <c r="B70" s="23" t="s">
        <v>10</v>
      </c>
      <c r="C70" s="23">
        <v>17517</v>
      </c>
      <c r="D70" s="28" t="s">
        <v>321</v>
      </c>
      <c r="E70" s="37">
        <v>4880</v>
      </c>
      <c r="F70" s="22" t="s">
        <v>482</v>
      </c>
      <c r="G70" s="39">
        <v>32170</v>
      </c>
      <c r="H70" s="40">
        <v>41095</v>
      </c>
      <c r="I70" s="26" t="s">
        <v>8</v>
      </c>
      <c r="J70" s="37">
        <f t="shared" si="8"/>
        <v>5124</v>
      </c>
      <c r="K70" s="37">
        <f t="shared" si="9"/>
        <v>5099.6000000000004</v>
      </c>
      <c r="L70" s="37">
        <f t="shared" si="10"/>
        <v>5148.3999999999996</v>
      </c>
      <c r="M70" s="37">
        <f t="shared" si="11"/>
        <v>5075.2</v>
      </c>
      <c r="N70" s="37">
        <f t="shared" si="12"/>
        <v>5026.3999999999996</v>
      </c>
      <c r="O70" s="37">
        <f t="shared" si="13"/>
        <v>5148.3999999999996</v>
      </c>
      <c r="P70" s="37">
        <f t="shared" si="14"/>
        <v>5197.2</v>
      </c>
      <c r="Q70" s="37">
        <f t="shared" si="15"/>
        <v>5172.8</v>
      </c>
    </row>
    <row r="71" spans="1:17" s="14" customFormat="1" x14ac:dyDescent="0.25">
      <c r="A71" s="32" t="s">
        <v>38</v>
      </c>
      <c r="B71" s="23" t="s">
        <v>10</v>
      </c>
      <c r="C71" s="23">
        <v>16273</v>
      </c>
      <c r="D71" s="23" t="s">
        <v>322</v>
      </c>
      <c r="E71" s="37">
        <v>4935</v>
      </c>
      <c r="F71" s="22" t="s">
        <v>482</v>
      </c>
      <c r="G71" s="39">
        <v>32245</v>
      </c>
      <c r="H71" s="40">
        <v>40854</v>
      </c>
      <c r="I71" s="22" t="s">
        <v>8</v>
      </c>
      <c r="J71" s="37">
        <f t="shared" si="8"/>
        <v>5181.75</v>
      </c>
      <c r="K71" s="37">
        <f t="shared" si="9"/>
        <v>5157.0749999999998</v>
      </c>
      <c r="L71" s="37">
        <f t="shared" si="10"/>
        <v>5206.4250000000002</v>
      </c>
      <c r="M71" s="37">
        <f t="shared" si="11"/>
        <v>5132.3999999999996</v>
      </c>
      <c r="N71" s="37">
        <f t="shared" si="12"/>
        <v>5083.05</v>
      </c>
      <c r="O71" s="37">
        <f t="shared" si="13"/>
        <v>5206.4250000000002</v>
      </c>
      <c r="P71" s="37">
        <f t="shared" si="14"/>
        <v>5255.7749999999996</v>
      </c>
      <c r="Q71" s="37">
        <f t="shared" si="15"/>
        <v>5231.1000000000004</v>
      </c>
    </row>
    <row r="72" spans="1:17" s="14" customFormat="1" x14ac:dyDescent="0.25">
      <c r="A72" s="32" t="s">
        <v>116</v>
      </c>
      <c r="B72" s="22" t="s">
        <v>51</v>
      </c>
      <c r="C72" s="22">
        <v>17226</v>
      </c>
      <c r="D72" s="23" t="s">
        <v>323</v>
      </c>
      <c r="E72" s="37">
        <v>4990</v>
      </c>
      <c r="F72" s="22" t="s">
        <v>482</v>
      </c>
      <c r="G72" s="39">
        <v>29805</v>
      </c>
      <c r="H72" s="40">
        <v>39909</v>
      </c>
      <c r="I72" s="22" t="s">
        <v>104</v>
      </c>
      <c r="J72" s="37">
        <f t="shared" si="8"/>
        <v>5239.5</v>
      </c>
      <c r="K72" s="37">
        <f t="shared" si="9"/>
        <v>5214.55</v>
      </c>
      <c r="L72" s="37">
        <f t="shared" si="10"/>
        <v>5264.45</v>
      </c>
      <c r="M72" s="37">
        <f t="shared" si="11"/>
        <v>5189.6000000000004</v>
      </c>
      <c r="N72" s="37">
        <f t="shared" si="12"/>
        <v>5139.7</v>
      </c>
      <c r="O72" s="37">
        <f t="shared" si="13"/>
        <v>5264.45</v>
      </c>
      <c r="P72" s="37">
        <f t="shared" si="14"/>
        <v>5314.35</v>
      </c>
      <c r="Q72" s="37">
        <f t="shared" si="15"/>
        <v>5289.4</v>
      </c>
    </row>
    <row r="73" spans="1:17" s="14" customFormat="1" x14ac:dyDescent="0.25">
      <c r="A73" s="32" t="s">
        <v>39</v>
      </c>
      <c r="B73" s="23" t="s">
        <v>10</v>
      </c>
      <c r="C73" s="23">
        <v>15379</v>
      </c>
      <c r="D73" s="23" t="s">
        <v>324</v>
      </c>
      <c r="E73" s="37">
        <v>5045</v>
      </c>
      <c r="F73" s="22" t="s">
        <v>482</v>
      </c>
      <c r="G73" s="39">
        <v>31367</v>
      </c>
      <c r="H73" s="40">
        <v>39302</v>
      </c>
      <c r="I73" s="22" t="s">
        <v>8</v>
      </c>
      <c r="J73" s="37">
        <f t="shared" si="8"/>
        <v>5297.25</v>
      </c>
      <c r="K73" s="37">
        <f t="shared" si="9"/>
        <v>5272.0249999999996</v>
      </c>
      <c r="L73" s="37">
        <f t="shared" si="10"/>
        <v>5322.4750000000004</v>
      </c>
      <c r="M73" s="37">
        <f t="shared" si="11"/>
        <v>5246.8</v>
      </c>
      <c r="N73" s="37">
        <f t="shared" si="12"/>
        <v>5196.3500000000004</v>
      </c>
      <c r="O73" s="37">
        <f t="shared" si="13"/>
        <v>5322.4750000000004</v>
      </c>
      <c r="P73" s="37">
        <f t="shared" si="14"/>
        <v>5372.9250000000002</v>
      </c>
      <c r="Q73" s="37">
        <f t="shared" si="15"/>
        <v>5347.7</v>
      </c>
    </row>
    <row r="74" spans="1:17" s="14" customFormat="1" x14ac:dyDescent="0.25">
      <c r="A74" s="32" t="s">
        <v>40</v>
      </c>
      <c r="B74" s="23" t="s">
        <v>10</v>
      </c>
      <c r="C74" s="23">
        <v>10962</v>
      </c>
      <c r="D74" s="23" t="s">
        <v>325</v>
      </c>
      <c r="E74" s="37">
        <v>5100</v>
      </c>
      <c r="F74" s="22" t="s">
        <v>482</v>
      </c>
      <c r="G74" s="39">
        <v>28136</v>
      </c>
      <c r="H74" s="40">
        <v>39951</v>
      </c>
      <c r="I74" s="22" t="s">
        <v>8</v>
      </c>
      <c r="J74" s="37">
        <f t="shared" si="8"/>
        <v>5355</v>
      </c>
      <c r="K74" s="37">
        <f t="shared" si="9"/>
        <v>5329.5</v>
      </c>
      <c r="L74" s="37">
        <f t="shared" si="10"/>
        <v>5380.5</v>
      </c>
      <c r="M74" s="37">
        <f t="shared" si="11"/>
        <v>5304</v>
      </c>
      <c r="N74" s="37">
        <f t="shared" si="12"/>
        <v>5253</v>
      </c>
      <c r="O74" s="37">
        <f t="shared" si="13"/>
        <v>5380.5</v>
      </c>
      <c r="P74" s="37">
        <f t="shared" si="14"/>
        <v>5431.5</v>
      </c>
      <c r="Q74" s="37">
        <f t="shared" si="15"/>
        <v>5406</v>
      </c>
    </row>
    <row r="75" spans="1:17" s="14" customFormat="1" x14ac:dyDescent="0.25">
      <c r="A75" s="32" t="s">
        <v>41</v>
      </c>
      <c r="B75" s="23" t="s">
        <v>42</v>
      </c>
      <c r="C75" s="23">
        <v>8855</v>
      </c>
      <c r="D75" s="23" t="s">
        <v>326</v>
      </c>
      <c r="E75" s="37">
        <v>5155</v>
      </c>
      <c r="F75" s="22" t="s">
        <v>482</v>
      </c>
      <c r="G75" s="39">
        <v>31274</v>
      </c>
      <c r="H75" s="40">
        <v>40826</v>
      </c>
      <c r="I75" s="22" t="s">
        <v>8</v>
      </c>
      <c r="J75" s="37">
        <f t="shared" si="8"/>
        <v>5412.75</v>
      </c>
      <c r="K75" s="37">
        <f t="shared" si="9"/>
        <v>5386.9750000000004</v>
      </c>
      <c r="L75" s="37">
        <f t="shared" si="10"/>
        <v>5438.5249999999996</v>
      </c>
      <c r="M75" s="37">
        <f t="shared" si="11"/>
        <v>5361.2</v>
      </c>
      <c r="N75" s="37">
        <f t="shared" si="12"/>
        <v>5309.65</v>
      </c>
      <c r="O75" s="37">
        <f t="shared" si="13"/>
        <v>5438.5249999999996</v>
      </c>
      <c r="P75" s="37">
        <f t="shared" si="14"/>
        <v>5490.0749999999998</v>
      </c>
      <c r="Q75" s="37">
        <f t="shared" si="15"/>
        <v>5464.3</v>
      </c>
    </row>
    <row r="76" spans="1:17" s="14" customFormat="1" x14ac:dyDescent="0.25">
      <c r="A76" s="34" t="s">
        <v>252</v>
      </c>
      <c r="B76" s="22" t="s">
        <v>10</v>
      </c>
      <c r="C76" s="22">
        <v>14659</v>
      </c>
      <c r="D76" s="23" t="s">
        <v>327</v>
      </c>
      <c r="E76" s="37">
        <v>5210</v>
      </c>
      <c r="F76" s="22" t="s">
        <v>482</v>
      </c>
      <c r="G76" s="39"/>
      <c r="H76" s="40">
        <v>39818</v>
      </c>
      <c r="I76" s="22" t="s">
        <v>251</v>
      </c>
      <c r="J76" s="37">
        <f t="shared" si="8"/>
        <v>5470.5</v>
      </c>
      <c r="K76" s="37">
        <f t="shared" si="9"/>
        <v>5444.45</v>
      </c>
      <c r="L76" s="37">
        <f t="shared" si="10"/>
        <v>5496.55</v>
      </c>
      <c r="M76" s="37">
        <f t="shared" si="11"/>
        <v>5418.4</v>
      </c>
      <c r="N76" s="37">
        <f t="shared" si="12"/>
        <v>5366.3</v>
      </c>
      <c r="O76" s="37">
        <f t="shared" si="13"/>
        <v>5496.55</v>
      </c>
      <c r="P76" s="37">
        <f t="shared" si="14"/>
        <v>5548.65</v>
      </c>
      <c r="Q76" s="37">
        <f t="shared" si="15"/>
        <v>5522.6</v>
      </c>
    </row>
    <row r="77" spans="1:17" s="14" customFormat="1" x14ac:dyDescent="0.25">
      <c r="A77" s="32" t="s">
        <v>43</v>
      </c>
      <c r="B77" s="23" t="s">
        <v>10</v>
      </c>
      <c r="C77" s="23">
        <v>12387</v>
      </c>
      <c r="D77" s="23" t="s">
        <v>328</v>
      </c>
      <c r="E77" s="37">
        <v>5265</v>
      </c>
      <c r="F77" s="22" t="s">
        <v>482</v>
      </c>
      <c r="G77" s="39">
        <v>28243</v>
      </c>
      <c r="H77" s="40">
        <v>39951</v>
      </c>
      <c r="I77" s="22" t="s">
        <v>8</v>
      </c>
      <c r="J77" s="37">
        <f t="shared" si="8"/>
        <v>5528.25</v>
      </c>
      <c r="K77" s="37">
        <f t="shared" si="9"/>
        <v>5501.9250000000002</v>
      </c>
      <c r="L77" s="37">
        <f t="shared" si="10"/>
        <v>5554.5749999999998</v>
      </c>
      <c r="M77" s="37">
        <f t="shared" si="11"/>
        <v>5475.6</v>
      </c>
      <c r="N77" s="37">
        <f t="shared" si="12"/>
        <v>5422.95</v>
      </c>
      <c r="O77" s="37">
        <f t="shared" si="13"/>
        <v>5554.5749999999998</v>
      </c>
      <c r="P77" s="37">
        <f t="shared" si="14"/>
        <v>5607.2250000000004</v>
      </c>
      <c r="Q77" s="37">
        <f t="shared" si="15"/>
        <v>5580.9</v>
      </c>
    </row>
    <row r="78" spans="1:17" s="14" customFormat="1" x14ac:dyDescent="0.25">
      <c r="A78" s="32" t="s">
        <v>44</v>
      </c>
      <c r="B78" s="23" t="s">
        <v>51</v>
      </c>
      <c r="C78" s="22">
        <v>20977</v>
      </c>
      <c r="D78" s="23" t="s">
        <v>329</v>
      </c>
      <c r="E78" s="37">
        <v>5320</v>
      </c>
      <c r="F78" s="22" t="s">
        <v>482</v>
      </c>
      <c r="G78" s="39"/>
      <c r="H78" s="40">
        <v>39940</v>
      </c>
      <c r="I78" s="22" t="s">
        <v>8</v>
      </c>
      <c r="J78" s="37">
        <f t="shared" si="8"/>
        <v>5586</v>
      </c>
      <c r="K78" s="37">
        <f t="shared" si="9"/>
        <v>5559.4</v>
      </c>
      <c r="L78" s="37">
        <f t="shared" si="10"/>
        <v>5612.6</v>
      </c>
      <c r="M78" s="37">
        <f t="shared" si="11"/>
        <v>5532.8</v>
      </c>
      <c r="N78" s="37">
        <f t="shared" si="12"/>
        <v>5479.6</v>
      </c>
      <c r="O78" s="37">
        <f t="shared" si="13"/>
        <v>5612.6</v>
      </c>
      <c r="P78" s="37">
        <f t="shared" si="14"/>
        <v>5665.8</v>
      </c>
      <c r="Q78" s="37">
        <f t="shared" si="15"/>
        <v>5639.2</v>
      </c>
    </row>
    <row r="79" spans="1:17" s="14" customFormat="1" x14ac:dyDescent="0.25">
      <c r="A79" s="32" t="s">
        <v>45</v>
      </c>
      <c r="B79" s="23" t="s">
        <v>10</v>
      </c>
      <c r="C79" s="23">
        <v>12655</v>
      </c>
      <c r="D79" s="23" t="s">
        <v>330</v>
      </c>
      <c r="E79" s="37">
        <v>5375</v>
      </c>
      <c r="F79" s="22" t="s">
        <v>482</v>
      </c>
      <c r="G79" s="39">
        <v>30213</v>
      </c>
      <c r="H79" s="40">
        <v>40574</v>
      </c>
      <c r="I79" s="22" t="s">
        <v>8</v>
      </c>
      <c r="J79" s="37">
        <f t="shared" si="8"/>
        <v>5643.75</v>
      </c>
      <c r="K79" s="37">
        <f t="shared" si="9"/>
        <v>5616.875</v>
      </c>
      <c r="L79" s="37">
        <f t="shared" si="10"/>
        <v>5670.625</v>
      </c>
      <c r="M79" s="37">
        <f t="shared" si="11"/>
        <v>5590</v>
      </c>
      <c r="N79" s="37">
        <f t="shared" si="12"/>
        <v>5536.25</v>
      </c>
      <c r="O79" s="37">
        <f t="shared" si="13"/>
        <v>5670.625</v>
      </c>
      <c r="P79" s="37">
        <f t="shared" si="14"/>
        <v>5724.375</v>
      </c>
      <c r="Q79" s="37">
        <f t="shared" si="15"/>
        <v>5697.5</v>
      </c>
    </row>
    <row r="80" spans="1:17" s="14" customFormat="1" x14ac:dyDescent="0.25">
      <c r="A80" s="32" t="s">
        <v>216</v>
      </c>
      <c r="B80" s="22" t="s">
        <v>233</v>
      </c>
      <c r="C80" s="22">
        <v>32373</v>
      </c>
      <c r="D80" s="23" t="s">
        <v>331</v>
      </c>
      <c r="E80" s="37">
        <v>5430</v>
      </c>
      <c r="F80" s="22" t="s">
        <v>482</v>
      </c>
      <c r="G80" s="39">
        <v>32063</v>
      </c>
      <c r="H80" s="40">
        <v>40869</v>
      </c>
      <c r="I80" s="22" t="s">
        <v>213</v>
      </c>
      <c r="J80" s="37">
        <f t="shared" si="8"/>
        <v>5701.5</v>
      </c>
      <c r="K80" s="37">
        <f t="shared" si="9"/>
        <v>5674.35</v>
      </c>
      <c r="L80" s="37">
        <f t="shared" si="10"/>
        <v>5728.65</v>
      </c>
      <c r="M80" s="37">
        <f t="shared" si="11"/>
        <v>5647.2</v>
      </c>
      <c r="N80" s="37">
        <f t="shared" si="12"/>
        <v>5592.9</v>
      </c>
      <c r="O80" s="37">
        <f t="shared" si="13"/>
        <v>5728.65</v>
      </c>
      <c r="P80" s="37">
        <f t="shared" si="14"/>
        <v>5782.95</v>
      </c>
      <c r="Q80" s="37">
        <f t="shared" si="15"/>
        <v>5755.8</v>
      </c>
    </row>
    <row r="81" spans="1:17" s="14" customFormat="1" x14ac:dyDescent="0.25">
      <c r="A81" s="32" t="s">
        <v>177</v>
      </c>
      <c r="B81" s="22" t="s">
        <v>51</v>
      </c>
      <c r="C81" s="22">
        <v>19215</v>
      </c>
      <c r="D81" s="23" t="s">
        <v>332</v>
      </c>
      <c r="E81" s="37">
        <v>5485</v>
      </c>
      <c r="F81" s="22" t="s">
        <v>482</v>
      </c>
      <c r="G81" s="39">
        <v>30904</v>
      </c>
      <c r="H81" s="40">
        <v>40113</v>
      </c>
      <c r="I81" s="22" t="s">
        <v>168</v>
      </c>
      <c r="J81" s="37">
        <f t="shared" si="8"/>
        <v>5759.25</v>
      </c>
      <c r="K81" s="37">
        <f t="shared" si="9"/>
        <v>5731.8249999999998</v>
      </c>
      <c r="L81" s="37">
        <f t="shared" si="10"/>
        <v>5786.6750000000002</v>
      </c>
      <c r="M81" s="37">
        <f t="shared" si="11"/>
        <v>5704.4</v>
      </c>
      <c r="N81" s="37">
        <f t="shared" si="12"/>
        <v>5649.55</v>
      </c>
      <c r="O81" s="37">
        <f t="shared" si="13"/>
        <v>5786.6750000000002</v>
      </c>
      <c r="P81" s="37">
        <f t="shared" si="14"/>
        <v>5841.5249999999996</v>
      </c>
      <c r="Q81" s="37">
        <f t="shared" si="15"/>
        <v>5814.1</v>
      </c>
    </row>
    <row r="82" spans="1:17" s="14" customFormat="1" x14ac:dyDescent="0.25">
      <c r="A82" s="32" t="s">
        <v>117</v>
      </c>
      <c r="B82" s="22" t="s">
        <v>51</v>
      </c>
      <c r="C82" s="22">
        <v>19564</v>
      </c>
      <c r="D82" s="23" t="s">
        <v>333</v>
      </c>
      <c r="E82" s="37">
        <v>5540</v>
      </c>
      <c r="F82" s="22" t="s">
        <v>482</v>
      </c>
      <c r="G82" s="39">
        <v>30964</v>
      </c>
      <c r="H82" s="40">
        <v>40189</v>
      </c>
      <c r="I82" s="22" t="s">
        <v>104</v>
      </c>
      <c r="J82" s="37">
        <f t="shared" si="8"/>
        <v>5817</v>
      </c>
      <c r="K82" s="37">
        <f t="shared" si="9"/>
        <v>5789.3</v>
      </c>
      <c r="L82" s="37">
        <f t="shared" si="10"/>
        <v>5844.7</v>
      </c>
      <c r="M82" s="37">
        <f t="shared" si="11"/>
        <v>5761.6</v>
      </c>
      <c r="N82" s="37">
        <f t="shared" si="12"/>
        <v>5706.2</v>
      </c>
      <c r="O82" s="37">
        <f t="shared" si="13"/>
        <v>5844.7</v>
      </c>
      <c r="P82" s="37">
        <f t="shared" si="14"/>
        <v>5900.1</v>
      </c>
      <c r="Q82" s="37">
        <f t="shared" si="15"/>
        <v>5872.4</v>
      </c>
    </row>
    <row r="83" spans="1:17" s="14" customFormat="1" x14ac:dyDescent="0.25">
      <c r="A83" s="33" t="s">
        <v>148</v>
      </c>
      <c r="B83" s="16" t="s">
        <v>140</v>
      </c>
      <c r="C83" s="16">
        <v>14.956</v>
      </c>
      <c r="D83" s="23" t="s">
        <v>334</v>
      </c>
      <c r="E83" s="37">
        <v>5595</v>
      </c>
      <c r="F83" s="22" t="s">
        <v>482</v>
      </c>
      <c r="G83" s="39">
        <v>29269</v>
      </c>
      <c r="H83" s="40">
        <v>29269</v>
      </c>
      <c r="I83" s="22" t="s">
        <v>166</v>
      </c>
      <c r="J83" s="37">
        <f t="shared" si="8"/>
        <v>5874.75</v>
      </c>
      <c r="K83" s="37">
        <f t="shared" si="9"/>
        <v>5846.7749999999996</v>
      </c>
      <c r="L83" s="37">
        <f t="shared" si="10"/>
        <v>5902.7250000000004</v>
      </c>
      <c r="M83" s="37">
        <f t="shared" si="11"/>
        <v>5818.8</v>
      </c>
      <c r="N83" s="37">
        <f t="shared" si="12"/>
        <v>5762.85</v>
      </c>
      <c r="O83" s="37">
        <f t="shared" si="13"/>
        <v>5902.7250000000004</v>
      </c>
      <c r="P83" s="37">
        <f t="shared" si="14"/>
        <v>5958.6750000000002</v>
      </c>
      <c r="Q83" s="37">
        <f t="shared" si="15"/>
        <v>5930.7</v>
      </c>
    </row>
    <row r="84" spans="1:17" s="14" customFormat="1" x14ac:dyDescent="0.25">
      <c r="A84" s="32" t="s">
        <v>236</v>
      </c>
      <c r="B84" s="22" t="s">
        <v>241</v>
      </c>
      <c r="C84" s="22">
        <v>29372</v>
      </c>
      <c r="D84" s="23" t="s">
        <v>335</v>
      </c>
      <c r="E84" s="37">
        <v>5650</v>
      </c>
      <c r="F84" s="22" t="s">
        <v>482</v>
      </c>
      <c r="G84" s="39">
        <v>29943</v>
      </c>
      <c r="H84" s="40">
        <v>40882</v>
      </c>
      <c r="I84" s="22" t="s">
        <v>235</v>
      </c>
      <c r="J84" s="37">
        <f t="shared" si="8"/>
        <v>5932.5</v>
      </c>
      <c r="K84" s="37">
        <f t="shared" si="9"/>
        <v>5904.25</v>
      </c>
      <c r="L84" s="37">
        <f t="shared" si="10"/>
        <v>5960.75</v>
      </c>
      <c r="M84" s="37">
        <f t="shared" si="11"/>
        <v>5876</v>
      </c>
      <c r="N84" s="37">
        <f t="shared" si="12"/>
        <v>5819.5</v>
      </c>
      <c r="O84" s="37">
        <f t="shared" si="13"/>
        <v>5960.75</v>
      </c>
      <c r="P84" s="37">
        <f t="shared" si="14"/>
        <v>6017.25</v>
      </c>
      <c r="Q84" s="37">
        <f t="shared" si="15"/>
        <v>5989</v>
      </c>
    </row>
    <row r="85" spans="1:17" s="14" customFormat="1" x14ac:dyDescent="0.25">
      <c r="A85" s="32" t="s">
        <v>46</v>
      </c>
      <c r="B85" s="23" t="s">
        <v>10</v>
      </c>
      <c r="C85" s="23">
        <v>14402</v>
      </c>
      <c r="D85" s="23" t="s">
        <v>336</v>
      </c>
      <c r="E85" s="37">
        <v>5705</v>
      </c>
      <c r="F85" s="22" t="s">
        <v>482</v>
      </c>
      <c r="G85" s="39">
        <v>30310</v>
      </c>
      <c r="H85" s="40">
        <v>39503</v>
      </c>
      <c r="I85" s="22" t="s">
        <v>8</v>
      </c>
      <c r="J85" s="37">
        <f t="shared" si="8"/>
        <v>5990.25</v>
      </c>
      <c r="K85" s="37">
        <f t="shared" si="9"/>
        <v>5961.7250000000004</v>
      </c>
      <c r="L85" s="37">
        <f t="shared" si="10"/>
        <v>6018.7749999999996</v>
      </c>
      <c r="M85" s="37">
        <f t="shared" si="11"/>
        <v>5933.2</v>
      </c>
      <c r="N85" s="37">
        <f t="shared" si="12"/>
        <v>5876.15</v>
      </c>
      <c r="O85" s="37">
        <f t="shared" si="13"/>
        <v>6018.7749999999996</v>
      </c>
      <c r="P85" s="37">
        <f t="shared" si="14"/>
        <v>6075.8249999999998</v>
      </c>
      <c r="Q85" s="37">
        <f t="shared" si="15"/>
        <v>6047.3</v>
      </c>
    </row>
    <row r="86" spans="1:17" s="14" customFormat="1" x14ac:dyDescent="0.25">
      <c r="A86" s="32" t="s">
        <v>178</v>
      </c>
      <c r="B86" s="22" t="s">
        <v>51</v>
      </c>
      <c r="C86" s="22">
        <v>18476</v>
      </c>
      <c r="D86" s="23" t="s">
        <v>337</v>
      </c>
      <c r="E86" s="37">
        <v>5760</v>
      </c>
      <c r="F86" s="22" t="s">
        <v>482</v>
      </c>
      <c r="G86" s="39">
        <v>30631</v>
      </c>
      <c r="H86" s="40">
        <v>38519</v>
      </c>
      <c r="I86" s="22" t="s">
        <v>168</v>
      </c>
      <c r="J86" s="37">
        <f t="shared" si="8"/>
        <v>6048</v>
      </c>
      <c r="K86" s="37">
        <f t="shared" si="9"/>
        <v>6019.2</v>
      </c>
      <c r="L86" s="37">
        <f t="shared" si="10"/>
        <v>6076.8</v>
      </c>
      <c r="M86" s="37">
        <f t="shared" si="11"/>
        <v>5990.4</v>
      </c>
      <c r="N86" s="37">
        <f t="shared" si="12"/>
        <v>5932.8</v>
      </c>
      <c r="O86" s="37">
        <f t="shared" si="13"/>
        <v>6076.8</v>
      </c>
      <c r="P86" s="37">
        <f t="shared" si="14"/>
        <v>6134.4</v>
      </c>
      <c r="Q86" s="37">
        <f t="shared" si="15"/>
        <v>6105.6</v>
      </c>
    </row>
    <row r="87" spans="1:17" s="14" customFormat="1" x14ac:dyDescent="0.25">
      <c r="A87" s="32" t="s">
        <v>217</v>
      </c>
      <c r="B87" s="22" t="s">
        <v>233</v>
      </c>
      <c r="C87" s="22">
        <v>17359</v>
      </c>
      <c r="D87" s="23" t="s">
        <v>338</v>
      </c>
      <c r="E87" s="37">
        <v>5815</v>
      </c>
      <c r="F87" s="22" t="s">
        <v>482</v>
      </c>
      <c r="G87" s="39">
        <v>28477</v>
      </c>
      <c r="H87" s="40">
        <v>40659</v>
      </c>
      <c r="I87" s="22" t="s">
        <v>213</v>
      </c>
      <c r="J87" s="37">
        <f t="shared" si="8"/>
        <v>6105.75</v>
      </c>
      <c r="K87" s="37">
        <f t="shared" si="9"/>
        <v>6076.6750000000002</v>
      </c>
      <c r="L87" s="37">
        <f t="shared" si="10"/>
        <v>6134.8249999999998</v>
      </c>
      <c r="M87" s="37">
        <f t="shared" si="11"/>
        <v>6047.6</v>
      </c>
      <c r="N87" s="37">
        <f t="shared" si="12"/>
        <v>5989.45</v>
      </c>
      <c r="O87" s="37">
        <f t="shared" si="13"/>
        <v>6134.8249999999998</v>
      </c>
      <c r="P87" s="37">
        <f t="shared" si="14"/>
        <v>6192.9750000000004</v>
      </c>
      <c r="Q87" s="37">
        <f t="shared" si="15"/>
        <v>6163.9</v>
      </c>
    </row>
    <row r="88" spans="1:17" s="14" customFormat="1" x14ac:dyDescent="0.25">
      <c r="A88" s="32" t="s">
        <v>218</v>
      </c>
      <c r="B88" s="22" t="s">
        <v>233</v>
      </c>
      <c r="C88" s="22">
        <v>18588</v>
      </c>
      <c r="D88" s="23" t="s">
        <v>339</v>
      </c>
      <c r="E88" s="37">
        <v>5870</v>
      </c>
      <c r="F88" s="22" t="s">
        <v>482</v>
      </c>
      <c r="G88" s="39">
        <v>29423</v>
      </c>
      <c r="H88" s="40">
        <v>40129</v>
      </c>
      <c r="I88" s="22" t="s">
        <v>213</v>
      </c>
      <c r="J88" s="37">
        <f t="shared" si="8"/>
        <v>6163.5</v>
      </c>
      <c r="K88" s="37">
        <f t="shared" si="9"/>
        <v>6134.15</v>
      </c>
      <c r="L88" s="37">
        <f t="shared" si="10"/>
        <v>6192.85</v>
      </c>
      <c r="M88" s="37">
        <f t="shared" si="11"/>
        <v>6104.8</v>
      </c>
      <c r="N88" s="37">
        <f t="shared" si="12"/>
        <v>6046.1</v>
      </c>
      <c r="O88" s="37">
        <f t="shared" si="13"/>
        <v>6192.85</v>
      </c>
      <c r="P88" s="37">
        <f t="shared" si="14"/>
        <v>6251.55</v>
      </c>
      <c r="Q88" s="37">
        <f t="shared" si="15"/>
        <v>6222.2</v>
      </c>
    </row>
    <row r="89" spans="1:17" s="14" customFormat="1" x14ac:dyDescent="0.25">
      <c r="A89" s="30" t="s">
        <v>47</v>
      </c>
      <c r="B89" s="23" t="s">
        <v>10</v>
      </c>
      <c r="C89" s="23">
        <v>15885</v>
      </c>
      <c r="D89" s="28" t="s">
        <v>340</v>
      </c>
      <c r="E89" s="37">
        <v>5925</v>
      </c>
      <c r="F89" s="22" t="s">
        <v>482</v>
      </c>
      <c r="G89" s="39">
        <v>29324</v>
      </c>
      <c r="H89" s="40">
        <v>40919</v>
      </c>
      <c r="I89" s="26" t="s">
        <v>8</v>
      </c>
      <c r="J89" s="37">
        <f t="shared" si="8"/>
        <v>6221.25</v>
      </c>
      <c r="K89" s="37">
        <f t="shared" si="9"/>
        <v>6191.625</v>
      </c>
      <c r="L89" s="37">
        <f t="shared" si="10"/>
        <v>6250.875</v>
      </c>
      <c r="M89" s="37">
        <f t="shared" si="11"/>
        <v>6162</v>
      </c>
      <c r="N89" s="37">
        <f t="shared" si="12"/>
        <v>6102.75</v>
      </c>
      <c r="O89" s="37">
        <f t="shared" si="13"/>
        <v>6250.875</v>
      </c>
      <c r="P89" s="37">
        <f t="shared" si="14"/>
        <v>6310.125</v>
      </c>
      <c r="Q89" s="37">
        <f t="shared" si="15"/>
        <v>6280.5</v>
      </c>
    </row>
    <row r="90" spans="1:17" s="14" customFormat="1" x14ac:dyDescent="0.25">
      <c r="A90" s="32" t="s">
        <v>48</v>
      </c>
      <c r="B90" s="23" t="s">
        <v>10</v>
      </c>
      <c r="C90" s="23">
        <v>15699</v>
      </c>
      <c r="D90" s="23" t="s">
        <v>341</v>
      </c>
      <c r="E90" s="37">
        <v>5980</v>
      </c>
      <c r="F90" s="22" t="s">
        <v>482</v>
      </c>
      <c r="G90" s="39">
        <v>30683</v>
      </c>
      <c r="H90" s="40">
        <v>39643</v>
      </c>
      <c r="I90" s="22" t="s">
        <v>8</v>
      </c>
      <c r="J90" s="37">
        <f t="shared" si="8"/>
        <v>6279</v>
      </c>
      <c r="K90" s="37">
        <f t="shared" si="9"/>
        <v>6249.1</v>
      </c>
      <c r="L90" s="37">
        <f t="shared" si="10"/>
        <v>6308.9</v>
      </c>
      <c r="M90" s="37">
        <f t="shared" si="11"/>
        <v>6219.2</v>
      </c>
      <c r="N90" s="37">
        <f t="shared" si="12"/>
        <v>6159.4</v>
      </c>
      <c r="O90" s="37">
        <f t="shared" si="13"/>
        <v>6308.9</v>
      </c>
      <c r="P90" s="37">
        <f t="shared" si="14"/>
        <v>6368.7</v>
      </c>
      <c r="Q90" s="37">
        <f t="shared" si="15"/>
        <v>6338.8</v>
      </c>
    </row>
    <row r="91" spans="1:17" s="14" customFormat="1" x14ac:dyDescent="0.25">
      <c r="A91" s="30" t="s">
        <v>118</v>
      </c>
      <c r="B91" s="22" t="s">
        <v>51</v>
      </c>
      <c r="C91" s="22">
        <v>23368</v>
      </c>
      <c r="D91" s="28" t="s">
        <v>342</v>
      </c>
      <c r="E91" s="37">
        <v>6035</v>
      </c>
      <c r="F91" s="22" t="s">
        <v>482</v>
      </c>
      <c r="G91" s="39">
        <v>31567</v>
      </c>
      <c r="H91" s="40">
        <v>41025</v>
      </c>
      <c r="I91" s="26" t="s">
        <v>104</v>
      </c>
      <c r="J91" s="37">
        <f t="shared" si="8"/>
        <v>6336.75</v>
      </c>
      <c r="K91" s="37">
        <f t="shared" si="9"/>
        <v>6306.5749999999998</v>
      </c>
      <c r="L91" s="37">
        <f t="shared" si="10"/>
        <v>6366.9250000000002</v>
      </c>
      <c r="M91" s="37">
        <f t="shared" si="11"/>
        <v>6276.4</v>
      </c>
      <c r="N91" s="37">
        <f t="shared" si="12"/>
        <v>6216.05</v>
      </c>
      <c r="O91" s="37">
        <f t="shared" si="13"/>
        <v>6366.9250000000002</v>
      </c>
      <c r="P91" s="37">
        <f t="shared" si="14"/>
        <v>6427.2749999999996</v>
      </c>
      <c r="Q91" s="37">
        <f t="shared" si="15"/>
        <v>6397.1</v>
      </c>
    </row>
    <row r="92" spans="1:17" s="14" customFormat="1" x14ac:dyDescent="0.25">
      <c r="A92" s="32" t="s">
        <v>49</v>
      </c>
      <c r="B92" s="23" t="s">
        <v>10</v>
      </c>
      <c r="C92" s="23">
        <v>15034</v>
      </c>
      <c r="D92" s="23" t="s">
        <v>343</v>
      </c>
      <c r="E92" s="37">
        <v>6090</v>
      </c>
      <c r="F92" s="22" t="s">
        <v>482</v>
      </c>
      <c r="G92" s="39">
        <v>29324</v>
      </c>
      <c r="H92" s="40">
        <v>40805</v>
      </c>
      <c r="I92" s="22" t="s">
        <v>8</v>
      </c>
      <c r="J92" s="37">
        <f t="shared" si="8"/>
        <v>6394.5</v>
      </c>
      <c r="K92" s="37">
        <f t="shared" si="9"/>
        <v>6364.05</v>
      </c>
      <c r="L92" s="37">
        <f t="shared" si="10"/>
        <v>6424.95</v>
      </c>
      <c r="M92" s="37">
        <f t="shared" si="11"/>
        <v>6333.6</v>
      </c>
      <c r="N92" s="37">
        <f t="shared" si="12"/>
        <v>6272.7</v>
      </c>
      <c r="O92" s="37">
        <f t="shared" si="13"/>
        <v>6424.95</v>
      </c>
      <c r="P92" s="37">
        <f t="shared" si="14"/>
        <v>6485.85</v>
      </c>
      <c r="Q92" s="37">
        <f t="shared" si="15"/>
        <v>6455.4</v>
      </c>
    </row>
    <row r="93" spans="1:17" s="14" customFormat="1" x14ac:dyDescent="0.25">
      <c r="A93" s="32" t="s">
        <v>50</v>
      </c>
      <c r="B93" s="23" t="s">
        <v>51</v>
      </c>
      <c r="C93" s="23">
        <v>19892</v>
      </c>
      <c r="D93" s="23" t="s">
        <v>344</v>
      </c>
      <c r="E93" s="37">
        <v>6145</v>
      </c>
      <c r="F93" s="22" t="s">
        <v>482</v>
      </c>
      <c r="G93" s="39">
        <v>30769</v>
      </c>
      <c r="H93" s="40">
        <v>38869</v>
      </c>
      <c r="I93" s="22" t="s">
        <v>8</v>
      </c>
      <c r="J93" s="37">
        <f t="shared" si="8"/>
        <v>6452.25</v>
      </c>
      <c r="K93" s="37">
        <f t="shared" si="9"/>
        <v>6421.5249999999996</v>
      </c>
      <c r="L93" s="37">
        <f t="shared" si="10"/>
        <v>6482.9750000000004</v>
      </c>
      <c r="M93" s="37">
        <f t="shared" si="11"/>
        <v>6390.8</v>
      </c>
      <c r="N93" s="37">
        <f t="shared" si="12"/>
        <v>6329.35</v>
      </c>
      <c r="O93" s="37">
        <f t="shared" si="13"/>
        <v>6482.9750000000004</v>
      </c>
      <c r="P93" s="37">
        <f t="shared" si="14"/>
        <v>6544.4250000000002</v>
      </c>
      <c r="Q93" s="37">
        <f t="shared" si="15"/>
        <v>6513.7</v>
      </c>
    </row>
    <row r="94" spans="1:17" s="14" customFormat="1" x14ac:dyDescent="0.25">
      <c r="A94" s="32" t="s">
        <v>206</v>
      </c>
      <c r="B94" s="22" t="s">
        <v>10</v>
      </c>
      <c r="C94" s="22">
        <v>14088</v>
      </c>
      <c r="D94" s="23" t="s">
        <v>345</v>
      </c>
      <c r="E94" s="37">
        <v>6200</v>
      </c>
      <c r="F94" s="22" t="s">
        <v>482</v>
      </c>
      <c r="G94" s="39">
        <v>30478</v>
      </c>
      <c r="H94" s="40">
        <v>40238</v>
      </c>
      <c r="I94" s="22" t="s">
        <v>204</v>
      </c>
      <c r="J94" s="37">
        <f t="shared" si="8"/>
        <v>6510</v>
      </c>
      <c r="K94" s="37">
        <f t="shared" si="9"/>
        <v>6479</v>
      </c>
      <c r="L94" s="37">
        <f t="shared" si="10"/>
        <v>6541</v>
      </c>
      <c r="M94" s="37">
        <f t="shared" si="11"/>
        <v>6448</v>
      </c>
      <c r="N94" s="37">
        <f t="shared" si="12"/>
        <v>6386</v>
      </c>
      <c r="O94" s="37">
        <f t="shared" si="13"/>
        <v>6541</v>
      </c>
      <c r="P94" s="37">
        <f t="shared" si="14"/>
        <v>6603</v>
      </c>
      <c r="Q94" s="37">
        <f t="shared" si="15"/>
        <v>6572</v>
      </c>
    </row>
    <row r="95" spans="1:17" s="14" customFormat="1" x14ac:dyDescent="0.25">
      <c r="A95" s="30" t="s">
        <v>191</v>
      </c>
      <c r="B95" s="22" t="s">
        <v>42</v>
      </c>
      <c r="C95" s="22">
        <v>9387</v>
      </c>
      <c r="D95" s="28" t="s">
        <v>346</v>
      </c>
      <c r="E95" s="37">
        <v>6255</v>
      </c>
      <c r="F95" s="22" t="s">
        <v>482</v>
      </c>
      <c r="G95" s="39">
        <v>31810</v>
      </c>
      <c r="H95" s="40">
        <v>40969</v>
      </c>
      <c r="I95" s="26" t="s">
        <v>192</v>
      </c>
      <c r="J95" s="37">
        <f t="shared" si="8"/>
        <v>6567.75</v>
      </c>
      <c r="K95" s="37">
        <f t="shared" si="9"/>
        <v>6536.4750000000004</v>
      </c>
      <c r="L95" s="37">
        <f t="shared" si="10"/>
        <v>6599.0249999999996</v>
      </c>
      <c r="M95" s="37">
        <f t="shared" si="11"/>
        <v>6505.2</v>
      </c>
      <c r="N95" s="37">
        <f t="shared" si="12"/>
        <v>6442.65</v>
      </c>
      <c r="O95" s="37">
        <f t="shared" si="13"/>
        <v>6599.0249999999996</v>
      </c>
      <c r="P95" s="37">
        <f t="shared" si="14"/>
        <v>6661.5749999999998</v>
      </c>
      <c r="Q95" s="37">
        <f t="shared" si="15"/>
        <v>6630.3</v>
      </c>
    </row>
    <row r="96" spans="1:17" s="14" customFormat="1" x14ac:dyDescent="0.25">
      <c r="A96" s="30" t="s">
        <v>219</v>
      </c>
      <c r="B96" s="22" t="s">
        <v>233</v>
      </c>
      <c r="C96" s="22">
        <v>30126</v>
      </c>
      <c r="D96" s="28" t="s">
        <v>347</v>
      </c>
      <c r="E96" s="37">
        <v>6310</v>
      </c>
      <c r="F96" s="22" t="s">
        <v>482</v>
      </c>
      <c r="G96" s="39">
        <v>32104</v>
      </c>
      <c r="H96" s="40">
        <v>41079</v>
      </c>
      <c r="I96" s="26" t="s">
        <v>213</v>
      </c>
      <c r="J96" s="37">
        <f t="shared" si="8"/>
        <v>6625.5</v>
      </c>
      <c r="K96" s="37">
        <f t="shared" si="9"/>
        <v>6593.95</v>
      </c>
      <c r="L96" s="37">
        <f t="shared" si="10"/>
        <v>6657.05</v>
      </c>
      <c r="M96" s="37">
        <f t="shared" si="11"/>
        <v>6562.4</v>
      </c>
      <c r="N96" s="37">
        <f t="shared" si="12"/>
        <v>6499.3</v>
      </c>
      <c r="O96" s="37">
        <f t="shared" si="13"/>
        <v>6657.05</v>
      </c>
      <c r="P96" s="37">
        <f t="shared" si="14"/>
        <v>6720.15</v>
      </c>
      <c r="Q96" s="37">
        <f t="shared" si="15"/>
        <v>6688.6</v>
      </c>
    </row>
    <row r="97" spans="1:17" s="14" customFormat="1" x14ac:dyDescent="0.25">
      <c r="A97" s="30" t="s">
        <v>237</v>
      </c>
      <c r="B97" s="22" t="s">
        <v>241</v>
      </c>
      <c r="C97" s="22">
        <v>33837</v>
      </c>
      <c r="D97" s="28" t="s">
        <v>348</v>
      </c>
      <c r="E97" s="37">
        <v>6365</v>
      </c>
      <c r="F97" s="22" t="s">
        <v>482</v>
      </c>
      <c r="G97" s="39">
        <v>31935</v>
      </c>
      <c r="H97" s="40">
        <v>40952</v>
      </c>
      <c r="I97" s="26" t="s">
        <v>235</v>
      </c>
      <c r="J97" s="37">
        <f t="shared" si="8"/>
        <v>6683.25</v>
      </c>
      <c r="K97" s="37">
        <f t="shared" si="9"/>
        <v>6651.4250000000002</v>
      </c>
      <c r="L97" s="37">
        <f t="shared" si="10"/>
        <v>6715.0749999999998</v>
      </c>
      <c r="M97" s="37">
        <f t="shared" si="11"/>
        <v>6619.6</v>
      </c>
      <c r="N97" s="37">
        <f t="shared" si="12"/>
        <v>6555.95</v>
      </c>
      <c r="O97" s="37">
        <f t="shared" si="13"/>
        <v>6715.0749999999998</v>
      </c>
      <c r="P97" s="37">
        <f t="shared" si="14"/>
        <v>6778.7250000000004</v>
      </c>
      <c r="Q97" s="37">
        <f t="shared" si="15"/>
        <v>6746.9</v>
      </c>
    </row>
    <row r="98" spans="1:17" s="14" customFormat="1" x14ac:dyDescent="0.25">
      <c r="A98" s="30" t="s">
        <v>52</v>
      </c>
      <c r="B98" s="23" t="s">
        <v>10</v>
      </c>
      <c r="C98" s="23">
        <v>14556</v>
      </c>
      <c r="D98" s="28" t="s">
        <v>349</v>
      </c>
      <c r="E98" s="37">
        <v>6420</v>
      </c>
      <c r="F98" s="22" t="s">
        <v>482</v>
      </c>
      <c r="G98" s="39">
        <v>30932</v>
      </c>
      <c r="H98" s="40">
        <v>41061</v>
      </c>
      <c r="I98" s="26" t="s">
        <v>8</v>
      </c>
      <c r="J98" s="37">
        <f t="shared" si="8"/>
        <v>6741</v>
      </c>
      <c r="K98" s="37">
        <f t="shared" si="9"/>
        <v>6708.9</v>
      </c>
      <c r="L98" s="37">
        <f t="shared" si="10"/>
        <v>6773.1</v>
      </c>
      <c r="M98" s="37">
        <f t="shared" si="11"/>
        <v>6676.8</v>
      </c>
      <c r="N98" s="37">
        <f t="shared" si="12"/>
        <v>6612.6</v>
      </c>
      <c r="O98" s="37">
        <f t="shared" si="13"/>
        <v>6773.1</v>
      </c>
      <c r="P98" s="37">
        <f t="shared" si="14"/>
        <v>6837.3</v>
      </c>
      <c r="Q98" s="37">
        <f t="shared" si="15"/>
        <v>6805.2</v>
      </c>
    </row>
    <row r="99" spans="1:17" s="14" customFormat="1" x14ac:dyDescent="0.25">
      <c r="A99" s="32" t="s">
        <v>53</v>
      </c>
      <c r="B99" s="23" t="s">
        <v>10</v>
      </c>
      <c r="C99" s="23">
        <v>15786</v>
      </c>
      <c r="D99" s="28" t="s">
        <v>350</v>
      </c>
      <c r="E99" s="37">
        <v>6475</v>
      </c>
      <c r="F99" s="22" t="s">
        <v>482</v>
      </c>
      <c r="G99" s="39">
        <v>31802</v>
      </c>
      <c r="H99" s="40">
        <v>39972</v>
      </c>
      <c r="I99" s="22" t="s">
        <v>8</v>
      </c>
      <c r="J99" s="37">
        <f t="shared" si="8"/>
        <v>6798.75</v>
      </c>
      <c r="K99" s="37">
        <f t="shared" si="9"/>
        <v>6766.375</v>
      </c>
      <c r="L99" s="37">
        <f t="shared" si="10"/>
        <v>6831.125</v>
      </c>
      <c r="M99" s="37">
        <f t="shared" si="11"/>
        <v>6734</v>
      </c>
      <c r="N99" s="37">
        <f t="shared" si="12"/>
        <v>6669.25</v>
      </c>
      <c r="O99" s="37">
        <f t="shared" si="13"/>
        <v>6831.125</v>
      </c>
      <c r="P99" s="37">
        <f t="shared" si="14"/>
        <v>6895.875</v>
      </c>
      <c r="Q99" s="37">
        <f t="shared" si="15"/>
        <v>6863.5</v>
      </c>
    </row>
    <row r="100" spans="1:17" s="14" customFormat="1" x14ac:dyDescent="0.25">
      <c r="A100" s="32" t="s">
        <v>220</v>
      </c>
      <c r="B100" s="22" t="s">
        <v>233</v>
      </c>
      <c r="C100" s="22">
        <v>29313</v>
      </c>
      <c r="D100" s="28" t="s">
        <v>351</v>
      </c>
      <c r="E100" s="37">
        <v>6530</v>
      </c>
      <c r="F100" s="22" t="s">
        <v>482</v>
      </c>
      <c r="G100" s="39">
        <v>29297</v>
      </c>
      <c r="H100" s="40">
        <v>40378</v>
      </c>
      <c r="I100" s="22" t="s">
        <v>213</v>
      </c>
      <c r="J100" s="37">
        <f t="shared" si="8"/>
        <v>6856.5</v>
      </c>
      <c r="K100" s="37">
        <f t="shared" si="9"/>
        <v>6823.85</v>
      </c>
      <c r="L100" s="37">
        <f t="shared" si="10"/>
        <v>6889.15</v>
      </c>
      <c r="M100" s="37">
        <f t="shared" si="11"/>
        <v>6791.2</v>
      </c>
      <c r="N100" s="37">
        <f t="shared" si="12"/>
        <v>6725.9</v>
      </c>
      <c r="O100" s="37">
        <f t="shared" si="13"/>
        <v>6889.15</v>
      </c>
      <c r="P100" s="37">
        <f t="shared" si="14"/>
        <v>6954.45</v>
      </c>
      <c r="Q100" s="37">
        <f t="shared" si="15"/>
        <v>6921.8</v>
      </c>
    </row>
    <row r="101" spans="1:17" s="14" customFormat="1" x14ac:dyDescent="0.25">
      <c r="A101" s="32" t="s">
        <v>54</v>
      </c>
      <c r="B101" s="23" t="s">
        <v>10</v>
      </c>
      <c r="C101" s="23">
        <v>15462</v>
      </c>
      <c r="D101" s="28" t="s">
        <v>352</v>
      </c>
      <c r="E101" s="37">
        <v>6585</v>
      </c>
      <c r="F101" s="22" t="s">
        <v>482</v>
      </c>
      <c r="G101" s="39">
        <v>31644</v>
      </c>
      <c r="H101" s="40">
        <v>41024</v>
      </c>
      <c r="I101" s="22" t="s">
        <v>8</v>
      </c>
      <c r="J101" s="37">
        <f t="shared" si="8"/>
        <v>6914.25</v>
      </c>
      <c r="K101" s="37">
        <f t="shared" si="9"/>
        <v>6881.3249999999998</v>
      </c>
      <c r="L101" s="37">
        <f t="shared" si="10"/>
        <v>6947.1750000000002</v>
      </c>
      <c r="M101" s="37">
        <f t="shared" si="11"/>
        <v>6848.4</v>
      </c>
      <c r="N101" s="37">
        <f t="shared" si="12"/>
        <v>6782.55</v>
      </c>
      <c r="O101" s="37">
        <f t="shared" si="13"/>
        <v>6947.1750000000002</v>
      </c>
      <c r="P101" s="37">
        <f t="shared" si="14"/>
        <v>7013.0249999999996</v>
      </c>
      <c r="Q101" s="37">
        <f t="shared" si="15"/>
        <v>6980.1</v>
      </c>
    </row>
    <row r="102" spans="1:17" s="14" customFormat="1" x14ac:dyDescent="0.25">
      <c r="A102" s="32" t="s">
        <v>55</v>
      </c>
      <c r="B102" s="23" t="s">
        <v>10</v>
      </c>
      <c r="C102" s="23">
        <v>15838</v>
      </c>
      <c r="D102" s="28" t="s">
        <v>353</v>
      </c>
      <c r="E102" s="37">
        <v>6640</v>
      </c>
      <c r="F102" s="22" t="s">
        <v>482</v>
      </c>
      <c r="G102" s="39">
        <v>31843</v>
      </c>
      <c r="H102" s="40">
        <v>40700</v>
      </c>
      <c r="I102" s="22" t="s">
        <v>8</v>
      </c>
      <c r="J102" s="37">
        <f t="shared" si="8"/>
        <v>6972</v>
      </c>
      <c r="K102" s="37">
        <f t="shared" si="9"/>
        <v>6938.8</v>
      </c>
      <c r="L102" s="37">
        <f t="shared" si="10"/>
        <v>7005.2</v>
      </c>
      <c r="M102" s="37">
        <f t="shared" si="11"/>
        <v>6905.6</v>
      </c>
      <c r="N102" s="37">
        <f t="shared" si="12"/>
        <v>6839.2</v>
      </c>
      <c r="O102" s="37">
        <f t="shared" si="13"/>
        <v>7005.2</v>
      </c>
      <c r="P102" s="37">
        <f t="shared" si="14"/>
        <v>7071.6</v>
      </c>
      <c r="Q102" s="37">
        <f t="shared" si="15"/>
        <v>7038.4</v>
      </c>
    </row>
    <row r="103" spans="1:17" s="14" customFormat="1" x14ac:dyDescent="0.25">
      <c r="A103" s="32" t="s">
        <v>247</v>
      </c>
      <c r="B103" s="22" t="s">
        <v>233</v>
      </c>
      <c r="C103" s="22">
        <v>31236</v>
      </c>
      <c r="D103" s="28" t="s">
        <v>354</v>
      </c>
      <c r="E103" s="37">
        <v>6695</v>
      </c>
      <c r="F103" s="22" t="s">
        <v>482</v>
      </c>
      <c r="G103" s="39">
        <v>29732</v>
      </c>
      <c r="H103" s="40">
        <v>40745</v>
      </c>
      <c r="I103" s="22" t="s">
        <v>248</v>
      </c>
      <c r="J103" s="37">
        <f t="shared" si="8"/>
        <v>7029.75</v>
      </c>
      <c r="K103" s="37">
        <f t="shared" si="9"/>
        <v>6996.2749999999996</v>
      </c>
      <c r="L103" s="37">
        <f t="shared" si="10"/>
        <v>7063.2250000000004</v>
      </c>
      <c r="M103" s="37">
        <f t="shared" si="11"/>
        <v>6962.8</v>
      </c>
      <c r="N103" s="37">
        <f t="shared" si="12"/>
        <v>6895.85</v>
      </c>
      <c r="O103" s="37">
        <f t="shared" si="13"/>
        <v>7063.2250000000004</v>
      </c>
      <c r="P103" s="37">
        <f t="shared" si="14"/>
        <v>7130.1750000000002</v>
      </c>
      <c r="Q103" s="37">
        <f t="shared" si="15"/>
        <v>7096.7</v>
      </c>
    </row>
    <row r="104" spans="1:17" s="14" customFormat="1" x14ac:dyDescent="0.25">
      <c r="A104" s="33" t="s">
        <v>149</v>
      </c>
      <c r="B104" s="16" t="s">
        <v>140</v>
      </c>
      <c r="C104" s="16">
        <v>30322</v>
      </c>
      <c r="D104" s="28" t="s">
        <v>355</v>
      </c>
      <c r="E104" s="37">
        <v>6750</v>
      </c>
      <c r="F104" s="22" t="s">
        <v>482</v>
      </c>
      <c r="G104" s="39">
        <v>31132</v>
      </c>
      <c r="H104" s="40">
        <v>31132</v>
      </c>
      <c r="I104" s="22" t="s">
        <v>166</v>
      </c>
      <c r="J104" s="37">
        <f t="shared" si="8"/>
        <v>7087.5</v>
      </c>
      <c r="K104" s="37">
        <f t="shared" si="9"/>
        <v>7053.75</v>
      </c>
      <c r="L104" s="37">
        <f t="shared" si="10"/>
        <v>7121.25</v>
      </c>
      <c r="M104" s="37">
        <f t="shared" si="11"/>
        <v>7020</v>
      </c>
      <c r="N104" s="37">
        <f t="shared" si="12"/>
        <v>6952.5</v>
      </c>
      <c r="O104" s="37">
        <f t="shared" si="13"/>
        <v>7121.25</v>
      </c>
      <c r="P104" s="37">
        <f t="shared" si="14"/>
        <v>7188.75</v>
      </c>
      <c r="Q104" s="37">
        <f t="shared" si="15"/>
        <v>7155</v>
      </c>
    </row>
    <row r="105" spans="1:17" s="14" customFormat="1" x14ac:dyDescent="0.25">
      <c r="A105" s="32" t="s">
        <v>56</v>
      </c>
      <c r="B105" s="23" t="s">
        <v>10</v>
      </c>
      <c r="C105" s="22">
        <v>15381</v>
      </c>
      <c r="D105" s="28" t="s">
        <v>356</v>
      </c>
      <c r="E105" s="37">
        <v>6805</v>
      </c>
      <c r="F105" s="22" t="s">
        <v>482</v>
      </c>
      <c r="G105" s="39"/>
      <c r="H105" s="40">
        <v>39601</v>
      </c>
      <c r="I105" s="22" t="s">
        <v>8</v>
      </c>
      <c r="J105" s="37">
        <f t="shared" si="8"/>
        <v>7145.25</v>
      </c>
      <c r="K105" s="37">
        <f t="shared" si="9"/>
        <v>7111.2250000000004</v>
      </c>
      <c r="L105" s="37">
        <f t="shared" si="10"/>
        <v>7179.2749999999996</v>
      </c>
      <c r="M105" s="37">
        <f t="shared" si="11"/>
        <v>7077.2</v>
      </c>
      <c r="N105" s="37">
        <f t="shared" si="12"/>
        <v>7009.15</v>
      </c>
      <c r="O105" s="37">
        <f t="shared" si="13"/>
        <v>7179.2749999999996</v>
      </c>
      <c r="P105" s="37">
        <f t="shared" si="14"/>
        <v>7247.3249999999998</v>
      </c>
      <c r="Q105" s="37">
        <f t="shared" si="15"/>
        <v>7213.3</v>
      </c>
    </row>
    <row r="106" spans="1:17" s="14" customFormat="1" x14ac:dyDescent="0.25">
      <c r="A106" s="32" t="s">
        <v>57</v>
      </c>
      <c r="B106" s="23" t="s">
        <v>10</v>
      </c>
      <c r="C106" s="23">
        <v>10641</v>
      </c>
      <c r="D106" s="28" t="s">
        <v>357</v>
      </c>
      <c r="E106" s="37">
        <v>6860</v>
      </c>
      <c r="F106" s="22" t="s">
        <v>482</v>
      </c>
      <c r="G106" s="39">
        <v>27407</v>
      </c>
      <c r="H106" s="40">
        <v>39881</v>
      </c>
      <c r="I106" s="22" t="s">
        <v>8</v>
      </c>
      <c r="J106" s="37">
        <f t="shared" si="8"/>
        <v>7203</v>
      </c>
      <c r="K106" s="37">
        <f t="shared" si="9"/>
        <v>7168.7</v>
      </c>
      <c r="L106" s="37">
        <f t="shared" si="10"/>
        <v>7237.3</v>
      </c>
      <c r="M106" s="37">
        <f t="shared" si="11"/>
        <v>7134.4</v>
      </c>
      <c r="N106" s="37">
        <f t="shared" si="12"/>
        <v>7065.8</v>
      </c>
      <c r="O106" s="37">
        <f t="shared" si="13"/>
        <v>7237.3</v>
      </c>
      <c r="P106" s="37">
        <f t="shared" si="14"/>
        <v>7305.9</v>
      </c>
      <c r="Q106" s="37">
        <f t="shared" si="15"/>
        <v>7271.6</v>
      </c>
    </row>
    <row r="107" spans="1:17" s="14" customFormat="1" x14ac:dyDescent="0.25">
      <c r="A107" s="34" t="s">
        <v>193</v>
      </c>
      <c r="B107" s="22" t="s">
        <v>42</v>
      </c>
      <c r="C107" s="22">
        <v>8825</v>
      </c>
      <c r="D107" s="28" t="s">
        <v>358</v>
      </c>
      <c r="E107" s="37">
        <v>6915</v>
      </c>
      <c r="F107" s="22" t="s">
        <v>482</v>
      </c>
      <c r="G107" s="39">
        <v>31192</v>
      </c>
      <c r="H107" s="40">
        <v>40455</v>
      </c>
      <c r="I107" s="22" t="s">
        <v>192</v>
      </c>
      <c r="J107" s="37">
        <f t="shared" si="8"/>
        <v>7260.75</v>
      </c>
      <c r="K107" s="37">
        <f t="shared" si="9"/>
        <v>7226.1750000000002</v>
      </c>
      <c r="L107" s="37">
        <f t="shared" si="10"/>
        <v>7295.3249999999998</v>
      </c>
      <c r="M107" s="37">
        <f t="shared" si="11"/>
        <v>7191.6</v>
      </c>
      <c r="N107" s="37">
        <f t="shared" si="12"/>
        <v>7122.45</v>
      </c>
      <c r="O107" s="37">
        <f t="shared" si="13"/>
        <v>7295.3249999999998</v>
      </c>
      <c r="P107" s="37">
        <f t="shared" si="14"/>
        <v>7364.4750000000004</v>
      </c>
      <c r="Q107" s="37">
        <f t="shared" si="15"/>
        <v>7329.9</v>
      </c>
    </row>
    <row r="108" spans="1:17" s="14" customFormat="1" x14ac:dyDescent="0.25">
      <c r="A108" s="30" t="s">
        <v>119</v>
      </c>
      <c r="B108" s="22" t="s">
        <v>51</v>
      </c>
      <c r="C108" s="22">
        <v>22812</v>
      </c>
      <c r="D108" s="28" t="s">
        <v>359</v>
      </c>
      <c r="E108" s="37">
        <v>6970</v>
      </c>
      <c r="F108" s="22" t="s">
        <v>482</v>
      </c>
      <c r="G108" s="39">
        <v>29834</v>
      </c>
      <c r="H108" s="40">
        <v>40983</v>
      </c>
      <c r="I108" s="26" t="s">
        <v>104</v>
      </c>
      <c r="J108" s="37">
        <f t="shared" si="8"/>
        <v>7318.5</v>
      </c>
      <c r="K108" s="37">
        <f t="shared" si="9"/>
        <v>7283.65</v>
      </c>
      <c r="L108" s="37">
        <f t="shared" si="10"/>
        <v>7353.35</v>
      </c>
      <c r="M108" s="37">
        <f t="shared" si="11"/>
        <v>7248.8</v>
      </c>
      <c r="N108" s="37">
        <f t="shared" si="12"/>
        <v>7179.1</v>
      </c>
      <c r="O108" s="37">
        <f t="shared" si="13"/>
        <v>7353.35</v>
      </c>
      <c r="P108" s="37">
        <f t="shared" si="14"/>
        <v>7423.05</v>
      </c>
      <c r="Q108" s="37">
        <f t="shared" si="15"/>
        <v>7388.2</v>
      </c>
    </row>
    <row r="109" spans="1:17" s="14" customFormat="1" x14ac:dyDescent="0.25">
      <c r="A109" s="32" t="s">
        <v>58</v>
      </c>
      <c r="B109" s="23" t="s">
        <v>10</v>
      </c>
      <c r="C109" s="22">
        <v>13862</v>
      </c>
      <c r="D109" s="28"/>
      <c r="E109" s="37">
        <v>7025</v>
      </c>
      <c r="F109" s="22" t="s">
        <v>482</v>
      </c>
      <c r="G109" s="39"/>
      <c r="H109" s="40">
        <v>40049</v>
      </c>
      <c r="I109" s="22" t="s">
        <v>8</v>
      </c>
      <c r="J109" s="37">
        <f t="shared" si="8"/>
        <v>7376.25</v>
      </c>
      <c r="K109" s="37">
        <f t="shared" si="9"/>
        <v>7341.125</v>
      </c>
      <c r="L109" s="37">
        <f t="shared" si="10"/>
        <v>7411.375</v>
      </c>
      <c r="M109" s="37">
        <f t="shared" si="11"/>
        <v>7306</v>
      </c>
      <c r="N109" s="37">
        <f t="shared" si="12"/>
        <v>7235.75</v>
      </c>
      <c r="O109" s="37">
        <f t="shared" si="13"/>
        <v>7411.375</v>
      </c>
      <c r="P109" s="37">
        <f t="shared" si="14"/>
        <v>7481.625</v>
      </c>
      <c r="Q109" s="37">
        <f t="shared" si="15"/>
        <v>7446.5</v>
      </c>
    </row>
    <row r="110" spans="1:17" s="14" customFormat="1" x14ac:dyDescent="0.25">
      <c r="A110" s="32" t="s">
        <v>179</v>
      </c>
      <c r="B110" s="22" t="s">
        <v>51</v>
      </c>
      <c r="C110" s="22">
        <v>24473</v>
      </c>
      <c r="D110" s="28" t="s">
        <v>360</v>
      </c>
      <c r="E110" s="37">
        <v>7080</v>
      </c>
      <c r="F110" s="22" t="s">
        <v>482</v>
      </c>
      <c r="G110" s="39">
        <v>31880</v>
      </c>
      <c r="H110" s="40">
        <v>40091</v>
      </c>
      <c r="I110" s="22" t="s">
        <v>168</v>
      </c>
      <c r="J110" s="37">
        <f t="shared" si="8"/>
        <v>7434</v>
      </c>
      <c r="K110" s="37">
        <f t="shared" si="9"/>
        <v>7398.6</v>
      </c>
      <c r="L110" s="37">
        <f t="shared" si="10"/>
        <v>7469.4</v>
      </c>
      <c r="M110" s="37">
        <f t="shared" si="11"/>
        <v>7363.2</v>
      </c>
      <c r="N110" s="37">
        <f t="shared" si="12"/>
        <v>7292.4</v>
      </c>
      <c r="O110" s="37">
        <f t="shared" si="13"/>
        <v>7469.4</v>
      </c>
      <c r="P110" s="37">
        <f t="shared" si="14"/>
        <v>7540.2</v>
      </c>
      <c r="Q110" s="37">
        <f t="shared" si="15"/>
        <v>7504.8</v>
      </c>
    </row>
    <row r="111" spans="1:17" s="14" customFormat="1" x14ac:dyDescent="0.25">
      <c r="A111" s="32" t="s">
        <v>59</v>
      </c>
      <c r="B111" s="23" t="s">
        <v>10</v>
      </c>
      <c r="C111" s="23">
        <v>14293</v>
      </c>
      <c r="D111" s="28" t="s">
        <v>361</v>
      </c>
      <c r="E111" s="37">
        <v>7135</v>
      </c>
      <c r="F111" s="22" t="s">
        <v>482</v>
      </c>
      <c r="G111" s="39">
        <v>30697</v>
      </c>
      <c r="H111" s="40">
        <v>40721</v>
      </c>
      <c r="I111" s="22" t="s">
        <v>8</v>
      </c>
      <c r="J111" s="37">
        <f t="shared" si="8"/>
        <v>7491.75</v>
      </c>
      <c r="K111" s="37">
        <f t="shared" si="9"/>
        <v>7456.0749999999998</v>
      </c>
      <c r="L111" s="37">
        <f t="shared" si="10"/>
        <v>7527.4250000000002</v>
      </c>
      <c r="M111" s="37">
        <f t="shared" si="11"/>
        <v>7420.4</v>
      </c>
      <c r="N111" s="37">
        <f t="shared" si="12"/>
        <v>7349.05</v>
      </c>
      <c r="O111" s="37">
        <f t="shared" si="13"/>
        <v>7527.4250000000002</v>
      </c>
      <c r="P111" s="37">
        <f t="shared" si="14"/>
        <v>7598.7749999999996</v>
      </c>
      <c r="Q111" s="37">
        <f t="shared" si="15"/>
        <v>7563.1</v>
      </c>
    </row>
    <row r="112" spans="1:17" s="14" customFormat="1" x14ac:dyDescent="0.25">
      <c r="A112" s="32" t="s">
        <v>120</v>
      </c>
      <c r="B112" s="22" t="s">
        <v>51</v>
      </c>
      <c r="C112" s="22">
        <v>13358</v>
      </c>
      <c r="D112" s="28" t="s">
        <v>362</v>
      </c>
      <c r="E112" s="37">
        <v>7190</v>
      </c>
      <c r="F112" s="22" t="s">
        <v>482</v>
      </c>
      <c r="G112" s="39">
        <v>27596</v>
      </c>
      <c r="H112" s="40">
        <v>40666</v>
      </c>
      <c r="I112" s="22" t="s">
        <v>104</v>
      </c>
      <c r="J112" s="37">
        <f t="shared" si="8"/>
        <v>7549.5</v>
      </c>
      <c r="K112" s="37">
        <f t="shared" si="9"/>
        <v>7513.55</v>
      </c>
      <c r="L112" s="37">
        <f t="shared" si="10"/>
        <v>7585.45</v>
      </c>
      <c r="M112" s="37">
        <f t="shared" si="11"/>
        <v>7477.6</v>
      </c>
      <c r="N112" s="37">
        <f t="shared" si="12"/>
        <v>7405.7</v>
      </c>
      <c r="O112" s="37">
        <f t="shared" si="13"/>
        <v>7585.45</v>
      </c>
      <c r="P112" s="37">
        <f t="shared" si="14"/>
        <v>7657.35</v>
      </c>
      <c r="Q112" s="37">
        <f t="shared" si="15"/>
        <v>7621.4</v>
      </c>
    </row>
    <row r="113" spans="1:17" s="14" customFormat="1" x14ac:dyDescent="0.25">
      <c r="A113" s="32" t="s">
        <v>249</v>
      </c>
      <c r="B113" s="22" t="s">
        <v>233</v>
      </c>
      <c r="C113" s="22">
        <v>32384</v>
      </c>
      <c r="D113" s="28" t="s">
        <v>363</v>
      </c>
      <c r="E113" s="37">
        <v>7245</v>
      </c>
      <c r="F113" s="22" t="s">
        <v>482</v>
      </c>
      <c r="G113" s="39">
        <v>31695</v>
      </c>
      <c r="H113" s="40">
        <v>40861</v>
      </c>
      <c r="I113" s="22" t="s">
        <v>248</v>
      </c>
      <c r="J113" s="37">
        <f t="shared" si="8"/>
        <v>7607.25</v>
      </c>
      <c r="K113" s="37">
        <f t="shared" si="9"/>
        <v>7571.0249999999996</v>
      </c>
      <c r="L113" s="37">
        <f t="shared" si="10"/>
        <v>7643.4750000000004</v>
      </c>
      <c r="M113" s="37">
        <f t="shared" si="11"/>
        <v>7534.8</v>
      </c>
      <c r="N113" s="37">
        <f t="shared" si="12"/>
        <v>7462.35</v>
      </c>
      <c r="O113" s="37">
        <f t="shared" si="13"/>
        <v>7643.4750000000004</v>
      </c>
      <c r="P113" s="37">
        <f t="shared" si="14"/>
        <v>7715.9250000000002</v>
      </c>
      <c r="Q113" s="37">
        <f t="shared" si="15"/>
        <v>7679.7</v>
      </c>
    </row>
    <row r="114" spans="1:17" s="14" customFormat="1" x14ac:dyDescent="0.25">
      <c r="A114" s="30" t="s">
        <v>180</v>
      </c>
      <c r="B114" s="22" t="s">
        <v>51</v>
      </c>
      <c r="C114" s="22">
        <v>17632</v>
      </c>
      <c r="D114" s="28" t="s">
        <v>364</v>
      </c>
      <c r="E114" s="37">
        <v>7300</v>
      </c>
      <c r="F114" s="22" t="s">
        <v>482</v>
      </c>
      <c r="G114" s="39">
        <v>29684</v>
      </c>
      <c r="H114" s="40">
        <v>40910</v>
      </c>
      <c r="I114" s="26" t="s">
        <v>168</v>
      </c>
      <c r="J114" s="37">
        <f t="shared" si="8"/>
        <v>7665</v>
      </c>
      <c r="K114" s="37">
        <f t="shared" si="9"/>
        <v>7628.5</v>
      </c>
      <c r="L114" s="37">
        <f t="shared" si="10"/>
        <v>7701.5</v>
      </c>
      <c r="M114" s="37">
        <f t="shared" si="11"/>
        <v>7592</v>
      </c>
      <c r="N114" s="37">
        <f t="shared" si="12"/>
        <v>7519</v>
      </c>
      <c r="O114" s="37">
        <f t="shared" si="13"/>
        <v>7701.5</v>
      </c>
      <c r="P114" s="37">
        <f t="shared" si="14"/>
        <v>7774.5</v>
      </c>
      <c r="Q114" s="37">
        <f t="shared" si="15"/>
        <v>7738</v>
      </c>
    </row>
    <row r="115" spans="1:17" s="14" customFormat="1" x14ac:dyDescent="0.25">
      <c r="A115" s="30" t="s">
        <v>60</v>
      </c>
      <c r="B115" s="23" t="s">
        <v>10</v>
      </c>
      <c r="C115" s="23">
        <v>15368</v>
      </c>
      <c r="D115" s="28" t="s">
        <v>365</v>
      </c>
      <c r="E115" s="37">
        <v>7355</v>
      </c>
      <c r="F115" s="22" t="s">
        <v>482</v>
      </c>
      <c r="G115" s="39">
        <v>31472</v>
      </c>
      <c r="H115" s="40">
        <v>40910</v>
      </c>
      <c r="I115" s="26" t="s">
        <v>8</v>
      </c>
      <c r="J115" s="37">
        <f t="shared" si="8"/>
        <v>7722.75</v>
      </c>
      <c r="K115" s="37">
        <f t="shared" si="9"/>
        <v>7685.9750000000004</v>
      </c>
      <c r="L115" s="37">
        <f t="shared" si="10"/>
        <v>7759.5249999999996</v>
      </c>
      <c r="M115" s="37">
        <f t="shared" si="11"/>
        <v>7649.2</v>
      </c>
      <c r="N115" s="37">
        <f t="shared" si="12"/>
        <v>7575.65</v>
      </c>
      <c r="O115" s="37">
        <f t="shared" si="13"/>
        <v>7759.5249999999996</v>
      </c>
      <c r="P115" s="37">
        <f t="shared" si="14"/>
        <v>7833.0749999999998</v>
      </c>
      <c r="Q115" s="37">
        <f t="shared" si="15"/>
        <v>7796.3</v>
      </c>
    </row>
    <row r="116" spans="1:17" s="14" customFormat="1" x14ac:dyDescent="0.25">
      <c r="A116" s="30" t="s">
        <v>61</v>
      </c>
      <c r="B116" s="23" t="s">
        <v>10</v>
      </c>
      <c r="C116" s="23">
        <v>13188</v>
      </c>
      <c r="D116" s="28" t="s">
        <v>366</v>
      </c>
      <c r="E116" s="37">
        <v>7410</v>
      </c>
      <c r="F116" s="22" t="s">
        <v>482</v>
      </c>
      <c r="G116" s="39">
        <v>30776</v>
      </c>
      <c r="H116" s="40">
        <v>40946</v>
      </c>
      <c r="I116" s="26" t="s">
        <v>8</v>
      </c>
      <c r="J116" s="37">
        <f t="shared" si="8"/>
        <v>7780.5</v>
      </c>
      <c r="K116" s="37">
        <f t="shared" si="9"/>
        <v>7743.45</v>
      </c>
      <c r="L116" s="37">
        <f t="shared" si="10"/>
        <v>7817.55</v>
      </c>
      <c r="M116" s="37">
        <f t="shared" si="11"/>
        <v>7706.4</v>
      </c>
      <c r="N116" s="37">
        <f t="shared" si="12"/>
        <v>7632.3</v>
      </c>
      <c r="O116" s="37">
        <f t="shared" si="13"/>
        <v>7817.55</v>
      </c>
      <c r="P116" s="37">
        <f t="shared" si="14"/>
        <v>7891.65</v>
      </c>
      <c r="Q116" s="37">
        <f t="shared" si="15"/>
        <v>7854.6</v>
      </c>
    </row>
    <row r="117" spans="1:17" s="14" customFormat="1" x14ac:dyDescent="0.25">
      <c r="A117" s="32" t="s">
        <v>121</v>
      </c>
      <c r="B117" s="22" t="s">
        <v>51</v>
      </c>
      <c r="C117" s="22">
        <v>19709</v>
      </c>
      <c r="D117" s="28" t="s">
        <v>367</v>
      </c>
      <c r="E117" s="37">
        <v>7465</v>
      </c>
      <c r="F117" s="22" t="s">
        <v>482</v>
      </c>
      <c r="G117" s="39">
        <v>30697</v>
      </c>
      <c r="H117" s="40">
        <v>40511</v>
      </c>
      <c r="I117" s="22" t="s">
        <v>104</v>
      </c>
      <c r="J117" s="37">
        <f t="shared" si="8"/>
        <v>7838.25</v>
      </c>
      <c r="K117" s="37">
        <f t="shared" si="9"/>
        <v>7800.9250000000002</v>
      </c>
      <c r="L117" s="37">
        <f t="shared" si="10"/>
        <v>7875.5749999999998</v>
      </c>
      <c r="M117" s="37">
        <f t="shared" si="11"/>
        <v>7763.6</v>
      </c>
      <c r="N117" s="37">
        <f t="shared" si="12"/>
        <v>7688.95</v>
      </c>
      <c r="O117" s="37">
        <f t="shared" si="13"/>
        <v>7875.5749999999998</v>
      </c>
      <c r="P117" s="37">
        <f t="shared" si="14"/>
        <v>7950.2250000000004</v>
      </c>
      <c r="Q117" s="37">
        <f t="shared" si="15"/>
        <v>7912.9</v>
      </c>
    </row>
    <row r="118" spans="1:17" s="14" customFormat="1" x14ac:dyDescent="0.25">
      <c r="A118" s="30" t="s">
        <v>122</v>
      </c>
      <c r="B118" s="22" t="s">
        <v>51</v>
      </c>
      <c r="C118" s="22">
        <v>25508</v>
      </c>
      <c r="D118" s="28" t="s">
        <v>368</v>
      </c>
      <c r="E118" s="37">
        <v>7520</v>
      </c>
      <c r="F118" s="22" t="s">
        <v>482</v>
      </c>
      <c r="G118" s="39">
        <v>31625</v>
      </c>
      <c r="H118" s="40">
        <v>41001</v>
      </c>
      <c r="I118" s="26" t="s">
        <v>104</v>
      </c>
      <c r="J118" s="37">
        <f t="shared" si="8"/>
        <v>7896</v>
      </c>
      <c r="K118" s="37">
        <f t="shared" si="9"/>
        <v>7858.4</v>
      </c>
      <c r="L118" s="37">
        <f t="shared" si="10"/>
        <v>7933.6</v>
      </c>
      <c r="M118" s="37">
        <f t="shared" si="11"/>
        <v>7820.8</v>
      </c>
      <c r="N118" s="37">
        <f t="shared" si="12"/>
        <v>7745.6</v>
      </c>
      <c r="O118" s="37">
        <f t="shared" si="13"/>
        <v>7933.6</v>
      </c>
      <c r="P118" s="37">
        <f t="shared" si="14"/>
        <v>8008.8</v>
      </c>
      <c r="Q118" s="37">
        <f t="shared" si="15"/>
        <v>7971.2</v>
      </c>
    </row>
    <row r="119" spans="1:17" s="14" customFormat="1" x14ac:dyDescent="0.25">
      <c r="A119" s="32" t="s">
        <v>123</v>
      </c>
      <c r="B119" s="22" t="s">
        <v>51</v>
      </c>
      <c r="C119" s="22">
        <v>21138</v>
      </c>
      <c r="D119" s="28" t="s">
        <v>369</v>
      </c>
      <c r="E119" s="37">
        <v>7575</v>
      </c>
      <c r="F119" s="22" t="s">
        <v>482</v>
      </c>
      <c r="G119" s="39">
        <v>30797</v>
      </c>
      <c r="H119" s="40">
        <v>41032</v>
      </c>
      <c r="I119" s="22" t="s">
        <v>104</v>
      </c>
      <c r="J119" s="37">
        <f t="shared" si="8"/>
        <v>7953.75</v>
      </c>
      <c r="K119" s="37">
        <f t="shared" si="9"/>
        <v>7915.875</v>
      </c>
      <c r="L119" s="37">
        <f t="shared" si="10"/>
        <v>7991.625</v>
      </c>
      <c r="M119" s="37">
        <f t="shared" si="11"/>
        <v>7878</v>
      </c>
      <c r="N119" s="37">
        <f t="shared" si="12"/>
        <v>7802.25</v>
      </c>
      <c r="O119" s="37">
        <f t="shared" si="13"/>
        <v>7991.625</v>
      </c>
      <c r="P119" s="37">
        <f t="shared" si="14"/>
        <v>8067.375</v>
      </c>
      <c r="Q119" s="37">
        <f t="shared" si="15"/>
        <v>8029.5</v>
      </c>
    </row>
    <row r="120" spans="1:17" s="14" customFormat="1" x14ac:dyDescent="0.25">
      <c r="A120" s="32" t="s">
        <v>194</v>
      </c>
      <c r="B120" s="22" t="s">
        <v>42</v>
      </c>
      <c r="C120" s="22">
        <v>10018</v>
      </c>
      <c r="D120" s="29" t="s">
        <v>370</v>
      </c>
      <c r="E120" s="37">
        <v>7630</v>
      </c>
      <c r="F120" s="22" t="s">
        <v>482</v>
      </c>
      <c r="G120" s="39">
        <v>30038</v>
      </c>
      <c r="H120" s="40">
        <v>40940</v>
      </c>
      <c r="I120" s="22" t="s">
        <v>192</v>
      </c>
      <c r="J120" s="37">
        <f t="shared" si="8"/>
        <v>8011.5</v>
      </c>
      <c r="K120" s="37">
        <f t="shared" si="9"/>
        <v>7973.35</v>
      </c>
      <c r="L120" s="37">
        <f t="shared" si="10"/>
        <v>8049.65</v>
      </c>
      <c r="M120" s="37">
        <f t="shared" si="11"/>
        <v>7935.2</v>
      </c>
      <c r="N120" s="37">
        <f t="shared" si="12"/>
        <v>7858.9</v>
      </c>
      <c r="O120" s="37">
        <f t="shared" si="13"/>
        <v>8049.65</v>
      </c>
      <c r="P120" s="37">
        <f t="shared" si="14"/>
        <v>8125.95</v>
      </c>
      <c r="Q120" s="37">
        <f t="shared" si="15"/>
        <v>8087.8</v>
      </c>
    </row>
    <row r="121" spans="1:17" s="14" customFormat="1" x14ac:dyDescent="0.25">
      <c r="A121" s="32" t="s">
        <v>62</v>
      </c>
      <c r="B121" s="23" t="s">
        <v>10</v>
      </c>
      <c r="C121" s="23">
        <v>15620</v>
      </c>
      <c r="D121" s="28" t="s">
        <v>371</v>
      </c>
      <c r="E121" s="37">
        <v>7685</v>
      </c>
      <c r="F121" s="22" t="s">
        <v>482</v>
      </c>
      <c r="G121" s="39">
        <v>30971</v>
      </c>
      <c r="H121" s="40">
        <v>40560</v>
      </c>
      <c r="I121" s="22" t="s">
        <v>8</v>
      </c>
      <c r="J121" s="37">
        <f t="shared" si="8"/>
        <v>8069.25</v>
      </c>
      <c r="K121" s="37">
        <f t="shared" si="9"/>
        <v>8030.8249999999998</v>
      </c>
      <c r="L121" s="37">
        <f t="shared" si="10"/>
        <v>8107.6750000000002</v>
      </c>
      <c r="M121" s="37">
        <f t="shared" si="11"/>
        <v>7992.4</v>
      </c>
      <c r="N121" s="37">
        <f t="shared" si="12"/>
        <v>7915.55</v>
      </c>
      <c r="O121" s="37">
        <f t="shared" si="13"/>
        <v>8107.6750000000002</v>
      </c>
      <c r="P121" s="37">
        <f t="shared" si="14"/>
        <v>8184.5249999999996</v>
      </c>
      <c r="Q121" s="37">
        <f t="shared" si="15"/>
        <v>8146.1</v>
      </c>
    </row>
    <row r="122" spans="1:17" s="14" customFormat="1" x14ac:dyDescent="0.25">
      <c r="A122" s="32" t="s">
        <v>63</v>
      </c>
      <c r="B122" s="23" t="s">
        <v>10</v>
      </c>
      <c r="C122" s="23">
        <v>13035</v>
      </c>
      <c r="D122" s="28" t="s">
        <v>372</v>
      </c>
      <c r="E122" s="37">
        <v>7740</v>
      </c>
      <c r="F122" s="22" t="s">
        <v>482</v>
      </c>
      <c r="G122" s="39">
        <v>28548</v>
      </c>
      <c r="H122" s="40">
        <v>40099</v>
      </c>
      <c r="I122" s="22" t="s">
        <v>8</v>
      </c>
      <c r="J122" s="37">
        <f t="shared" si="8"/>
        <v>8127</v>
      </c>
      <c r="K122" s="37">
        <f t="shared" si="9"/>
        <v>8088.3</v>
      </c>
      <c r="L122" s="37">
        <f t="shared" si="10"/>
        <v>8165.7</v>
      </c>
      <c r="M122" s="37">
        <f t="shared" si="11"/>
        <v>8049.6</v>
      </c>
      <c r="N122" s="37">
        <f t="shared" si="12"/>
        <v>7972.2</v>
      </c>
      <c r="O122" s="37">
        <f t="shared" si="13"/>
        <v>8165.7</v>
      </c>
      <c r="P122" s="37">
        <f t="shared" si="14"/>
        <v>8243.1</v>
      </c>
      <c r="Q122" s="37">
        <f t="shared" si="15"/>
        <v>8204.4</v>
      </c>
    </row>
    <row r="123" spans="1:17" s="14" customFormat="1" x14ac:dyDescent="0.25">
      <c r="A123" s="30" t="s">
        <v>64</v>
      </c>
      <c r="B123" s="23" t="s">
        <v>10</v>
      </c>
      <c r="C123" s="23">
        <v>15887</v>
      </c>
      <c r="D123" s="28" t="s">
        <v>373</v>
      </c>
      <c r="E123" s="37">
        <v>7795</v>
      </c>
      <c r="F123" s="22" t="s">
        <v>482</v>
      </c>
      <c r="G123" s="39">
        <v>31850</v>
      </c>
      <c r="H123" s="40">
        <v>40961</v>
      </c>
      <c r="I123" s="26" t="s">
        <v>8</v>
      </c>
      <c r="J123" s="37">
        <f t="shared" si="8"/>
        <v>8184.75</v>
      </c>
      <c r="K123" s="37">
        <f t="shared" si="9"/>
        <v>8145.7749999999996</v>
      </c>
      <c r="L123" s="37">
        <f t="shared" si="10"/>
        <v>8223.7250000000004</v>
      </c>
      <c r="M123" s="37">
        <f t="shared" si="11"/>
        <v>8106.8</v>
      </c>
      <c r="N123" s="37">
        <f t="shared" si="12"/>
        <v>8028.85</v>
      </c>
      <c r="O123" s="37">
        <f t="shared" si="13"/>
        <v>8223.7250000000004</v>
      </c>
      <c r="P123" s="37">
        <f t="shared" si="14"/>
        <v>8301.6749999999993</v>
      </c>
      <c r="Q123" s="37">
        <f t="shared" si="15"/>
        <v>8262.7000000000007</v>
      </c>
    </row>
    <row r="124" spans="1:17" s="14" customFormat="1" x14ac:dyDescent="0.25">
      <c r="A124" s="32" t="s">
        <v>65</v>
      </c>
      <c r="B124" s="23" t="s">
        <v>10</v>
      </c>
      <c r="C124" s="23">
        <v>15496</v>
      </c>
      <c r="D124" s="28" t="s">
        <v>374</v>
      </c>
      <c r="E124" s="37">
        <v>7850</v>
      </c>
      <c r="F124" s="22" t="s">
        <v>482</v>
      </c>
      <c r="G124" s="39">
        <v>31307</v>
      </c>
      <c r="H124" s="40">
        <v>40385</v>
      </c>
      <c r="I124" s="22" t="s">
        <v>8</v>
      </c>
      <c r="J124" s="37">
        <f t="shared" si="8"/>
        <v>8242.5</v>
      </c>
      <c r="K124" s="37">
        <f t="shared" si="9"/>
        <v>8203.25</v>
      </c>
      <c r="L124" s="37">
        <f t="shared" si="10"/>
        <v>8281.75</v>
      </c>
      <c r="M124" s="37">
        <f t="shared" si="11"/>
        <v>8164</v>
      </c>
      <c r="N124" s="37">
        <f t="shared" si="12"/>
        <v>8085.5</v>
      </c>
      <c r="O124" s="37">
        <f t="shared" si="13"/>
        <v>8281.75</v>
      </c>
      <c r="P124" s="37">
        <f t="shared" si="14"/>
        <v>8360.25</v>
      </c>
      <c r="Q124" s="37">
        <f t="shared" si="15"/>
        <v>8321</v>
      </c>
    </row>
    <row r="125" spans="1:17" s="14" customFormat="1" x14ac:dyDescent="0.25">
      <c r="A125" s="32" t="s">
        <v>221</v>
      </c>
      <c r="B125" s="22" t="s">
        <v>233</v>
      </c>
      <c r="C125" s="22">
        <v>34012</v>
      </c>
      <c r="D125" s="28" t="s">
        <v>375</v>
      </c>
      <c r="E125" s="37">
        <v>7905</v>
      </c>
      <c r="F125" s="22" t="s">
        <v>482</v>
      </c>
      <c r="G125" s="39">
        <v>31323</v>
      </c>
      <c r="H125" s="40">
        <v>41031</v>
      </c>
      <c r="I125" s="22" t="s">
        <v>213</v>
      </c>
      <c r="J125" s="37">
        <f t="shared" si="8"/>
        <v>8300.25</v>
      </c>
      <c r="K125" s="37">
        <f t="shared" si="9"/>
        <v>8260.7250000000004</v>
      </c>
      <c r="L125" s="37">
        <f t="shared" si="10"/>
        <v>8339.7749999999996</v>
      </c>
      <c r="M125" s="37">
        <f t="shared" si="11"/>
        <v>8221.2000000000007</v>
      </c>
      <c r="N125" s="37">
        <f t="shared" si="12"/>
        <v>8142.15</v>
      </c>
      <c r="O125" s="37">
        <f t="shared" si="13"/>
        <v>8339.7749999999996</v>
      </c>
      <c r="P125" s="37">
        <f t="shared" si="14"/>
        <v>8418.8250000000007</v>
      </c>
      <c r="Q125" s="37">
        <f t="shared" si="15"/>
        <v>8379.2999999999993</v>
      </c>
    </row>
    <row r="126" spans="1:17" s="14" customFormat="1" x14ac:dyDescent="0.25">
      <c r="A126" s="32" t="s">
        <v>66</v>
      </c>
      <c r="B126" s="23" t="s">
        <v>10</v>
      </c>
      <c r="C126" s="23">
        <v>13452</v>
      </c>
      <c r="D126" s="28" t="s">
        <v>376</v>
      </c>
      <c r="E126" s="37">
        <v>7960</v>
      </c>
      <c r="F126" s="22" t="s">
        <v>482</v>
      </c>
      <c r="G126" s="39">
        <v>29596</v>
      </c>
      <c r="H126" s="40">
        <v>40330</v>
      </c>
      <c r="I126" s="22" t="s">
        <v>8</v>
      </c>
      <c r="J126" s="37">
        <f t="shared" si="8"/>
        <v>8358</v>
      </c>
      <c r="K126" s="37">
        <f t="shared" si="9"/>
        <v>8318.2000000000007</v>
      </c>
      <c r="L126" s="37">
        <f t="shared" si="10"/>
        <v>8397.7999999999993</v>
      </c>
      <c r="M126" s="37">
        <f t="shared" si="11"/>
        <v>8278.4</v>
      </c>
      <c r="N126" s="37">
        <f t="shared" si="12"/>
        <v>8198.7999999999993</v>
      </c>
      <c r="O126" s="37">
        <f t="shared" si="13"/>
        <v>8397.7999999999993</v>
      </c>
      <c r="P126" s="37">
        <f t="shared" si="14"/>
        <v>8477.4</v>
      </c>
      <c r="Q126" s="37">
        <f t="shared" si="15"/>
        <v>8437.6</v>
      </c>
    </row>
    <row r="127" spans="1:17" s="14" customFormat="1" x14ac:dyDescent="0.25">
      <c r="A127" s="32" t="s">
        <v>124</v>
      </c>
      <c r="B127" s="22" t="s">
        <v>51</v>
      </c>
      <c r="C127" s="22">
        <v>22734</v>
      </c>
      <c r="D127" s="28" t="s">
        <v>377</v>
      </c>
      <c r="E127" s="37">
        <v>8015</v>
      </c>
      <c r="F127" s="22" t="s">
        <v>482</v>
      </c>
      <c r="G127" s="39">
        <v>30491</v>
      </c>
      <c r="H127" s="40">
        <v>40189</v>
      </c>
      <c r="I127" s="22" t="s">
        <v>104</v>
      </c>
      <c r="J127" s="37">
        <f t="shared" si="8"/>
        <v>8415.75</v>
      </c>
      <c r="K127" s="37">
        <f t="shared" si="9"/>
        <v>8375.6749999999993</v>
      </c>
      <c r="L127" s="37">
        <f t="shared" si="10"/>
        <v>8455.8250000000007</v>
      </c>
      <c r="M127" s="37">
        <f t="shared" si="11"/>
        <v>8335.6</v>
      </c>
      <c r="N127" s="37">
        <f t="shared" si="12"/>
        <v>8255.4500000000007</v>
      </c>
      <c r="O127" s="37">
        <f t="shared" si="13"/>
        <v>8455.8250000000007</v>
      </c>
      <c r="P127" s="37">
        <f t="shared" si="14"/>
        <v>8535.9750000000004</v>
      </c>
      <c r="Q127" s="37">
        <f t="shared" si="15"/>
        <v>8495.9</v>
      </c>
    </row>
    <row r="128" spans="1:17" s="14" customFormat="1" x14ac:dyDescent="0.25">
      <c r="A128" s="33" t="s">
        <v>150</v>
      </c>
      <c r="B128" s="16" t="s">
        <v>140</v>
      </c>
      <c r="C128" s="16">
        <v>14656</v>
      </c>
      <c r="D128" s="28" t="s">
        <v>378</v>
      </c>
      <c r="E128" s="37">
        <v>8070</v>
      </c>
      <c r="F128" s="22" t="s">
        <v>482</v>
      </c>
      <c r="G128" s="39">
        <v>22961</v>
      </c>
      <c r="H128" s="40">
        <v>22961</v>
      </c>
      <c r="I128" s="22" t="s">
        <v>166</v>
      </c>
      <c r="J128" s="37">
        <f t="shared" si="8"/>
        <v>8473.5</v>
      </c>
      <c r="K128" s="37">
        <f t="shared" si="9"/>
        <v>8433.15</v>
      </c>
      <c r="L128" s="37">
        <f t="shared" si="10"/>
        <v>8513.85</v>
      </c>
      <c r="M128" s="37">
        <f t="shared" si="11"/>
        <v>8392.7999999999993</v>
      </c>
      <c r="N128" s="37">
        <f t="shared" si="12"/>
        <v>8312.1</v>
      </c>
      <c r="O128" s="37">
        <f t="shared" si="13"/>
        <v>8513.85</v>
      </c>
      <c r="P128" s="37">
        <f t="shared" si="14"/>
        <v>8594.5499999999993</v>
      </c>
      <c r="Q128" s="37">
        <f t="shared" si="15"/>
        <v>8554.2000000000007</v>
      </c>
    </row>
    <row r="129" spans="1:17" s="14" customFormat="1" x14ac:dyDescent="0.25">
      <c r="A129" s="32" t="s">
        <v>125</v>
      </c>
      <c r="B129" s="22" t="s">
        <v>51</v>
      </c>
      <c r="C129" s="22">
        <v>24731</v>
      </c>
      <c r="D129" s="28" t="s">
        <v>379</v>
      </c>
      <c r="E129" s="37">
        <v>8125</v>
      </c>
      <c r="F129" s="22" t="s">
        <v>482</v>
      </c>
      <c r="G129" s="39">
        <v>30181</v>
      </c>
      <c r="H129" s="40">
        <v>40441</v>
      </c>
      <c r="I129" s="22" t="s">
        <v>104</v>
      </c>
      <c r="J129" s="37">
        <f t="shared" si="8"/>
        <v>8531.25</v>
      </c>
      <c r="K129" s="37">
        <f t="shared" si="9"/>
        <v>8490.625</v>
      </c>
      <c r="L129" s="37">
        <f t="shared" si="10"/>
        <v>8571.875</v>
      </c>
      <c r="M129" s="37">
        <f t="shared" si="11"/>
        <v>8450</v>
      </c>
      <c r="N129" s="37">
        <f t="shared" si="12"/>
        <v>8368.75</v>
      </c>
      <c r="O129" s="37">
        <f t="shared" si="13"/>
        <v>8571.875</v>
      </c>
      <c r="P129" s="37">
        <f t="shared" si="14"/>
        <v>8653.125</v>
      </c>
      <c r="Q129" s="37">
        <f t="shared" si="15"/>
        <v>8612.5</v>
      </c>
    </row>
    <row r="130" spans="1:17" s="14" customFormat="1" x14ac:dyDescent="0.25">
      <c r="A130" s="30" t="s">
        <v>126</v>
      </c>
      <c r="B130" s="22" t="s">
        <v>51</v>
      </c>
      <c r="C130" s="22">
        <v>23662</v>
      </c>
      <c r="D130" s="28" t="s">
        <v>380</v>
      </c>
      <c r="E130" s="37">
        <v>8180</v>
      </c>
      <c r="F130" s="22" t="s">
        <v>482</v>
      </c>
      <c r="G130" s="39">
        <v>31789</v>
      </c>
      <c r="H130" s="40">
        <v>41095</v>
      </c>
      <c r="I130" s="26" t="s">
        <v>104</v>
      </c>
      <c r="J130" s="37">
        <f t="shared" si="8"/>
        <v>8589</v>
      </c>
      <c r="K130" s="37">
        <f t="shared" si="9"/>
        <v>8548.1</v>
      </c>
      <c r="L130" s="37">
        <f t="shared" si="10"/>
        <v>8629.9</v>
      </c>
      <c r="M130" s="37">
        <f t="shared" si="11"/>
        <v>8507.2000000000007</v>
      </c>
      <c r="N130" s="37">
        <f t="shared" si="12"/>
        <v>8425.4</v>
      </c>
      <c r="O130" s="37">
        <f t="shared" si="13"/>
        <v>8629.9</v>
      </c>
      <c r="P130" s="37">
        <f t="shared" si="14"/>
        <v>8711.7000000000007</v>
      </c>
      <c r="Q130" s="37">
        <f t="shared" si="15"/>
        <v>8670.7999999999993</v>
      </c>
    </row>
    <row r="131" spans="1:17" s="14" customFormat="1" x14ac:dyDescent="0.25">
      <c r="A131" s="32" t="s">
        <v>67</v>
      </c>
      <c r="B131" s="23" t="s">
        <v>10</v>
      </c>
      <c r="C131" s="23">
        <v>16219</v>
      </c>
      <c r="D131" s="28" t="s">
        <v>381</v>
      </c>
      <c r="E131" s="37">
        <v>8235</v>
      </c>
      <c r="F131" s="22" t="s">
        <v>482</v>
      </c>
      <c r="G131" s="39"/>
      <c r="H131" s="40">
        <v>39846</v>
      </c>
      <c r="I131" s="22" t="s">
        <v>8</v>
      </c>
      <c r="J131" s="37">
        <f t="shared" si="8"/>
        <v>8646.75</v>
      </c>
      <c r="K131" s="37">
        <f t="shared" si="9"/>
        <v>8605.5750000000007</v>
      </c>
      <c r="L131" s="37">
        <f t="shared" si="10"/>
        <v>8687.9249999999993</v>
      </c>
      <c r="M131" s="37">
        <f t="shared" si="11"/>
        <v>8564.4</v>
      </c>
      <c r="N131" s="37">
        <f t="shared" si="12"/>
        <v>8482.0499999999993</v>
      </c>
      <c r="O131" s="37">
        <f t="shared" si="13"/>
        <v>8687.9249999999993</v>
      </c>
      <c r="P131" s="37">
        <f t="shared" si="14"/>
        <v>8770.2749999999996</v>
      </c>
      <c r="Q131" s="37">
        <f t="shared" si="15"/>
        <v>8729.1</v>
      </c>
    </row>
    <row r="132" spans="1:17" s="14" customFormat="1" x14ac:dyDescent="0.25">
      <c r="A132" s="32" t="s">
        <v>127</v>
      </c>
      <c r="B132" s="22" t="s">
        <v>51</v>
      </c>
      <c r="C132" s="22">
        <v>26405</v>
      </c>
      <c r="D132" s="28" t="s">
        <v>382</v>
      </c>
      <c r="E132" s="37">
        <v>8290</v>
      </c>
      <c r="F132" s="22" t="s">
        <v>482</v>
      </c>
      <c r="G132" s="39">
        <v>30068</v>
      </c>
      <c r="H132" s="40">
        <v>41031</v>
      </c>
      <c r="I132" s="22" t="s">
        <v>104</v>
      </c>
      <c r="J132" s="37">
        <f t="shared" ref="J132:J195" si="16">$E132+($E132*5/100)</f>
        <v>8704.5</v>
      </c>
      <c r="K132" s="37">
        <f t="shared" ref="K132:K195" si="17">$E132+($E132*4.5/100)</f>
        <v>8663.0499999999993</v>
      </c>
      <c r="L132" s="37">
        <f t="shared" ref="L132:L195" si="18">$E132+($E132*5.5/100)</f>
        <v>8745.9500000000007</v>
      </c>
      <c r="M132" s="37">
        <f t="shared" ref="M132:M195" si="19">$E132+($E132*4/100)</f>
        <v>8621.6</v>
      </c>
      <c r="N132" s="37">
        <f t="shared" ref="N132:N195" si="20">$E132+($E132*3/100)</f>
        <v>8538.7000000000007</v>
      </c>
      <c r="O132" s="37">
        <f t="shared" ref="O132:O195" si="21">$E132+($E132*5.5/100)</f>
        <v>8745.9500000000007</v>
      </c>
      <c r="P132" s="37">
        <f t="shared" ref="P132:P195" si="22">$E132+($E132*6.5/100)</f>
        <v>8828.85</v>
      </c>
      <c r="Q132" s="37">
        <f t="shared" ref="Q132:Q195" si="23">$E132+($E132*6/100)</f>
        <v>8787.4</v>
      </c>
    </row>
    <row r="133" spans="1:17" s="14" customFormat="1" x14ac:dyDescent="0.25">
      <c r="A133" s="32" t="s">
        <v>68</v>
      </c>
      <c r="B133" s="23" t="s">
        <v>10</v>
      </c>
      <c r="C133" s="23">
        <v>15217</v>
      </c>
      <c r="D133" s="28" t="s">
        <v>383</v>
      </c>
      <c r="E133" s="37">
        <v>8345</v>
      </c>
      <c r="F133" s="22" t="s">
        <v>482</v>
      </c>
      <c r="G133" s="39">
        <v>31309</v>
      </c>
      <c r="H133" s="40">
        <v>40385</v>
      </c>
      <c r="I133" s="22" t="s">
        <v>8</v>
      </c>
      <c r="J133" s="37">
        <f t="shared" si="16"/>
        <v>8762.25</v>
      </c>
      <c r="K133" s="37">
        <f t="shared" si="17"/>
        <v>8720.5249999999996</v>
      </c>
      <c r="L133" s="37">
        <f t="shared" si="18"/>
        <v>8803.9750000000004</v>
      </c>
      <c r="M133" s="37">
        <f t="shared" si="19"/>
        <v>8678.7999999999993</v>
      </c>
      <c r="N133" s="37">
        <f t="shared" si="20"/>
        <v>8595.35</v>
      </c>
      <c r="O133" s="37">
        <f t="shared" si="21"/>
        <v>8803.9750000000004</v>
      </c>
      <c r="P133" s="37">
        <f t="shared" si="22"/>
        <v>8887.4249999999993</v>
      </c>
      <c r="Q133" s="37">
        <f t="shared" si="23"/>
        <v>8845.7000000000007</v>
      </c>
    </row>
    <row r="134" spans="1:17" s="14" customFormat="1" x14ac:dyDescent="0.25">
      <c r="A134" s="32" t="s">
        <v>222</v>
      </c>
      <c r="B134" s="22" t="s">
        <v>233</v>
      </c>
      <c r="C134" s="22">
        <v>32143</v>
      </c>
      <c r="D134" s="28" t="s">
        <v>384</v>
      </c>
      <c r="E134" s="37">
        <v>8400</v>
      </c>
      <c r="F134" s="22" t="s">
        <v>482</v>
      </c>
      <c r="G134" s="39">
        <v>32283</v>
      </c>
      <c r="H134" s="40">
        <v>40833</v>
      </c>
      <c r="I134" s="22" t="s">
        <v>213</v>
      </c>
      <c r="J134" s="37">
        <f t="shared" si="16"/>
        <v>8820</v>
      </c>
      <c r="K134" s="37">
        <f t="shared" si="17"/>
        <v>8778</v>
      </c>
      <c r="L134" s="37">
        <f t="shared" si="18"/>
        <v>8862</v>
      </c>
      <c r="M134" s="37">
        <f t="shared" si="19"/>
        <v>8736</v>
      </c>
      <c r="N134" s="37">
        <f t="shared" si="20"/>
        <v>8652</v>
      </c>
      <c r="O134" s="37">
        <f t="shared" si="21"/>
        <v>8862</v>
      </c>
      <c r="P134" s="37">
        <f t="shared" si="22"/>
        <v>8946</v>
      </c>
      <c r="Q134" s="37">
        <f t="shared" si="23"/>
        <v>8904</v>
      </c>
    </row>
    <row r="135" spans="1:17" s="14" customFormat="1" x14ac:dyDescent="0.25">
      <c r="A135" s="32" t="s">
        <v>223</v>
      </c>
      <c r="B135" s="22" t="s">
        <v>233</v>
      </c>
      <c r="C135" s="22">
        <v>15986</v>
      </c>
      <c r="D135" s="28" t="s">
        <v>385</v>
      </c>
      <c r="E135" s="37">
        <v>8455</v>
      </c>
      <c r="F135" s="22" t="s">
        <v>482</v>
      </c>
      <c r="G135" s="39">
        <v>28092</v>
      </c>
      <c r="H135" s="40">
        <v>40400</v>
      </c>
      <c r="I135" s="22" t="s">
        <v>213</v>
      </c>
      <c r="J135" s="37">
        <f t="shared" si="16"/>
        <v>8877.75</v>
      </c>
      <c r="K135" s="37">
        <f t="shared" si="17"/>
        <v>8835.4750000000004</v>
      </c>
      <c r="L135" s="37">
        <f t="shared" si="18"/>
        <v>8920.0249999999996</v>
      </c>
      <c r="M135" s="37">
        <f t="shared" si="19"/>
        <v>8793.2000000000007</v>
      </c>
      <c r="N135" s="37">
        <f t="shared" si="20"/>
        <v>8708.65</v>
      </c>
      <c r="O135" s="37">
        <f t="shared" si="21"/>
        <v>8920.0249999999996</v>
      </c>
      <c r="P135" s="37">
        <f t="shared" si="22"/>
        <v>9004.5750000000007</v>
      </c>
      <c r="Q135" s="37">
        <f t="shared" si="23"/>
        <v>8962.2999999999993</v>
      </c>
    </row>
    <row r="136" spans="1:17" s="14" customFormat="1" x14ac:dyDescent="0.25">
      <c r="A136" s="32" t="s">
        <v>238</v>
      </c>
      <c r="B136" s="22" t="s">
        <v>51</v>
      </c>
      <c r="C136" s="22">
        <v>19407</v>
      </c>
      <c r="D136" s="29" t="s">
        <v>386</v>
      </c>
      <c r="E136" s="37">
        <v>8510</v>
      </c>
      <c r="F136" s="22" t="s">
        <v>482</v>
      </c>
      <c r="G136" s="39"/>
      <c r="H136" s="40">
        <v>38808</v>
      </c>
      <c r="I136" s="22" t="s">
        <v>235</v>
      </c>
      <c r="J136" s="37">
        <f t="shared" si="16"/>
        <v>8935.5</v>
      </c>
      <c r="K136" s="37">
        <f t="shared" si="17"/>
        <v>8892.9500000000007</v>
      </c>
      <c r="L136" s="37">
        <f t="shared" si="18"/>
        <v>8978.0499999999993</v>
      </c>
      <c r="M136" s="37">
        <f t="shared" si="19"/>
        <v>8850.4</v>
      </c>
      <c r="N136" s="37">
        <f t="shared" si="20"/>
        <v>8765.2999999999993</v>
      </c>
      <c r="O136" s="37">
        <f t="shared" si="21"/>
        <v>8978.0499999999993</v>
      </c>
      <c r="P136" s="37">
        <f t="shared" si="22"/>
        <v>9063.15</v>
      </c>
      <c r="Q136" s="37">
        <f t="shared" si="23"/>
        <v>9020.6</v>
      </c>
    </row>
    <row r="137" spans="1:17" s="14" customFormat="1" x14ac:dyDescent="0.25">
      <c r="A137" s="32" t="s">
        <v>181</v>
      </c>
      <c r="B137" s="22" t="s">
        <v>51</v>
      </c>
      <c r="C137" s="22">
        <v>16960</v>
      </c>
      <c r="D137" s="28" t="s">
        <v>387</v>
      </c>
      <c r="E137" s="37">
        <v>8565</v>
      </c>
      <c r="F137" s="22" t="s">
        <v>482</v>
      </c>
      <c r="G137" s="39">
        <v>30265</v>
      </c>
      <c r="H137" s="40">
        <v>40231</v>
      </c>
      <c r="I137" s="22" t="s">
        <v>168</v>
      </c>
      <c r="J137" s="37">
        <f t="shared" si="16"/>
        <v>8993.25</v>
      </c>
      <c r="K137" s="37">
        <f t="shared" si="17"/>
        <v>8950.4249999999993</v>
      </c>
      <c r="L137" s="37">
        <f t="shared" si="18"/>
        <v>9036.0750000000007</v>
      </c>
      <c r="M137" s="37">
        <f t="shared" si="19"/>
        <v>8907.6</v>
      </c>
      <c r="N137" s="37">
        <f t="shared" si="20"/>
        <v>8821.9500000000007</v>
      </c>
      <c r="O137" s="37">
        <f t="shared" si="21"/>
        <v>9036.0750000000007</v>
      </c>
      <c r="P137" s="37">
        <f t="shared" si="22"/>
        <v>9121.7250000000004</v>
      </c>
      <c r="Q137" s="37">
        <f t="shared" si="23"/>
        <v>9078.9</v>
      </c>
    </row>
    <row r="138" spans="1:17" s="14" customFormat="1" x14ac:dyDescent="0.25">
      <c r="A138" s="30" t="s">
        <v>224</v>
      </c>
      <c r="B138" s="22" t="s">
        <v>233</v>
      </c>
      <c r="C138" s="22">
        <v>32633</v>
      </c>
      <c r="D138" s="28" t="s">
        <v>388</v>
      </c>
      <c r="E138" s="37">
        <v>8620</v>
      </c>
      <c r="F138" s="22" t="s">
        <v>482</v>
      </c>
      <c r="G138" s="39">
        <v>28034</v>
      </c>
      <c r="H138" s="40">
        <v>40973</v>
      </c>
      <c r="I138" s="26" t="s">
        <v>213</v>
      </c>
      <c r="J138" s="37">
        <f t="shared" si="16"/>
        <v>9051</v>
      </c>
      <c r="K138" s="37">
        <f t="shared" si="17"/>
        <v>9007.9</v>
      </c>
      <c r="L138" s="37">
        <f t="shared" si="18"/>
        <v>9094.1</v>
      </c>
      <c r="M138" s="37">
        <f t="shared" si="19"/>
        <v>8964.7999999999993</v>
      </c>
      <c r="N138" s="37">
        <f t="shared" si="20"/>
        <v>8878.6</v>
      </c>
      <c r="O138" s="37">
        <f t="shared" si="21"/>
        <v>9094.1</v>
      </c>
      <c r="P138" s="37">
        <f t="shared" si="22"/>
        <v>9180.2999999999993</v>
      </c>
      <c r="Q138" s="37">
        <f t="shared" si="23"/>
        <v>9137.2000000000007</v>
      </c>
    </row>
    <row r="139" spans="1:17" s="14" customFormat="1" x14ac:dyDescent="0.25">
      <c r="A139" s="30" t="s">
        <v>69</v>
      </c>
      <c r="B139" s="23" t="s">
        <v>10</v>
      </c>
      <c r="C139" s="23">
        <v>14569</v>
      </c>
      <c r="D139" s="28" t="s">
        <v>389</v>
      </c>
      <c r="E139" s="37">
        <v>8675</v>
      </c>
      <c r="F139" s="22" t="s">
        <v>482</v>
      </c>
      <c r="G139" s="39">
        <v>30996</v>
      </c>
      <c r="H139" s="40">
        <v>40918</v>
      </c>
      <c r="I139" s="26" t="s">
        <v>8</v>
      </c>
      <c r="J139" s="37">
        <f t="shared" si="16"/>
        <v>9108.75</v>
      </c>
      <c r="K139" s="37">
        <f t="shared" si="17"/>
        <v>9065.375</v>
      </c>
      <c r="L139" s="37">
        <f t="shared" si="18"/>
        <v>9152.125</v>
      </c>
      <c r="M139" s="37">
        <f t="shared" si="19"/>
        <v>9022</v>
      </c>
      <c r="N139" s="37">
        <f t="shared" si="20"/>
        <v>8935.25</v>
      </c>
      <c r="O139" s="37">
        <f t="shared" si="21"/>
        <v>9152.125</v>
      </c>
      <c r="P139" s="37">
        <f t="shared" si="22"/>
        <v>9238.875</v>
      </c>
      <c r="Q139" s="37">
        <f t="shared" si="23"/>
        <v>9195.5</v>
      </c>
    </row>
    <row r="140" spans="1:17" s="14" customFormat="1" x14ac:dyDescent="0.25">
      <c r="A140" s="35" t="s">
        <v>128</v>
      </c>
      <c r="B140" s="22" t="s">
        <v>51</v>
      </c>
      <c r="C140" s="22">
        <v>24000</v>
      </c>
      <c r="D140" s="28" t="s">
        <v>390</v>
      </c>
      <c r="E140" s="37">
        <v>8730</v>
      </c>
      <c r="F140" s="22" t="s">
        <v>482</v>
      </c>
      <c r="G140" s="39">
        <v>31583</v>
      </c>
      <c r="H140" s="40">
        <v>40777</v>
      </c>
      <c r="I140" s="22" t="s">
        <v>104</v>
      </c>
      <c r="J140" s="37">
        <f t="shared" si="16"/>
        <v>9166.5</v>
      </c>
      <c r="K140" s="37">
        <f t="shared" si="17"/>
        <v>9122.85</v>
      </c>
      <c r="L140" s="37">
        <f t="shared" si="18"/>
        <v>9210.15</v>
      </c>
      <c r="M140" s="37">
        <f t="shared" si="19"/>
        <v>9079.2000000000007</v>
      </c>
      <c r="N140" s="37">
        <f t="shared" si="20"/>
        <v>8991.9</v>
      </c>
      <c r="O140" s="37">
        <f t="shared" si="21"/>
        <v>9210.15</v>
      </c>
      <c r="P140" s="37">
        <f t="shared" si="22"/>
        <v>9297.4500000000007</v>
      </c>
      <c r="Q140" s="37">
        <f t="shared" si="23"/>
        <v>9253.7999999999993</v>
      </c>
    </row>
    <row r="141" spans="1:17" s="14" customFormat="1" x14ac:dyDescent="0.25">
      <c r="A141" s="32" t="s">
        <v>182</v>
      </c>
      <c r="B141" s="22" t="s">
        <v>51</v>
      </c>
      <c r="C141" s="22">
        <v>21546</v>
      </c>
      <c r="D141" s="28" t="s">
        <v>391</v>
      </c>
      <c r="E141" s="37">
        <v>8785</v>
      </c>
      <c r="F141" s="22" t="s">
        <v>482</v>
      </c>
      <c r="G141" s="39">
        <v>31532</v>
      </c>
      <c r="H141" s="40">
        <v>38782</v>
      </c>
      <c r="I141" s="22" t="s">
        <v>168</v>
      </c>
      <c r="J141" s="37">
        <f t="shared" si="16"/>
        <v>9224.25</v>
      </c>
      <c r="K141" s="37">
        <f t="shared" si="17"/>
        <v>9180.3250000000007</v>
      </c>
      <c r="L141" s="37">
        <f t="shared" si="18"/>
        <v>9268.1749999999993</v>
      </c>
      <c r="M141" s="37">
        <f t="shared" si="19"/>
        <v>9136.4</v>
      </c>
      <c r="N141" s="37">
        <f t="shared" si="20"/>
        <v>9048.5499999999993</v>
      </c>
      <c r="O141" s="37">
        <f t="shared" si="21"/>
        <v>9268.1749999999993</v>
      </c>
      <c r="P141" s="37">
        <f t="shared" si="22"/>
        <v>9356.0249999999996</v>
      </c>
      <c r="Q141" s="37">
        <f t="shared" si="23"/>
        <v>9312.1</v>
      </c>
    </row>
    <row r="142" spans="1:17" s="14" customFormat="1" x14ac:dyDescent="0.25">
      <c r="A142" s="30" t="s">
        <v>70</v>
      </c>
      <c r="B142" s="23" t="s">
        <v>10</v>
      </c>
      <c r="C142" s="23">
        <v>11426</v>
      </c>
      <c r="D142" s="28" t="s">
        <v>392</v>
      </c>
      <c r="E142" s="37">
        <v>8840</v>
      </c>
      <c r="F142" s="22" t="s">
        <v>482</v>
      </c>
      <c r="G142" s="39">
        <v>29417</v>
      </c>
      <c r="H142" s="40">
        <v>40987</v>
      </c>
      <c r="I142" s="26" t="s">
        <v>8</v>
      </c>
      <c r="J142" s="37">
        <f t="shared" si="16"/>
        <v>9282</v>
      </c>
      <c r="K142" s="37">
        <f t="shared" si="17"/>
        <v>9237.7999999999993</v>
      </c>
      <c r="L142" s="37">
        <f t="shared" si="18"/>
        <v>9326.2000000000007</v>
      </c>
      <c r="M142" s="37">
        <f t="shared" si="19"/>
        <v>9193.6</v>
      </c>
      <c r="N142" s="37">
        <f t="shared" si="20"/>
        <v>9105.2000000000007</v>
      </c>
      <c r="O142" s="37">
        <f t="shared" si="21"/>
        <v>9326.2000000000007</v>
      </c>
      <c r="P142" s="37">
        <f t="shared" si="22"/>
        <v>9414.6</v>
      </c>
      <c r="Q142" s="37">
        <f t="shared" si="23"/>
        <v>9370.4</v>
      </c>
    </row>
    <row r="143" spans="1:17" s="14" customFormat="1" x14ac:dyDescent="0.25">
      <c r="A143" s="32" t="s">
        <v>71</v>
      </c>
      <c r="B143" s="23" t="s">
        <v>10</v>
      </c>
      <c r="C143" s="23">
        <v>9695</v>
      </c>
      <c r="D143" s="28" t="s">
        <v>393</v>
      </c>
      <c r="E143" s="37">
        <v>8895</v>
      </c>
      <c r="F143" s="22" t="s">
        <v>482</v>
      </c>
      <c r="G143" s="39">
        <v>25923</v>
      </c>
      <c r="H143" s="40">
        <v>38740</v>
      </c>
      <c r="I143" s="22" t="s">
        <v>8</v>
      </c>
      <c r="J143" s="37">
        <f t="shared" si="16"/>
        <v>9339.75</v>
      </c>
      <c r="K143" s="37">
        <f t="shared" si="17"/>
        <v>9295.2749999999996</v>
      </c>
      <c r="L143" s="37">
        <f t="shared" si="18"/>
        <v>9384.2250000000004</v>
      </c>
      <c r="M143" s="37">
        <f t="shared" si="19"/>
        <v>9250.7999999999993</v>
      </c>
      <c r="N143" s="37">
        <f t="shared" si="20"/>
        <v>9161.85</v>
      </c>
      <c r="O143" s="37">
        <f t="shared" si="21"/>
        <v>9384.2250000000004</v>
      </c>
      <c r="P143" s="37">
        <f t="shared" si="22"/>
        <v>9473.1749999999993</v>
      </c>
      <c r="Q143" s="37">
        <f t="shared" si="23"/>
        <v>9428.7000000000007</v>
      </c>
    </row>
    <row r="144" spans="1:17" s="14" customFormat="1" x14ac:dyDescent="0.25">
      <c r="A144" s="32" t="s">
        <v>72</v>
      </c>
      <c r="B144" s="23" t="s">
        <v>10</v>
      </c>
      <c r="C144" s="23">
        <v>14574</v>
      </c>
      <c r="D144" s="28" t="s">
        <v>394</v>
      </c>
      <c r="E144" s="37">
        <v>8950</v>
      </c>
      <c r="F144" s="22" t="s">
        <v>482</v>
      </c>
      <c r="G144" s="39">
        <v>28753</v>
      </c>
      <c r="H144" s="40">
        <v>40674</v>
      </c>
      <c r="I144" s="22" t="s">
        <v>8</v>
      </c>
      <c r="J144" s="37">
        <f t="shared" si="16"/>
        <v>9397.5</v>
      </c>
      <c r="K144" s="37">
        <f t="shared" si="17"/>
        <v>9352.75</v>
      </c>
      <c r="L144" s="37">
        <f t="shared" si="18"/>
        <v>9442.25</v>
      </c>
      <c r="M144" s="37">
        <f t="shared" si="19"/>
        <v>9308</v>
      </c>
      <c r="N144" s="37">
        <f t="shared" si="20"/>
        <v>9218.5</v>
      </c>
      <c r="O144" s="37">
        <f t="shared" si="21"/>
        <v>9442.25</v>
      </c>
      <c r="P144" s="37">
        <f t="shared" si="22"/>
        <v>9531.75</v>
      </c>
      <c r="Q144" s="37">
        <f t="shared" si="23"/>
        <v>9487</v>
      </c>
    </row>
    <row r="145" spans="1:17" s="14" customFormat="1" x14ac:dyDescent="0.25">
      <c r="A145" s="33" t="s">
        <v>151</v>
      </c>
      <c r="B145" s="16" t="s">
        <v>140</v>
      </c>
      <c r="C145" s="16">
        <v>30758</v>
      </c>
      <c r="D145" s="28" t="s">
        <v>395</v>
      </c>
      <c r="E145" s="37">
        <v>9005</v>
      </c>
      <c r="F145" s="22" t="s">
        <v>482</v>
      </c>
      <c r="G145" s="39">
        <v>29894</v>
      </c>
      <c r="H145" s="40">
        <v>29894</v>
      </c>
      <c r="I145" s="22" t="s">
        <v>166</v>
      </c>
      <c r="J145" s="37">
        <f t="shared" si="16"/>
        <v>9455.25</v>
      </c>
      <c r="K145" s="37">
        <f t="shared" si="17"/>
        <v>9410.2250000000004</v>
      </c>
      <c r="L145" s="37">
        <f t="shared" si="18"/>
        <v>9500.2749999999996</v>
      </c>
      <c r="M145" s="37">
        <f t="shared" si="19"/>
        <v>9365.2000000000007</v>
      </c>
      <c r="N145" s="37">
        <f t="shared" si="20"/>
        <v>9275.15</v>
      </c>
      <c r="O145" s="37">
        <f t="shared" si="21"/>
        <v>9500.2749999999996</v>
      </c>
      <c r="P145" s="37">
        <f t="shared" si="22"/>
        <v>9590.3250000000007</v>
      </c>
      <c r="Q145" s="37">
        <f t="shared" si="23"/>
        <v>9545.2999999999993</v>
      </c>
    </row>
    <row r="146" spans="1:17" s="14" customFormat="1" x14ac:dyDescent="0.25">
      <c r="A146" s="32" t="s">
        <v>73</v>
      </c>
      <c r="B146" s="23" t="s">
        <v>10</v>
      </c>
      <c r="C146" s="23">
        <v>16239</v>
      </c>
      <c r="D146" s="28" t="s">
        <v>396</v>
      </c>
      <c r="E146" s="37">
        <v>9060</v>
      </c>
      <c r="F146" s="22" t="s">
        <v>482</v>
      </c>
      <c r="G146" s="39">
        <v>33752</v>
      </c>
      <c r="H146" s="40">
        <v>40819</v>
      </c>
      <c r="I146" s="22" t="s">
        <v>8</v>
      </c>
      <c r="J146" s="37">
        <f t="shared" si="16"/>
        <v>9513</v>
      </c>
      <c r="K146" s="37">
        <f t="shared" si="17"/>
        <v>9467.7000000000007</v>
      </c>
      <c r="L146" s="37">
        <f t="shared" si="18"/>
        <v>9558.2999999999993</v>
      </c>
      <c r="M146" s="37">
        <f t="shared" si="19"/>
        <v>9422.4</v>
      </c>
      <c r="N146" s="37">
        <f t="shared" si="20"/>
        <v>9331.7999999999993</v>
      </c>
      <c r="O146" s="37">
        <f t="shared" si="21"/>
        <v>9558.2999999999993</v>
      </c>
      <c r="P146" s="37">
        <f t="shared" si="22"/>
        <v>9648.9</v>
      </c>
      <c r="Q146" s="37">
        <f t="shared" si="23"/>
        <v>9603.6</v>
      </c>
    </row>
    <row r="147" spans="1:17" s="14" customFormat="1" x14ac:dyDescent="0.25">
      <c r="A147" s="32" t="s">
        <v>225</v>
      </c>
      <c r="B147" s="22" t="s">
        <v>233</v>
      </c>
      <c r="C147" s="22">
        <v>30119</v>
      </c>
      <c r="D147" s="28" t="s">
        <v>397</v>
      </c>
      <c r="E147" s="37">
        <v>9115</v>
      </c>
      <c r="F147" s="22" t="s">
        <v>482</v>
      </c>
      <c r="G147" s="39">
        <v>31496</v>
      </c>
      <c r="H147" s="40">
        <v>40826</v>
      </c>
      <c r="I147" s="22" t="s">
        <v>213</v>
      </c>
      <c r="J147" s="37">
        <f t="shared" si="16"/>
        <v>9570.75</v>
      </c>
      <c r="K147" s="37">
        <f t="shared" si="17"/>
        <v>9525.1749999999993</v>
      </c>
      <c r="L147" s="37">
        <f t="shared" si="18"/>
        <v>9616.3250000000007</v>
      </c>
      <c r="M147" s="37">
        <f t="shared" si="19"/>
        <v>9479.6</v>
      </c>
      <c r="N147" s="37">
        <f t="shared" si="20"/>
        <v>9388.4500000000007</v>
      </c>
      <c r="O147" s="37">
        <f t="shared" si="21"/>
        <v>9616.3250000000007</v>
      </c>
      <c r="P147" s="37">
        <f t="shared" si="22"/>
        <v>9707.4750000000004</v>
      </c>
      <c r="Q147" s="37">
        <f t="shared" si="23"/>
        <v>9661.9</v>
      </c>
    </row>
    <row r="148" spans="1:17" s="14" customFormat="1" x14ac:dyDescent="0.25">
      <c r="A148" s="33" t="s">
        <v>152</v>
      </c>
      <c r="B148" s="16" t="s">
        <v>140</v>
      </c>
      <c r="C148" s="16">
        <v>31201</v>
      </c>
      <c r="D148" s="28" t="s">
        <v>398</v>
      </c>
      <c r="E148" s="37">
        <v>9170</v>
      </c>
      <c r="F148" s="22" t="s">
        <v>482</v>
      </c>
      <c r="G148" s="39">
        <v>29952</v>
      </c>
      <c r="H148" s="40">
        <v>29952</v>
      </c>
      <c r="I148" s="22" t="s">
        <v>166</v>
      </c>
      <c r="J148" s="37">
        <f t="shared" si="16"/>
        <v>9628.5</v>
      </c>
      <c r="K148" s="37">
        <f t="shared" si="17"/>
        <v>9582.65</v>
      </c>
      <c r="L148" s="37">
        <f t="shared" si="18"/>
        <v>9674.35</v>
      </c>
      <c r="M148" s="37">
        <f t="shared" si="19"/>
        <v>9536.7999999999993</v>
      </c>
      <c r="N148" s="37">
        <f t="shared" si="20"/>
        <v>9445.1</v>
      </c>
      <c r="O148" s="37">
        <f t="shared" si="21"/>
        <v>9674.35</v>
      </c>
      <c r="P148" s="37">
        <f t="shared" si="22"/>
        <v>9766.0499999999993</v>
      </c>
      <c r="Q148" s="37">
        <f t="shared" si="23"/>
        <v>9720.2000000000007</v>
      </c>
    </row>
    <row r="149" spans="1:17" s="14" customFormat="1" x14ac:dyDescent="0.25">
      <c r="A149" s="33" t="s">
        <v>153</v>
      </c>
      <c r="B149" s="16" t="s">
        <v>140</v>
      </c>
      <c r="C149" s="16">
        <v>27890</v>
      </c>
      <c r="D149" s="28" t="s">
        <v>399</v>
      </c>
      <c r="E149" s="37">
        <v>9225</v>
      </c>
      <c r="F149" s="22" t="s">
        <v>482</v>
      </c>
      <c r="G149" s="39">
        <v>30629</v>
      </c>
      <c r="H149" s="40">
        <v>30629</v>
      </c>
      <c r="I149" s="22" t="s">
        <v>166</v>
      </c>
      <c r="J149" s="37">
        <f t="shared" si="16"/>
        <v>9686.25</v>
      </c>
      <c r="K149" s="37">
        <f t="shared" si="17"/>
        <v>9640.125</v>
      </c>
      <c r="L149" s="37">
        <f t="shared" si="18"/>
        <v>9732.375</v>
      </c>
      <c r="M149" s="37">
        <f t="shared" si="19"/>
        <v>9594</v>
      </c>
      <c r="N149" s="37">
        <f t="shared" si="20"/>
        <v>9501.75</v>
      </c>
      <c r="O149" s="37">
        <f t="shared" si="21"/>
        <v>9732.375</v>
      </c>
      <c r="P149" s="37">
        <f t="shared" si="22"/>
        <v>9824.625</v>
      </c>
      <c r="Q149" s="37">
        <f t="shared" si="23"/>
        <v>9778.5</v>
      </c>
    </row>
    <row r="150" spans="1:17" s="14" customFormat="1" x14ac:dyDescent="0.25">
      <c r="A150" s="30" t="s">
        <v>226</v>
      </c>
      <c r="B150" s="22" t="s">
        <v>233</v>
      </c>
      <c r="C150" s="22">
        <v>32847</v>
      </c>
      <c r="D150" s="28" t="s">
        <v>400</v>
      </c>
      <c r="E150" s="37">
        <v>9280</v>
      </c>
      <c r="F150" s="22" t="s">
        <v>482</v>
      </c>
      <c r="G150" s="39">
        <v>31841</v>
      </c>
      <c r="H150" s="40">
        <v>41008</v>
      </c>
      <c r="I150" s="26" t="s">
        <v>213</v>
      </c>
      <c r="J150" s="37">
        <f t="shared" si="16"/>
        <v>9744</v>
      </c>
      <c r="K150" s="37">
        <f t="shared" si="17"/>
        <v>9697.6</v>
      </c>
      <c r="L150" s="37">
        <f t="shared" si="18"/>
        <v>9790.4</v>
      </c>
      <c r="M150" s="37">
        <f t="shared" si="19"/>
        <v>9651.2000000000007</v>
      </c>
      <c r="N150" s="37">
        <f t="shared" si="20"/>
        <v>9558.4</v>
      </c>
      <c r="O150" s="37">
        <f t="shared" si="21"/>
        <v>9790.4</v>
      </c>
      <c r="P150" s="37">
        <f t="shared" si="22"/>
        <v>9883.2000000000007</v>
      </c>
      <c r="Q150" s="37">
        <f t="shared" si="23"/>
        <v>9836.7999999999993</v>
      </c>
    </row>
    <row r="151" spans="1:17" s="14" customFormat="1" x14ac:dyDescent="0.25">
      <c r="A151" s="33" t="s">
        <v>154</v>
      </c>
      <c r="B151" s="16" t="s">
        <v>140</v>
      </c>
      <c r="C151" s="16">
        <v>30413</v>
      </c>
      <c r="D151" s="28" t="s">
        <v>401</v>
      </c>
      <c r="E151" s="37">
        <v>9335</v>
      </c>
      <c r="F151" s="22" t="s">
        <v>482</v>
      </c>
      <c r="G151" s="39">
        <v>32495</v>
      </c>
      <c r="H151" s="40">
        <v>32495</v>
      </c>
      <c r="I151" s="22" t="s">
        <v>166</v>
      </c>
      <c r="J151" s="37">
        <f t="shared" si="16"/>
        <v>9801.75</v>
      </c>
      <c r="K151" s="37">
        <f t="shared" si="17"/>
        <v>9755.0750000000007</v>
      </c>
      <c r="L151" s="37">
        <f t="shared" si="18"/>
        <v>9848.4249999999993</v>
      </c>
      <c r="M151" s="37">
        <f t="shared" si="19"/>
        <v>9708.4</v>
      </c>
      <c r="N151" s="37">
        <f t="shared" si="20"/>
        <v>9615.0499999999993</v>
      </c>
      <c r="O151" s="37">
        <f t="shared" si="21"/>
        <v>9848.4249999999993</v>
      </c>
      <c r="P151" s="37">
        <f t="shared" si="22"/>
        <v>9941.7749999999996</v>
      </c>
      <c r="Q151" s="37">
        <f t="shared" si="23"/>
        <v>9895.1</v>
      </c>
    </row>
    <row r="152" spans="1:17" s="14" customFormat="1" x14ac:dyDescent="0.25">
      <c r="A152" s="32" t="s">
        <v>74</v>
      </c>
      <c r="B152" s="23" t="s">
        <v>10</v>
      </c>
      <c r="C152" s="23">
        <v>17045</v>
      </c>
      <c r="D152" s="28" t="s">
        <v>402</v>
      </c>
      <c r="E152" s="37">
        <v>9390</v>
      </c>
      <c r="F152" s="22" t="s">
        <v>482</v>
      </c>
      <c r="G152" s="39">
        <v>32076</v>
      </c>
      <c r="H152" s="40">
        <v>41024</v>
      </c>
      <c r="I152" s="22" t="s">
        <v>8</v>
      </c>
      <c r="J152" s="37">
        <f t="shared" si="16"/>
        <v>9859.5</v>
      </c>
      <c r="K152" s="37">
        <f t="shared" si="17"/>
        <v>9812.5499999999993</v>
      </c>
      <c r="L152" s="37">
        <f t="shared" si="18"/>
        <v>9906.4500000000007</v>
      </c>
      <c r="M152" s="37">
        <f t="shared" si="19"/>
        <v>9765.6</v>
      </c>
      <c r="N152" s="37">
        <f t="shared" si="20"/>
        <v>9671.7000000000007</v>
      </c>
      <c r="O152" s="37">
        <f t="shared" si="21"/>
        <v>9906.4500000000007</v>
      </c>
      <c r="P152" s="37">
        <f t="shared" si="22"/>
        <v>10000.35</v>
      </c>
      <c r="Q152" s="37">
        <f t="shared" si="23"/>
        <v>9953.4</v>
      </c>
    </row>
    <row r="153" spans="1:17" s="14" customFormat="1" x14ac:dyDescent="0.25">
      <c r="A153" s="32" t="s">
        <v>183</v>
      </c>
      <c r="B153" s="22" t="s">
        <v>51</v>
      </c>
      <c r="C153" s="22">
        <v>20978</v>
      </c>
      <c r="D153" s="29" t="s">
        <v>403</v>
      </c>
      <c r="E153" s="37">
        <v>9445</v>
      </c>
      <c r="F153" s="22" t="s">
        <v>482</v>
      </c>
      <c r="G153" s="39">
        <v>31061</v>
      </c>
      <c r="H153" s="40">
        <v>39939</v>
      </c>
      <c r="I153" s="22" t="s">
        <v>168</v>
      </c>
      <c r="J153" s="37">
        <f t="shared" si="16"/>
        <v>9917.25</v>
      </c>
      <c r="K153" s="37">
        <f t="shared" si="17"/>
        <v>9870.0249999999996</v>
      </c>
      <c r="L153" s="37">
        <f t="shared" si="18"/>
        <v>9964.4750000000004</v>
      </c>
      <c r="M153" s="37">
        <f t="shared" si="19"/>
        <v>9822.7999999999993</v>
      </c>
      <c r="N153" s="37">
        <f t="shared" si="20"/>
        <v>9728.35</v>
      </c>
      <c r="O153" s="37">
        <f t="shared" si="21"/>
        <v>9964.4750000000004</v>
      </c>
      <c r="P153" s="37">
        <f t="shared" si="22"/>
        <v>10058.924999999999</v>
      </c>
      <c r="Q153" s="37">
        <f t="shared" si="23"/>
        <v>10011.700000000001</v>
      </c>
    </row>
    <row r="154" spans="1:17" s="14" customFormat="1" x14ac:dyDescent="0.25">
      <c r="A154" s="32" t="s">
        <v>184</v>
      </c>
      <c r="B154" s="22" t="s">
        <v>51</v>
      </c>
      <c r="C154" s="22">
        <v>16789</v>
      </c>
      <c r="D154" s="28" t="s">
        <v>404</v>
      </c>
      <c r="E154" s="37">
        <v>9500</v>
      </c>
      <c r="F154" s="22" t="s">
        <v>482</v>
      </c>
      <c r="G154" s="39">
        <v>29962</v>
      </c>
      <c r="H154" s="40">
        <v>39734</v>
      </c>
      <c r="I154" s="22" t="s">
        <v>168</v>
      </c>
      <c r="J154" s="37">
        <f t="shared" si="16"/>
        <v>9975</v>
      </c>
      <c r="K154" s="37">
        <f t="shared" si="17"/>
        <v>9927.5</v>
      </c>
      <c r="L154" s="37">
        <f t="shared" si="18"/>
        <v>10022.5</v>
      </c>
      <c r="M154" s="37">
        <f t="shared" si="19"/>
        <v>9880</v>
      </c>
      <c r="N154" s="37">
        <f t="shared" si="20"/>
        <v>9785</v>
      </c>
      <c r="O154" s="37">
        <f t="shared" si="21"/>
        <v>10022.5</v>
      </c>
      <c r="P154" s="37">
        <f t="shared" si="22"/>
        <v>10117.5</v>
      </c>
      <c r="Q154" s="37">
        <f t="shared" si="23"/>
        <v>10070</v>
      </c>
    </row>
    <row r="155" spans="1:17" s="14" customFormat="1" x14ac:dyDescent="0.25">
      <c r="A155" s="32" t="s">
        <v>185</v>
      </c>
      <c r="B155" s="22" t="s">
        <v>51</v>
      </c>
      <c r="C155" s="22">
        <v>2739</v>
      </c>
      <c r="D155" s="29" t="s">
        <v>405</v>
      </c>
      <c r="E155" s="37">
        <v>9555</v>
      </c>
      <c r="F155" s="22" t="s">
        <v>482</v>
      </c>
      <c r="G155" s="39">
        <v>17879</v>
      </c>
      <c r="H155" s="40">
        <v>37258</v>
      </c>
      <c r="I155" s="22" t="s">
        <v>168</v>
      </c>
      <c r="J155" s="37">
        <f t="shared" si="16"/>
        <v>10032.75</v>
      </c>
      <c r="K155" s="37">
        <f t="shared" si="17"/>
        <v>9984.9750000000004</v>
      </c>
      <c r="L155" s="37">
        <f t="shared" si="18"/>
        <v>10080.525</v>
      </c>
      <c r="M155" s="37">
        <f t="shared" si="19"/>
        <v>9937.2000000000007</v>
      </c>
      <c r="N155" s="37">
        <f t="shared" si="20"/>
        <v>9841.65</v>
      </c>
      <c r="O155" s="37">
        <f t="shared" si="21"/>
        <v>10080.525</v>
      </c>
      <c r="P155" s="37">
        <f t="shared" si="22"/>
        <v>10176.075000000001</v>
      </c>
      <c r="Q155" s="37">
        <f t="shared" si="23"/>
        <v>10128.299999999999</v>
      </c>
    </row>
    <row r="156" spans="1:17" s="14" customFormat="1" x14ac:dyDescent="0.25">
      <c r="A156" s="32" t="s">
        <v>75</v>
      </c>
      <c r="B156" s="23" t="s">
        <v>10</v>
      </c>
      <c r="C156" s="23">
        <v>17511</v>
      </c>
      <c r="D156" s="28" t="s">
        <v>406</v>
      </c>
      <c r="E156" s="37">
        <v>9610</v>
      </c>
      <c r="F156" s="22" t="s">
        <v>482</v>
      </c>
      <c r="G156" s="39">
        <v>32882</v>
      </c>
      <c r="H156" s="40">
        <v>41044</v>
      </c>
      <c r="I156" s="22" t="s">
        <v>8</v>
      </c>
      <c r="J156" s="37">
        <f t="shared" si="16"/>
        <v>10090.5</v>
      </c>
      <c r="K156" s="37">
        <f t="shared" si="17"/>
        <v>10042.450000000001</v>
      </c>
      <c r="L156" s="37">
        <f t="shared" si="18"/>
        <v>10138.549999999999</v>
      </c>
      <c r="M156" s="37">
        <f t="shared" si="19"/>
        <v>9994.4</v>
      </c>
      <c r="N156" s="37">
        <f t="shared" si="20"/>
        <v>9898.2999999999993</v>
      </c>
      <c r="O156" s="37">
        <f t="shared" si="21"/>
        <v>10138.549999999999</v>
      </c>
      <c r="P156" s="37">
        <f t="shared" si="22"/>
        <v>10234.65</v>
      </c>
      <c r="Q156" s="37">
        <f t="shared" si="23"/>
        <v>10186.6</v>
      </c>
    </row>
    <row r="157" spans="1:17" s="14" customFormat="1" x14ac:dyDescent="0.25">
      <c r="A157" s="32" t="s">
        <v>129</v>
      </c>
      <c r="B157" s="22" t="s">
        <v>51</v>
      </c>
      <c r="C157" s="22">
        <v>23089</v>
      </c>
      <c r="D157" s="29" t="s">
        <v>407</v>
      </c>
      <c r="E157" s="37">
        <v>9665</v>
      </c>
      <c r="F157" s="22" t="s">
        <v>482</v>
      </c>
      <c r="G157" s="39">
        <v>31969</v>
      </c>
      <c r="H157" s="40">
        <v>40681</v>
      </c>
      <c r="I157" s="22" t="s">
        <v>104</v>
      </c>
      <c r="J157" s="37">
        <f t="shared" si="16"/>
        <v>10148.25</v>
      </c>
      <c r="K157" s="37">
        <f t="shared" si="17"/>
        <v>10099.924999999999</v>
      </c>
      <c r="L157" s="37">
        <f t="shared" si="18"/>
        <v>10196.575000000001</v>
      </c>
      <c r="M157" s="37">
        <f t="shared" si="19"/>
        <v>10051.6</v>
      </c>
      <c r="N157" s="37">
        <f t="shared" si="20"/>
        <v>9954.9500000000007</v>
      </c>
      <c r="O157" s="37">
        <f t="shared" si="21"/>
        <v>10196.575000000001</v>
      </c>
      <c r="P157" s="37">
        <f t="shared" si="22"/>
        <v>10293.225</v>
      </c>
      <c r="Q157" s="37">
        <f t="shared" si="23"/>
        <v>10244.9</v>
      </c>
    </row>
    <row r="158" spans="1:17" s="14" customFormat="1" x14ac:dyDescent="0.25">
      <c r="A158" s="32" t="s">
        <v>245</v>
      </c>
      <c r="B158" s="22" t="s">
        <v>246</v>
      </c>
      <c r="C158" s="22">
        <v>25700</v>
      </c>
      <c r="D158" s="28" t="s">
        <v>408</v>
      </c>
      <c r="E158" s="37">
        <v>9720</v>
      </c>
      <c r="F158" s="22" t="s">
        <v>482</v>
      </c>
      <c r="G158" s="39">
        <v>30378</v>
      </c>
      <c r="H158" s="40">
        <v>39979</v>
      </c>
      <c r="I158" s="22" t="s">
        <v>243</v>
      </c>
      <c r="J158" s="37">
        <f t="shared" si="16"/>
        <v>10206</v>
      </c>
      <c r="K158" s="37">
        <f t="shared" si="17"/>
        <v>10157.4</v>
      </c>
      <c r="L158" s="37">
        <f t="shared" si="18"/>
        <v>10254.6</v>
      </c>
      <c r="M158" s="37">
        <f t="shared" si="19"/>
        <v>10108.799999999999</v>
      </c>
      <c r="N158" s="37">
        <f t="shared" si="20"/>
        <v>10011.6</v>
      </c>
      <c r="O158" s="37">
        <f t="shared" si="21"/>
        <v>10254.6</v>
      </c>
      <c r="P158" s="37">
        <f t="shared" si="22"/>
        <v>10351.799999999999</v>
      </c>
      <c r="Q158" s="37">
        <f t="shared" si="23"/>
        <v>10303.200000000001</v>
      </c>
    </row>
    <row r="159" spans="1:17" s="14" customFormat="1" x14ac:dyDescent="0.25">
      <c r="A159" s="30" t="s">
        <v>76</v>
      </c>
      <c r="B159" s="23" t="s">
        <v>10</v>
      </c>
      <c r="C159" s="23">
        <v>14056</v>
      </c>
      <c r="D159" s="29" t="s">
        <v>409</v>
      </c>
      <c r="E159" s="37">
        <v>9775</v>
      </c>
      <c r="F159" s="22" t="s">
        <v>482</v>
      </c>
      <c r="G159" s="39">
        <v>28583</v>
      </c>
      <c r="H159" s="40">
        <v>40918</v>
      </c>
      <c r="I159" s="26" t="s">
        <v>8</v>
      </c>
      <c r="J159" s="37">
        <f t="shared" si="16"/>
        <v>10263.75</v>
      </c>
      <c r="K159" s="37">
        <f t="shared" si="17"/>
        <v>10214.875</v>
      </c>
      <c r="L159" s="37">
        <f t="shared" si="18"/>
        <v>10312.625</v>
      </c>
      <c r="M159" s="37">
        <f t="shared" si="19"/>
        <v>10166</v>
      </c>
      <c r="N159" s="37">
        <f t="shared" si="20"/>
        <v>10068.25</v>
      </c>
      <c r="O159" s="37">
        <f t="shared" si="21"/>
        <v>10312.625</v>
      </c>
      <c r="P159" s="37">
        <f t="shared" si="22"/>
        <v>10410.375</v>
      </c>
      <c r="Q159" s="37">
        <f t="shared" si="23"/>
        <v>10361.5</v>
      </c>
    </row>
    <row r="160" spans="1:17" s="14" customFormat="1" x14ac:dyDescent="0.25">
      <c r="A160" s="33" t="s">
        <v>155</v>
      </c>
      <c r="B160" s="16" t="s">
        <v>140</v>
      </c>
      <c r="C160" s="16">
        <v>27.404</v>
      </c>
      <c r="D160" s="28" t="s">
        <v>410</v>
      </c>
      <c r="E160" s="37">
        <v>9830</v>
      </c>
      <c r="F160" s="22" t="s">
        <v>482</v>
      </c>
      <c r="G160" s="39">
        <v>30039</v>
      </c>
      <c r="H160" s="40">
        <v>30039</v>
      </c>
      <c r="I160" s="22" t="s">
        <v>166</v>
      </c>
      <c r="J160" s="37">
        <f t="shared" si="16"/>
        <v>10321.5</v>
      </c>
      <c r="K160" s="37">
        <f t="shared" si="17"/>
        <v>10272.35</v>
      </c>
      <c r="L160" s="37">
        <f t="shared" si="18"/>
        <v>10370.65</v>
      </c>
      <c r="M160" s="37">
        <f t="shared" si="19"/>
        <v>10223.200000000001</v>
      </c>
      <c r="N160" s="37">
        <f t="shared" si="20"/>
        <v>10124.9</v>
      </c>
      <c r="O160" s="37">
        <f t="shared" si="21"/>
        <v>10370.65</v>
      </c>
      <c r="P160" s="37">
        <f t="shared" si="22"/>
        <v>10468.950000000001</v>
      </c>
      <c r="Q160" s="37">
        <f t="shared" si="23"/>
        <v>10419.799999999999</v>
      </c>
    </row>
    <row r="161" spans="1:17" s="14" customFormat="1" x14ac:dyDescent="0.25">
      <c r="A161" s="30" t="s">
        <v>207</v>
      </c>
      <c r="B161" s="22" t="s">
        <v>10</v>
      </c>
      <c r="C161" s="22">
        <v>13470</v>
      </c>
      <c r="D161" s="28" t="s">
        <v>411</v>
      </c>
      <c r="E161" s="37">
        <v>9885</v>
      </c>
      <c r="F161" s="22" t="s">
        <v>482</v>
      </c>
      <c r="G161" s="39">
        <v>29530</v>
      </c>
      <c r="H161" s="40">
        <v>40912</v>
      </c>
      <c r="I161" s="26" t="s">
        <v>204</v>
      </c>
      <c r="J161" s="37">
        <f t="shared" si="16"/>
        <v>10379.25</v>
      </c>
      <c r="K161" s="37">
        <f t="shared" si="17"/>
        <v>10329.825000000001</v>
      </c>
      <c r="L161" s="37">
        <f t="shared" si="18"/>
        <v>10428.674999999999</v>
      </c>
      <c r="M161" s="37">
        <f t="shared" si="19"/>
        <v>10280.4</v>
      </c>
      <c r="N161" s="37">
        <f t="shared" si="20"/>
        <v>10181.549999999999</v>
      </c>
      <c r="O161" s="37">
        <f t="shared" si="21"/>
        <v>10428.674999999999</v>
      </c>
      <c r="P161" s="37">
        <f t="shared" si="22"/>
        <v>10527.525</v>
      </c>
      <c r="Q161" s="37">
        <f t="shared" si="23"/>
        <v>10478.1</v>
      </c>
    </row>
    <row r="162" spans="1:17" s="14" customFormat="1" x14ac:dyDescent="0.25">
      <c r="A162" s="33" t="s">
        <v>156</v>
      </c>
      <c r="B162" s="16" t="s">
        <v>140</v>
      </c>
      <c r="C162" s="16">
        <v>26931</v>
      </c>
      <c r="D162" s="28" t="s">
        <v>412</v>
      </c>
      <c r="E162" s="37">
        <v>9940</v>
      </c>
      <c r="F162" s="22" t="s">
        <v>482</v>
      </c>
      <c r="G162" s="39">
        <v>30910</v>
      </c>
      <c r="H162" s="40">
        <v>30910</v>
      </c>
      <c r="I162" s="22" t="s">
        <v>166</v>
      </c>
      <c r="J162" s="37">
        <f t="shared" si="16"/>
        <v>10437</v>
      </c>
      <c r="K162" s="37">
        <f t="shared" si="17"/>
        <v>10387.299999999999</v>
      </c>
      <c r="L162" s="37">
        <f t="shared" si="18"/>
        <v>10486.7</v>
      </c>
      <c r="M162" s="37">
        <f t="shared" si="19"/>
        <v>10337.6</v>
      </c>
      <c r="N162" s="37">
        <f t="shared" si="20"/>
        <v>10238.200000000001</v>
      </c>
      <c r="O162" s="37">
        <f t="shared" si="21"/>
        <v>10486.7</v>
      </c>
      <c r="P162" s="37">
        <f t="shared" si="22"/>
        <v>10586.1</v>
      </c>
      <c r="Q162" s="37">
        <f t="shared" si="23"/>
        <v>10536.4</v>
      </c>
    </row>
    <row r="163" spans="1:17" s="14" customFormat="1" x14ac:dyDescent="0.25">
      <c r="A163" s="32" t="s">
        <v>208</v>
      </c>
      <c r="B163" s="22" t="s">
        <v>10</v>
      </c>
      <c r="C163" s="22">
        <v>13062</v>
      </c>
      <c r="D163" s="28" t="s">
        <v>413</v>
      </c>
      <c r="E163" s="37">
        <v>9995</v>
      </c>
      <c r="F163" s="22" t="s">
        <v>482</v>
      </c>
      <c r="G163" s="39">
        <v>28864</v>
      </c>
      <c r="H163" s="40">
        <v>40231</v>
      </c>
      <c r="I163" s="22" t="s">
        <v>204</v>
      </c>
      <c r="J163" s="37">
        <f t="shared" si="16"/>
        <v>10494.75</v>
      </c>
      <c r="K163" s="37">
        <f t="shared" si="17"/>
        <v>10444.775</v>
      </c>
      <c r="L163" s="37">
        <f t="shared" si="18"/>
        <v>10544.725</v>
      </c>
      <c r="M163" s="37">
        <f t="shared" si="19"/>
        <v>10394.799999999999</v>
      </c>
      <c r="N163" s="37">
        <f t="shared" si="20"/>
        <v>10294.85</v>
      </c>
      <c r="O163" s="37">
        <f t="shared" si="21"/>
        <v>10544.725</v>
      </c>
      <c r="P163" s="37">
        <f t="shared" si="22"/>
        <v>10644.674999999999</v>
      </c>
      <c r="Q163" s="37">
        <f t="shared" si="23"/>
        <v>10594.7</v>
      </c>
    </row>
    <row r="164" spans="1:17" s="14" customFormat="1" x14ac:dyDescent="0.25">
      <c r="A164" s="30" t="s">
        <v>253</v>
      </c>
      <c r="B164" s="22" t="s">
        <v>255</v>
      </c>
      <c r="C164" s="22">
        <v>7640</v>
      </c>
      <c r="D164" s="28" t="s">
        <v>414</v>
      </c>
      <c r="E164" s="37">
        <v>10050</v>
      </c>
      <c r="F164" s="22" t="s">
        <v>482</v>
      </c>
      <c r="G164" s="39">
        <v>31680</v>
      </c>
      <c r="H164" s="40">
        <v>41074</v>
      </c>
      <c r="I164" s="26" t="s">
        <v>251</v>
      </c>
      <c r="J164" s="37">
        <f t="shared" si="16"/>
        <v>10552.5</v>
      </c>
      <c r="K164" s="37">
        <f t="shared" si="17"/>
        <v>10502.25</v>
      </c>
      <c r="L164" s="37">
        <f t="shared" si="18"/>
        <v>10602.75</v>
      </c>
      <c r="M164" s="37">
        <f t="shared" si="19"/>
        <v>10452</v>
      </c>
      <c r="N164" s="37">
        <f t="shared" si="20"/>
        <v>10351.5</v>
      </c>
      <c r="O164" s="37">
        <f t="shared" si="21"/>
        <v>10602.75</v>
      </c>
      <c r="P164" s="37">
        <f t="shared" si="22"/>
        <v>10703.25</v>
      </c>
      <c r="Q164" s="37">
        <f t="shared" si="23"/>
        <v>10653</v>
      </c>
    </row>
    <row r="165" spans="1:17" s="14" customFormat="1" x14ac:dyDescent="0.25">
      <c r="A165" s="30" t="s">
        <v>227</v>
      </c>
      <c r="B165" s="22" t="s">
        <v>233</v>
      </c>
      <c r="C165" s="22">
        <v>25899</v>
      </c>
      <c r="D165" s="28" t="s">
        <v>415</v>
      </c>
      <c r="E165" s="37">
        <v>10105</v>
      </c>
      <c r="F165" s="22" t="s">
        <v>482</v>
      </c>
      <c r="G165" s="39">
        <v>30629</v>
      </c>
      <c r="H165" s="40">
        <v>40987</v>
      </c>
      <c r="I165" s="26" t="s">
        <v>213</v>
      </c>
      <c r="J165" s="37">
        <f t="shared" si="16"/>
        <v>10610.25</v>
      </c>
      <c r="K165" s="37">
        <f t="shared" si="17"/>
        <v>10559.725</v>
      </c>
      <c r="L165" s="37">
        <f t="shared" si="18"/>
        <v>10660.775</v>
      </c>
      <c r="M165" s="37">
        <f t="shared" si="19"/>
        <v>10509.2</v>
      </c>
      <c r="N165" s="37">
        <f t="shared" si="20"/>
        <v>10408.15</v>
      </c>
      <c r="O165" s="37">
        <f t="shared" si="21"/>
        <v>10660.775</v>
      </c>
      <c r="P165" s="37">
        <f t="shared" si="22"/>
        <v>10761.825000000001</v>
      </c>
      <c r="Q165" s="37">
        <f t="shared" si="23"/>
        <v>10711.3</v>
      </c>
    </row>
    <row r="166" spans="1:17" s="14" customFormat="1" x14ac:dyDescent="0.25">
      <c r="A166" s="32" t="s">
        <v>130</v>
      </c>
      <c r="B166" s="22" t="s">
        <v>51</v>
      </c>
      <c r="C166" s="22">
        <v>24464</v>
      </c>
      <c r="D166" s="28" t="s">
        <v>416</v>
      </c>
      <c r="E166" s="37">
        <v>10160</v>
      </c>
      <c r="F166" s="22" t="s">
        <v>482</v>
      </c>
      <c r="G166" s="39">
        <v>32228</v>
      </c>
      <c r="H166" s="40">
        <v>40805</v>
      </c>
      <c r="I166" s="22" t="s">
        <v>104</v>
      </c>
      <c r="J166" s="37">
        <f t="shared" si="16"/>
        <v>10668</v>
      </c>
      <c r="K166" s="37">
        <f t="shared" si="17"/>
        <v>10617.2</v>
      </c>
      <c r="L166" s="37">
        <f t="shared" si="18"/>
        <v>10718.8</v>
      </c>
      <c r="M166" s="37">
        <f t="shared" si="19"/>
        <v>10566.4</v>
      </c>
      <c r="N166" s="37">
        <f t="shared" si="20"/>
        <v>10464.799999999999</v>
      </c>
      <c r="O166" s="37">
        <f t="shared" si="21"/>
        <v>10718.8</v>
      </c>
      <c r="P166" s="37">
        <f t="shared" si="22"/>
        <v>10820.4</v>
      </c>
      <c r="Q166" s="37">
        <f t="shared" si="23"/>
        <v>10769.6</v>
      </c>
    </row>
    <row r="167" spans="1:17" s="14" customFormat="1" x14ac:dyDescent="0.25">
      <c r="A167" s="33" t="s">
        <v>157</v>
      </c>
      <c r="B167" s="16" t="s">
        <v>140</v>
      </c>
      <c r="C167" s="16">
        <v>31862</v>
      </c>
      <c r="D167" s="28" t="s">
        <v>418</v>
      </c>
      <c r="E167" s="37">
        <v>10215</v>
      </c>
      <c r="F167" s="22" t="s">
        <v>482</v>
      </c>
      <c r="G167" s="39">
        <v>31733</v>
      </c>
      <c r="H167" s="40">
        <v>31733</v>
      </c>
      <c r="I167" s="22" t="s">
        <v>166</v>
      </c>
      <c r="J167" s="37">
        <f t="shared" si="16"/>
        <v>10725.75</v>
      </c>
      <c r="K167" s="37">
        <f t="shared" si="17"/>
        <v>10674.674999999999</v>
      </c>
      <c r="L167" s="37">
        <f t="shared" si="18"/>
        <v>10776.825000000001</v>
      </c>
      <c r="M167" s="37">
        <f t="shared" si="19"/>
        <v>10623.6</v>
      </c>
      <c r="N167" s="37">
        <f t="shared" si="20"/>
        <v>10521.45</v>
      </c>
      <c r="O167" s="37">
        <f t="shared" si="21"/>
        <v>10776.825000000001</v>
      </c>
      <c r="P167" s="37">
        <f t="shared" si="22"/>
        <v>10878.975</v>
      </c>
      <c r="Q167" s="37">
        <f t="shared" si="23"/>
        <v>10827.9</v>
      </c>
    </row>
    <row r="168" spans="1:17" s="14" customFormat="1" x14ac:dyDescent="0.25">
      <c r="A168" s="33" t="s">
        <v>158</v>
      </c>
      <c r="B168" s="16" t="s">
        <v>140</v>
      </c>
      <c r="C168" s="16">
        <v>30460</v>
      </c>
      <c r="D168" s="28" t="s">
        <v>417</v>
      </c>
      <c r="E168" s="37">
        <v>10270</v>
      </c>
      <c r="F168" s="22" t="s">
        <v>482</v>
      </c>
      <c r="G168" s="39">
        <v>31537</v>
      </c>
      <c r="H168" s="40">
        <v>31537</v>
      </c>
      <c r="I168" s="22" t="s">
        <v>166</v>
      </c>
      <c r="J168" s="37">
        <f t="shared" si="16"/>
        <v>10783.5</v>
      </c>
      <c r="K168" s="37">
        <f t="shared" si="17"/>
        <v>10732.15</v>
      </c>
      <c r="L168" s="37">
        <f t="shared" si="18"/>
        <v>10834.85</v>
      </c>
      <c r="M168" s="37">
        <f t="shared" si="19"/>
        <v>10680.8</v>
      </c>
      <c r="N168" s="37">
        <f t="shared" si="20"/>
        <v>10578.1</v>
      </c>
      <c r="O168" s="37">
        <f t="shared" si="21"/>
        <v>10834.85</v>
      </c>
      <c r="P168" s="37">
        <f t="shared" si="22"/>
        <v>10937.55</v>
      </c>
      <c r="Q168" s="37">
        <f t="shared" si="23"/>
        <v>10886.2</v>
      </c>
    </row>
    <row r="169" spans="1:17" s="14" customFormat="1" x14ac:dyDescent="0.25">
      <c r="A169" s="32" t="s">
        <v>198</v>
      </c>
      <c r="B169" s="22" t="s">
        <v>10</v>
      </c>
      <c r="C169" s="22">
        <v>11024</v>
      </c>
      <c r="D169" s="28" t="s">
        <v>480</v>
      </c>
      <c r="E169" s="37">
        <v>10325</v>
      </c>
      <c r="F169" s="22" t="s">
        <v>482</v>
      </c>
      <c r="G169" s="39"/>
      <c r="H169" s="40">
        <v>38910</v>
      </c>
      <c r="I169" s="22" t="s">
        <v>199</v>
      </c>
      <c r="J169" s="37">
        <f t="shared" si="16"/>
        <v>10841.25</v>
      </c>
      <c r="K169" s="37">
        <f t="shared" si="17"/>
        <v>10789.625</v>
      </c>
      <c r="L169" s="37">
        <f t="shared" si="18"/>
        <v>10892.875</v>
      </c>
      <c r="M169" s="37">
        <f t="shared" si="19"/>
        <v>10738</v>
      </c>
      <c r="N169" s="37">
        <f t="shared" si="20"/>
        <v>10634.75</v>
      </c>
      <c r="O169" s="37">
        <f t="shared" si="21"/>
        <v>10892.875</v>
      </c>
      <c r="P169" s="37">
        <f t="shared" si="22"/>
        <v>10996.125</v>
      </c>
      <c r="Q169" s="37">
        <f t="shared" si="23"/>
        <v>10944.5</v>
      </c>
    </row>
    <row r="170" spans="1:17" s="14" customFormat="1" x14ac:dyDescent="0.25">
      <c r="A170" s="32" t="s">
        <v>77</v>
      </c>
      <c r="B170" s="23" t="s">
        <v>10</v>
      </c>
      <c r="C170" s="23">
        <v>11969</v>
      </c>
      <c r="D170" s="28" t="s">
        <v>419</v>
      </c>
      <c r="E170" s="37">
        <v>10380</v>
      </c>
      <c r="F170" s="22" t="s">
        <v>482</v>
      </c>
      <c r="G170" s="39">
        <v>29735</v>
      </c>
      <c r="H170" s="40">
        <v>40450</v>
      </c>
      <c r="I170" s="22" t="s">
        <v>8</v>
      </c>
      <c r="J170" s="37">
        <f t="shared" si="16"/>
        <v>10899</v>
      </c>
      <c r="K170" s="37">
        <f t="shared" si="17"/>
        <v>10847.1</v>
      </c>
      <c r="L170" s="37">
        <f t="shared" si="18"/>
        <v>10950.9</v>
      </c>
      <c r="M170" s="37">
        <f t="shared" si="19"/>
        <v>10795.2</v>
      </c>
      <c r="N170" s="37">
        <f t="shared" si="20"/>
        <v>10691.4</v>
      </c>
      <c r="O170" s="37">
        <f t="shared" si="21"/>
        <v>10950.9</v>
      </c>
      <c r="P170" s="37">
        <f t="shared" si="22"/>
        <v>11054.7</v>
      </c>
      <c r="Q170" s="37">
        <f t="shared" si="23"/>
        <v>11002.8</v>
      </c>
    </row>
    <row r="171" spans="1:17" s="14" customFormat="1" x14ac:dyDescent="0.25">
      <c r="A171" s="32" t="s">
        <v>131</v>
      </c>
      <c r="B171" s="22" t="s">
        <v>51</v>
      </c>
      <c r="C171" s="22">
        <v>24889</v>
      </c>
      <c r="D171" s="28" t="s">
        <v>420</v>
      </c>
      <c r="E171" s="37">
        <v>10435</v>
      </c>
      <c r="F171" s="22" t="s">
        <v>482</v>
      </c>
      <c r="G171" s="39">
        <v>31334</v>
      </c>
      <c r="H171" s="40">
        <v>40875</v>
      </c>
      <c r="I171" s="22" t="s">
        <v>104</v>
      </c>
      <c r="J171" s="37">
        <f t="shared" si="16"/>
        <v>10956.75</v>
      </c>
      <c r="K171" s="37">
        <f t="shared" si="17"/>
        <v>10904.575000000001</v>
      </c>
      <c r="L171" s="37">
        <f t="shared" si="18"/>
        <v>11008.924999999999</v>
      </c>
      <c r="M171" s="37">
        <f t="shared" si="19"/>
        <v>10852.4</v>
      </c>
      <c r="N171" s="37">
        <f t="shared" si="20"/>
        <v>10748.05</v>
      </c>
      <c r="O171" s="37">
        <f t="shared" si="21"/>
        <v>11008.924999999999</v>
      </c>
      <c r="P171" s="37">
        <f t="shared" si="22"/>
        <v>11113.275</v>
      </c>
      <c r="Q171" s="37">
        <f t="shared" si="23"/>
        <v>11061.1</v>
      </c>
    </row>
    <row r="172" spans="1:17" s="14" customFormat="1" x14ac:dyDescent="0.25">
      <c r="A172" s="32" t="s">
        <v>132</v>
      </c>
      <c r="B172" s="22" t="s">
        <v>51</v>
      </c>
      <c r="C172" s="22">
        <v>17343</v>
      </c>
      <c r="D172" s="28" t="s">
        <v>421</v>
      </c>
      <c r="E172" s="37">
        <v>10490</v>
      </c>
      <c r="F172" s="22" t="s">
        <v>482</v>
      </c>
      <c r="G172" s="39">
        <v>27702</v>
      </c>
      <c r="H172" s="40">
        <v>38628</v>
      </c>
      <c r="I172" s="22" t="s">
        <v>104</v>
      </c>
      <c r="J172" s="37">
        <f t="shared" si="16"/>
        <v>11014.5</v>
      </c>
      <c r="K172" s="37">
        <f t="shared" si="17"/>
        <v>10962.05</v>
      </c>
      <c r="L172" s="37">
        <f t="shared" si="18"/>
        <v>11066.95</v>
      </c>
      <c r="M172" s="37">
        <f t="shared" si="19"/>
        <v>10909.6</v>
      </c>
      <c r="N172" s="37">
        <f t="shared" si="20"/>
        <v>10804.7</v>
      </c>
      <c r="O172" s="37">
        <f t="shared" si="21"/>
        <v>11066.95</v>
      </c>
      <c r="P172" s="37">
        <f t="shared" si="22"/>
        <v>11171.85</v>
      </c>
      <c r="Q172" s="37">
        <f t="shared" si="23"/>
        <v>11119.4</v>
      </c>
    </row>
    <row r="173" spans="1:17" s="14" customFormat="1" x14ac:dyDescent="0.25">
      <c r="A173" s="32" t="s">
        <v>78</v>
      </c>
      <c r="B173" s="23" t="s">
        <v>10</v>
      </c>
      <c r="C173" s="23">
        <v>15795</v>
      </c>
      <c r="D173" s="28" t="s">
        <v>422</v>
      </c>
      <c r="E173" s="37">
        <v>10545</v>
      </c>
      <c r="F173" s="22" t="s">
        <v>482</v>
      </c>
      <c r="G173" s="39">
        <v>31884</v>
      </c>
      <c r="H173" s="40">
        <v>40602</v>
      </c>
      <c r="I173" s="22" t="s">
        <v>8</v>
      </c>
      <c r="J173" s="37">
        <f t="shared" si="16"/>
        <v>11072.25</v>
      </c>
      <c r="K173" s="37">
        <f t="shared" si="17"/>
        <v>11019.525</v>
      </c>
      <c r="L173" s="37">
        <f t="shared" si="18"/>
        <v>11124.975</v>
      </c>
      <c r="M173" s="37">
        <f t="shared" si="19"/>
        <v>10966.8</v>
      </c>
      <c r="N173" s="37">
        <f t="shared" si="20"/>
        <v>10861.35</v>
      </c>
      <c r="O173" s="37">
        <f t="shared" si="21"/>
        <v>11124.975</v>
      </c>
      <c r="P173" s="37">
        <f t="shared" si="22"/>
        <v>11230.424999999999</v>
      </c>
      <c r="Q173" s="37">
        <f t="shared" si="23"/>
        <v>11177.7</v>
      </c>
    </row>
    <row r="174" spans="1:17" s="14" customFormat="1" x14ac:dyDescent="0.25">
      <c r="A174" s="32" t="s">
        <v>79</v>
      </c>
      <c r="B174" s="23" t="s">
        <v>10</v>
      </c>
      <c r="C174" s="23">
        <v>15319</v>
      </c>
      <c r="D174" s="28" t="s">
        <v>423</v>
      </c>
      <c r="E174" s="37">
        <v>10600</v>
      </c>
      <c r="F174" s="22" t="s">
        <v>482</v>
      </c>
      <c r="G174" s="39">
        <v>30174</v>
      </c>
      <c r="H174" s="40">
        <v>40889</v>
      </c>
      <c r="I174" s="22" t="s">
        <v>8</v>
      </c>
      <c r="J174" s="37">
        <f t="shared" si="16"/>
        <v>11130</v>
      </c>
      <c r="K174" s="37">
        <f t="shared" si="17"/>
        <v>11077</v>
      </c>
      <c r="L174" s="37">
        <f t="shared" si="18"/>
        <v>11183</v>
      </c>
      <c r="M174" s="37">
        <f t="shared" si="19"/>
        <v>11024</v>
      </c>
      <c r="N174" s="37">
        <f t="shared" si="20"/>
        <v>10918</v>
      </c>
      <c r="O174" s="37">
        <f t="shared" si="21"/>
        <v>11183</v>
      </c>
      <c r="P174" s="37">
        <f t="shared" si="22"/>
        <v>11289</v>
      </c>
      <c r="Q174" s="37">
        <f t="shared" si="23"/>
        <v>11236</v>
      </c>
    </row>
    <row r="175" spans="1:17" s="14" customFormat="1" x14ac:dyDescent="0.25">
      <c r="A175" s="32" t="s">
        <v>80</v>
      </c>
      <c r="B175" s="23" t="s">
        <v>10</v>
      </c>
      <c r="C175" s="23">
        <v>13556</v>
      </c>
      <c r="D175" s="28" t="s">
        <v>424</v>
      </c>
      <c r="E175" s="37">
        <v>10655</v>
      </c>
      <c r="F175" s="22" t="s">
        <v>482</v>
      </c>
      <c r="G175" s="39">
        <v>30299</v>
      </c>
      <c r="H175" s="40">
        <v>40154</v>
      </c>
      <c r="I175" s="22" t="s">
        <v>8</v>
      </c>
      <c r="J175" s="37">
        <f t="shared" si="16"/>
        <v>11187.75</v>
      </c>
      <c r="K175" s="37">
        <f t="shared" si="17"/>
        <v>11134.475</v>
      </c>
      <c r="L175" s="37">
        <f t="shared" si="18"/>
        <v>11241.025</v>
      </c>
      <c r="M175" s="37">
        <f t="shared" si="19"/>
        <v>11081.2</v>
      </c>
      <c r="N175" s="37">
        <f t="shared" si="20"/>
        <v>10974.65</v>
      </c>
      <c r="O175" s="37">
        <f t="shared" si="21"/>
        <v>11241.025</v>
      </c>
      <c r="P175" s="37">
        <f t="shared" si="22"/>
        <v>11347.575000000001</v>
      </c>
      <c r="Q175" s="37">
        <f t="shared" si="23"/>
        <v>11294.3</v>
      </c>
    </row>
    <row r="176" spans="1:17" s="14" customFormat="1" x14ac:dyDescent="0.25">
      <c r="A176" s="32" t="s">
        <v>200</v>
      </c>
      <c r="B176" s="22" t="s">
        <v>10</v>
      </c>
      <c r="C176" s="22">
        <v>16308</v>
      </c>
      <c r="D176" s="28" t="s">
        <v>425</v>
      </c>
      <c r="E176" s="37">
        <v>10710</v>
      </c>
      <c r="F176" s="22" t="s">
        <v>482</v>
      </c>
      <c r="G176" s="39">
        <v>32150</v>
      </c>
      <c r="H176" s="40">
        <v>40742</v>
      </c>
      <c r="I176" s="22" t="s">
        <v>199</v>
      </c>
      <c r="J176" s="37">
        <f t="shared" si="16"/>
        <v>11245.5</v>
      </c>
      <c r="K176" s="37">
        <f t="shared" si="17"/>
        <v>11191.95</v>
      </c>
      <c r="L176" s="37">
        <f t="shared" si="18"/>
        <v>11299.05</v>
      </c>
      <c r="M176" s="37">
        <f t="shared" si="19"/>
        <v>11138.4</v>
      </c>
      <c r="N176" s="37">
        <f t="shared" si="20"/>
        <v>11031.3</v>
      </c>
      <c r="O176" s="37">
        <f t="shared" si="21"/>
        <v>11299.05</v>
      </c>
      <c r="P176" s="37">
        <f t="shared" si="22"/>
        <v>11406.15</v>
      </c>
      <c r="Q176" s="37">
        <f t="shared" si="23"/>
        <v>11352.6</v>
      </c>
    </row>
    <row r="177" spans="1:17" s="14" customFormat="1" x14ac:dyDescent="0.25">
      <c r="A177" s="32" t="s">
        <v>239</v>
      </c>
      <c r="B177" s="22" t="s">
        <v>241</v>
      </c>
      <c r="C177" s="22">
        <v>33846</v>
      </c>
      <c r="D177" s="28" t="s">
        <v>426</v>
      </c>
      <c r="E177" s="37">
        <v>10765</v>
      </c>
      <c r="F177" s="22" t="s">
        <v>482</v>
      </c>
      <c r="G177" s="39">
        <v>31352</v>
      </c>
      <c r="H177" s="40">
        <v>41029</v>
      </c>
      <c r="I177" s="22" t="s">
        <v>235</v>
      </c>
      <c r="J177" s="37">
        <f t="shared" si="16"/>
        <v>11303.25</v>
      </c>
      <c r="K177" s="37">
        <f t="shared" si="17"/>
        <v>11249.424999999999</v>
      </c>
      <c r="L177" s="37">
        <f t="shared" si="18"/>
        <v>11357.075000000001</v>
      </c>
      <c r="M177" s="37">
        <f t="shared" si="19"/>
        <v>11195.6</v>
      </c>
      <c r="N177" s="37">
        <f t="shared" si="20"/>
        <v>11087.95</v>
      </c>
      <c r="O177" s="37">
        <f t="shared" si="21"/>
        <v>11357.075000000001</v>
      </c>
      <c r="P177" s="37">
        <f t="shared" si="22"/>
        <v>11464.725</v>
      </c>
      <c r="Q177" s="37">
        <f t="shared" si="23"/>
        <v>11410.9</v>
      </c>
    </row>
    <row r="178" spans="1:17" s="14" customFormat="1" x14ac:dyDescent="0.25">
      <c r="A178" s="33" t="s">
        <v>159</v>
      </c>
      <c r="B178" s="16" t="s">
        <v>140</v>
      </c>
      <c r="C178" s="16">
        <v>28441</v>
      </c>
      <c r="D178" s="28" t="s">
        <v>427</v>
      </c>
      <c r="E178" s="37">
        <v>10820</v>
      </c>
      <c r="F178" s="22" t="s">
        <v>482</v>
      </c>
      <c r="G178" s="39">
        <v>31517</v>
      </c>
      <c r="H178" s="40">
        <v>31517</v>
      </c>
      <c r="I178" s="22" t="s">
        <v>166</v>
      </c>
      <c r="J178" s="37">
        <f t="shared" si="16"/>
        <v>11361</v>
      </c>
      <c r="K178" s="37">
        <f t="shared" si="17"/>
        <v>11306.9</v>
      </c>
      <c r="L178" s="37">
        <f t="shared" si="18"/>
        <v>11415.1</v>
      </c>
      <c r="M178" s="37">
        <f t="shared" si="19"/>
        <v>11252.8</v>
      </c>
      <c r="N178" s="37">
        <f t="shared" si="20"/>
        <v>11144.6</v>
      </c>
      <c r="O178" s="37">
        <f t="shared" si="21"/>
        <v>11415.1</v>
      </c>
      <c r="P178" s="37">
        <f t="shared" si="22"/>
        <v>11523.3</v>
      </c>
      <c r="Q178" s="37">
        <f t="shared" si="23"/>
        <v>11469.2</v>
      </c>
    </row>
    <row r="179" spans="1:17" s="14" customFormat="1" x14ac:dyDescent="0.25">
      <c r="A179" s="32" t="s">
        <v>133</v>
      </c>
      <c r="B179" s="22" t="s">
        <v>51</v>
      </c>
      <c r="C179" s="22">
        <v>17574</v>
      </c>
      <c r="D179" s="29" t="s">
        <v>428</v>
      </c>
      <c r="E179" s="37">
        <v>10875</v>
      </c>
      <c r="F179" s="22" t="s">
        <v>482</v>
      </c>
      <c r="G179" s="39">
        <v>30012</v>
      </c>
      <c r="H179" s="40">
        <v>40669</v>
      </c>
      <c r="I179" s="22" t="s">
        <v>104</v>
      </c>
      <c r="J179" s="37">
        <f t="shared" si="16"/>
        <v>11418.75</v>
      </c>
      <c r="K179" s="37">
        <f t="shared" si="17"/>
        <v>11364.375</v>
      </c>
      <c r="L179" s="37">
        <f t="shared" si="18"/>
        <v>11473.125</v>
      </c>
      <c r="M179" s="37">
        <f t="shared" si="19"/>
        <v>11310</v>
      </c>
      <c r="N179" s="37">
        <f t="shared" si="20"/>
        <v>11201.25</v>
      </c>
      <c r="O179" s="37">
        <f t="shared" si="21"/>
        <v>11473.125</v>
      </c>
      <c r="P179" s="37">
        <f t="shared" si="22"/>
        <v>11581.875</v>
      </c>
      <c r="Q179" s="37">
        <f t="shared" si="23"/>
        <v>11527.5</v>
      </c>
    </row>
    <row r="180" spans="1:17" s="14" customFormat="1" x14ac:dyDescent="0.25">
      <c r="A180" s="32" t="s">
        <v>81</v>
      </c>
      <c r="B180" s="23" t="s">
        <v>10</v>
      </c>
      <c r="C180" s="23">
        <v>13409</v>
      </c>
      <c r="D180" s="28" t="s">
        <v>429</v>
      </c>
      <c r="E180" s="37">
        <v>10930</v>
      </c>
      <c r="F180" s="22" t="s">
        <v>482</v>
      </c>
      <c r="G180" s="39">
        <v>30637</v>
      </c>
      <c r="H180" s="40">
        <v>40820</v>
      </c>
      <c r="I180" s="22" t="s">
        <v>8</v>
      </c>
      <c r="J180" s="37">
        <f t="shared" si="16"/>
        <v>11476.5</v>
      </c>
      <c r="K180" s="37">
        <f t="shared" si="17"/>
        <v>11421.85</v>
      </c>
      <c r="L180" s="37">
        <f t="shared" si="18"/>
        <v>11531.15</v>
      </c>
      <c r="M180" s="37">
        <f t="shared" si="19"/>
        <v>11367.2</v>
      </c>
      <c r="N180" s="37">
        <f t="shared" si="20"/>
        <v>11257.9</v>
      </c>
      <c r="O180" s="37">
        <f t="shared" si="21"/>
        <v>11531.15</v>
      </c>
      <c r="P180" s="37">
        <f t="shared" si="22"/>
        <v>11640.45</v>
      </c>
      <c r="Q180" s="37">
        <f t="shared" si="23"/>
        <v>11585.8</v>
      </c>
    </row>
    <row r="181" spans="1:17" s="14" customFormat="1" x14ac:dyDescent="0.25">
      <c r="A181" s="30" t="s">
        <v>254</v>
      </c>
      <c r="B181" s="22" t="s">
        <v>255</v>
      </c>
      <c r="C181" s="22">
        <v>9001</v>
      </c>
      <c r="D181" s="28" t="s">
        <v>430</v>
      </c>
      <c r="E181" s="37">
        <v>10985</v>
      </c>
      <c r="F181" s="22" t="s">
        <v>482</v>
      </c>
      <c r="G181" s="39">
        <v>32270</v>
      </c>
      <c r="H181" s="40">
        <v>41113</v>
      </c>
      <c r="I181" s="26" t="s">
        <v>251</v>
      </c>
      <c r="J181" s="37">
        <f t="shared" si="16"/>
        <v>11534.25</v>
      </c>
      <c r="K181" s="37">
        <f t="shared" si="17"/>
        <v>11479.325000000001</v>
      </c>
      <c r="L181" s="37">
        <f t="shared" si="18"/>
        <v>11589.174999999999</v>
      </c>
      <c r="M181" s="37">
        <f t="shared" si="19"/>
        <v>11424.4</v>
      </c>
      <c r="N181" s="37">
        <f t="shared" si="20"/>
        <v>11314.55</v>
      </c>
      <c r="O181" s="37">
        <f t="shared" si="21"/>
        <v>11589.174999999999</v>
      </c>
      <c r="P181" s="37">
        <f t="shared" si="22"/>
        <v>11699.025</v>
      </c>
      <c r="Q181" s="37">
        <f t="shared" si="23"/>
        <v>11644.1</v>
      </c>
    </row>
    <row r="182" spans="1:17" s="14" customFormat="1" x14ac:dyDescent="0.25">
      <c r="A182" s="32" t="s">
        <v>228</v>
      </c>
      <c r="B182" s="22" t="s">
        <v>233</v>
      </c>
      <c r="C182" s="22">
        <v>27064</v>
      </c>
      <c r="D182" s="28" t="s">
        <v>431</v>
      </c>
      <c r="E182" s="37">
        <v>11040</v>
      </c>
      <c r="F182" s="22" t="s">
        <v>482</v>
      </c>
      <c r="G182" s="39">
        <v>30467</v>
      </c>
      <c r="H182" s="40">
        <v>40182</v>
      </c>
      <c r="I182" s="22" t="s">
        <v>213</v>
      </c>
      <c r="J182" s="37">
        <f t="shared" si="16"/>
        <v>11592</v>
      </c>
      <c r="K182" s="37">
        <f t="shared" si="17"/>
        <v>11536.8</v>
      </c>
      <c r="L182" s="37">
        <f t="shared" si="18"/>
        <v>11647.2</v>
      </c>
      <c r="M182" s="37">
        <f t="shared" si="19"/>
        <v>11481.6</v>
      </c>
      <c r="N182" s="37">
        <f t="shared" si="20"/>
        <v>11371.2</v>
      </c>
      <c r="O182" s="37">
        <f t="shared" si="21"/>
        <v>11647.2</v>
      </c>
      <c r="P182" s="37">
        <f t="shared" si="22"/>
        <v>11757.6</v>
      </c>
      <c r="Q182" s="37">
        <f t="shared" si="23"/>
        <v>11702.4</v>
      </c>
    </row>
    <row r="183" spans="1:17" s="14" customFormat="1" x14ac:dyDescent="0.25">
      <c r="A183" s="32" t="s">
        <v>82</v>
      </c>
      <c r="B183" s="23" t="s">
        <v>10</v>
      </c>
      <c r="C183" s="23">
        <v>14922</v>
      </c>
      <c r="D183" s="28" t="s">
        <v>432</v>
      </c>
      <c r="E183" s="37">
        <v>11095</v>
      </c>
      <c r="F183" s="22" t="s">
        <v>482</v>
      </c>
      <c r="G183" s="39">
        <v>31069</v>
      </c>
      <c r="H183" s="40">
        <v>40924</v>
      </c>
      <c r="I183" s="26" t="s">
        <v>8</v>
      </c>
      <c r="J183" s="37">
        <f t="shared" si="16"/>
        <v>11649.75</v>
      </c>
      <c r="K183" s="37">
        <f t="shared" si="17"/>
        <v>11594.275</v>
      </c>
      <c r="L183" s="37">
        <f t="shared" si="18"/>
        <v>11705.225</v>
      </c>
      <c r="M183" s="37">
        <f t="shared" si="19"/>
        <v>11538.8</v>
      </c>
      <c r="N183" s="37">
        <f t="shared" si="20"/>
        <v>11427.85</v>
      </c>
      <c r="O183" s="37">
        <f t="shared" si="21"/>
        <v>11705.225</v>
      </c>
      <c r="P183" s="37">
        <f t="shared" si="22"/>
        <v>11816.174999999999</v>
      </c>
      <c r="Q183" s="37">
        <f t="shared" si="23"/>
        <v>11760.7</v>
      </c>
    </row>
    <row r="184" spans="1:17" s="14" customFormat="1" x14ac:dyDescent="0.25">
      <c r="A184" s="32" t="s">
        <v>134</v>
      </c>
      <c r="B184" s="22" t="s">
        <v>51</v>
      </c>
      <c r="C184" s="22">
        <v>21048</v>
      </c>
      <c r="D184" s="28" t="s">
        <v>433</v>
      </c>
      <c r="E184" s="37">
        <v>11150</v>
      </c>
      <c r="F184" s="22" t="s">
        <v>482</v>
      </c>
      <c r="G184" s="39">
        <v>31022</v>
      </c>
      <c r="H184" s="40">
        <v>40238</v>
      </c>
      <c r="I184" s="22" t="s">
        <v>104</v>
      </c>
      <c r="J184" s="37">
        <f t="shared" si="16"/>
        <v>11707.5</v>
      </c>
      <c r="K184" s="37">
        <f t="shared" si="17"/>
        <v>11651.75</v>
      </c>
      <c r="L184" s="37">
        <f t="shared" si="18"/>
        <v>11763.25</v>
      </c>
      <c r="M184" s="37">
        <f t="shared" si="19"/>
        <v>11596</v>
      </c>
      <c r="N184" s="37">
        <f t="shared" si="20"/>
        <v>11484.5</v>
      </c>
      <c r="O184" s="37">
        <f t="shared" si="21"/>
        <v>11763.25</v>
      </c>
      <c r="P184" s="37">
        <f t="shared" si="22"/>
        <v>11874.75</v>
      </c>
      <c r="Q184" s="37">
        <f t="shared" si="23"/>
        <v>11819</v>
      </c>
    </row>
    <row r="185" spans="1:17" s="14" customFormat="1" x14ac:dyDescent="0.25">
      <c r="A185" s="32" t="s">
        <v>240</v>
      </c>
      <c r="B185" s="22" t="s">
        <v>51</v>
      </c>
      <c r="C185" s="22">
        <v>20374</v>
      </c>
      <c r="D185" s="28" t="s">
        <v>434</v>
      </c>
      <c r="E185" s="37">
        <v>11205</v>
      </c>
      <c r="F185" s="22" t="s">
        <v>482</v>
      </c>
      <c r="G185" s="39">
        <v>31105</v>
      </c>
      <c r="H185" s="40">
        <v>40302</v>
      </c>
      <c r="I185" s="22" t="s">
        <v>235</v>
      </c>
      <c r="J185" s="37">
        <f t="shared" si="16"/>
        <v>11765.25</v>
      </c>
      <c r="K185" s="37">
        <f t="shared" si="17"/>
        <v>11709.225</v>
      </c>
      <c r="L185" s="37">
        <f t="shared" si="18"/>
        <v>11821.275</v>
      </c>
      <c r="M185" s="37">
        <f t="shared" si="19"/>
        <v>11653.2</v>
      </c>
      <c r="N185" s="37">
        <f t="shared" si="20"/>
        <v>11541.15</v>
      </c>
      <c r="O185" s="37">
        <f t="shared" si="21"/>
        <v>11821.275</v>
      </c>
      <c r="P185" s="37">
        <f t="shared" si="22"/>
        <v>11933.325000000001</v>
      </c>
      <c r="Q185" s="37">
        <f t="shared" si="23"/>
        <v>11877.3</v>
      </c>
    </row>
    <row r="186" spans="1:17" s="14" customFormat="1" x14ac:dyDescent="0.25">
      <c r="A186" s="32" t="s">
        <v>83</v>
      </c>
      <c r="B186" s="23" t="s">
        <v>10</v>
      </c>
      <c r="C186" s="23">
        <v>14237</v>
      </c>
      <c r="D186" s="28" t="s">
        <v>435</v>
      </c>
      <c r="E186" s="37">
        <v>11260</v>
      </c>
      <c r="F186" s="22" t="s">
        <v>482</v>
      </c>
      <c r="G186" s="39">
        <v>29763</v>
      </c>
      <c r="H186" s="40">
        <v>41093</v>
      </c>
      <c r="I186" s="22" t="s">
        <v>8</v>
      </c>
      <c r="J186" s="37">
        <f t="shared" si="16"/>
        <v>11823</v>
      </c>
      <c r="K186" s="37">
        <f t="shared" si="17"/>
        <v>11766.7</v>
      </c>
      <c r="L186" s="37">
        <f t="shared" si="18"/>
        <v>11879.3</v>
      </c>
      <c r="M186" s="37">
        <f t="shared" si="19"/>
        <v>11710.4</v>
      </c>
      <c r="N186" s="37">
        <f t="shared" si="20"/>
        <v>11597.8</v>
      </c>
      <c r="O186" s="37">
        <f t="shared" si="21"/>
        <v>11879.3</v>
      </c>
      <c r="P186" s="37">
        <f t="shared" si="22"/>
        <v>11991.9</v>
      </c>
      <c r="Q186" s="37">
        <f t="shared" si="23"/>
        <v>11935.6</v>
      </c>
    </row>
    <row r="187" spans="1:17" s="14" customFormat="1" x14ac:dyDescent="0.25">
      <c r="A187" s="30" t="s">
        <v>84</v>
      </c>
      <c r="B187" s="23" t="s">
        <v>10</v>
      </c>
      <c r="C187" s="23">
        <v>16717</v>
      </c>
      <c r="D187" s="28" t="s">
        <v>436</v>
      </c>
      <c r="E187" s="37">
        <v>11315</v>
      </c>
      <c r="F187" s="22" t="s">
        <v>482</v>
      </c>
      <c r="G187" s="39">
        <v>32609</v>
      </c>
      <c r="H187" s="40">
        <v>40973</v>
      </c>
      <c r="I187" s="26" t="s">
        <v>8</v>
      </c>
      <c r="J187" s="37">
        <f t="shared" si="16"/>
        <v>11880.75</v>
      </c>
      <c r="K187" s="37">
        <f t="shared" si="17"/>
        <v>11824.174999999999</v>
      </c>
      <c r="L187" s="37">
        <f t="shared" si="18"/>
        <v>11937.325000000001</v>
      </c>
      <c r="M187" s="37">
        <f t="shared" si="19"/>
        <v>11767.6</v>
      </c>
      <c r="N187" s="37">
        <f t="shared" si="20"/>
        <v>11654.45</v>
      </c>
      <c r="O187" s="37">
        <f t="shared" si="21"/>
        <v>11937.325000000001</v>
      </c>
      <c r="P187" s="37">
        <f t="shared" si="22"/>
        <v>12050.475</v>
      </c>
      <c r="Q187" s="37">
        <f t="shared" si="23"/>
        <v>11993.9</v>
      </c>
    </row>
    <row r="188" spans="1:17" s="14" customFormat="1" x14ac:dyDescent="0.25">
      <c r="A188" s="32" t="s">
        <v>85</v>
      </c>
      <c r="B188" s="23" t="s">
        <v>10</v>
      </c>
      <c r="C188" s="23">
        <v>15642</v>
      </c>
      <c r="D188" s="28" t="s">
        <v>437</v>
      </c>
      <c r="E188" s="37">
        <v>11370</v>
      </c>
      <c r="F188" s="22" t="s">
        <v>482</v>
      </c>
      <c r="G188" s="39">
        <v>31398</v>
      </c>
      <c r="H188" s="40">
        <v>40924</v>
      </c>
      <c r="I188" s="26" t="s">
        <v>8</v>
      </c>
      <c r="J188" s="37">
        <f t="shared" si="16"/>
        <v>11938.5</v>
      </c>
      <c r="K188" s="37">
        <f t="shared" si="17"/>
        <v>11881.65</v>
      </c>
      <c r="L188" s="37">
        <f t="shared" si="18"/>
        <v>11995.35</v>
      </c>
      <c r="M188" s="37">
        <f t="shared" si="19"/>
        <v>11824.8</v>
      </c>
      <c r="N188" s="37">
        <f t="shared" si="20"/>
        <v>11711.1</v>
      </c>
      <c r="O188" s="37">
        <f t="shared" si="21"/>
        <v>11995.35</v>
      </c>
      <c r="P188" s="37">
        <f t="shared" si="22"/>
        <v>12109.05</v>
      </c>
      <c r="Q188" s="37">
        <f t="shared" si="23"/>
        <v>12052.2</v>
      </c>
    </row>
    <row r="189" spans="1:17" s="14" customFormat="1" x14ac:dyDescent="0.25">
      <c r="A189" s="33" t="s">
        <v>160</v>
      </c>
      <c r="B189" s="16" t="s">
        <v>140</v>
      </c>
      <c r="C189" s="16">
        <v>31273</v>
      </c>
      <c r="D189" s="28" t="s">
        <v>438</v>
      </c>
      <c r="E189" s="37">
        <v>11425</v>
      </c>
      <c r="F189" s="22" t="s">
        <v>482</v>
      </c>
      <c r="G189" s="39">
        <v>32327</v>
      </c>
      <c r="H189" s="40">
        <v>32327</v>
      </c>
      <c r="I189" s="22" t="s">
        <v>166</v>
      </c>
      <c r="J189" s="37">
        <f t="shared" si="16"/>
        <v>11996.25</v>
      </c>
      <c r="K189" s="37">
        <f t="shared" si="17"/>
        <v>11939.125</v>
      </c>
      <c r="L189" s="37">
        <f t="shared" si="18"/>
        <v>12053.375</v>
      </c>
      <c r="M189" s="37">
        <f t="shared" si="19"/>
        <v>11882</v>
      </c>
      <c r="N189" s="37">
        <f t="shared" si="20"/>
        <v>11767.75</v>
      </c>
      <c r="O189" s="37">
        <f t="shared" si="21"/>
        <v>12053.375</v>
      </c>
      <c r="P189" s="37">
        <f t="shared" si="22"/>
        <v>12167.625</v>
      </c>
      <c r="Q189" s="37">
        <f t="shared" si="23"/>
        <v>12110.5</v>
      </c>
    </row>
    <row r="190" spans="1:17" s="14" customFormat="1" x14ac:dyDescent="0.25">
      <c r="A190" s="32" t="s">
        <v>86</v>
      </c>
      <c r="B190" s="23" t="s">
        <v>10</v>
      </c>
      <c r="C190" s="23">
        <v>16226</v>
      </c>
      <c r="D190" s="28" t="s">
        <v>439</v>
      </c>
      <c r="E190" s="37">
        <v>11480</v>
      </c>
      <c r="F190" s="22" t="s">
        <v>482</v>
      </c>
      <c r="G190" s="39">
        <v>32290</v>
      </c>
      <c r="H190" s="40">
        <v>40749</v>
      </c>
      <c r="I190" s="22" t="s">
        <v>8</v>
      </c>
      <c r="J190" s="37">
        <f t="shared" si="16"/>
        <v>12054</v>
      </c>
      <c r="K190" s="37">
        <f t="shared" si="17"/>
        <v>11996.6</v>
      </c>
      <c r="L190" s="37">
        <f t="shared" si="18"/>
        <v>12111.4</v>
      </c>
      <c r="M190" s="37">
        <f t="shared" si="19"/>
        <v>11939.2</v>
      </c>
      <c r="N190" s="37">
        <f t="shared" si="20"/>
        <v>11824.4</v>
      </c>
      <c r="O190" s="37">
        <f t="shared" si="21"/>
        <v>12111.4</v>
      </c>
      <c r="P190" s="37">
        <f t="shared" si="22"/>
        <v>12226.2</v>
      </c>
      <c r="Q190" s="37">
        <f t="shared" si="23"/>
        <v>12168.8</v>
      </c>
    </row>
    <row r="191" spans="1:17" s="14" customFormat="1" x14ac:dyDescent="0.25">
      <c r="A191" s="30" t="s">
        <v>87</v>
      </c>
      <c r="B191" s="23" t="s">
        <v>10</v>
      </c>
      <c r="C191" s="23">
        <v>14803</v>
      </c>
      <c r="D191" s="28" t="s">
        <v>440</v>
      </c>
      <c r="E191" s="37">
        <v>11535</v>
      </c>
      <c r="F191" s="22" t="s">
        <v>482</v>
      </c>
      <c r="G191" s="39">
        <v>31536</v>
      </c>
      <c r="H191" s="40">
        <v>40917</v>
      </c>
      <c r="I191" s="26" t="s">
        <v>8</v>
      </c>
      <c r="J191" s="37">
        <f t="shared" si="16"/>
        <v>12111.75</v>
      </c>
      <c r="K191" s="37">
        <f t="shared" si="17"/>
        <v>12054.075000000001</v>
      </c>
      <c r="L191" s="37">
        <f t="shared" si="18"/>
        <v>12169.424999999999</v>
      </c>
      <c r="M191" s="37">
        <f t="shared" si="19"/>
        <v>11996.4</v>
      </c>
      <c r="N191" s="37">
        <f t="shared" si="20"/>
        <v>11881.05</v>
      </c>
      <c r="O191" s="37">
        <f t="shared" si="21"/>
        <v>12169.424999999999</v>
      </c>
      <c r="P191" s="37">
        <f t="shared" si="22"/>
        <v>12284.775</v>
      </c>
      <c r="Q191" s="37">
        <f t="shared" si="23"/>
        <v>12227.1</v>
      </c>
    </row>
    <row r="192" spans="1:17" s="14" customFormat="1" x14ac:dyDescent="0.25">
      <c r="A192" s="32" t="s">
        <v>229</v>
      </c>
      <c r="B192" s="22" t="s">
        <v>233</v>
      </c>
      <c r="C192" s="22">
        <v>23070</v>
      </c>
      <c r="D192" s="28" t="s">
        <v>441</v>
      </c>
      <c r="E192" s="37">
        <v>11590</v>
      </c>
      <c r="F192" s="22" t="s">
        <v>482</v>
      </c>
      <c r="G192" s="39">
        <v>29622</v>
      </c>
      <c r="H192" s="40">
        <v>40812</v>
      </c>
      <c r="I192" s="22" t="s">
        <v>213</v>
      </c>
      <c r="J192" s="37">
        <f t="shared" si="16"/>
        <v>12169.5</v>
      </c>
      <c r="K192" s="37">
        <f t="shared" si="17"/>
        <v>12111.55</v>
      </c>
      <c r="L192" s="37">
        <f t="shared" si="18"/>
        <v>12227.45</v>
      </c>
      <c r="M192" s="37">
        <f t="shared" si="19"/>
        <v>12053.6</v>
      </c>
      <c r="N192" s="37">
        <f t="shared" si="20"/>
        <v>11937.7</v>
      </c>
      <c r="O192" s="37">
        <f t="shared" si="21"/>
        <v>12227.45</v>
      </c>
      <c r="P192" s="37">
        <f t="shared" si="22"/>
        <v>12343.35</v>
      </c>
      <c r="Q192" s="37">
        <f t="shared" si="23"/>
        <v>12285.4</v>
      </c>
    </row>
    <row r="193" spans="1:17" s="14" customFormat="1" x14ac:dyDescent="0.25">
      <c r="A193" s="33" t="s">
        <v>161</v>
      </c>
      <c r="B193" s="16" t="s">
        <v>10</v>
      </c>
      <c r="C193" s="16">
        <v>14642</v>
      </c>
      <c r="D193" s="29" t="s">
        <v>442</v>
      </c>
      <c r="E193" s="37">
        <v>11645</v>
      </c>
      <c r="F193" s="22" t="s">
        <v>482</v>
      </c>
      <c r="G193" s="39">
        <v>29029</v>
      </c>
      <c r="H193" s="40">
        <v>29029</v>
      </c>
      <c r="I193" s="22" t="s">
        <v>166</v>
      </c>
      <c r="J193" s="37">
        <f t="shared" si="16"/>
        <v>12227.25</v>
      </c>
      <c r="K193" s="37">
        <f t="shared" si="17"/>
        <v>12169.025</v>
      </c>
      <c r="L193" s="37">
        <f t="shared" si="18"/>
        <v>12285.475</v>
      </c>
      <c r="M193" s="37">
        <f t="shared" si="19"/>
        <v>12110.8</v>
      </c>
      <c r="N193" s="37">
        <f t="shared" si="20"/>
        <v>11994.35</v>
      </c>
      <c r="O193" s="37">
        <f t="shared" si="21"/>
        <v>12285.475</v>
      </c>
      <c r="P193" s="37">
        <f t="shared" si="22"/>
        <v>12401.924999999999</v>
      </c>
      <c r="Q193" s="37">
        <f t="shared" si="23"/>
        <v>12343.7</v>
      </c>
    </row>
    <row r="194" spans="1:17" s="14" customFormat="1" x14ac:dyDescent="0.25">
      <c r="A194" s="30" t="s">
        <v>186</v>
      </c>
      <c r="B194" s="22" t="s">
        <v>51</v>
      </c>
      <c r="C194" s="22">
        <v>24499</v>
      </c>
      <c r="D194" s="28" t="s">
        <v>443</v>
      </c>
      <c r="E194" s="37">
        <v>11700</v>
      </c>
      <c r="F194" s="22" t="s">
        <v>482</v>
      </c>
      <c r="G194" s="39">
        <v>32106</v>
      </c>
      <c r="H194" s="40">
        <v>41022</v>
      </c>
      <c r="I194" s="26" t="s">
        <v>168</v>
      </c>
      <c r="J194" s="37">
        <f t="shared" si="16"/>
        <v>12285</v>
      </c>
      <c r="K194" s="37">
        <f t="shared" si="17"/>
        <v>12226.5</v>
      </c>
      <c r="L194" s="37">
        <f t="shared" si="18"/>
        <v>12343.5</v>
      </c>
      <c r="M194" s="37">
        <f t="shared" si="19"/>
        <v>12168</v>
      </c>
      <c r="N194" s="37">
        <f t="shared" si="20"/>
        <v>12051</v>
      </c>
      <c r="O194" s="37">
        <f t="shared" si="21"/>
        <v>12343.5</v>
      </c>
      <c r="P194" s="37">
        <f t="shared" si="22"/>
        <v>12460.5</v>
      </c>
      <c r="Q194" s="37">
        <f t="shared" si="23"/>
        <v>12402</v>
      </c>
    </row>
    <row r="195" spans="1:17" s="14" customFormat="1" x14ac:dyDescent="0.25">
      <c r="A195" s="30" t="s">
        <v>195</v>
      </c>
      <c r="B195" s="22" t="s">
        <v>42</v>
      </c>
      <c r="C195" s="22">
        <v>9621</v>
      </c>
      <c r="D195" s="28" t="s">
        <v>444</v>
      </c>
      <c r="E195" s="37">
        <v>11755</v>
      </c>
      <c r="F195" s="22" t="s">
        <v>482</v>
      </c>
      <c r="G195" s="39">
        <v>31717</v>
      </c>
      <c r="H195" s="40">
        <v>41058</v>
      </c>
      <c r="I195" s="26" t="s">
        <v>192</v>
      </c>
      <c r="J195" s="37">
        <f t="shared" si="16"/>
        <v>12342.75</v>
      </c>
      <c r="K195" s="37">
        <f t="shared" si="17"/>
        <v>12283.975</v>
      </c>
      <c r="L195" s="37">
        <f t="shared" si="18"/>
        <v>12401.525</v>
      </c>
      <c r="M195" s="37">
        <f t="shared" si="19"/>
        <v>12225.2</v>
      </c>
      <c r="N195" s="37">
        <f t="shared" si="20"/>
        <v>12107.65</v>
      </c>
      <c r="O195" s="37">
        <f t="shared" si="21"/>
        <v>12401.525</v>
      </c>
      <c r="P195" s="37">
        <f t="shared" si="22"/>
        <v>12519.075000000001</v>
      </c>
      <c r="Q195" s="37">
        <f t="shared" si="23"/>
        <v>12460.3</v>
      </c>
    </row>
    <row r="196" spans="1:17" s="14" customFormat="1" x14ac:dyDescent="0.25">
      <c r="A196" s="32" t="s">
        <v>230</v>
      </c>
      <c r="B196" s="22" t="s">
        <v>233</v>
      </c>
      <c r="C196" s="22">
        <v>31337</v>
      </c>
      <c r="D196" s="28" t="s">
        <v>445</v>
      </c>
      <c r="E196" s="37">
        <v>11810</v>
      </c>
      <c r="F196" s="22" t="s">
        <v>482</v>
      </c>
      <c r="G196" s="39">
        <v>32179</v>
      </c>
      <c r="H196" s="40">
        <v>40735</v>
      </c>
      <c r="I196" s="22" t="s">
        <v>213</v>
      </c>
      <c r="J196" s="37">
        <f t="shared" ref="J196:J229" si="24">$E196+($E196*5/100)</f>
        <v>12400.5</v>
      </c>
      <c r="K196" s="37">
        <f t="shared" ref="K196:K229" si="25">$E196+($E196*4.5/100)</f>
        <v>12341.45</v>
      </c>
      <c r="L196" s="37">
        <f t="shared" ref="L196:L229" si="26">$E196+($E196*5.5/100)</f>
        <v>12459.55</v>
      </c>
      <c r="M196" s="37">
        <f t="shared" ref="M196:M229" si="27">$E196+($E196*4/100)</f>
        <v>12282.4</v>
      </c>
      <c r="N196" s="37">
        <f t="shared" ref="N196:N229" si="28">$E196+($E196*3/100)</f>
        <v>12164.3</v>
      </c>
      <c r="O196" s="37">
        <f t="shared" ref="O196:O229" si="29">$E196+($E196*5.5/100)</f>
        <v>12459.55</v>
      </c>
      <c r="P196" s="37">
        <f t="shared" ref="P196:P229" si="30">$E196+($E196*6.5/100)</f>
        <v>12577.65</v>
      </c>
      <c r="Q196" s="37">
        <f t="shared" ref="Q196:Q229" si="31">$E196+($E196*6/100)</f>
        <v>12518.6</v>
      </c>
    </row>
    <row r="197" spans="1:17" s="14" customFormat="1" x14ac:dyDescent="0.25">
      <c r="A197" s="32" t="s">
        <v>231</v>
      </c>
      <c r="B197" s="22" t="s">
        <v>233</v>
      </c>
      <c r="C197" s="22">
        <v>31831</v>
      </c>
      <c r="D197" s="28" t="s">
        <v>446</v>
      </c>
      <c r="E197" s="37">
        <v>11865</v>
      </c>
      <c r="F197" s="22" t="s">
        <v>482</v>
      </c>
      <c r="G197" s="39">
        <v>31826</v>
      </c>
      <c r="H197" s="40">
        <v>40777</v>
      </c>
      <c r="I197" s="22" t="s">
        <v>213</v>
      </c>
      <c r="J197" s="37">
        <f t="shared" si="24"/>
        <v>12458.25</v>
      </c>
      <c r="K197" s="37">
        <f t="shared" si="25"/>
        <v>12398.924999999999</v>
      </c>
      <c r="L197" s="37">
        <f t="shared" si="26"/>
        <v>12517.575000000001</v>
      </c>
      <c r="M197" s="37">
        <f t="shared" si="27"/>
        <v>12339.6</v>
      </c>
      <c r="N197" s="37">
        <f t="shared" si="28"/>
        <v>12220.95</v>
      </c>
      <c r="O197" s="37">
        <f t="shared" si="29"/>
        <v>12517.575000000001</v>
      </c>
      <c r="P197" s="37">
        <f t="shared" si="30"/>
        <v>12636.225</v>
      </c>
      <c r="Q197" s="37">
        <f t="shared" si="31"/>
        <v>12576.9</v>
      </c>
    </row>
    <row r="198" spans="1:17" s="14" customFormat="1" x14ac:dyDescent="0.25">
      <c r="A198" s="32" t="s">
        <v>187</v>
      </c>
      <c r="B198" s="22" t="s">
        <v>51</v>
      </c>
      <c r="C198" s="22">
        <v>17497</v>
      </c>
      <c r="D198" s="28" t="s">
        <v>447</v>
      </c>
      <c r="E198" s="37">
        <v>11920</v>
      </c>
      <c r="F198" s="22" t="s">
        <v>482</v>
      </c>
      <c r="G198" s="39">
        <v>29790</v>
      </c>
      <c r="H198" s="40">
        <v>39923</v>
      </c>
      <c r="I198" s="22" t="s">
        <v>168</v>
      </c>
      <c r="J198" s="37">
        <f t="shared" si="24"/>
        <v>12516</v>
      </c>
      <c r="K198" s="37">
        <f t="shared" si="25"/>
        <v>12456.4</v>
      </c>
      <c r="L198" s="37">
        <f t="shared" si="26"/>
        <v>12575.6</v>
      </c>
      <c r="M198" s="37">
        <f t="shared" si="27"/>
        <v>12396.8</v>
      </c>
      <c r="N198" s="37">
        <f t="shared" si="28"/>
        <v>12277.6</v>
      </c>
      <c r="O198" s="37">
        <f t="shared" si="29"/>
        <v>12575.6</v>
      </c>
      <c r="P198" s="37">
        <f t="shared" si="30"/>
        <v>12694.8</v>
      </c>
      <c r="Q198" s="37">
        <f t="shared" si="31"/>
        <v>12635.2</v>
      </c>
    </row>
    <row r="199" spans="1:17" s="14" customFormat="1" x14ac:dyDescent="0.25">
      <c r="A199" s="32" t="s">
        <v>88</v>
      </c>
      <c r="B199" s="23" t="s">
        <v>10</v>
      </c>
      <c r="C199" s="23">
        <v>12585</v>
      </c>
      <c r="D199" s="28" t="s">
        <v>448</v>
      </c>
      <c r="E199" s="37">
        <v>11975</v>
      </c>
      <c r="F199" s="22" t="s">
        <v>482</v>
      </c>
      <c r="G199" s="39">
        <v>29866</v>
      </c>
      <c r="H199" s="40">
        <v>40665</v>
      </c>
      <c r="I199" s="22" t="s">
        <v>8</v>
      </c>
      <c r="J199" s="37">
        <f t="shared" si="24"/>
        <v>12573.75</v>
      </c>
      <c r="K199" s="37">
        <f t="shared" si="25"/>
        <v>12513.875</v>
      </c>
      <c r="L199" s="37">
        <f t="shared" si="26"/>
        <v>12633.625</v>
      </c>
      <c r="M199" s="37">
        <f t="shared" si="27"/>
        <v>12454</v>
      </c>
      <c r="N199" s="37">
        <f t="shared" si="28"/>
        <v>12334.25</v>
      </c>
      <c r="O199" s="37">
        <f t="shared" si="29"/>
        <v>12633.625</v>
      </c>
      <c r="P199" s="37">
        <f t="shared" si="30"/>
        <v>12753.375</v>
      </c>
      <c r="Q199" s="37">
        <f t="shared" si="31"/>
        <v>12693.5</v>
      </c>
    </row>
    <row r="200" spans="1:17" s="14" customFormat="1" x14ac:dyDescent="0.25">
      <c r="A200" s="32" t="s">
        <v>135</v>
      </c>
      <c r="B200" s="22" t="s">
        <v>51</v>
      </c>
      <c r="C200" s="22">
        <v>26024</v>
      </c>
      <c r="D200" s="28" t="s">
        <v>449</v>
      </c>
      <c r="E200" s="37">
        <v>12030</v>
      </c>
      <c r="F200" s="22" t="s">
        <v>482</v>
      </c>
      <c r="G200" s="39">
        <v>32377</v>
      </c>
      <c r="H200" s="40">
        <v>41053</v>
      </c>
      <c r="I200" s="22" t="s">
        <v>104</v>
      </c>
      <c r="J200" s="37">
        <f t="shared" si="24"/>
        <v>12631.5</v>
      </c>
      <c r="K200" s="37">
        <f t="shared" si="25"/>
        <v>12571.35</v>
      </c>
      <c r="L200" s="37">
        <f t="shared" si="26"/>
        <v>12691.65</v>
      </c>
      <c r="M200" s="37">
        <f t="shared" si="27"/>
        <v>12511.2</v>
      </c>
      <c r="N200" s="37">
        <f t="shared" si="28"/>
        <v>12390.9</v>
      </c>
      <c r="O200" s="37">
        <f t="shared" si="29"/>
        <v>12691.65</v>
      </c>
      <c r="P200" s="37">
        <f t="shared" si="30"/>
        <v>12811.95</v>
      </c>
      <c r="Q200" s="37">
        <f t="shared" si="31"/>
        <v>12751.8</v>
      </c>
    </row>
    <row r="201" spans="1:17" s="14" customFormat="1" x14ac:dyDescent="0.25">
      <c r="A201" s="32" t="s">
        <v>89</v>
      </c>
      <c r="B201" s="23" t="s">
        <v>10</v>
      </c>
      <c r="C201" s="23">
        <v>16385</v>
      </c>
      <c r="D201" s="28" t="s">
        <v>450</v>
      </c>
      <c r="E201" s="37">
        <v>12085</v>
      </c>
      <c r="F201" s="22" t="s">
        <v>482</v>
      </c>
      <c r="G201" s="39">
        <v>32100</v>
      </c>
      <c r="H201" s="40">
        <v>40777</v>
      </c>
      <c r="I201" s="22" t="s">
        <v>8</v>
      </c>
      <c r="J201" s="37">
        <f t="shared" si="24"/>
        <v>12689.25</v>
      </c>
      <c r="K201" s="37">
        <f t="shared" si="25"/>
        <v>12628.825000000001</v>
      </c>
      <c r="L201" s="37">
        <f t="shared" si="26"/>
        <v>12749.674999999999</v>
      </c>
      <c r="M201" s="37">
        <f t="shared" si="27"/>
        <v>12568.4</v>
      </c>
      <c r="N201" s="37">
        <f t="shared" si="28"/>
        <v>12447.55</v>
      </c>
      <c r="O201" s="37">
        <f t="shared" si="29"/>
        <v>12749.674999999999</v>
      </c>
      <c r="P201" s="37">
        <f t="shared" si="30"/>
        <v>12870.525</v>
      </c>
      <c r="Q201" s="37">
        <f t="shared" si="31"/>
        <v>12810.1</v>
      </c>
    </row>
    <row r="202" spans="1:17" s="14" customFormat="1" x14ac:dyDescent="0.25">
      <c r="A202" s="30" t="s">
        <v>90</v>
      </c>
      <c r="B202" s="23" t="s">
        <v>10</v>
      </c>
      <c r="C202" s="23">
        <v>17350</v>
      </c>
      <c r="D202" s="28" t="s">
        <v>451</v>
      </c>
      <c r="E202" s="37">
        <v>12140</v>
      </c>
      <c r="F202" s="22" t="s">
        <v>482</v>
      </c>
      <c r="G202" s="39">
        <v>31303</v>
      </c>
      <c r="H202" s="40">
        <v>41093</v>
      </c>
      <c r="I202" s="26" t="s">
        <v>8</v>
      </c>
      <c r="J202" s="37">
        <f t="shared" si="24"/>
        <v>12747</v>
      </c>
      <c r="K202" s="37">
        <f t="shared" si="25"/>
        <v>12686.3</v>
      </c>
      <c r="L202" s="37">
        <f t="shared" si="26"/>
        <v>12807.7</v>
      </c>
      <c r="M202" s="37">
        <f t="shared" si="27"/>
        <v>12625.6</v>
      </c>
      <c r="N202" s="37">
        <f t="shared" si="28"/>
        <v>12504.2</v>
      </c>
      <c r="O202" s="37">
        <f t="shared" si="29"/>
        <v>12807.7</v>
      </c>
      <c r="P202" s="37">
        <f t="shared" si="30"/>
        <v>12929.1</v>
      </c>
      <c r="Q202" s="37">
        <f t="shared" si="31"/>
        <v>12868.4</v>
      </c>
    </row>
    <row r="203" spans="1:17" s="14" customFormat="1" x14ac:dyDescent="0.25">
      <c r="A203" s="32" t="s">
        <v>188</v>
      </c>
      <c r="B203" s="22" t="s">
        <v>51</v>
      </c>
      <c r="C203" s="22">
        <v>22188</v>
      </c>
      <c r="D203" s="28" t="s">
        <v>452</v>
      </c>
      <c r="E203" s="37">
        <v>12195</v>
      </c>
      <c r="F203" s="22" t="s">
        <v>482</v>
      </c>
      <c r="G203" s="39">
        <v>31541</v>
      </c>
      <c r="H203" s="40">
        <v>40252</v>
      </c>
      <c r="I203" s="22" t="s">
        <v>168</v>
      </c>
      <c r="J203" s="37">
        <f t="shared" si="24"/>
        <v>12804.75</v>
      </c>
      <c r="K203" s="37">
        <f t="shared" si="25"/>
        <v>12743.775</v>
      </c>
      <c r="L203" s="37">
        <f t="shared" si="26"/>
        <v>12865.725</v>
      </c>
      <c r="M203" s="37">
        <f t="shared" si="27"/>
        <v>12682.8</v>
      </c>
      <c r="N203" s="37">
        <f t="shared" si="28"/>
        <v>12560.85</v>
      </c>
      <c r="O203" s="37">
        <f t="shared" si="29"/>
        <v>12865.725</v>
      </c>
      <c r="P203" s="37">
        <f t="shared" si="30"/>
        <v>12987.674999999999</v>
      </c>
      <c r="Q203" s="37">
        <f t="shared" si="31"/>
        <v>12926.7</v>
      </c>
    </row>
    <row r="204" spans="1:17" s="14" customFormat="1" x14ac:dyDescent="0.25">
      <c r="A204" s="32" t="s">
        <v>136</v>
      </c>
      <c r="B204" s="22" t="s">
        <v>51</v>
      </c>
      <c r="C204" s="22">
        <v>20699</v>
      </c>
      <c r="D204" s="29" t="s">
        <v>453</v>
      </c>
      <c r="E204" s="37">
        <v>12250</v>
      </c>
      <c r="F204" s="22" t="s">
        <v>482</v>
      </c>
      <c r="G204" s="39">
        <v>30513</v>
      </c>
      <c r="H204" s="40">
        <v>40217</v>
      </c>
      <c r="I204" s="22" t="s">
        <v>104</v>
      </c>
      <c r="J204" s="37">
        <f t="shared" si="24"/>
        <v>12862.5</v>
      </c>
      <c r="K204" s="37">
        <f t="shared" si="25"/>
        <v>12801.25</v>
      </c>
      <c r="L204" s="37">
        <f t="shared" si="26"/>
        <v>12923.75</v>
      </c>
      <c r="M204" s="37">
        <f t="shared" si="27"/>
        <v>12740</v>
      </c>
      <c r="N204" s="37">
        <f t="shared" si="28"/>
        <v>12617.5</v>
      </c>
      <c r="O204" s="37">
        <f t="shared" si="29"/>
        <v>12923.75</v>
      </c>
      <c r="P204" s="37">
        <f t="shared" si="30"/>
        <v>13046.25</v>
      </c>
      <c r="Q204" s="37">
        <f t="shared" si="31"/>
        <v>12985</v>
      </c>
    </row>
    <row r="205" spans="1:17" s="14" customFormat="1" x14ac:dyDescent="0.25">
      <c r="A205" s="30" t="s">
        <v>137</v>
      </c>
      <c r="B205" s="22" t="s">
        <v>51</v>
      </c>
      <c r="C205" s="22">
        <v>29921</v>
      </c>
      <c r="D205" s="28" t="s">
        <v>454</v>
      </c>
      <c r="E205" s="37">
        <v>12305</v>
      </c>
      <c r="F205" s="22" t="s">
        <v>482</v>
      </c>
      <c r="G205" s="39">
        <v>30487</v>
      </c>
      <c r="H205" s="40">
        <v>40938</v>
      </c>
      <c r="I205" s="26" t="s">
        <v>104</v>
      </c>
      <c r="J205" s="37">
        <f t="shared" si="24"/>
        <v>12920.25</v>
      </c>
      <c r="K205" s="37">
        <f t="shared" si="25"/>
        <v>12858.725</v>
      </c>
      <c r="L205" s="37">
        <f t="shared" si="26"/>
        <v>12981.775</v>
      </c>
      <c r="M205" s="37">
        <f t="shared" si="27"/>
        <v>12797.2</v>
      </c>
      <c r="N205" s="37">
        <f t="shared" si="28"/>
        <v>12674.15</v>
      </c>
      <c r="O205" s="37">
        <f t="shared" si="29"/>
        <v>12981.775</v>
      </c>
      <c r="P205" s="37">
        <f t="shared" si="30"/>
        <v>13104.825000000001</v>
      </c>
      <c r="Q205" s="37">
        <f t="shared" si="31"/>
        <v>13043.3</v>
      </c>
    </row>
    <row r="206" spans="1:17" s="14" customFormat="1" x14ac:dyDescent="0.25">
      <c r="A206" s="32" t="s">
        <v>91</v>
      </c>
      <c r="B206" s="23" t="s">
        <v>10</v>
      </c>
      <c r="C206" s="23">
        <v>14808</v>
      </c>
      <c r="D206" s="28" t="s">
        <v>455</v>
      </c>
      <c r="E206" s="37">
        <v>12360</v>
      </c>
      <c r="F206" s="22" t="s">
        <v>482</v>
      </c>
      <c r="G206" s="39">
        <v>28343</v>
      </c>
      <c r="H206" s="40">
        <v>40231</v>
      </c>
      <c r="I206" s="22" t="s">
        <v>8</v>
      </c>
      <c r="J206" s="37">
        <f t="shared" si="24"/>
        <v>12978</v>
      </c>
      <c r="K206" s="37">
        <f t="shared" si="25"/>
        <v>12916.2</v>
      </c>
      <c r="L206" s="37">
        <f t="shared" si="26"/>
        <v>13039.8</v>
      </c>
      <c r="M206" s="37">
        <f t="shared" si="27"/>
        <v>12854.4</v>
      </c>
      <c r="N206" s="37">
        <f t="shared" si="28"/>
        <v>12730.8</v>
      </c>
      <c r="O206" s="37">
        <f t="shared" si="29"/>
        <v>13039.8</v>
      </c>
      <c r="P206" s="37">
        <f t="shared" si="30"/>
        <v>13163.4</v>
      </c>
      <c r="Q206" s="37">
        <f t="shared" si="31"/>
        <v>13101.6</v>
      </c>
    </row>
    <row r="207" spans="1:17" s="14" customFormat="1" x14ac:dyDescent="0.25">
      <c r="A207" s="32" t="s">
        <v>92</v>
      </c>
      <c r="B207" s="23" t="s">
        <v>10</v>
      </c>
      <c r="C207" s="23">
        <v>26269</v>
      </c>
      <c r="D207" s="28" t="s">
        <v>456</v>
      </c>
      <c r="E207" s="37">
        <v>12415</v>
      </c>
      <c r="F207" s="22" t="s">
        <v>482</v>
      </c>
      <c r="G207" s="39">
        <v>32501</v>
      </c>
      <c r="H207" s="40">
        <v>41078</v>
      </c>
      <c r="I207" s="22" t="s">
        <v>8</v>
      </c>
      <c r="J207" s="37">
        <f t="shared" si="24"/>
        <v>13035.75</v>
      </c>
      <c r="K207" s="37">
        <f t="shared" si="25"/>
        <v>12973.674999999999</v>
      </c>
      <c r="L207" s="37">
        <f t="shared" si="26"/>
        <v>13097.825000000001</v>
      </c>
      <c r="M207" s="37">
        <f t="shared" si="27"/>
        <v>12911.6</v>
      </c>
      <c r="N207" s="37">
        <f t="shared" si="28"/>
        <v>12787.45</v>
      </c>
      <c r="O207" s="37">
        <f t="shared" si="29"/>
        <v>13097.825000000001</v>
      </c>
      <c r="P207" s="37">
        <f t="shared" si="30"/>
        <v>13221.975</v>
      </c>
      <c r="Q207" s="37">
        <f t="shared" si="31"/>
        <v>13159.9</v>
      </c>
    </row>
    <row r="208" spans="1:17" s="14" customFormat="1" x14ac:dyDescent="0.25">
      <c r="A208" s="32" t="s">
        <v>209</v>
      </c>
      <c r="B208" s="22" t="s">
        <v>10</v>
      </c>
      <c r="C208" s="22">
        <v>12796</v>
      </c>
      <c r="D208" s="28" t="s">
        <v>457</v>
      </c>
      <c r="E208" s="37">
        <v>12470</v>
      </c>
      <c r="F208" s="22" t="s">
        <v>482</v>
      </c>
      <c r="G208" s="39">
        <v>29732</v>
      </c>
      <c r="H208" s="40">
        <v>38992</v>
      </c>
      <c r="I208" s="22" t="s">
        <v>204</v>
      </c>
      <c r="J208" s="37">
        <f t="shared" si="24"/>
        <v>13093.5</v>
      </c>
      <c r="K208" s="37">
        <f t="shared" si="25"/>
        <v>13031.15</v>
      </c>
      <c r="L208" s="37">
        <f t="shared" si="26"/>
        <v>13155.85</v>
      </c>
      <c r="M208" s="37">
        <f t="shared" si="27"/>
        <v>12968.8</v>
      </c>
      <c r="N208" s="37">
        <f t="shared" si="28"/>
        <v>12844.1</v>
      </c>
      <c r="O208" s="37">
        <f t="shared" si="29"/>
        <v>13155.85</v>
      </c>
      <c r="P208" s="37">
        <f t="shared" si="30"/>
        <v>13280.55</v>
      </c>
      <c r="Q208" s="37">
        <f t="shared" si="31"/>
        <v>13218.2</v>
      </c>
    </row>
    <row r="209" spans="1:17" s="14" customFormat="1" x14ac:dyDescent="0.25">
      <c r="A209" s="30" t="s">
        <v>93</v>
      </c>
      <c r="B209" s="23" t="s">
        <v>10</v>
      </c>
      <c r="C209" s="23">
        <v>15313</v>
      </c>
      <c r="D209" s="28" t="s">
        <v>458</v>
      </c>
      <c r="E209" s="37">
        <v>12525</v>
      </c>
      <c r="F209" s="22" t="s">
        <v>482</v>
      </c>
      <c r="G209" s="39">
        <v>31597</v>
      </c>
      <c r="H209" s="40">
        <v>41113</v>
      </c>
      <c r="I209" s="26" t="s">
        <v>8</v>
      </c>
      <c r="J209" s="37">
        <f t="shared" si="24"/>
        <v>13151.25</v>
      </c>
      <c r="K209" s="37">
        <f t="shared" si="25"/>
        <v>13088.625</v>
      </c>
      <c r="L209" s="37">
        <f t="shared" si="26"/>
        <v>13213.875</v>
      </c>
      <c r="M209" s="37">
        <f t="shared" si="27"/>
        <v>13026</v>
      </c>
      <c r="N209" s="37">
        <f t="shared" si="28"/>
        <v>12900.75</v>
      </c>
      <c r="O209" s="37">
        <f t="shared" si="29"/>
        <v>13213.875</v>
      </c>
      <c r="P209" s="37">
        <f t="shared" si="30"/>
        <v>13339.125</v>
      </c>
      <c r="Q209" s="37">
        <f t="shared" si="31"/>
        <v>13276.5</v>
      </c>
    </row>
    <row r="210" spans="1:17" s="14" customFormat="1" x14ac:dyDescent="0.25">
      <c r="A210" s="30" t="s">
        <v>94</v>
      </c>
      <c r="B210" s="23" t="s">
        <v>10</v>
      </c>
      <c r="C210" s="23">
        <v>14522</v>
      </c>
      <c r="D210" s="29" t="s">
        <v>459</v>
      </c>
      <c r="E210" s="37">
        <v>12580</v>
      </c>
      <c r="F210" s="22" t="s">
        <v>482</v>
      </c>
      <c r="G210" s="39">
        <v>30383</v>
      </c>
      <c r="H210" s="40">
        <v>41008</v>
      </c>
      <c r="I210" s="26" t="s">
        <v>8</v>
      </c>
      <c r="J210" s="37">
        <f t="shared" si="24"/>
        <v>13209</v>
      </c>
      <c r="K210" s="37">
        <f t="shared" si="25"/>
        <v>13146.1</v>
      </c>
      <c r="L210" s="37">
        <f t="shared" si="26"/>
        <v>13271.9</v>
      </c>
      <c r="M210" s="37">
        <f t="shared" si="27"/>
        <v>13083.2</v>
      </c>
      <c r="N210" s="37">
        <f t="shared" si="28"/>
        <v>12957.4</v>
      </c>
      <c r="O210" s="37">
        <f t="shared" si="29"/>
        <v>13271.9</v>
      </c>
      <c r="P210" s="37">
        <f t="shared" si="30"/>
        <v>13397.7</v>
      </c>
      <c r="Q210" s="37">
        <f t="shared" si="31"/>
        <v>13334.8</v>
      </c>
    </row>
    <row r="211" spans="1:17" s="14" customFormat="1" x14ac:dyDescent="0.25">
      <c r="A211" s="32" t="s">
        <v>210</v>
      </c>
      <c r="B211" s="22" t="s">
        <v>10</v>
      </c>
      <c r="C211" s="22">
        <v>15296</v>
      </c>
      <c r="D211" s="28" t="s">
        <v>460</v>
      </c>
      <c r="E211" s="37">
        <v>12635</v>
      </c>
      <c r="F211" s="22" t="s">
        <v>482</v>
      </c>
      <c r="G211" s="39">
        <v>31574</v>
      </c>
      <c r="H211" s="40">
        <v>39575</v>
      </c>
      <c r="I211" s="22" t="s">
        <v>204</v>
      </c>
      <c r="J211" s="37">
        <f t="shared" si="24"/>
        <v>13266.75</v>
      </c>
      <c r="K211" s="37">
        <f t="shared" si="25"/>
        <v>13203.575000000001</v>
      </c>
      <c r="L211" s="37">
        <f t="shared" si="26"/>
        <v>13329.924999999999</v>
      </c>
      <c r="M211" s="37">
        <f t="shared" si="27"/>
        <v>13140.4</v>
      </c>
      <c r="N211" s="37">
        <f t="shared" si="28"/>
        <v>13014.05</v>
      </c>
      <c r="O211" s="37">
        <f t="shared" si="29"/>
        <v>13329.924999999999</v>
      </c>
      <c r="P211" s="37">
        <f t="shared" si="30"/>
        <v>13456.275</v>
      </c>
      <c r="Q211" s="37">
        <f t="shared" si="31"/>
        <v>13393.1</v>
      </c>
    </row>
    <row r="212" spans="1:17" s="14" customFormat="1" x14ac:dyDescent="0.25">
      <c r="A212" s="32" t="s">
        <v>95</v>
      </c>
      <c r="B212" s="23" t="s">
        <v>10</v>
      </c>
      <c r="C212" s="23">
        <v>15294</v>
      </c>
      <c r="D212" s="28" t="s">
        <v>461</v>
      </c>
      <c r="E212" s="37">
        <v>12690</v>
      </c>
      <c r="F212" s="22" t="s">
        <v>482</v>
      </c>
      <c r="G212" s="39">
        <v>31614</v>
      </c>
      <c r="H212" s="40">
        <v>40847</v>
      </c>
      <c r="I212" s="22" t="s">
        <v>8</v>
      </c>
      <c r="J212" s="37">
        <f t="shared" si="24"/>
        <v>13324.5</v>
      </c>
      <c r="K212" s="37">
        <f t="shared" si="25"/>
        <v>13261.05</v>
      </c>
      <c r="L212" s="37">
        <f t="shared" si="26"/>
        <v>13387.95</v>
      </c>
      <c r="M212" s="37">
        <f t="shared" si="27"/>
        <v>13197.6</v>
      </c>
      <c r="N212" s="37">
        <f t="shared" si="28"/>
        <v>13070.7</v>
      </c>
      <c r="O212" s="37">
        <f t="shared" si="29"/>
        <v>13387.95</v>
      </c>
      <c r="P212" s="37">
        <f t="shared" si="30"/>
        <v>13514.85</v>
      </c>
      <c r="Q212" s="37">
        <f t="shared" si="31"/>
        <v>13451.4</v>
      </c>
    </row>
    <row r="213" spans="1:17" s="14" customFormat="1" x14ac:dyDescent="0.25">
      <c r="A213" s="32" t="s">
        <v>138</v>
      </c>
      <c r="B213" s="22" t="s">
        <v>51</v>
      </c>
      <c r="C213" s="22">
        <v>22037</v>
      </c>
      <c r="D213" s="28" t="s">
        <v>462</v>
      </c>
      <c r="E213" s="37">
        <v>12745</v>
      </c>
      <c r="F213" s="22" t="s">
        <v>482</v>
      </c>
      <c r="G213" s="39">
        <v>30793</v>
      </c>
      <c r="H213" s="40">
        <v>41045</v>
      </c>
      <c r="I213" s="22" t="s">
        <v>104</v>
      </c>
      <c r="J213" s="37">
        <f t="shared" si="24"/>
        <v>13382.25</v>
      </c>
      <c r="K213" s="37">
        <f t="shared" si="25"/>
        <v>13318.525</v>
      </c>
      <c r="L213" s="37">
        <f t="shared" si="26"/>
        <v>13445.975</v>
      </c>
      <c r="M213" s="37">
        <f t="shared" si="27"/>
        <v>13254.8</v>
      </c>
      <c r="N213" s="37">
        <f t="shared" si="28"/>
        <v>13127.35</v>
      </c>
      <c r="O213" s="37">
        <f t="shared" si="29"/>
        <v>13445.975</v>
      </c>
      <c r="P213" s="37">
        <f t="shared" si="30"/>
        <v>13573.424999999999</v>
      </c>
      <c r="Q213" s="37">
        <f t="shared" si="31"/>
        <v>13509.7</v>
      </c>
    </row>
    <row r="214" spans="1:17" s="14" customFormat="1" x14ac:dyDescent="0.25">
      <c r="A214" s="32" t="s">
        <v>211</v>
      </c>
      <c r="B214" s="22" t="s">
        <v>10</v>
      </c>
      <c r="C214" s="22">
        <v>15255</v>
      </c>
      <c r="D214" s="28" t="s">
        <v>463</v>
      </c>
      <c r="E214" s="37">
        <v>12800</v>
      </c>
      <c r="F214" s="22" t="s">
        <v>482</v>
      </c>
      <c r="G214" s="39">
        <v>31590</v>
      </c>
      <c r="H214" s="40">
        <v>39671</v>
      </c>
      <c r="I214" s="22" t="s">
        <v>204</v>
      </c>
      <c r="J214" s="37">
        <f t="shared" si="24"/>
        <v>13440</v>
      </c>
      <c r="K214" s="37">
        <f t="shared" si="25"/>
        <v>13376</v>
      </c>
      <c r="L214" s="37">
        <f t="shared" si="26"/>
        <v>13504</v>
      </c>
      <c r="M214" s="37">
        <f t="shared" si="27"/>
        <v>13312</v>
      </c>
      <c r="N214" s="37">
        <f t="shared" si="28"/>
        <v>13184</v>
      </c>
      <c r="O214" s="37">
        <f t="shared" si="29"/>
        <v>13504</v>
      </c>
      <c r="P214" s="37">
        <f t="shared" si="30"/>
        <v>13632</v>
      </c>
      <c r="Q214" s="37">
        <f t="shared" si="31"/>
        <v>13568</v>
      </c>
    </row>
    <row r="215" spans="1:17" s="14" customFormat="1" x14ac:dyDescent="0.25">
      <c r="A215" s="30" t="s">
        <v>96</v>
      </c>
      <c r="B215" s="23" t="s">
        <v>10</v>
      </c>
      <c r="C215" s="23">
        <v>17361</v>
      </c>
      <c r="D215" s="28" t="s">
        <v>464</v>
      </c>
      <c r="E215" s="37">
        <v>12855</v>
      </c>
      <c r="F215" s="22" t="s">
        <v>482</v>
      </c>
      <c r="G215" s="39">
        <v>32170</v>
      </c>
      <c r="H215" s="40">
        <v>41082</v>
      </c>
      <c r="I215" s="26" t="s">
        <v>8</v>
      </c>
      <c r="J215" s="37">
        <f t="shared" si="24"/>
        <v>13497.75</v>
      </c>
      <c r="K215" s="37">
        <f t="shared" si="25"/>
        <v>13433.475</v>
      </c>
      <c r="L215" s="37">
        <f t="shared" si="26"/>
        <v>13562.025</v>
      </c>
      <c r="M215" s="37">
        <f t="shared" si="27"/>
        <v>13369.2</v>
      </c>
      <c r="N215" s="37">
        <f t="shared" si="28"/>
        <v>13240.65</v>
      </c>
      <c r="O215" s="37">
        <f t="shared" si="29"/>
        <v>13562.025</v>
      </c>
      <c r="P215" s="37">
        <f t="shared" si="30"/>
        <v>13690.575000000001</v>
      </c>
      <c r="Q215" s="37">
        <f t="shared" si="31"/>
        <v>13626.3</v>
      </c>
    </row>
    <row r="216" spans="1:17" s="14" customFormat="1" x14ac:dyDescent="0.25">
      <c r="A216" s="32" t="s">
        <v>97</v>
      </c>
      <c r="B216" s="23" t="s">
        <v>10</v>
      </c>
      <c r="C216" s="23">
        <v>16964</v>
      </c>
      <c r="D216" s="28" t="s">
        <v>465</v>
      </c>
      <c r="E216" s="37">
        <v>12910</v>
      </c>
      <c r="F216" s="22" t="s">
        <v>482</v>
      </c>
      <c r="G216" s="39">
        <v>31942</v>
      </c>
      <c r="H216" s="40">
        <v>41038</v>
      </c>
      <c r="I216" s="22" t="s">
        <v>8</v>
      </c>
      <c r="J216" s="37">
        <f t="shared" si="24"/>
        <v>13555.5</v>
      </c>
      <c r="K216" s="37">
        <f t="shared" si="25"/>
        <v>13490.95</v>
      </c>
      <c r="L216" s="37">
        <f t="shared" si="26"/>
        <v>13620.05</v>
      </c>
      <c r="M216" s="37">
        <f t="shared" si="27"/>
        <v>13426.4</v>
      </c>
      <c r="N216" s="37">
        <f t="shared" si="28"/>
        <v>13297.3</v>
      </c>
      <c r="O216" s="37">
        <f t="shared" si="29"/>
        <v>13620.05</v>
      </c>
      <c r="P216" s="37">
        <f t="shared" si="30"/>
        <v>13749.15</v>
      </c>
      <c r="Q216" s="37">
        <f t="shared" si="31"/>
        <v>13684.6</v>
      </c>
    </row>
    <row r="217" spans="1:17" s="14" customFormat="1" x14ac:dyDescent="0.25">
      <c r="A217" s="32" t="s">
        <v>98</v>
      </c>
      <c r="B217" s="23" t="s">
        <v>10</v>
      </c>
      <c r="C217" s="23">
        <v>16074</v>
      </c>
      <c r="D217" s="28" t="s">
        <v>466</v>
      </c>
      <c r="E217" s="37">
        <v>12965</v>
      </c>
      <c r="F217" s="22" t="s">
        <v>482</v>
      </c>
      <c r="G217" s="39">
        <v>31136</v>
      </c>
      <c r="H217" s="40">
        <v>40672</v>
      </c>
      <c r="I217" s="22" t="s">
        <v>8</v>
      </c>
      <c r="J217" s="37">
        <f t="shared" si="24"/>
        <v>13613.25</v>
      </c>
      <c r="K217" s="37">
        <f t="shared" si="25"/>
        <v>13548.424999999999</v>
      </c>
      <c r="L217" s="37">
        <f t="shared" si="26"/>
        <v>13678.075000000001</v>
      </c>
      <c r="M217" s="37">
        <f t="shared" si="27"/>
        <v>13483.6</v>
      </c>
      <c r="N217" s="37">
        <f t="shared" si="28"/>
        <v>13353.95</v>
      </c>
      <c r="O217" s="37">
        <f t="shared" si="29"/>
        <v>13678.075000000001</v>
      </c>
      <c r="P217" s="37">
        <f t="shared" si="30"/>
        <v>13807.725</v>
      </c>
      <c r="Q217" s="37">
        <f t="shared" si="31"/>
        <v>13742.9</v>
      </c>
    </row>
    <row r="218" spans="1:17" s="14" customFormat="1" x14ac:dyDescent="0.25">
      <c r="A218" s="32" t="s">
        <v>189</v>
      </c>
      <c r="B218" s="22" t="s">
        <v>51</v>
      </c>
      <c r="C218" s="22">
        <v>16386</v>
      </c>
      <c r="D218" s="28" t="s">
        <v>467</v>
      </c>
      <c r="E218" s="37">
        <v>13020</v>
      </c>
      <c r="F218" s="22" t="s">
        <v>482</v>
      </c>
      <c r="G218" s="39">
        <v>30244</v>
      </c>
      <c r="H218" s="40">
        <v>37602</v>
      </c>
      <c r="I218" s="22" t="s">
        <v>168</v>
      </c>
      <c r="J218" s="37">
        <f t="shared" si="24"/>
        <v>13671</v>
      </c>
      <c r="K218" s="37">
        <f t="shared" si="25"/>
        <v>13605.9</v>
      </c>
      <c r="L218" s="37">
        <f t="shared" si="26"/>
        <v>13736.1</v>
      </c>
      <c r="M218" s="37">
        <f t="shared" si="27"/>
        <v>13540.8</v>
      </c>
      <c r="N218" s="37">
        <f t="shared" si="28"/>
        <v>13410.6</v>
      </c>
      <c r="O218" s="37">
        <f t="shared" si="29"/>
        <v>13736.1</v>
      </c>
      <c r="P218" s="37">
        <f t="shared" si="30"/>
        <v>13866.3</v>
      </c>
      <c r="Q218" s="37">
        <f t="shared" si="31"/>
        <v>13801.2</v>
      </c>
    </row>
    <row r="219" spans="1:17" s="14" customFormat="1" x14ac:dyDescent="0.25">
      <c r="A219" s="32" t="s">
        <v>99</v>
      </c>
      <c r="B219" s="23" t="s">
        <v>10</v>
      </c>
      <c r="C219" s="23">
        <v>261189</v>
      </c>
      <c r="D219" s="28" t="s">
        <v>468</v>
      </c>
      <c r="E219" s="37">
        <v>13075</v>
      </c>
      <c r="F219" s="22" t="s">
        <v>482</v>
      </c>
      <c r="G219" s="39">
        <v>30803</v>
      </c>
      <c r="H219" s="40">
        <v>40007</v>
      </c>
      <c r="I219" s="22" t="s">
        <v>8</v>
      </c>
      <c r="J219" s="37">
        <f t="shared" si="24"/>
        <v>13728.75</v>
      </c>
      <c r="K219" s="37">
        <f t="shared" si="25"/>
        <v>13663.375</v>
      </c>
      <c r="L219" s="37">
        <f t="shared" si="26"/>
        <v>13794.125</v>
      </c>
      <c r="M219" s="37">
        <f t="shared" si="27"/>
        <v>13598</v>
      </c>
      <c r="N219" s="37">
        <f t="shared" si="28"/>
        <v>13467.25</v>
      </c>
      <c r="O219" s="37">
        <f t="shared" si="29"/>
        <v>13794.125</v>
      </c>
      <c r="P219" s="37">
        <f t="shared" si="30"/>
        <v>13924.875</v>
      </c>
      <c r="Q219" s="37">
        <f t="shared" si="31"/>
        <v>13859.5</v>
      </c>
    </row>
    <row r="220" spans="1:17" s="14" customFormat="1" x14ac:dyDescent="0.25">
      <c r="A220" s="33" t="s">
        <v>162</v>
      </c>
      <c r="B220" s="16" t="s">
        <v>140</v>
      </c>
      <c r="C220" s="16">
        <v>30053</v>
      </c>
      <c r="D220" s="28" t="s">
        <v>469</v>
      </c>
      <c r="E220" s="37">
        <v>13130</v>
      </c>
      <c r="F220" s="22" t="s">
        <v>482</v>
      </c>
      <c r="G220" s="39">
        <v>31380</v>
      </c>
      <c r="H220" s="40">
        <v>31380</v>
      </c>
      <c r="I220" s="22" t="s">
        <v>166</v>
      </c>
      <c r="J220" s="37">
        <f t="shared" si="24"/>
        <v>13786.5</v>
      </c>
      <c r="K220" s="37">
        <f t="shared" si="25"/>
        <v>13720.85</v>
      </c>
      <c r="L220" s="37">
        <f t="shared" si="26"/>
        <v>13852.15</v>
      </c>
      <c r="M220" s="37">
        <f t="shared" si="27"/>
        <v>13655.2</v>
      </c>
      <c r="N220" s="37">
        <f t="shared" si="28"/>
        <v>13523.9</v>
      </c>
      <c r="O220" s="37">
        <f t="shared" si="29"/>
        <v>13852.15</v>
      </c>
      <c r="P220" s="37">
        <f t="shared" si="30"/>
        <v>13983.45</v>
      </c>
      <c r="Q220" s="37">
        <f t="shared" si="31"/>
        <v>13917.8</v>
      </c>
    </row>
    <row r="221" spans="1:17" s="14" customFormat="1" x14ac:dyDescent="0.25">
      <c r="A221" s="33" t="s">
        <v>163</v>
      </c>
      <c r="B221" s="16" t="s">
        <v>140</v>
      </c>
      <c r="C221" s="16">
        <v>31967</v>
      </c>
      <c r="D221" s="28" t="s">
        <v>470</v>
      </c>
      <c r="E221" s="37">
        <v>13185</v>
      </c>
      <c r="F221" s="22" t="s">
        <v>482</v>
      </c>
      <c r="G221" s="39">
        <v>32289</v>
      </c>
      <c r="H221" s="40">
        <v>32289</v>
      </c>
      <c r="I221" s="22" t="s">
        <v>166</v>
      </c>
      <c r="J221" s="37">
        <f t="shared" si="24"/>
        <v>13844.25</v>
      </c>
      <c r="K221" s="37">
        <f t="shared" si="25"/>
        <v>13778.325000000001</v>
      </c>
      <c r="L221" s="37">
        <f t="shared" si="26"/>
        <v>13910.174999999999</v>
      </c>
      <c r="M221" s="37">
        <f t="shared" si="27"/>
        <v>13712.4</v>
      </c>
      <c r="N221" s="37">
        <f t="shared" si="28"/>
        <v>13580.55</v>
      </c>
      <c r="O221" s="37">
        <f t="shared" si="29"/>
        <v>13910.174999999999</v>
      </c>
      <c r="P221" s="37">
        <f t="shared" si="30"/>
        <v>14042.025</v>
      </c>
      <c r="Q221" s="37">
        <f t="shared" si="31"/>
        <v>13976.1</v>
      </c>
    </row>
    <row r="222" spans="1:17" s="14" customFormat="1" x14ac:dyDescent="0.25">
      <c r="A222" s="30" t="s">
        <v>100</v>
      </c>
      <c r="B222" s="23" t="s">
        <v>10</v>
      </c>
      <c r="C222" s="23">
        <v>17225</v>
      </c>
      <c r="D222" s="28" t="s">
        <v>471</v>
      </c>
      <c r="E222" s="37">
        <v>13240</v>
      </c>
      <c r="F222" s="22" t="s">
        <v>482</v>
      </c>
      <c r="G222" s="39">
        <v>32170</v>
      </c>
      <c r="H222" s="40">
        <v>41078</v>
      </c>
      <c r="I222" s="26" t="s">
        <v>8</v>
      </c>
      <c r="J222" s="37">
        <f t="shared" si="24"/>
        <v>13902</v>
      </c>
      <c r="K222" s="37">
        <f t="shared" si="25"/>
        <v>13835.8</v>
      </c>
      <c r="L222" s="37">
        <f t="shared" si="26"/>
        <v>13968.2</v>
      </c>
      <c r="M222" s="37">
        <f t="shared" si="27"/>
        <v>13769.6</v>
      </c>
      <c r="N222" s="37">
        <f t="shared" si="28"/>
        <v>13637.2</v>
      </c>
      <c r="O222" s="37">
        <f t="shared" si="29"/>
        <v>13968.2</v>
      </c>
      <c r="P222" s="37">
        <f t="shared" si="30"/>
        <v>14100.6</v>
      </c>
      <c r="Q222" s="37">
        <f t="shared" si="31"/>
        <v>14034.4</v>
      </c>
    </row>
    <row r="223" spans="1:17" s="14" customFormat="1" x14ac:dyDescent="0.25">
      <c r="A223" s="32" t="s">
        <v>196</v>
      </c>
      <c r="B223" s="22" t="s">
        <v>42</v>
      </c>
      <c r="C223" s="22">
        <v>6350</v>
      </c>
      <c r="D223" s="29" t="s">
        <v>472</v>
      </c>
      <c r="E223" s="37">
        <v>13295</v>
      </c>
      <c r="F223" s="22" t="s">
        <v>482</v>
      </c>
      <c r="G223" s="39">
        <v>30449</v>
      </c>
      <c r="H223" s="40">
        <v>40814</v>
      </c>
      <c r="I223" s="22" t="s">
        <v>192</v>
      </c>
      <c r="J223" s="37">
        <f t="shared" si="24"/>
        <v>13959.75</v>
      </c>
      <c r="K223" s="37">
        <f t="shared" si="25"/>
        <v>13893.275</v>
      </c>
      <c r="L223" s="37">
        <f t="shared" si="26"/>
        <v>14026.225</v>
      </c>
      <c r="M223" s="37">
        <f t="shared" si="27"/>
        <v>13826.8</v>
      </c>
      <c r="N223" s="37">
        <f t="shared" si="28"/>
        <v>13693.85</v>
      </c>
      <c r="O223" s="37">
        <f t="shared" si="29"/>
        <v>14026.225</v>
      </c>
      <c r="P223" s="37">
        <f t="shared" si="30"/>
        <v>14159.174999999999</v>
      </c>
      <c r="Q223" s="37">
        <f t="shared" si="31"/>
        <v>14092.7</v>
      </c>
    </row>
    <row r="224" spans="1:17" s="14" customFormat="1" x14ac:dyDescent="0.25">
      <c r="A224" s="33" t="s">
        <v>164</v>
      </c>
      <c r="B224" s="16" t="s">
        <v>140</v>
      </c>
      <c r="C224" s="16">
        <v>17777</v>
      </c>
      <c r="D224" s="28" t="s">
        <v>473</v>
      </c>
      <c r="E224" s="37">
        <v>13350</v>
      </c>
      <c r="F224" s="22" t="s">
        <v>482</v>
      </c>
      <c r="G224" s="39">
        <v>24057</v>
      </c>
      <c r="H224" s="40">
        <v>24057</v>
      </c>
      <c r="I224" s="22" t="s">
        <v>166</v>
      </c>
      <c r="J224" s="37">
        <f t="shared" si="24"/>
        <v>14017.5</v>
      </c>
      <c r="K224" s="37">
        <f t="shared" si="25"/>
        <v>13950.75</v>
      </c>
      <c r="L224" s="37">
        <f t="shared" si="26"/>
        <v>14084.25</v>
      </c>
      <c r="M224" s="37">
        <f t="shared" si="27"/>
        <v>13884</v>
      </c>
      <c r="N224" s="37">
        <f t="shared" si="28"/>
        <v>13750.5</v>
      </c>
      <c r="O224" s="37">
        <f t="shared" si="29"/>
        <v>14084.25</v>
      </c>
      <c r="P224" s="37">
        <f t="shared" si="30"/>
        <v>14217.75</v>
      </c>
      <c r="Q224" s="37">
        <f t="shared" si="31"/>
        <v>14151</v>
      </c>
    </row>
    <row r="225" spans="1:17" s="14" customFormat="1" x14ac:dyDescent="0.25">
      <c r="A225" s="32" t="s">
        <v>232</v>
      </c>
      <c r="B225" s="22" t="s">
        <v>233</v>
      </c>
      <c r="C225" s="22">
        <v>28088</v>
      </c>
      <c r="D225" s="28" t="s">
        <v>474</v>
      </c>
      <c r="E225" s="37">
        <v>13405</v>
      </c>
      <c r="F225" s="22" t="s">
        <v>482</v>
      </c>
      <c r="G225" s="39">
        <v>31141</v>
      </c>
      <c r="H225" s="40">
        <v>40246</v>
      </c>
      <c r="I225" s="22" t="s">
        <v>213</v>
      </c>
      <c r="J225" s="37">
        <f t="shared" si="24"/>
        <v>14075.25</v>
      </c>
      <c r="K225" s="37">
        <f t="shared" si="25"/>
        <v>14008.225</v>
      </c>
      <c r="L225" s="37">
        <f t="shared" si="26"/>
        <v>14142.275</v>
      </c>
      <c r="M225" s="37">
        <f t="shared" si="27"/>
        <v>13941.2</v>
      </c>
      <c r="N225" s="37">
        <f t="shared" si="28"/>
        <v>13807.15</v>
      </c>
      <c r="O225" s="37">
        <f t="shared" si="29"/>
        <v>14142.275</v>
      </c>
      <c r="P225" s="37">
        <f t="shared" si="30"/>
        <v>14276.325000000001</v>
      </c>
      <c r="Q225" s="37">
        <f t="shared" si="31"/>
        <v>14209.3</v>
      </c>
    </row>
    <row r="226" spans="1:17" s="14" customFormat="1" x14ac:dyDescent="0.25">
      <c r="A226" s="32" t="s">
        <v>101</v>
      </c>
      <c r="B226" s="23" t="s">
        <v>10</v>
      </c>
      <c r="C226" s="23">
        <v>13018</v>
      </c>
      <c r="D226" s="28" t="s">
        <v>475</v>
      </c>
      <c r="E226" s="37">
        <v>13460</v>
      </c>
      <c r="F226" s="22" t="s">
        <v>482</v>
      </c>
      <c r="G226" s="39">
        <v>28473</v>
      </c>
      <c r="H226" s="40">
        <v>40876</v>
      </c>
      <c r="I226" s="22" t="s">
        <v>8</v>
      </c>
      <c r="J226" s="37">
        <f t="shared" si="24"/>
        <v>14133</v>
      </c>
      <c r="K226" s="37">
        <f t="shared" si="25"/>
        <v>14065.7</v>
      </c>
      <c r="L226" s="37">
        <f t="shared" si="26"/>
        <v>14200.3</v>
      </c>
      <c r="M226" s="37">
        <f t="shared" si="27"/>
        <v>13998.4</v>
      </c>
      <c r="N226" s="37">
        <f t="shared" si="28"/>
        <v>13863.8</v>
      </c>
      <c r="O226" s="37">
        <f t="shared" si="29"/>
        <v>14200.3</v>
      </c>
      <c r="P226" s="37">
        <f t="shared" si="30"/>
        <v>14334.9</v>
      </c>
      <c r="Q226" s="37">
        <f t="shared" si="31"/>
        <v>14267.6</v>
      </c>
    </row>
    <row r="227" spans="1:17" s="14" customFormat="1" x14ac:dyDescent="0.25">
      <c r="A227" s="32" t="s">
        <v>190</v>
      </c>
      <c r="B227" s="22" t="s">
        <v>51</v>
      </c>
      <c r="C227" s="22">
        <v>17314</v>
      </c>
      <c r="D227" s="28" t="s">
        <v>476</v>
      </c>
      <c r="E227" s="37">
        <v>20000</v>
      </c>
      <c r="F227" s="22" t="s">
        <v>482</v>
      </c>
      <c r="G227" s="39">
        <v>29331</v>
      </c>
      <c r="H227" s="40">
        <v>39200</v>
      </c>
      <c r="I227" s="22" t="s">
        <v>168</v>
      </c>
      <c r="J227" s="37">
        <f t="shared" si="24"/>
        <v>21000</v>
      </c>
      <c r="K227" s="37">
        <f t="shared" si="25"/>
        <v>20900</v>
      </c>
      <c r="L227" s="37">
        <f t="shared" si="26"/>
        <v>21100</v>
      </c>
      <c r="M227" s="37">
        <f t="shared" si="27"/>
        <v>20800</v>
      </c>
      <c r="N227" s="37">
        <f t="shared" si="28"/>
        <v>20600</v>
      </c>
      <c r="O227" s="37">
        <f t="shared" si="29"/>
        <v>21100</v>
      </c>
      <c r="P227" s="37">
        <f t="shared" si="30"/>
        <v>21300</v>
      </c>
      <c r="Q227" s="37">
        <f t="shared" si="31"/>
        <v>21200</v>
      </c>
    </row>
    <row r="228" spans="1:17" s="14" customFormat="1" x14ac:dyDescent="0.25">
      <c r="A228" s="30" t="s">
        <v>102</v>
      </c>
      <c r="B228" s="23" t="s">
        <v>10</v>
      </c>
      <c r="C228" s="23">
        <v>16684</v>
      </c>
      <c r="D228" s="28" t="s">
        <v>477</v>
      </c>
      <c r="E228" s="37">
        <v>13570</v>
      </c>
      <c r="F228" s="22" t="s">
        <v>482</v>
      </c>
      <c r="G228" s="39">
        <v>29977</v>
      </c>
      <c r="H228" s="40">
        <v>40961</v>
      </c>
      <c r="I228" s="26" t="s">
        <v>8</v>
      </c>
      <c r="J228" s="37">
        <f t="shared" si="24"/>
        <v>14248.5</v>
      </c>
      <c r="K228" s="37">
        <f t="shared" si="25"/>
        <v>14180.65</v>
      </c>
      <c r="L228" s="37">
        <f t="shared" si="26"/>
        <v>14316.35</v>
      </c>
      <c r="M228" s="37">
        <f t="shared" si="27"/>
        <v>14112.8</v>
      </c>
      <c r="N228" s="37">
        <f t="shared" si="28"/>
        <v>13977.1</v>
      </c>
      <c r="O228" s="37">
        <f t="shared" si="29"/>
        <v>14316.35</v>
      </c>
      <c r="P228" s="37">
        <f t="shared" si="30"/>
        <v>14452.05</v>
      </c>
      <c r="Q228" s="37">
        <f t="shared" si="31"/>
        <v>14384.2</v>
      </c>
    </row>
    <row r="229" spans="1:17" s="14" customFormat="1" x14ac:dyDescent="0.25">
      <c r="A229" s="32" t="s">
        <v>197</v>
      </c>
      <c r="B229" s="22" t="s">
        <v>42</v>
      </c>
      <c r="C229" s="22">
        <v>10124</v>
      </c>
      <c r="D229" s="28" t="s">
        <v>478</v>
      </c>
      <c r="E229" s="37">
        <v>13625</v>
      </c>
      <c r="F229" s="22" t="s">
        <v>482</v>
      </c>
      <c r="G229" s="39">
        <v>32216</v>
      </c>
      <c r="H229" s="40">
        <v>41032</v>
      </c>
      <c r="I229" s="22" t="s">
        <v>192</v>
      </c>
      <c r="J229" s="37">
        <f t="shared" si="24"/>
        <v>14306.25</v>
      </c>
      <c r="K229" s="37">
        <f t="shared" si="25"/>
        <v>14238.125</v>
      </c>
      <c r="L229" s="37">
        <f t="shared" si="26"/>
        <v>14374.375</v>
      </c>
      <c r="M229" s="37">
        <f t="shared" si="27"/>
        <v>14170</v>
      </c>
      <c r="N229" s="37">
        <f t="shared" si="28"/>
        <v>14033.75</v>
      </c>
      <c r="O229" s="37">
        <f t="shared" si="29"/>
        <v>14374.375</v>
      </c>
      <c r="P229" s="37">
        <f t="shared" si="30"/>
        <v>14510.625</v>
      </c>
      <c r="Q229" s="37">
        <f t="shared" si="31"/>
        <v>14442.5</v>
      </c>
    </row>
  </sheetData>
  <hyperlinks>
    <hyperlink ref="D7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D231" sqref="D231"/>
    </sheetView>
  </sheetViews>
  <sheetFormatPr defaultRowHeight="15" x14ac:dyDescent="0.25"/>
  <cols>
    <col min="1" max="1" width="40.5703125" style="24" bestFit="1" customWidth="1"/>
    <col min="2" max="2" width="9.42578125" style="24" customWidth="1"/>
    <col min="3" max="3" width="10.28515625" style="24" customWidth="1"/>
    <col min="4" max="4" width="40.85546875" style="24" bestFit="1" customWidth="1"/>
    <col min="5" max="5" width="14.85546875" style="38" bestFit="1" customWidth="1"/>
    <col min="6" max="6" width="14.85546875" style="24" customWidth="1"/>
    <col min="7" max="7" width="14.85546875" style="11" bestFit="1" customWidth="1"/>
    <col min="8" max="8" width="14.5703125" style="11" bestFit="1" customWidth="1"/>
    <col min="9" max="9" width="15.7109375" style="24" bestFit="1" customWidth="1"/>
    <col min="10" max="10" width="11.7109375" style="11" bestFit="1" customWidth="1"/>
    <col min="11" max="16384" width="9.140625" style="11"/>
  </cols>
  <sheetData>
    <row r="1" spans="1:9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10" t="s">
        <v>481</v>
      </c>
      <c r="G1" s="12" t="s">
        <v>4</v>
      </c>
      <c r="H1" s="12" t="s">
        <v>5</v>
      </c>
      <c r="I1" s="12" t="s">
        <v>6</v>
      </c>
    </row>
    <row r="2" spans="1:9" x14ac:dyDescent="0.25">
      <c r="A2" s="30" t="s">
        <v>7</v>
      </c>
      <c r="B2" s="17"/>
      <c r="C2" s="17"/>
      <c r="D2" s="27" t="s">
        <v>256</v>
      </c>
      <c r="E2" s="37">
        <v>2000</v>
      </c>
      <c r="F2" s="20" t="s">
        <v>482</v>
      </c>
      <c r="G2" s="9"/>
      <c r="H2" s="6">
        <v>40969</v>
      </c>
      <c r="I2" s="26" t="s">
        <v>8</v>
      </c>
    </row>
    <row r="3" spans="1:9" x14ac:dyDescent="0.25">
      <c r="A3" s="30" t="s">
        <v>9</v>
      </c>
      <c r="B3" s="17" t="s">
        <v>10</v>
      </c>
      <c r="C3" s="17">
        <v>16854</v>
      </c>
      <c r="D3" s="27" t="s">
        <v>257</v>
      </c>
      <c r="E3" s="37">
        <v>2100</v>
      </c>
      <c r="F3" s="20" t="s">
        <v>482</v>
      </c>
      <c r="G3" s="4">
        <v>32475</v>
      </c>
      <c r="H3" s="6">
        <v>40997</v>
      </c>
      <c r="I3" s="26" t="s">
        <v>8</v>
      </c>
    </row>
    <row r="4" spans="1:9" x14ac:dyDescent="0.25">
      <c r="A4" s="30" t="s">
        <v>11</v>
      </c>
      <c r="B4" s="17" t="s">
        <v>10</v>
      </c>
      <c r="C4" s="17">
        <v>17230</v>
      </c>
      <c r="D4" s="27" t="s">
        <v>258</v>
      </c>
      <c r="E4" s="37">
        <v>2200</v>
      </c>
      <c r="F4" s="20" t="s">
        <v>482</v>
      </c>
      <c r="G4" s="4">
        <v>32168</v>
      </c>
      <c r="H4" s="6">
        <v>41059</v>
      </c>
      <c r="I4" s="26" t="s">
        <v>8</v>
      </c>
    </row>
    <row r="5" spans="1:9" x14ac:dyDescent="0.25">
      <c r="A5" s="30" t="s">
        <v>12</v>
      </c>
      <c r="B5" s="17" t="s">
        <v>10</v>
      </c>
      <c r="C5" s="17">
        <v>14740</v>
      </c>
      <c r="D5" s="27" t="s">
        <v>259</v>
      </c>
      <c r="E5" s="37">
        <v>2300</v>
      </c>
      <c r="F5" s="20" t="s">
        <v>482</v>
      </c>
      <c r="G5" s="4">
        <v>31396</v>
      </c>
      <c r="H5" s="6">
        <v>40154</v>
      </c>
      <c r="I5" s="26" t="s">
        <v>8</v>
      </c>
    </row>
    <row r="6" spans="1:9" x14ac:dyDescent="0.25">
      <c r="A6" s="30" t="s">
        <v>103</v>
      </c>
      <c r="B6" s="20" t="s">
        <v>51</v>
      </c>
      <c r="C6" s="18">
        <v>20393</v>
      </c>
      <c r="D6" s="27" t="s">
        <v>260</v>
      </c>
      <c r="E6" s="37">
        <v>2400</v>
      </c>
      <c r="F6" s="20" t="s">
        <v>482</v>
      </c>
      <c r="G6" s="4">
        <v>29704</v>
      </c>
      <c r="H6" s="6">
        <v>40294</v>
      </c>
      <c r="I6" s="26" t="s">
        <v>104</v>
      </c>
    </row>
    <row r="7" spans="1:9" x14ac:dyDescent="0.25">
      <c r="A7" s="30" t="s">
        <v>203</v>
      </c>
      <c r="B7" s="20" t="s">
        <v>10</v>
      </c>
      <c r="C7" s="18">
        <v>13979</v>
      </c>
      <c r="D7" s="27" t="s">
        <v>261</v>
      </c>
      <c r="E7" s="37">
        <v>2500</v>
      </c>
      <c r="F7" s="20" t="s">
        <v>482</v>
      </c>
      <c r="G7" s="4">
        <v>29088</v>
      </c>
      <c r="H7" s="6">
        <v>40113</v>
      </c>
      <c r="I7" s="26" t="s">
        <v>204</v>
      </c>
    </row>
    <row r="8" spans="1:9" x14ac:dyDescent="0.25">
      <c r="A8" s="30" t="s">
        <v>250</v>
      </c>
      <c r="B8" s="20" t="s">
        <v>255</v>
      </c>
      <c r="C8" s="18">
        <v>7410</v>
      </c>
      <c r="D8" s="27" t="s">
        <v>262</v>
      </c>
      <c r="E8" s="37">
        <v>2600</v>
      </c>
      <c r="F8" s="20" t="s">
        <v>482</v>
      </c>
      <c r="G8" s="4">
        <v>31940</v>
      </c>
      <c r="H8" s="6">
        <v>41113</v>
      </c>
      <c r="I8" s="26" t="s">
        <v>251</v>
      </c>
    </row>
    <row r="9" spans="1:9" x14ac:dyDescent="0.25">
      <c r="A9" s="31" t="s">
        <v>139</v>
      </c>
      <c r="B9" s="19" t="s">
        <v>140</v>
      </c>
      <c r="C9" s="19">
        <v>28686</v>
      </c>
      <c r="D9" s="27" t="s">
        <v>263</v>
      </c>
      <c r="E9" s="37">
        <v>2700</v>
      </c>
      <c r="F9" s="20" t="s">
        <v>482</v>
      </c>
      <c r="G9" s="4">
        <v>31186</v>
      </c>
      <c r="H9" s="3">
        <v>31186</v>
      </c>
      <c r="I9" s="22" t="s">
        <v>166</v>
      </c>
    </row>
    <row r="10" spans="1:9" x14ac:dyDescent="0.25">
      <c r="A10" s="30" t="s">
        <v>212</v>
      </c>
      <c r="B10" s="20" t="s">
        <v>233</v>
      </c>
      <c r="C10" s="18">
        <v>33636</v>
      </c>
      <c r="D10" s="27" t="s">
        <v>264</v>
      </c>
      <c r="E10" s="37">
        <v>2800</v>
      </c>
      <c r="F10" s="20" t="s">
        <v>482</v>
      </c>
      <c r="G10" s="4">
        <v>31241</v>
      </c>
      <c r="H10" s="6">
        <v>40498</v>
      </c>
      <c r="I10" s="26" t="s">
        <v>213</v>
      </c>
    </row>
    <row r="11" spans="1:9" x14ac:dyDescent="0.25">
      <c r="A11" s="30" t="s">
        <v>13</v>
      </c>
      <c r="B11" s="17" t="s">
        <v>10</v>
      </c>
      <c r="C11" s="17">
        <v>12331</v>
      </c>
      <c r="D11" s="27" t="s">
        <v>265</v>
      </c>
      <c r="E11" s="37">
        <v>2900</v>
      </c>
      <c r="F11" s="20" t="s">
        <v>482</v>
      </c>
      <c r="G11" s="4">
        <v>29448</v>
      </c>
      <c r="H11" s="6">
        <v>40252</v>
      </c>
      <c r="I11" s="26" t="s">
        <v>8</v>
      </c>
    </row>
    <row r="12" spans="1:9" x14ac:dyDescent="0.25">
      <c r="A12" s="32" t="s">
        <v>14</v>
      </c>
      <c r="B12" s="17" t="s">
        <v>10</v>
      </c>
      <c r="C12" s="17">
        <v>16332</v>
      </c>
      <c r="D12" s="17" t="s">
        <v>266</v>
      </c>
      <c r="E12" s="37">
        <v>3000</v>
      </c>
      <c r="F12" s="20" t="s">
        <v>482</v>
      </c>
      <c r="G12" s="4">
        <v>32239</v>
      </c>
      <c r="H12" s="5">
        <v>40896</v>
      </c>
      <c r="I12" s="22" t="s">
        <v>8</v>
      </c>
    </row>
    <row r="13" spans="1:9" x14ac:dyDescent="0.25">
      <c r="A13" s="30" t="s">
        <v>105</v>
      </c>
      <c r="B13" s="20" t="s">
        <v>51</v>
      </c>
      <c r="C13" s="19">
        <v>17960</v>
      </c>
      <c r="D13" s="27" t="s">
        <v>267</v>
      </c>
      <c r="E13" s="37">
        <v>3100</v>
      </c>
      <c r="F13" s="20" t="s">
        <v>482</v>
      </c>
      <c r="G13" s="4">
        <v>29625</v>
      </c>
      <c r="H13" s="6">
        <v>40210</v>
      </c>
      <c r="I13" s="26" t="s">
        <v>104</v>
      </c>
    </row>
    <row r="14" spans="1:9" x14ac:dyDescent="0.25">
      <c r="A14" s="30" t="s">
        <v>15</v>
      </c>
      <c r="B14" s="17" t="s">
        <v>10</v>
      </c>
      <c r="C14" s="17">
        <v>11837</v>
      </c>
      <c r="D14" s="27" t="s">
        <v>268</v>
      </c>
      <c r="E14" s="37">
        <v>3200</v>
      </c>
      <c r="F14" s="20" t="s">
        <v>482</v>
      </c>
      <c r="G14" s="4">
        <v>28576</v>
      </c>
      <c r="H14" s="6">
        <v>40014</v>
      </c>
      <c r="I14" s="26" t="s">
        <v>8</v>
      </c>
    </row>
    <row r="15" spans="1:9" x14ac:dyDescent="0.25">
      <c r="A15" s="30" t="s">
        <v>167</v>
      </c>
      <c r="B15" s="20" t="s">
        <v>51</v>
      </c>
      <c r="C15" s="20">
        <v>19474</v>
      </c>
      <c r="D15" s="27" t="s">
        <v>269</v>
      </c>
      <c r="E15" s="37">
        <v>3300</v>
      </c>
      <c r="F15" s="20" t="s">
        <v>482</v>
      </c>
      <c r="G15" s="4">
        <v>30660</v>
      </c>
      <c r="H15" s="6">
        <v>40203</v>
      </c>
      <c r="I15" s="26" t="s">
        <v>168</v>
      </c>
    </row>
    <row r="16" spans="1:9" x14ac:dyDescent="0.25">
      <c r="A16" s="31" t="s">
        <v>141</v>
      </c>
      <c r="B16" s="19" t="s">
        <v>140</v>
      </c>
      <c r="C16" s="19">
        <v>31552</v>
      </c>
      <c r="D16" s="17" t="s">
        <v>270</v>
      </c>
      <c r="E16" s="37">
        <v>3400</v>
      </c>
      <c r="F16" s="20" t="s">
        <v>482</v>
      </c>
      <c r="G16" s="4">
        <v>29458</v>
      </c>
      <c r="H16" s="3">
        <v>29458</v>
      </c>
      <c r="I16" s="22" t="s">
        <v>166</v>
      </c>
    </row>
    <row r="17" spans="1:9" x14ac:dyDescent="0.25">
      <c r="A17" s="30" t="s">
        <v>106</v>
      </c>
      <c r="B17" s="20" t="s">
        <v>51</v>
      </c>
      <c r="C17" s="20">
        <v>25644</v>
      </c>
      <c r="D17" s="27" t="s">
        <v>271</v>
      </c>
      <c r="E17" s="37">
        <v>3500</v>
      </c>
      <c r="F17" s="20" t="s">
        <v>482</v>
      </c>
      <c r="G17" s="4">
        <v>30342</v>
      </c>
      <c r="H17" s="6">
        <v>41024</v>
      </c>
      <c r="I17" s="26" t="s">
        <v>104</v>
      </c>
    </row>
    <row r="18" spans="1:9" x14ac:dyDescent="0.25">
      <c r="A18" s="32" t="s">
        <v>16</v>
      </c>
      <c r="B18" s="17" t="s">
        <v>10</v>
      </c>
      <c r="C18" s="17">
        <v>16478</v>
      </c>
      <c r="D18" s="17" t="s">
        <v>272</v>
      </c>
      <c r="E18" s="37">
        <v>3600</v>
      </c>
      <c r="F18" s="20" t="s">
        <v>482</v>
      </c>
      <c r="G18" s="4">
        <v>29755</v>
      </c>
      <c r="H18" s="5">
        <v>40863</v>
      </c>
      <c r="I18" s="22" t="s">
        <v>8</v>
      </c>
    </row>
    <row r="19" spans="1:9" x14ac:dyDescent="0.25">
      <c r="A19" s="32" t="s">
        <v>17</v>
      </c>
      <c r="B19" s="17" t="s">
        <v>10</v>
      </c>
      <c r="C19" s="17">
        <v>16011</v>
      </c>
      <c r="D19" s="17" t="s">
        <v>273</v>
      </c>
      <c r="E19" s="37">
        <v>3700</v>
      </c>
      <c r="F19" s="20" t="s">
        <v>482</v>
      </c>
      <c r="G19" s="4">
        <v>31035</v>
      </c>
      <c r="H19" s="5">
        <v>40868</v>
      </c>
      <c r="I19" s="22" t="s">
        <v>8</v>
      </c>
    </row>
    <row r="20" spans="1:9" x14ac:dyDescent="0.25">
      <c r="A20" s="30" t="s">
        <v>107</v>
      </c>
      <c r="B20" s="20" t="s">
        <v>51</v>
      </c>
      <c r="C20" s="20">
        <v>23462</v>
      </c>
      <c r="D20" s="27" t="s">
        <v>274</v>
      </c>
      <c r="E20" s="37">
        <v>3800</v>
      </c>
      <c r="F20" s="20" t="s">
        <v>482</v>
      </c>
      <c r="G20" s="4">
        <v>32308</v>
      </c>
      <c r="H20" s="6">
        <v>40967</v>
      </c>
      <c r="I20" s="26" t="s">
        <v>104</v>
      </c>
    </row>
    <row r="21" spans="1:9" x14ac:dyDescent="0.25">
      <c r="A21" s="30" t="s">
        <v>18</v>
      </c>
      <c r="B21" s="17" t="s">
        <v>10</v>
      </c>
      <c r="C21" s="17">
        <v>13923</v>
      </c>
      <c r="D21" s="27" t="s">
        <v>275</v>
      </c>
      <c r="E21" s="37">
        <v>3900</v>
      </c>
      <c r="F21" s="20" t="s">
        <v>482</v>
      </c>
      <c r="G21" s="4">
        <v>31303</v>
      </c>
      <c r="H21" s="6">
        <v>41093</v>
      </c>
      <c r="I21" s="26" t="s">
        <v>8</v>
      </c>
    </row>
    <row r="22" spans="1:9" x14ac:dyDescent="0.25">
      <c r="A22" s="30" t="s">
        <v>108</v>
      </c>
      <c r="B22" s="20" t="s">
        <v>51</v>
      </c>
      <c r="C22" s="20">
        <v>24067</v>
      </c>
      <c r="D22" s="27" t="s">
        <v>276</v>
      </c>
      <c r="E22" s="37">
        <v>4000</v>
      </c>
      <c r="F22" s="20" t="s">
        <v>482</v>
      </c>
      <c r="G22" s="4">
        <v>29244</v>
      </c>
      <c r="H22" s="8">
        <v>41071</v>
      </c>
      <c r="I22" s="26" t="s">
        <v>104</v>
      </c>
    </row>
    <row r="23" spans="1:9" x14ac:dyDescent="0.25">
      <c r="A23" s="32" t="s">
        <v>19</v>
      </c>
      <c r="B23" s="17" t="s">
        <v>10</v>
      </c>
      <c r="C23" s="17">
        <v>16014</v>
      </c>
      <c r="D23" s="17" t="s">
        <v>277</v>
      </c>
      <c r="E23" s="37">
        <v>4100</v>
      </c>
      <c r="F23" s="20" t="s">
        <v>482</v>
      </c>
      <c r="G23" s="4">
        <v>29885</v>
      </c>
      <c r="H23" s="5">
        <v>40863</v>
      </c>
      <c r="I23" s="22" t="s">
        <v>8</v>
      </c>
    </row>
    <row r="24" spans="1:9" x14ac:dyDescent="0.25">
      <c r="A24" s="31" t="s">
        <v>165</v>
      </c>
      <c r="B24" s="25" t="s">
        <v>51</v>
      </c>
      <c r="C24" s="21">
        <v>22020</v>
      </c>
      <c r="D24" s="27" t="s">
        <v>278</v>
      </c>
      <c r="E24" s="37">
        <v>4200</v>
      </c>
      <c r="F24" s="20" t="s">
        <v>482</v>
      </c>
      <c r="G24" s="4">
        <v>30968</v>
      </c>
      <c r="H24" s="2">
        <v>30968</v>
      </c>
      <c r="I24" s="22" t="s">
        <v>166</v>
      </c>
    </row>
    <row r="25" spans="1:9" x14ac:dyDescent="0.25">
      <c r="A25" s="32" t="s">
        <v>109</v>
      </c>
      <c r="B25" s="20" t="s">
        <v>42</v>
      </c>
      <c r="C25" s="20">
        <v>5063</v>
      </c>
      <c r="D25" s="17" t="s">
        <v>279</v>
      </c>
      <c r="E25" s="37">
        <v>4300</v>
      </c>
      <c r="F25" s="20" t="s">
        <v>482</v>
      </c>
      <c r="G25" s="4">
        <v>29308</v>
      </c>
      <c r="H25" s="5">
        <v>40889</v>
      </c>
      <c r="I25" s="22" t="s">
        <v>104</v>
      </c>
    </row>
    <row r="26" spans="1:9" s="14" customFormat="1" x14ac:dyDescent="0.25">
      <c r="A26" s="30" t="s">
        <v>169</v>
      </c>
      <c r="B26" s="22" t="s">
        <v>51</v>
      </c>
      <c r="C26" s="22">
        <v>24222</v>
      </c>
      <c r="D26" s="28"/>
      <c r="E26" s="37">
        <v>4400</v>
      </c>
      <c r="F26" s="22" t="s">
        <v>482</v>
      </c>
      <c r="G26" s="13">
        <v>32475</v>
      </c>
      <c r="H26" s="6">
        <v>40672</v>
      </c>
      <c r="I26" s="26" t="s">
        <v>168</v>
      </c>
    </row>
    <row r="27" spans="1:9" s="14" customFormat="1" x14ac:dyDescent="0.25">
      <c r="A27" s="30" t="s">
        <v>170</v>
      </c>
      <c r="B27" s="22" t="s">
        <v>51</v>
      </c>
      <c r="C27" s="22">
        <v>17617</v>
      </c>
      <c r="D27" s="28" t="s">
        <v>280</v>
      </c>
      <c r="E27" s="37">
        <v>4500</v>
      </c>
      <c r="F27" s="22" t="s">
        <v>482</v>
      </c>
      <c r="G27" s="13">
        <v>29450</v>
      </c>
      <c r="H27" s="6">
        <v>40498</v>
      </c>
      <c r="I27" s="26" t="s">
        <v>168</v>
      </c>
    </row>
    <row r="28" spans="1:9" s="14" customFormat="1" x14ac:dyDescent="0.25">
      <c r="A28" s="30" t="s">
        <v>20</v>
      </c>
      <c r="B28" s="23" t="s">
        <v>10</v>
      </c>
      <c r="C28" s="23">
        <v>16881</v>
      </c>
      <c r="D28" s="28" t="s">
        <v>281</v>
      </c>
      <c r="E28" s="37">
        <v>4600</v>
      </c>
      <c r="F28" s="22" t="s">
        <v>482</v>
      </c>
      <c r="G28" s="13">
        <v>32261</v>
      </c>
      <c r="H28" s="6">
        <v>40961</v>
      </c>
      <c r="I28" s="26" t="s">
        <v>8</v>
      </c>
    </row>
    <row r="29" spans="1:9" s="14" customFormat="1" x14ac:dyDescent="0.25">
      <c r="A29" s="30" t="s">
        <v>171</v>
      </c>
      <c r="B29" s="22" t="s">
        <v>51</v>
      </c>
      <c r="C29" s="22">
        <v>24082</v>
      </c>
      <c r="D29" s="28" t="s">
        <v>282</v>
      </c>
      <c r="E29" s="37">
        <v>4700</v>
      </c>
      <c r="F29" s="22" t="s">
        <v>482</v>
      </c>
      <c r="G29" s="13">
        <v>31200</v>
      </c>
      <c r="H29" s="8">
        <v>40731</v>
      </c>
      <c r="I29" s="26" t="s">
        <v>168</v>
      </c>
    </row>
    <row r="30" spans="1:9" s="14" customFormat="1" x14ac:dyDescent="0.25">
      <c r="A30" s="30" t="s">
        <v>172</v>
      </c>
      <c r="B30" s="22" t="s">
        <v>51</v>
      </c>
      <c r="C30" s="22">
        <v>21310</v>
      </c>
      <c r="D30" s="28" t="s">
        <v>283</v>
      </c>
      <c r="E30" s="37">
        <v>4800</v>
      </c>
      <c r="F30" s="22" t="s">
        <v>482</v>
      </c>
      <c r="G30" s="13">
        <v>26173</v>
      </c>
      <c r="H30" s="6">
        <v>39951</v>
      </c>
      <c r="I30" s="26" t="s">
        <v>168</v>
      </c>
    </row>
    <row r="31" spans="1:9" s="14" customFormat="1" x14ac:dyDescent="0.25">
      <c r="A31" s="32" t="s">
        <v>21</v>
      </c>
      <c r="B31" s="23" t="s">
        <v>10</v>
      </c>
      <c r="C31" s="23">
        <v>16882</v>
      </c>
      <c r="D31" s="23"/>
      <c r="E31" s="37">
        <v>4900</v>
      </c>
      <c r="F31" s="22" t="s">
        <v>482</v>
      </c>
      <c r="G31" s="13">
        <v>32132</v>
      </c>
      <c r="H31" s="5">
        <v>41015</v>
      </c>
      <c r="I31" s="22" t="s">
        <v>8</v>
      </c>
    </row>
    <row r="32" spans="1:9" s="14" customFormat="1" x14ac:dyDescent="0.25">
      <c r="A32" s="33" t="s">
        <v>142</v>
      </c>
      <c r="B32" s="16" t="s">
        <v>140</v>
      </c>
      <c r="C32" s="16">
        <v>28717</v>
      </c>
      <c r="D32" s="23" t="s">
        <v>284</v>
      </c>
      <c r="E32" s="37">
        <v>5000</v>
      </c>
      <c r="F32" s="22" t="s">
        <v>482</v>
      </c>
      <c r="G32" s="13">
        <v>31527</v>
      </c>
      <c r="H32" s="15">
        <v>31527</v>
      </c>
      <c r="I32" s="22" t="s">
        <v>166</v>
      </c>
    </row>
    <row r="33" spans="1:9" s="14" customFormat="1" x14ac:dyDescent="0.25">
      <c r="A33" s="30" t="s">
        <v>205</v>
      </c>
      <c r="B33" s="22" t="s">
        <v>10</v>
      </c>
      <c r="C33" s="22">
        <v>14847</v>
      </c>
      <c r="D33" s="28" t="s">
        <v>285</v>
      </c>
      <c r="E33" s="37">
        <v>5100</v>
      </c>
      <c r="F33" s="22" t="s">
        <v>482</v>
      </c>
      <c r="G33" s="13">
        <v>29627</v>
      </c>
      <c r="H33" s="6">
        <v>40612</v>
      </c>
      <c r="I33" s="26" t="s">
        <v>204</v>
      </c>
    </row>
    <row r="34" spans="1:9" s="14" customFormat="1" x14ac:dyDescent="0.25">
      <c r="A34" s="30" t="s">
        <v>173</v>
      </c>
      <c r="B34" s="22" t="s">
        <v>51</v>
      </c>
      <c r="C34" s="22">
        <v>18012</v>
      </c>
      <c r="D34" s="28" t="s">
        <v>286</v>
      </c>
      <c r="E34" s="37">
        <v>5200</v>
      </c>
      <c r="F34" s="22" t="s">
        <v>482</v>
      </c>
      <c r="G34" s="13">
        <v>30440</v>
      </c>
      <c r="H34" s="6">
        <v>39706</v>
      </c>
      <c r="I34" s="26" t="s">
        <v>168</v>
      </c>
    </row>
    <row r="35" spans="1:9" s="14" customFormat="1" x14ac:dyDescent="0.25">
      <c r="A35" s="32" t="s">
        <v>110</v>
      </c>
      <c r="B35" s="22" t="s">
        <v>51</v>
      </c>
      <c r="C35" s="22">
        <v>21867</v>
      </c>
      <c r="D35" s="23" t="s">
        <v>287</v>
      </c>
      <c r="E35" s="37">
        <v>5300</v>
      </c>
      <c r="F35" s="22" t="s">
        <v>482</v>
      </c>
      <c r="G35" s="13">
        <v>30593</v>
      </c>
      <c r="H35" s="5">
        <v>40492</v>
      </c>
      <c r="I35" s="22" t="s">
        <v>104</v>
      </c>
    </row>
    <row r="36" spans="1:9" s="14" customFormat="1" x14ac:dyDescent="0.25">
      <c r="A36" s="33" t="s">
        <v>143</v>
      </c>
      <c r="B36" s="16" t="s">
        <v>140</v>
      </c>
      <c r="C36" s="16">
        <v>30696</v>
      </c>
      <c r="D36" s="23" t="s">
        <v>288</v>
      </c>
      <c r="E36" s="37">
        <v>5400</v>
      </c>
      <c r="F36" s="22" t="s">
        <v>482</v>
      </c>
      <c r="G36" s="13">
        <v>29925</v>
      </c>
      <c r="H36" s="15">
        <v>29925</v>
      </c>
      <c r="I36" s="22" t="s">
        <v>166</v>
      </c>
    </row>
    <row r="37" spans="1:9" s="14" customFormat="1" x14ac:dyDescent="0.25">
      <c r="A37" s="32" t="s">
        <v>22</v>
      </c>
      <c r="B37" s="23" t="s">
        <v>10</v>
      </c>
      <c r="C37" s="23">
        <v>15455</v>
      </c>
      <c r="D37" s="28" t="s">
        <v>289</v>
      </c>
      <c r="E37" s="37">
        <v>5500</v>
      </c>
      <c r="F37" s="22" t="s">
        <v>482</v>
      </c>
      <c r="G37" s="13">
        <v>30834</v>
      </c>
      <c r="H37" s="6">
        <v>40926</v>
      </c>
      <c r="I37" s="26" t="s">
        <v>8</v>
      </c>
    </row>
    <row r="38" spans="1:9" s="14" customFormat="1" x14ac:dyDescent="0.25">
      <c r="A38" s="30" t="s">
        <v>214</v>
      </c>
      <c r="B38" s="22" t="s">
        <v>233</v>
      </c>
      <c r="C38" s="22">
        <v>33252</v>
      </c>
      <c r="D38" s="28" t="s">
        <v>290</v>
      </c>
      <c r="E38" s="37">
        <v>5600</v>
      </c>
      <c r="F38" s="22" t="s">
        <v>482</v>
      </c>
      <c r="G38" s="13">
        <v>31816</v>
      </c>
      <c r="H38" s="6">
        <v>41008</v>
      </c>
      <c r="I38" s="26" t="s">
        <v>213</v>
      </c>
    </row>
    <row r="39" spans="1:9" s="14" customFormat="1" x14ac:dyDescent="0.25">
      <c r="A39" s="30" t="s">
        <v>111</v>
      </c>
      <c r="B39" s="22" t="s">
        <v>51</v>
      </c>
      <c r="C39" s="22">
        <v>25263</v>
      </c>
      <c r="D39" s="28" t="s">
        <v>291</v>
      </c>
      <c r="E39" s="37">
        <v>5700</v>
      </c>
      <c r="F39" s="22" t="s">
        <v>482</v>
      </c>
      <c r="G39" s="13">
        <v>30909</v>
      </c>
      <c r="H39" s="6">
        <v>40980</v>
      </c>
      <c r="I39" s="26" t="s">
        <v>104</v>
      </c>
    </row>
    <row r="40" spans="1:9" s="14" customFormat="1" x14ac:dyDescent="0.25">
      <c r="A40" s="32" t="s">
        <v>23</v>
      </c>
      <c r="B40" s="23" t="s">
        <v>10</v>
      </c>
      <c r="C40" s="23">
        <v>16484</v>
      </c>
      <c r="D40" s="23" t="s">
        <v>292</v>
      </c>
      <c r="E40" s="37">
        <v>5800</v>
      </c>
      <c r="F40" s="22" t="s">
        <v>482</v>
      </c>
      <c r="G40" s="13">
        <v>32407</v>
      </c>
      <c r="H40" s="5">
        <v>40840</v>
      </c>
      <c r="I40" s="22" t="s">
        <v>8</v>
      </c>
    </row>
    <row r="41" spans="1:9" s="14" customFormat="1" x14ac:dyDescent="0.25">
      <c r="A41" s="32" t="s">
        <v>24</v>
      </c>
      <c r="B41" s="23" t="s">
        <v>10</v>
      </c>
      <c r="C41" s="23">
        <v>17263</v>
      </c>
      <c r="D41" s="23" t="s">
        <v>293</v>
      </c>
      <c r="E41" s="37">
        <v>5900</v>
      </c>
      <c r="F41" s="22" t="s">
        <v>482</v>
      </c>
      <c r="G41" s="13">
        <v>32094</v>
      </c>
      <c r="H41" s="5">
        <v>41050</v>
      </c>
      <c r="I41" s="22" t="s">
        <v>8</v>
      </c>
    </row>
    <row r="42" spans="1:9" s="14" customFormat="1" x14ac:dyDescent="0.25">
      <c r="A42" s="32" t="s">
        <v>25</v>
      </c>
      <c r="B42" s="23" t="s">
        <v>10</v>
      </c>
      <c r="C42" s="23">
        <v>16351</v>
      </c>
      <c r="D42" s="23" t="s">
        <v>294</v>
      </c>
      <c r="E42" s="37">
        <v>6000</v>
      </c>
      <c r="F42" s="22" t="s">
        <v>482</v>
      </c>
      <c r="G42" s="13">
        <v>32199</v>
      </c>
      <c r="H42" s="5">
        <v>41059</v>
      </c>
      <c r="I42" s="22" t="s">
        <v>8</v>
      </c>
    </row>
    <row r="43" spans="1:9" s="14" customFormat="1" x14ac:dyDescent="0.25">
      <c r="A43" s="32" t="s">
        <v>26</v>
      </c>
      <c r="B43" s="23" t="s">
        <v>10</v>
      </c>
      <c r="C43" s="23">
        <v>17008</v>
      </c>
      <c r="D43" s="23" t="s">
        <v>295</v>
      </c>
      <c r="E43" s="37">
        <v>6100</v>
      </c>
      <c r="F43" s="22" t="s">
        <v>482</v>
      </c>
      <c r="G43" s="13">
        <v>32168</v>
      </c>
      <c r="H43" s="5">
        <v>41059</v>
      </c>
      <c r="I43" s="22" t="s">
        <v>8</v>
      </c>
    </row>
    <row r="44" spans="1:9" s="14" customFormat="1" x14ac:dyDescent="0.25">
      <c r="A44" s="30" t="s">
        <v>27</v>
      </c>
      <c r="B44" s="23" t="s">
        <v>10</v>
      </c>
      <c r="C44" s="23">
        <v>17005</v>
      </c>
      <c r="D44" s="28" t="s">
        <v>296</v>
      </c>
      <c r="E44" s="37">
        <v>6200</v>
      </c>
      <c r="F44" s="22" t="s">
        <v>482</v>
      </c>
      <c r="G44" s="13">
        <v>32218</v>
      </c>
      <c r="H44" s="6">
        <v>41008</v>
      </c>
      <c r="I44" s="26" t="s">
        <v>8</v>
      </c>
    </row>
    <row r="45" spans="1:9" s="14" customFormat="1" x14ac:dyDescent="0.25">
      <c r="A45" s="32" t="s">
        <v>234</v>
      </c>
      <c r="B45" s="22" t="s">
        <v>241</v>
      </c>
      <c r="C45" s="22">
        <v>36505</v>
      </c>
      <c r="D45" s="23" t="s">
        <v>297</v>
      </c>
      <c r="E45" s="37">
        <v>6300</v>
      </c>
      <c r="F45" s="22" t="s">
        <v>482</v>
      </c>
      <c r="G45" s="13">
        <v>31867</v>
      </c>
      <c r="H45" s="5">
        <v>40989</v>
      </c>
      <c r="I45" s="22" t="s">
        <v>235</v>
      </c>
    </row>
    <row r="46" spans="1:9" s="14" customFormat="1" x14ac:dyDescent="0.25">
      <c r="A46" s="33" t="s">
        <v>144</v>
      </c>
      <c r="B46" s="16" t="s">
        <v>140</v>
      </c>
      <c r="C46" s="16">
        <v>31596</v>
      </c>
      <c r="D46" s="23" t="s">
        <v>298</v>
      </c>
      <c r="E46" s="37">
        <v>6400</v>
      </c>
      <c r="F46" s="22" t="s">
        <v>482</v>
      </c>
      <c r="G46" s="13">
        <v>31678</v>
      </c>
      <c r="H46" s="15">
        <v>31678</v>
      </c>
      <c r="I46" s="22" t="s">
        <v>166</v>
      </c>
    </row>
    <row r="47" spans="1:9" s="14" customFormat="1" x14ac:dyDescent="0.25">
      <c r="A47" s="32" t="s">
        <v>242</v>
      </c>
      <c r="B47" s="22" t="s">
        <v>246</v>
      </c>
      <c r="C47" s="22">
        <v>25045</v>
      </c>
      <c r="D47" s="23" t="s">
        <v>299</v>
      </c>
      <c r="E47" s="37">
        <v>6500</v>
      </c>
      <c r="F47" s="22" t="s">
        <v>482</v>
      </c>
      <c r="G47" s="13">
        <v>29567</v>
      </c>
      <c r="H47" s="5">
        <v>40259</v>
      </c>
      <c r="I47" s="22" t="s">
        <v>243</v>
      </c>
    </row>
    <row r="48" spans="1:9" s="14" customFormat="1" x14ac:dyDescent="0.25">
      <c r="A48" s="33" t="s">
        <v>145</v>
      </c>
      <c r="B48" s="16" t="s">
        <v>140</v>
      </c>
      <c r="C48" s="16">
        <v>29878</v>
      </c>
      <c r="D48" s="23" t="s">
        <v>300</v>
      </c>
      <c r="E48" s="37">
        <v>6600</v>
      </c>
      <c r="F48" s="22" t="s">
        <v>482</v>
      </c>
      <c r="G48" s="13">
        <v>31618</v>
      </c>
      <c r="H48" s="15">
        <v>31618</v>
      </c>
      <c r="I48" s="22" t="s">
        <v>166</v>
      </c>
    </row>
    <row r="49" spans="1:9" s="14" customFormat="1" x14ac:dyDescent="0.25">
      <c r="A49" s="30" t="s">
        <v>174</v>
      </c>
      <c r="B49" s="22" t="s">
        <v>51</v>
      </c>
      <c r="C49" s="22">
        <v>21727</v>
      </c>
      <c r="D49" s="28" t="s">
        <v>301</v>
      </c>
      <c r="E49" s="37">
        <v>6700</v>
      </c>
      <c r="F49" s="22" t="s">
        <v>482</v>
      </c>
      <c r="G49" s="13">
        <v>31053</v>
      </c>
      <c r="H49" s="6">
        <v>41092</v>
      </c>
      <c r="I49" s="26" t="s">
        <v>168</v>
      </c>
    </row>
    <row r="50" spans="1:9" s="14" customFormat="1" x14ac:dyDescent="0.25">
      <c r="A50" s="30" t="s">
        <v>28</v>
      </c>
      <c r="B50" s="23" t="s">
        <v>10</v>
      </c>
      <c r="C50" s="23">
        <v>15610</v>
      </c>
      <c r="D50" s="28" t="s">
        <v>302</v>
      </c>
      <c r="E50" s="37">
        <v>6800</v>
      </c>
      <c r="F50" s="22" t="s">
        <v>482</v>
      </c>
      <c r="G50" s="13">
        <v>29918</v>
      </c>
      <c r="H50" s="6">
        <v>40987</v>
      </c>
      <c r="I50" s="26" t="s">
        <v>8</v>
      </c>
    </row>
    <row r="51" spans="1:9" s="14" customFormat="1" x14ac:dyDescent="0.25">
      <c r="A51" s="30" t="s">
        <v>215</v>
      </c>
      <c r="B51" s="22" t="s">
        <v>233</v>
      </c>
      <c r="C51" s="22">
        <v>32983</v>
      </c>
      <c r="D51" s="28" t="s">
        <v>303</v>
      </c>
      <c r="E51" s="37">
        <v>6900</v>
      </c>
      <c r="F51" s="22" t="s">
        <v>482</v>
      </c>
      <c r="G51" s="13">
        <v>32715</v>
      </c>
      <c r="H51" s="8">
        <v>41064</v>
      </c>
      <c r="I51" s="26" t="s">
        <v>213</v>
      </c>
    </row>
    <row r="52" spans="1:9" s="14" customFormat="1" x14ac:dyDescent="0.25">
      <c r="A52" s="33" t="s">
        <v>146</v>
      </c>
      <c r="B52" s="16" t="s">
        <v>140</v>
      </c>
      <c r="C52" s="16">
        <v>31085</v>
      </c>
      <c r="D52" s="23" t="s">
        <v>304</v>
      </c>
      <c r="E52" s="37">
        <v>7000</v>
      </c>
      <c r="F52" s="22" t="s">
        <v>482</v>
      </c>
      <c r="G52" s="13">
        <v>28808</v>
      </c>
      <c r="H52" s="15">
        <v>28808</v>
      </c>
      <c r="I52" s="22" t="s">
        <v>166</v>
      </c>
    </row>
    <row r="53" spans="1:9" s="14" customFormat="1" x14ac:dyDescent="0.25">
      <c r="A53" s="32" t="s">
        <v>29</v>
      </c>
      <c r="B53" s="23" t="s">
        <v>10</v>
      </c>
      <c r="C53" s="23">
        <v>14958</v>
      </c>
      <c r="D53" s="23" t="s">
        <v>305</v>
      </c>
      <c r="E53" s="37">
        <v>7100</v>
      </c>
      <c r="F53" s="22" t="s">
        <v>482</v>
      </c>
      <c r="G53" s="13">
        <v>26971</v>
      </c>
      <c r="H53" s="5">
        <v>41022</v>
      </c>
      <c r="I53" s="22" t="s">
        <v>8</v>
      </c>
    </row>
    <row r="54" spans="1:9" s="14" customFormat="1" x14ac:dyDescent="0.25">
      <c r="A54" s="30" t="s">
        <v>244</v>
      </c>
      <c r="B54" s="22" t="s">
        <v>246</v>
      </c>
      <c r="C54" s="22">
        <v>27172</v>
      </c>
      <c r="D54" s="28" t="s">
        <v>306</v>
      </c>
      <c r="E54" s="37">
        <v>7200</v>
      </c>
      <c r="F54" s="22" t="s">
        <v>482</v>
      </c>
      <c r="G54" s="13">
        <v>29156</v>
      </c>
      <c r="H54" s="6">
        <v>41017</v>
      </c>
      <c r="I54" s="26" t="s">
        <v>243</v>
      </c>
    </row>
    <row r="55" spans="1:9" s="14" customFormat="1" x14ac:dyDescent="0.25">
      <c r="A55" s="30" t="s">
        <v>30</v>
      </c>
      <c r="B55" s="23" t="s">
        <v>10</v>
      </c>
      <c r="C55" s="23">
        <v>17018</v>
      </c>
      <c r="D55" s="28" t="s">
        <v>307</v>
      </c>
      <c r="E55" s="37">
        <v>7300</v>
      </c>
      <c r="F55" s="22" t="s">
        <v>482</v>
      </c>
      <c r="G55" s="13">
        <v>31767</v>
      </c>
      <c r="H55" s="6">
        <v>41003</v>
      </c>
      <c r="I55" s="26" t="s">
        <v>8</v>
      </c>
    </row>
    <row r="56" spans="1:9" s="14" customFormat="1" x14ac:dyDescent="0.25">
      <c r="A56" s="32" t="s">
        <v>175</v>
      </c>
      <c r="B56" s="22" t="s">
        <v>51</v>
      </c>
      <c r="C56" s="22">
        <v>23376</v>
      </c>
      <c r="D56" s="23" t="s">
        <v>308</v>
      </c>
      <c r="E56" s="37">
        <v>7400</v>
      </c>
      <c r="F56" s="22" t="s">
        <v>482</v>
      </c>
      <c r="G56" s="13">
        <v>31565</v>
      </c>
      <c r="H56" s="5">
        <v>40464</v>
      </c>
      <c r="I56" s="22" t="s">
        <v>168</v>
      </c>
    </row>
    <row r="57" spans="1:9" s="14" customFormat="1" x14ac:dyDescent="0.25">
      <c r="A57" s="33" t="s">
        <v>147</v>
      </c>
      <c r="B57" s="16" t="s">
        <v>140</v>
      </c>
      <c r="C57" s="16">
        <v>31030</v>
      </c>
      <c r="D57" s="23" t="s">
        <v>309</v>
      </c>
      <c r="E57" s="37">
        <v>7500</v>
      </c>
      <c r="F57" s="22" t="s">
        <v>482</v>
      </c>
      <c r="G57" s="13">
        <v>29971</v>
      </c>
      <c r="H57" s="15">
        <v>29971</v>
      </c>
      <c r="I57" s="22" t="s">
        <v>166</v>
      </c>
    </row>
    <row r="58" spans="1:9" s="14" customFormat="1" x14ac:dyDescent="0.25">
      <c r="A58" s="32" t="s">
        <v>112</v>
      </c>
      <c r="B58" s="22" t="s">
        <v>51</v>
      </c>
      <c r="C58" s="22">
        <v>17207</v>
      </c>
      <c r="D58" s="29" t="s">
        <v>310</v>
      </c>
      <c r="E58" s="37">
        <v>7600</v>
      </c>
      <c r="F58" s="22" t="s">
        <v>482</v>
      </c>
      <c r="G58" s="13">
        <v>29757</v>
      </c>
      <c r="H58" s="5">
        <v>39916</v>
      </c>
      <c r="I58" s="22" t="s">
        <v>104</v>
      </c>
    </row>
    <row r="59" spans="1:9" s="14" customFormat="1" x14ac:dyDescent="0.25">
      <c r="A59" s="32" t="s">
        <v>113</v>
      </c>
      <c r="B59" s="22" t="s">
        <v>51</v>
      </c>
      <c r="C59" s="22">
        <v>24207</v>
      </c>
      <c r="D59" s="23" t="s">
        <v>311</v>
      </c>
      <c r="E59" s="37">
        <v>7700</v>
      </c>
      <c r="F59" s="22" t="s">
        <v>482</v>
      </c>
      <c r="G59" s="13">
        <v>28606</v>
      </c>
      <c r="H59" s="7">
        <v>40728</v>
      </c>
      <c r="I59" s="22" t="s">
        <v>104</v>
      </c>
    </row>
    <row r="60" spans="1:9" s="14" customFormat="1" x14ac:dyDescent="0.25">
      <c r="A60" s="30" t="s">
        <v>176</v>
      </c>
      <c r="B60" s="22" t="s">
        <v>51</v>
      </c>
      <c r="C60" s="22">
        <v>24841</v>
      </c>
      <c r="D60" s="28" t="s">
        <v>312</v>
      </c>
      <c r="E60" s="37">
        <v>7800</v>
      </c>
      <c r="F60" s="22" t="s">
        <v>482</v>
      </c>
      <c r="G60" s="13">
        <v>32198</v>
      </c>
      <c r="H60" s="6">
        <v>40974</v>
      </c>
      <c r="I60" s="26" t="s">
        <v>168</v>
      </c>
    </row>
    <row r="61" spans="1:9" s="14" customFormat="1" x14ac:dyDescent="0.25">
      <c r="A61" s="32" t="s">
        <v>114</v>
      </c>
      <c r="B61" s="22" t="s">
        <v>51</v>
      </c>
      <c r="C61" s="22">
        <v>20764</v>
      </c>
      <c r="D61" s="23" t="s">
        <v>313</v>
      </c>
      <c r="E61" s="37">
        <v>7900</v>
      </c>
      <c r="F61" s="22" t="s">
        <v>482</v>
      </c>
      <c r="G61" s="13">
        <v>30637</v>
      </c>
      <c r="H61" s="7">
        <v>40753</v>
      </c>
      <c r="I61" s="22" t="s">
        <v>104</v>
      </c>
    </row>
    <row r="62" spans="1:9" s="14" customFormat="1" x14ac:dyDescent="0.25">
      <c r="A62" s="30" t="s">
        <v>31</v>
      </c>
      <c r="B62" s="23" t="s">
        <v>10</v>
      </c>
      <c r="C62" s="23">
        <v>17074</v>
      </c>
      <c r="D62" s="28" t="s">
        <v>314</v>
      </c>
      <c r="E62" s="37">
        <v>8000</v>
      </c>
      <c r="F62" s="22" t="s">
        <v>482</v>
      </c>
      <c r="G62" s="13">
        <v>32380</v>
      </c>
      <c r="H62" s="6">
        <v>40987</v>
      </c>
      <c r="I62" s="26" t="s">
        <v>8</v>
      </c>
    </row>
    <row r="63" spans="1:9" s="14" customFormat="1" x14ac:dyDescent="0.25">
      <c r="A63" s="32" t="s">
        <v>201</v>
      </c>
      <c r="B63" s="22" t="s">
        <v>10</v>
      </c>
      <c r="C63" s="22">
        <v>15771</v>
      </c>
      <c r="D63" s="23" t="s">
        <v>315</v>
      </c>
      <c r="E63" s="37">
        <v>8100</v>
      </c>
      <c r="F63" s="22" t="s">
        <v>482</v>
      </c>
      <c r="G63" s="13">
        <v>31632</v>
      </c>
      <c r="H63" s="5">
        <v>40501</v>
      </c>
      <c r="I63" s="22" t="s">
        <v>202</v>
      </c>
    </row>
    <row r="64" spans="1:9" s="14" customFormat="1" x14ac:dyDescent="0.25">
      <c r="A64" s="32" t="s">
        <v>32</v>
      </c>
      <c r="B64" s="23" t="s">
        <v>10</v>
      </c>
      <c r="C64" s="23">
        <v>10554</v>
      </c>
      <c r="D64" s="23" t="s">
        <v>316</v>
      </c>
      <c r="E64" s="37">
        <v>8200</v>
      </c>
      <c r="F64" s="22" t="s">
        <v>482</v>
      </c>
      <c r="G64" s="13">
        <v>27818</v>
      </c>
      <c r="H64" s="5">
        <v>38431</v>
      </c>
      <c r="I64" s="22" t="s">
        <v>8</v>
      </c>
    </row>
    <row r="65" spans="1:9" s="14" customFormat="1" x14ac:dyDescent="0.25">
      <c r="A65" s="32" t="s">
        <v>33</v>
      </c>
      <c r="B65" s="23" t="s">
        <v>10</v>
      </c>
      <c r="C65" s="23">
        <v>15179</v>
      </c>
      <c r="D65" s="23" t="s">
        <v>317</v>
      </c>
      <c r="E65" s="37">
        <v>8300</v>
      </c>
      <c r="F65" s="22" t="s">
        <v>482</v>
      </c>
      <c r="G65" s="13">
        <v>31352</v>
      </c>
      <c r="H65" s="5">
        <v>40465</v>
      </c>
      <c r="I65" s="22" t="s">
        <v>8</v>
      </c>
    </row>
    <row r="66" spans="1:9" s="14" customFormat="1" x14ac:dyDescent="0.25">
      <c r="A66" s="30" t="s">
        <v>34</v>
      </c>
      <c r="B66" s="23" t="s">
        <v>10</v>
      </c>
      <c r="C66" s="23">
        <v>16083</v>
      </c>
      <c r="D66" s="28" t="s">
        <v>318</v>
      </c>
      <c r="E66" s="37">
        <v>8400</v>
      </c>
      <c r="F66" s="22" t="s">
        <v>482</v>
      </c>
      <c r="G66" s="13">
        <v>30662</v>
      </c>
      <c r="H66" s="6">
        <v>40918</v>
      </c>
      <c r="I66" s="26" t="s">
        <v>8</v>
      </c>
    </row>
    <row r="67" spans="1:9" s="14" customFormat="1" x14ac:dyDescent="0.25">
      <c r="A67" s="32" t="s">
        <v>35</v>
      </c>
      <c r="B67" s="23" t="s">
        <v>10</v>
      </c>
      <c r="C67" s="23">
        <v>11943</v>
      </c>
      <c r="D67" s="23" t="s">
        <v>319</v>
      </c>
      <c r="E67" s="37">
        <v>8500</v>
      </c>
      <c r="F67" s="22" t="s">
        <v>482</v>
      </c>
      <c r="G67" s="13">
        <v>29447</v>
      </c>
      <c r="H67" s="5">
        <v>40806</v>
      </c>
      <c r="I67" s="22" t="s">
        <v>8</v>
      </c>
    </row>
    <row r="68" spans="1:9" s="14" customFormat="1" x14ac:dyDescent="0.25">
      <c r="A68" s="32" t="s">
        <v>36</v>
      </c>
      <c r="B68" s="23" t="s">
        <v>10</v>
      </c>
      <c r="C68" s="23">
        <v>13515</v>
      </c>
      <c r="D68" s="23" t="s">
        <v>320</v>
      </c>
      <c r="E68" s="37">
        <v>8600</v>
      </c>
      <c r="F68" s="22" t="s">
        <v>482</v>
      </c>
      <c r="G68" s="13">
        <v>30036</v>
      </c>
      <c r="H68" s="5">
        <v>39616</v>
      </c>
      <c r="I68" s="22" t="s">
        <v>8</v>
      </c>
    </row>
    <row r="69" spans="1:9" s="14" customFormat="1" x14ac:dyDescent="0.25">
      <c r="A69" s="30" t="s">
        <v>115</v>
      </c>
      <c r="B69" s="22" t="s">
        <v>51</v>
      </c>
      <c r="C69" s="22">
        <v>26247</v>
      </c>
      <c r="D69" s="28"/>
      <c r="E69" s="37">
        <v>8700</v>
      </c>
      <c r="F69" s="22" t="s">
        <v>482</v>
      </c>
      <c r="G69" s="13">
        <v>31324</v>
      </c>
      <c r="H69" s="6">
        <v>41120</v>
      </c>
      <c r="I69" s="26" t="s">
        <v>104</v>
      </c>
    </row>
    <row r="70" spans="1:9" s="14" customFormat="1" x14ac:dyDescent="0.25">
      <c r="A70" s="30" t="s">
        <v>37</v>
      </c>
      <c r="B70" s="23" t="s">
        <v>10</v>
      </c>
      <c r="C70" s="23">
        <v>17517</v>
      </c>
      <c r="D70" s="28" t="s">
        <v>321</v>
      </c>
      <c r="E70" s="37">
        <v>8800</v>
      </c>
      <c r="F70" s="22" t="s">
        <v>482</v>
      </c>
      <c r="G70" s="13">
        <v>32170</v>
      </c>
      <c r="H70" s="6">
        <v>41095</v>
      </c>
      <c r="I70" s="26" t="s">
        <v>8</v>
      </c>
    </row>
    <row r="71" spans="1:9" s="14" customFormat="1" x14ac:dyDescent="0.25">
      <c r="A71" s="32" t="s">
        <v>38</v>
      </c>
      <c r="B71" s="23" t="s">
        <v>10</v>
      </c>
      <c r="C71" s="23">
        <v>16273</v>
      </c>
      <c r="D71" s="23" t="s">
        <v>322</v>
      </c>
      <c r="E71" s="37">
        <v>8900</v>
      </c>
      <c r="F71" s="22" t="s">
        <v>482</v>
      </c>
      <c r="G71" s="13">
        <v>32245</v>
      </c>
      <c r="H71" s="5">
        <v>40854</v>
      </c>
      <c r="I71" s="22" t="s">
        <v>8</v>
      </c>
    </row>
    <row r="72" spans="1:9" s="14" customFormat="1" x14ac:dyDescent="0.25">
      <c r="A72" s="32" t="s">
        <v>116</v>
      </c>
      <c r="B72" s="22" t="s">
        <v>51</v>
      </c>
      <c r="C72" s="22">
        <v>17226</v>
      </c>
      <c r="D72" s="23" t="s">
        <v>323</v>
      </c>
      <c r="E72" s="37">
        <v>9000</v>
      </c>
      <c r="F72" s="22" t="s">
        <v>482</v>
      </c>
      <c r="G72" s="13">
        <v>29805</v>
      </c>
      <c r="H72" s="5">
        <v>39909</v>
      </c>
      <c r="I72" s="22" t="s">
        <v>104</v>
      </c>
    </row>
    <row r="73" spans="1:9" s="14" customFormat="1" x14ac:dyDescent="0.25">
      <c r="A73" s="32" t="s">
        <v>39</v>
      </c>
      <c r="B73" s="23" t="s">
        <v>10</v>
      </c>
      <c r="C73" s="23">
        <v>15379</v>
      </c>
      <c r="D73" s="23" t="s">
        <v>324</v>
      </c>
      <c r="E73" s="37">
        <v>9100</v>
      </c>
      <c r="F73" s="22" t="s">
        <v>482</v>
      </c>
      <c r="G73" s="13">
        <v>31367</v>
      </c>
      <c r="H73" s="5">
        <v>39302</v>
      </c>
      <c r="I73" s="22" t="s">
        <v>8</v>
      </c>
    </row>
    <row r="74" spans="1:9" s="14" customFormat="1" x14ac:dyDescent="0.25">
      <c r="A74" s="32" t="s">
        <v>40</v>
      </c>
      <c r="B74" s="23" t="s">
        <v>10</v>
      </c>
      <c r="C74" s="23">
        <v>10962</v>
      </c>
      <c r="D74" s="23" t="s">
        <v>325</v>
      </c>
      <c r="E74" s="37">
        <v>9200</v>
      </c>
      <c r="F74" s="22" t="s">
        <v>482</v>
      </c>
      <c r="G74" s="13">
        <v>28136</v>
      </c>
      <c r="H74" s="5">
        <v>39951</v>
      </c>
      <c r="I74" s="22" t="s">
        <v>8</v>
      </c>
    </row>
    <row r="75" spans="1:9" s="14" customFormat="1" x14ac:dyDescent="0.25">
      <c r="A75" s="32" t="s">
        <v>41</v>
      </c>
      <c r="B75" s="23" t="s">
        <v>42</v>
      </c>
      <c r="C75" s="23">
        <v>8855</v>
      </c>
      <c r="D75" s="23" t="s">
        <v>326</v>
      </c>
      <c r="E75" s="37">
        <v>9300</v>
      </c>
      <c r="F75" s="22" t="s">
        <v>482</v>
      </c>
      <c r="G75" s="13">
        <v>31274</v>
      </c>
      <c r="H75" s="5">
        <v>40826</v>
      </c>
      <c r="I75" s="22" t="s">
        <v>8</v>
      </c>
    </row>
    <row r="76" spans="1:9" s="14" customFormat="1" x14ac:dyDescent="0.25">
      <c r="A76" s="34" t="s">
        <v>252</v>
      </c>
      <c r="B76" s="22" t="s">
        <v>10</v>
      </c>
      <c r="C76" s="22">
        <v>14659</v>
      </c>
      <c r="D76" s="23" t="s">
        <v>327</v>
      </c>
      <c r="E76" s="37">
        <v>9400</v>
      </c>
      <c r="F76" s="22" t="s">
        <v>482</v>
      </c>
      <c r="G76" s="13"/>
      <c r="H76" s="5">
        <v>39818</v>
      </c>
      <c r="I76" s="22" t="s">
        <v>251</v>
      </c>
    </row>
    <row r="77" spans="1:9" s="14" customFormat="1" x14ac:dyDescent="0.25">
      <c r="A77" s="32" t="s">
        <v>43</v>
      </c>
      <c r="B77" s="23" t="s">
        <v>10</v>
      </c>
      <c r="C77" s="23">
        <v>12387</v>
      </c>
      <c r="D77" s="23" t="s">
        <v>328</v>
      </c>
      <c r="E77" s="37">
        <v>9500</v>
      </c>
      <c r="F77" s="22" t="s">
        <v>482</v>
      </c>
      <c r="G77" s="13">
        <v>28243</v>
      </c>
      <c r="H77" s="5">
        <v>39951</v>
      </c>
      <c r="I77" s="22" t="s">
        <v>8</v>
      </c>
    </row>
    <row r="78" spans="1:9" s="14" customFormat="1" x14ac:dyDescent="0.25">
      <c r="A78" s="32" t="s">
        <v>44</v>
      </c>
      <c r="B78" s="23" t="s">
        <v>51</v>
      </c>
      <c r="C78" s="22">
        <v>20977</v>
      </c>
      <c r="D78" s="23" t="s">
        <v>329</v>
      </c>
      <c r="E78" s="37">
        <v>9600</v>
      </c>
      <c r="F78" s="22" t="s">
        <v>482</v>
      </c>
      <c r="G78" s="13"/>
      <c r="H78" s="5">
        <v>39940</v>
      </c>
      <c r="I78" s="22" t="s">
        <v>8</v>
      </c>
    </row>
    <row r="79" spans="1:9" s="14" customFormat="1" x14ac:dyDescent="0.25">
      <c r="A79" s="32" t="s">
        <v>45</v>
      </c>
      <c r="B79" s="23" t="s">
        <v>10</v>
      </c>
      <c r="C79" s="23">
        <v>12655</v>
      </c>
      <c r="D79" s="23" t="s">
        <v>330</v>
      </c>
      <c r="E79" s="37">
        <v>9700</v>
      </c>
      <c r="F79" s="22" t="s">
        <v>482</v>
      </c>
      <c r="G79" s="13">
        <v>30213</v>
      </c>
      <c r="H79" s="5">
        <v>40574</v>
      </c>
      <c r="I79" s="22" t="s">
        <v>8</v>
      </c>
    </row>
    <row r="80" spans="1:9" s="14" customFormat="1" x14ac:dyDescent="0.25">
      <c r="A80" s="32" t="s">
        <v>216</v>
      </c>
      <c r="B80" s="22" t="s">
        <v>233</v>
      </c>
      <c r="C80" s="22">
        <v>32373</v>
      </c>
      <c r="D80" s="23" t="s">
        <v>331</v>
      </c>
      <c r="E80" s="37">
        <v>9800</v>
      </c>
      <c r="F80" s="22" t="s">
        <v>482</v>
      </c>
      <c r="G80" s="13">
        <v>32063</v>
      </c>
      <c r="H80" s="5">
        <v>40869</v>
      </c>
      <c r="I80" s="22" t="s">
        <v>213</v>
      </c>
    </row>
    <row r="81" spans="1:9" s="14" customFormat="1" x14ac:dyDescent="0.25">
      <c r="A81" s="32" t="s">
        <v>177</v>
      </c>
      <c r="B81" s="22" t="s">
        <v>51</v>
      </c>
      <c r="C81" s="22">
        <v>19215</v>
      </c>
      <c r="D81" s="23" t="s">
        <v>332</v>
      </c>
      <c r="E81" s="37">
        <v>9900</v>
      </c>
      <c r="F81" s="22" t="s">
        <v>482</v>
      </c>
      <c r="G81" s="13">
        <v>30904</v>
      </c>
      <c r="H81" s="5">
        <v>40113</v>
      </c>
      <c r="I81" s="22" t="s">
        <v>168</v>
      </c>
    </row>
    <row r="82" spans="1:9" s="14" customFormat="1" x14ac:dyDescent="0.25">
      <c r="A82" s="32" t="s">
        <v>117</v>
      </c>
      <c r="B82" s="22" t="s">
        <v>51</v>
      </c>
      <c r="C82" s="22">
        <v>19564</v>
      </c>
      <c r="D82" s="23" t="s">
        <v>333</v>
      </c>
      <c r="E82" s="37">
        <v>10000</v>
      </c>
      <c r="F82" s="22" t="s">
        <v>482</v>
      </c>
      <c r="G82" s="13">
        <v>30964</v>
      </c>
      <c r="H82" s="5">
        <v>40189</v>
      </c>
      <c r="I82" s="22" t="s">
        <v>104</v>
      </c>
    </row>
    <row r="83" spans="1:9" s="14" customFormat="1" x14ac:dyDescent="0.25">
      <c r="A83" s="33" t="s">
        <v>148</v>
      </c>
      <c r="B83" s="16" t="s">
        <v>140</v>
      </c>
      <c r="C83" s="16">
        <v>14.956</v>
      </c>
      <c r="D83" s="23" t="s">
        <v>334</v>
      </c>
      <c r="E83" s="37">
        <v>10100</v>
      </c>
      <c r="F83" s="22" t="s">
        <v>482</v>
      </c>
      <c r="G83" s="13">
        <v>29269</v>
      </c>
      <c r="H83" s="15">
        <v>29269</v>
      </c>
      <c r="I83" s="22" t="s">
        <v>166</v>
      </c>
    </row>
    <row r="84" spans="1:9" s="14" customFormat="1" x14ac:dyDescent="0.25">
      <c r="A84" s="32" t="s">
        <v>236</v>
      </c>
      <c r="B84" s="22" t="s">
        <v>241</v>
      </c>
      <c r="C84" s="22">
        <v>29372</v>
      </c>
      <c r="D84" s="23" t="s">
        <v>335</v>
      </c>
      <c r="E84" s="37">
        <v>10200</v>
      </c>
      <c r="F84" s="22" t="s">
        <v>482</v>
      </c>
      <c r="G84" s="13">
        <v>29943</v>
      </c>
      <c r="H84" s="5">
        <v>40882</v>
      </c>
      <c r="I84" s="22" t="s">
        <v>235</v>
      </c>
    </row>
    <row r="85" spans="1:9" s="14" customFormat="1" x14ac:dyDescent="0.25">
      <c r="A85" s="32" t="s">
        <v>46</v>
      </c>
      <c r="B85" s="23" t="s">
        <v>10</v>
      </c>
      <c r="C85" s="23">
        <v>14402</v>
      </c>
      <c r="D85" s="23" t="s">
        <v>336</v>
      </c>
      <c r="E85" s="37">
        <v>10300</v>
      </c>
      <c r="F85" s="22" t="s">
        <v>482</v>
      </c>
      <c r="G85" s="13">
        <v>30310</v>
      </c>
      <c r="H85" s="5">
        <v>39503</v>
      </c>
      <c r="I85" s="22" t="s">
        <v>8</v>
      </c>
    </row>
    <row r="86" spans="1:9" s="14" customFormat="1" x14ac:dyDescent="0.25">
      <c r="A86" s="32" t="s">
        <v>178</v>
      </c>
      <c r="B86" s="22" t="s">
        <v>51</v>
      </c>
      <c r="C86" s="22">
        <v>18476</v>
      </c>
      <c r="D86" s="23" t="s">
        <v>337</v>
      </c>
      <c r="E86" s="37">
        <v>10400</v>
      </c>
      <c r="F86" s="22" t="s">
        <v>482</v>
      </c>
      <c r="G86" s="13">
        <v>30631</v>
      </c>
      <c r="H86" s="5">
        <v>38519</v>
      </c>
      <c r="I86" s="22" t="s">
        <v>168</v>
      </c>
    </row>
    <row r="87" spans="1:9" s="14" customFormat="1" x14ac:dyDescent="0.25">
      <c r="A87" s="32" t="s">
        <v>217</v>
      </c>
      <c r="B87" s="22" t="s">
        <v>233</v>
      </c>
      <c r="C87" s="22">
        <v>17359</v>
      </c>
      <c r="D87" s="23" t="s">
        <v>338</v>
      </c>
      <c r="E87" s="37">
        <v>10500</v>
      </c>
      <c r="F87" s="22" t="s">
        <v>482</v>
      </c>
      <c r="G87" s="13">
        <v>28477</v>
      </c>
      <c r="H87" s="5">
        <v>40659</v>
      </c>
      <c r="I87" s="22" t="s">
        <v>213</v>
      </c>
    </row>
    <row r="88" spans="1:9" s="14" customFormat="1" x14ac:dyDescent="0.25">
      <c r="A88" s="32" t="s">
        <v>218</v>
      </c>
      <c r="B88" s="22" t="s">
        <v>233</v>
      </c>
      <c r="C88" s="22">
        <v>18588</v>
      </c>
      <c r="D88" s="23" t="s">
        <v>339</v>
      </c>
      <c r="E88" s="37">
        <v>10600</v>
      </c>
      <c r="F88" s="22" t="s">
        <v>482</v>
      </c>
      <c r="G88" s="13">
        <v>29423</v>
      </c>
      <c r="H88" s="5">
        <v>40129</v>
      </c>
      <c r="I88" s="22" t="s">
        <v>213</v>
      </c>
    </row>
    <row r="89" spans="1:9" s="14" customFormat="1" x14ac:dyDescent="0.25">
      <c r="A89" s="30" t="s">
        <v>47</v>
      </c>
      <c r="B89" s="23" t="s">
        <v>10</v>
      </c>
      <c r="C89" s="23">
        <v>15885</v>
      </c>
      <c r="D89" s="28" t="s">
        <v>340</v>
      </c>
      <c r="E89" s="37">
        <v>10700</v>
      </c>
      <c r="F89" s="22" t="s">
        <v>482</v>
      </c>
      <c r="G89" s="13">
        <v>29324</v>
      </c>
      <c r="H89" s="6">
        <v>40919</v>
      </c>
      <c r="I89" s="26" t="s">
        <v>8</v>
      </c>
    </row>
    <row r="90" spans="1:9" s="14" customFormat="1" x14ac:dyDescent="0.25">
      <c r="A90" s="32" t="s">
        <v>48</v>
      </c>
      <c r="B90" s="23" t="s">
        <v>10</v>
      </c>
      <c r="C90" s="23">
        <v>15699</v>
      </c>
      <c r="D90" s="23" t="s">
        <v>341</v>
      </c>
      <c r="E90" s="37">
        <v>10800</v>
      </c>
      <c r="F90" s="22" t="s">
        <v>482</v>
      </c>
      <c r="G90" s="13">
        <v>30683</v>
      </c>
      <c r="H90" s="5">
        <v>39643</v>
      </c>
      <c r="I90" s="22" t="s">
        <v>8</v>
      </c>
    </row>
    <row r="91" spans="1:9" s="14" customFormat="1" x14ac:dyDescent="0.25">
      <c r="A91" s="30" t="s">
        <v>118</v>
      </c>
      <c r="B91" s="22" t="s">
        <v>51</v>
      </c>
      <c r="C91" s="22">
        <v>23368</v>
      </c>
      <c r="D91" s="28" t="s">
        <v>342</v>
      </c>
      <c r="E91" s="37">
        <v>10900</v>
      </c>
      <c r="F91" s="22" t="s">
        <v>482</v>
      </c>
      <c r="G91" s="13">
        <v>31567</v>
      </c>
      <c r="H91" s="6">
        <v>41025</v>
      </c>
      <c r="I91" s="26" t="s">
        <v>104</v>
      </c>
    </row>
    <row r="92" spans="1:9" s="14" customFormat="1" x14ac:dyDescent="0.25">
      <c r="A92" s="32" t="s">
        <v>49</v>
      </c>
      <c r="B92" s="23" t="s">
        <v>10</v>
      </c>
      <c r="C92" s="23">
        <v>15034</v>
      </c>
      <c r="D92" s="23" t="s">
        <v>343</v>
      </c>
      <c r="E92" s="37">
        <v>11000</v>
      </c>
      <c r="F92" s="22" t="s">
        <v>482</v>
      </c>
      <c r="G92" s="13">
        <v>29324</v>
      </c>
      <c r="H92" s="7">
        <v>40805</v>
      </c>
      <c r="I92" s="22" t="s">
        <v>8</v>
      </c>
    </row>
    <row r="93" spans="1:9" s="14" customFormat="1" x14ac:dyDescent="0.25">
      <c r="A93" s="32" t="s">
        <v>50</v>
      </c>
      <c r="B93" s="23" t="s">
        <v>51</v>
      </c>
      <c r="C93" s="23">
        <v>19892</v>
      </c>
      <c r="D93" s="23" t="s">
        <v>344</v>
      </c>
      <c r="E93" s="37">
        <v>11100</v>
      </c>
      <c r="F93" s="22" t="s">
        <v>482</v>
      </c>
      <c r="G93" s="13">
        <v>30769</v>
      </c>
      <c r="H93" s="5">
        <v>38869</v>
      </c>
      <c r="I93" s="22" t="s">
        <v>8</v>
      </c>
    </row>
    <row r="94" spans="1:9" s="14" customFormat="1" x14ac:dyDescent="0.25">
      <c r="A94" s="32" t="s">
        <v>206</v>
      </c>
      <c r="B94" s="22" t="s">
        <v>10</v>
      </c>
      <c r="C94" s="22">
        <v>14088</v>
      </c>
      <c r="D94" s="23" t="s">
        <v>345</v>
      </c>
      <c r="E94" s="37">
        <v>11200</v>
      </c>
      <c r="F94" s="22" t="s">
        <v>482</v>
      </c>
      <c r="G94" s="13">
        <v>30478</v>
      </c>
      <c r="H94" s="5">
        <v>40238</v>
      </c>
      <c r="I94" s="22" t="s">
        <v>204</v>
      </c>
    </row>
    <row r="95" spans="1:9" s="14" customFormat="1" x14ac:dyDescent="0.25">
      <c r="A95" s="30" t="s">
        <v>191</v>
      </c>
      <c r="B95" s="22" t="s">
        <v>42</v>
      </c>
      <c r="C95" s="22">
        <v>9387</v>
      </c>
      <c r="D95" s="28" t="s">
        <v>346</v>
      </c>
      <c r="E95" s="37">
        <v>11300</v>
      </c>
      <c r="F95" s="22" t="s">
        <v>482</v>
      </c>
      <c r="G95" s="13">
        <v>31810</v>
      </c>
      <c r="H95" s="6">
        <v>40969</v>
      </c>
      <c r="I95" s="26" t="s">
        <v>192</v>
      </c>
    </row>
    <row r="96" spans="1:9" s="14" customFormat="1" x14ac:dyDescent="0.25">
      <c r="A96" s="30" t="s">
        <v>219</v>
      </c>
      <c r="B96" s="22" t="s">
        <v>233</v>
      </c>
      <c r="C96" s="22">
        <v>30126</v>
      </c>
      <c r="D96" s="28" t="s">
        <v>347</v>
      </c>
      <c r="E96" s="37">
        <v>11400</v>
      </c>
      <c r="F96" s="22" t="s">
        <v>482</v>
      </c>
      <c r="G96" s="13">
        <v>32104</v>
      </c>
      <c r="H96" s="6">
        <v>41079</v>
      </c>
      <c r="I96" s="26" t="s">
        <v>213</v>
      </c>
    </row>
    <row r="97" spans="1:9" s="14" customFormat="1" x14ac:dyDescent="0.25">
      <c r="A97" s="30" t="s">
        <v>237</v>
      </c>
      <c r="B97" s="22" t="s">
        <v>241</v>
      </c>
      <c r="C97" s="22">
        <v>33837</v>
      </c>
      <c r="D97" s="28" t="s">
        <v>348</v>
      </c>
      <c r="E97" s="37">
        <v>11500</v>
      </c>
      <c r="F97" s="22" t="s">
        <v>482</v>
      </c>
      <c r="G97" s="13">
        <v>31935</v>
      </c>
      <c r="H97" s="6">
        <v>40952</v>
      </c>
      <c r="I97" s="26" t="s">
        <v>235</v>
      </c>
    </row>
    <row r="98" spans="1:9" s="14" customFormat="1" x14ac:dyDescent="0.25">
      <c r="A98" s="30" t="s">
        <v>52</v>
      </c>
      <c r="B98" s="23" t="s">
        <v>10</v>
      </c>
      <c r="C98" s="23">
        <v>14556</v>
      </c>
      <c r="D98" s="28" t="s">
        <v>349</v>
      </c>
      <c r="E98" s="37">
        <v>11600</v>
      </c>
      <c r="F98" s="22" t="s">
        <v>482</v>
      </c>
      <c r="G98" s="13">
        <v>30932</v>
      </c>
      <c r="H98" s="6">
        <v>41061</v>
      </c>
      <c r="I98" s="26" t="s">
        <v>8</v>
      </c>
    </row>
    <row r="99" spans="1:9" s="14" customFormat="1" x14ac:dyDescent="0.25">
      <c r="A99" s="32" t="s">
        <v>53</v>
      </c>
      <c r="B99" s="23" t="s">
        <v>10</v>
      </c>
      <c r="C99" s="23">
        <v>15786</v>
      </c>
      <c r="D99" s="28" t="s">
        <v>350</v>
      </c>
      <c r="E99" s="37">
        <v>11700</v>
      </c>
      <c r="F99" s="22" t="s">
        <v>482</v>
      </c>
      <c r="G99" s="13">
        <v>31802</v>
      </c>
      <c r="H99" s="5">
        <v>39972</v>
      </c>
      <c r="I99" s="22" t="s">
        <v>8</v>
      </c>
    </row>
    <row r="100" spans="1:9" s="14" customFormat="1" x14ac:dyDescent="0.25">
      <c r="A100" s="32" t="s">
        <v>220</v>
      </c>
      <c r="B100" s="22" t="s">
        <v>233</v>
      </c>
      <c r="C100" s="22">
        <v>29313</v>
      </c>
      <c r="D100" s="28" t="s">
        <v>351</v>
      </c>
      <c r="E100" s="37">
        <v>11800</v>
      </c>
      <c r="F100" s="22" t="s">
        <v>482</v>
      </c>
      <c r="G100" s="13">
        <v>29297</v>
      </c>
      <c r="H100" s="5">
        <v>40378</v>
      </c>
      <c r="I100" s="22" t="s">
        <v>213</v>
      </c>
    </row>
    <row r="101" spans="1:9" s="14" customFormat="1" x14ac:dyDescent="0.25">
      <c r="A101" s="32" t="s">
        <v>54</v>
      </c>
      <c r="B101" s="23" t="s">
        <v>10</v>
      </c>
      <c r="C101" s="23">
        <v>15462</v>
      </c>
      <c r="D101" s="28" t="s">
        <v>352</v>
      </c>
      <c r="E101" s="37">
        <v>11900</v>
      </c>
      <c r="F101" s="22" t="s">
        <v>482</v>
      </c>
      <c r="G101" s="13">
        <v>31644</v>
      </c>
      <c r="H101" s="5">
        <v>41024</v>
      </c>
      <c r="I101" s="22" t="s">
        <v>8</v>
      </c>
    </row>
    <row r="102" spans="1:9" s="14" customFormat="1" x14ac:dyDescent="0.25">
      <c r="A102" s="32" t="s">
        <v>55</v>
      </c>
      <c r="B102" s="23" t="s">
        <v>10</v>
      </c>
      <c r="C102" s="23">
        <v>15838</v>
      </c>
      <c r="D102" s="28" t="s">
        <v>353</v>
      </c>
      <c r="E102" s="37">
        <v>12000</v>
      </c>
      <c r="F102" s="22" t="s">
        <v>482</v>
      </c>
      <c r="G102" s="13">
        <v>31843</v>
      </c>
      <c r="H102" s="5">
        <v>40700</v>
      </c>
      <c r="I102" s="22" t="s">
        <v>8</v>
      </c>
    </row>
    <row r="103" spans="1:9" s="14" customFormat="1" x14ac:dyDescent="0.25">
      <c r="A103" s="32" t="s">
        <v>247</v>
      </c>
      <c r="B103" s="22" t="s">
        <v>233</v>
      </c>
      <c r="C103" s="22">
        <v>31236</v>
      </c>
      <c r="D103" s="28" t="s">
        <v>354</v>
      </c>
      <c r="E103" s="37">
        <v>12100</v>
      </c>
      <c r="F103" s="22" t="s">
        <v>482</v>
      </c>
      <c r="G103" s="13">
        <v>29732</v>
      </c>
      <c r="H103" s="5">
        <v>40745</v>
      </c>
      <c r="I103" s="22" t="s">
        <v>248</v>
      </c>
    </row>
    <row r="104" spans="1:9" s="14" customFormat="1" x14ac:dyDescent="0.25">
      <c r="A104" s="33" t="s">
        <v>149</v>
      </c>
      <c r="B104" s="16" t="s">
        <v>140</v>
      </c>
      <c r="C104" s="16">
        <v>30322</v>
      </c>
      <c r="D104" s="28" t="s">
        <v>355</v>
      </c>
      <c r="E104" s="37">
        <v>12200</v>
      </c>
      <c r="F104" s="22" t="s">
        <v>482</v>
      </c>
      <c r="G104" s="13">
        <v>31132</v>
      </c>
      <c r="H104" s="15">
        <v>31132</v>
      </c>
      <c r="I104" s="22" t="s">
        <v>166</v>
      </c>
    </row>
    <row r="105" spans="1:9" s="14" customFormat="1" x14ac:dyDescent="0.25">
      <c r="A105" s="32" t="s">
        <v>56</v>
      </c>
      <c r="B105" s="23" t="s">
        <v>10</v>
      </c>
      <c r="C105" s="22">
        <v>15381</v>
      </c>
      <c r="D105" s="28" t="s">
        <v>356</v>
      </c>
      <c r="E105" s="37">
        <v>12300</v>
      </c>
      <c r="F105" s="22" t="s">
        <v>482</v>
      </c>
      <c r="G105" s="13"/>
      <c r="H105" s="5">
        <v>39601</v>
      </c>
      <c r="I105" s="22" t="s">
        <v>8</v>
      </c>
    </row>
    <row r="106" spans="1:9" s="14" customFormat="1" x14ac:dyDescent="0.25">
      <c r="A106" s="32" t="s">
        <v>57</v>
      </c>
      <c r="B106" s="23" t="s">
        <v>10</v>
      </c>
      <c r="C106" s="23">
        <v>10641</v>
      </c>
      <c r="D106" s="28" t="s">
        <v>357</v>
      </c>
      <c r="E106" s="37">
        <v>12400</v>
      </c>
      <c r="F106" s="22" t="s">
        <v>482</v>
      </c>
      <c r="G106" s="13">
        <v>27407</v>
      </c>
      <c r="H106" s="5">
        <v>39881</v>
      </c>
      <c r="I106" s="22" t="s">
        <v>8</v>
      </c>
    </row>
    <row r="107" spans="1:9" s="14" customFormat="1" x14ac:dyDescent="0.25">
      <c r="A107" s="34" t="s">
        <v>193</v>
      </c>
      <c r="B107" s="22" t="s">
        <v>42</v>
      </c>
      <c r="C107" s="22">
        <v>8825</v>
      </c>
      <c r="D107" s="28" t="s">
        <v>358</v>
      </c>
      <c r="E107" s="37">
        <v>12500</v>
      </c>
      <c r="F107" s="22" t="s">
        <v>482</v>
      </c>
      <c r="G107" s="13">
        <v>31192</v>
      </c>
      <c r="H107" s="5">
        <v>40455</v>
      </c>
      <c r="I107" s="22" t="s">
        <v>192</v>
      </c>
    </row>
    <row r="108" spans="1:9" s="14" customFormat="1" x14ac:dyDescent="0.25">
      <c r="A108" s="30" t="s">
        <v>119</v>
      </c>
      <c r="B108" s="22" t="s">
        <v>51</v>
      </c>
      <c r="C108" s="22">
        <v>22812</v>
      </c>
      <c r="D108" s="28" t="s">
        <v>359</v>
      </c>
      <c r="E108" s="37">
        <v>12600</v>
      </c>
      <c r="F108" s="22" t="s">
        <v>482</v>
      </c>
      <c r="G108" s="13">
        <v>29834</v>
      </c>
      <c r="H108" s="6">
        <v>40983</v>
      </c>
      <c r="I108" s="26" t="s">
        <v>104</v>
      </c>
    </row>
    <row r="109" spans="1:9" s="14" customFormat="1" x14ac:dyDescent="0.25">
      <c r="A109" s="32" t="s">
        <v>58</v>
      </c>
      <c r="B109" s="23" t="s">
        <v>10</v>
      </c>
      <c r="C109" s="22">
        <v>13862</v>
      </c>
      <c r="D109" s="28"/>
      <c r="E109" s="37">
        <v>12700</v>
      </c>
      <c r="F109" s="22" t="s">
        <v>482</v>
      </c>
      <c r="G109" s="13"/>
      <c r="H109" s="5">
        <v>40049</v>
      </c>
      <c r="I109" s="22" t="s">
        <v>8</v>
      </c>
    </row>
    <row r="110" spans="1:9" s="14" customFormat="1" x14ac:dyDescent="0.25">
      <c r="A110" s="32" t="s">
        <v>179</v>
      </c>
      <c r="B110" s="22" t="s">
        <v>51</v>
      </c>
      <c r="C110" s="22">
        <v>24473</v>
      </c>
      <c r="D110" s="28" t="s">
        <v>360</v>
      </c>
      <c r="E110" s="37">
        <v>12800</v>
      </c>
      <c r="F110" s="22" t="s">
        <v>482</v>
      </c>
      <c r="G110" s="13">
        <v>31880</v>
      </c>
      <c r="H110" s="5">
        <v>40091</v>
      </c>
      <c r="I110" s="22" t="s">
        <v>168</v>
      </c>
    </row>
    <row r="111" spans="1:9" s="14" customFormat="1" x14ac:dyDescent="0.25">
      <c r="A111" s="32" t="s">
        <v>59</v>
      </c>
      <c r="B111" s="23" t="s">
        <v>10</v>
      </c>
      <c r="C111" s="23">
        <v>14293</v>
      </c>
      <c r="D111" s="28" t="s">
        <v>361</v>
      </c>
      <c r="E111" s="37">
        <v>12900</v>
      </c>
      <c r="F111" s="22" t="s">
        <v>482</v>
      </c>
      <c r="G111" s="13">
        <v>30697</v>
      </c>
      <c r="H111" s="5">
        <v>40721</v>
      </c>
      <c r="I111" s="22" t="s">
        <v>8</v>
      </c>
    </row>
    <row r="112" spans="1:9" s="14" customFormat="1" x14ac:dyDescent="0.25">
      <c r="A112" s="32" t="s">
        <v>120</v>
      </c>
      <c r="B112" s="22" t="s">
        <v>51</v>
      </c>
      <c r="C112" s="22">
        <v>13358</v>
      </c>
      <c r="D112" s="28" t="s">
        <v>362</v>
      </c>
      <c r="E112" s="37">
        <v>13000</v>
      </c>
      <c r="F112" s="22" t="s">
        <v>482</v>
      </c>
      <c r="G112" s="13">
        <v>27596</v>
      </c>
      <c r="H112" s="5">
        <v>40666</v>
      </c>
      <c r="I112" s="22" t="s">
        <v>104</v>
      </c>
    </row>
    <row r="113" spans="1:9" s="14" customFormat="1" x14ac:dyDescent="0.25">
      <c r="A113" s="32" t="s">
        <v>249</v>
      </c>
      <c r="B113" s="22" t="s">
        <v>233</v>
      </c>
      <c r="C113" s="22">
        <v>32384</v>
      </c>
      <c r="D113" s="28" t="s">
        <v>363</v>
      </c>
      <c r="E113" s="37">
        <v>13100</v>
      </c>
      <c r="F113" s="22" t="s">
        <v>482</v>
      </c>
      <c r="G113" s="13">
        <v>31695</v>
      </c>
      <c r="H113" s="5">
        <v>40861</v>
      </c>
      <c r="I113" s="22" t="s">
        <v>248</v>
      </c>
    </row>
    <row r="114" spans="1:9" s="14" customFormat="1" x14ac:dyDescent="0.25">
      <c r="A114" s="30" t="s">
        <v>180</v>
      </c>
      <c r="B114" s="22" t="s">
        <v>51</v>
      </c>
      <c r="C114" s="22">
        <v>17632</v>
      </c>
      <c r="D114" s="28" t="s">
        <v>364</v>
      </c>
      <c r="E114" s="37">
        <v>13200</v>
      </c>
      <c r="F114" s="22" t="s">
        <v>482</v>
      </c>
      <c r="G114" s="13">
        <v>29684</v>
      </c>
      <c r="H114" s="6">
        <v>40910</v>
      </c>
      <c r="I114" s="26" t="s">
        <v>168</v>
      </c>
    </row>
    <row r="115" spans="1:9" s="14" customFormat="1" x14ac:dyDescent="0.25">
      <c r="A115" s="30" t="s">
        <v>60</v>
      </c>
      <c r="B115" s="23" t="s">
        <v>10</v>
      </c>
      <c r="C115" s="23">
        <v>15368</v>
      </c>
      <c r="D115" s="28" t="s">
        <v>365</v>
      </c>
      <c r="E115" s="37">
        <v>13300</v>
      </c>
      <c r="F115" s="22" t="s">
        <v>482</v>
      </c>
      <c r="G115" s="13">
        <v>31472</v>
      </c>
      <c r="H115" s="6">
        <v>40910</v>
      </c>
      <c r="I115" s="26" t="s">
        <v>8</v>
      </c>
    </row>
    <row r="116" spans="1:9" s="14" customFormat="1" x14ac:dyDescent="0.25">
      <c r="A116" s="30" t="s">
        <v>61</v>
      </c>
      <c r="B116" s="23" t="s">
        <v>10</v>
      </c>
      <c r="C116" s="23">
        <v>13188</v>
      </c>
      <c r="D116" s="28" t="s">
        <v>366</v>
      </c>
      <c r="E116" s="37">
        <v>13400</v>
      </c>
      <c r="F116" s="22" t="s">
        <v>482</v>
      </c>
      <c r="G116" s="13">
        <v>30776</v>
      </c>
      <c r="H116" s="6">
        <v>40946</v>
      </c>
      <c r="I116" s="26" t="s">
        <v>8</v>
      </c>
    </row>
    <row r="117" spans="1:9" s="14" customFormat="1" x14ac:dyDescent="0.25">
      <c r="A117" s="32" t="s">
        <v>121</v>
      </c>
      <c r="B117" s="22" t="s">
        <v>51</v>
      </c>
      <c r="C117" s="22">
        <v>19709</v>
      </c>
      <c r="D117" s="28" t="s">
        <v>367</v>
      </c>
      <c r="E117" s="37">
        <v>13500</v>
      </c>
      <c r="F117" s="22" t="s">
        <v>482</v>
      </c>
      <c r="G117" s="13">
        <v>30697</v>
      </c>
      <c r="H117" s="5">
        <v>40511</v>
      </c>
      <c r="I117" s="22" t="s">
        <v>104</v>
      </c>
    </row>
    <row r="118" spans="1:9" s="14" customFormat="1" x14ac:dyDescent="0.25">
      <c r="A118" s="30" t="s">
        <v>122</v>
      </c>
      <c r="B118" s="22" t="s">
        <v>51</v>
      </c>
      <c r="C118" s="22">
        <v>25508</v>
      </c>
      <c r="D118" s="28" t="s">
        <v>368</v>
      </c>
      <c r="E118" s="37">
        <v>13600</v>
      </c>
      <c r="F118" s="22" t="s">
        <v>482</v>
      </c>
      <c r="G118" s="13">
        <v>31625</v>
      </c>
      <c r="H118" s="6">
        <v>41001</v>
      </c>
      <c r="I118" s="26" t="s">
        <v>104</v>
      </c>
    </row>
    <row r="119" spans="1:9" s="14" customFormat="1" x14ac:dyDescent="0.25">
      <c r="A119" s="32" t="s">
        <v>123</v>
      </c>
      <c r="B119" s="22" t="s">
        <v>51</v>
      </c>
      <c r="C119" s="22">
        <v>21138</v>
      </c>
      <c r="D119" s="28" t="s">
        <v>369</v>
      </c>
      <c r="E119" s="37">
        <v>13700</v>
      </c>
      <c r="F119" s="22" t="s">
        <v>482</v>
      </c>
      <c r="G119" s="13">
        <v>30797</v>
      </c>
      <c r="H119" s="5">
        <v>41032</v>
      </c>
      <c r="I119" s="22" t="s">
        <v>104</v>
      </c>
    </row>
    <row r="120" spans="1:9" s="14" customFormat="1" x14ac:dyDescent="0.25">
      <c r="A120" s="32" t="s">
        <v>194</v>
      </c>
      <c r="B120" s="22" t="s">
        <v>42</v>
      </c>
      <c r="C120" s="22">
        <v>10018</v>
      </c>
      <c r="D120" s="29" t="s">
        <v>370</v>
      </c>
      <c r="E120" s="37">
        <v>13800</v>
      </c>
      <c r="F120" s="22" t="s">
        <v>482</v>
      </c>
      <c r="G120" s="13">
        <v>30038</v>
      </c>
      <c r="H120" s="5">
        <v>40940</v>
      </c>
      <c r="I120" s="22" t="s">
        <v>192</v>
      </c>
    </row>
    <row r="121" spans="1:9" s="14" customFormat="1" x14ac:dyDescent="0.25">
      <c r="A121" s="32" t="s">
        <v>62</v>
      </c>
      <c r="B121" s="23" t="s">
        <v>10</v>
      </c>
      <c r="C121" s="23">
        <v>15620</v>
      </c>
      <c r="D121" s="28" t="s">
        <v>371</v>
      </c>
      <c r="E121" s="37">
        <v>13900</v>
      </c>
      <c r="F121" s="22" t="s">
        <v>482</v>
      </c>
      <c r="G121" s="13">
        <v>30971</v>
      </c>
      <c r="H121" s="5">
        <v>40560</v>
      </c>
      <c r="I121" s="22" t="s">
        <v>8</v>
      </c>
    </row>
    <row r="122" spans="1:9" s="14" customFormat="1" x14ac:dyDescent="0.25">
      <c r="A122" s="32" t="s">
        <v>63</v>
      </c>
      <c r="B122" s="23" t="s">
        <v>10</v>
      </c>
      <c r="C122" s="23">
        <v>13035</v>
      </c>
      <c r="D122" s="28" t="s">
        <v>372</v>
      </c>
      <c r="E122" s="37">
        <v>14000</v>
      </c>
      <c r="F122" s="22" t="s">
        <v>482</v>
      </c>
      <c r="G122" s="13">
        <v>28548</v>
      </c>
      <c r="H122" s="5">
        <v>40099</v>
      </c>
      <c r="I122" s="22" t="s">
        <v>8</v>
      </c>
    </row>
    <row r="123" spans="1:9" s="14" customFormat="1" x14ac:dyDescent="0.25">
      <c r="A123" s="30" t="s">
        <v>64</v>
      </c>
      <c r="B123" s="23" t="s">
        <v>10</v>
      </c>
      <c r="C123" s="23">
        <v>15887</v>
      </c>
      <c r="D123" s="28" t="s">
        <v>373</v>
      </c>
      <c r="E123" s="37">
        <v>14100</v>
      </c>
      <c r="F123" s="22" t="s">
        <v>482</v>
      </c>
      <c r="G123" s="13">
        <v>31850</v>
      </c>
      <c r="H123" s="6">
        <v>40961</v>
      </c>
      <c r="I123" s="26" t="s">
        <v>8</v>
      </c>
    </row>
    <row r="124" spans="1:9" s="14" customFormat="1" x14ac:dyDescent="0.25">
      <c r="A124" s="32" t="s">
        <v>65</v>
      </c>
      <c r="B124" s="23" t="s">
        <v>10</v>
      </c>
      <c r="C124" s="23">
        <v>15496</v>
      </c>
      <c r="D124" s="28" t="s">
        <v>374</v>
      </c>
      <c r="E124" s="37">
        <v>14200</v>
      </c>
      <c r="F124" s="22" t="s">
        <v>482</v>
      </c>
      <c r="G124" s="13">
        <v>31307</v>
      </c>
      <c r="H124" s="5">
        <v>40385</v>
      </c>
      <c r="I124" s="22" t="s">
        <v>8</v>
      </c>
    </row>
    <row r="125" spans="1:9" s="14" customFormat="1" x14ac:dyDescent="0.25">
      <c r="A125" s="32" t="s">
        <v>221</v>
      </c>
      <c r="B125" s="22" t="s">
        <v>233</v>
      </c>
      <c r="C125" s="22">
        <v>34012</v>
      </c>
      <c r="D125" s="28" t="s">
        <v>375</v>
      </c>
      <c r="E125" s="37">
        <v>14300</v>
      </c>
      <c r="F125" s="22" t="s">
        <v>482</v>
      </c>
      <c r="G125" s="13">
        <v>31323</v>
      </c>
      <c r="H125" s="5">
        <v>41031</v>
      </c>
      <c r="I125" s="22" t="s">
        <v>213</v>
      </c>
    </row>
    <row r="126" spans="1:9" s="14" customFormat="1" x14ac:dyDescent="0.25">
      <c r="A126" s="32" t="s">
        <v>66</v>
      </c>
      <c r="B126" s="23" t="s">
        <v>10</v>
      </c>
      <c r="C126" s="23">
        <v>13452</v>
      </c>
      <c r="D126" s="28" t="s">
        <v>376</v>
      </c>
      <c r="E126" s="37">
        <v>14400</v>
      </c>
      <c r="F126" s="22" t="s">
        <v>482</v>
      </c>
      <c r="G126" s="13">
        <v>29596</v>
      </c>
      <c r="H126" s="5">
        <v>40330</v>
      </c>
      <c r="I126" s="22" t="s">
        <v>8</v>
      </c>
    </row>
    <row r="127" spans="1:9" s="14" customFormat="1" x14ac:dyDescent="0.25">
      <c r="A127" s="32" t="s">
        <v>124</v>
      </c>
      <c r="B127" s="22" t="s">
        <v>51</v>
      </c>
      <c r="C127" s="22">
        <v>22734</v>
      </c>
      <c r="D127" s="28" t="s">
        <v>377</v>
      </c>
      <c r="E127" s="37">
        <v>14500</v>
      </c>
      <c r="F127" s="22" t="s">
        <v>482</v>
      </c>
      <c r="G127" s="13">
        <v>30491</v>
      </c>
      <c r="H127" s="5">
        <v>40189</v>
      </c>
      <c r="I127" s="22" t="s">
        <v>104</v>
      </c>
    </row>
    <row r="128" spans="1:9" s="14" customFormat="1" x14ac:dyDescent="0.25">
      <c r="A128" s="33" t="s">
        <v>150</v>
      </c>
      <c r="B128" s="16" t="s">
        <v>140</v>
      </c>
      <c r="C128" s="16">
        <v>14656</v>
      </c>
      <c r="D128" s="28" t="s">
        <v>378</v>
      </c>
      <c r="E128" s="37">
        <v>14600</v>
      </c>
      <c r="F128" s="22" t="s">
        <v>482</v>
      </c>
      <c r="G128" s="13">
        <v>22961</v>
      </c>
      <c r="H128" s="15">
        <v>22961</v>
      </c>
      <c r="I128" s="22" t="s">
        <v>166</v>
      </c>
    </row>
    <row r="129" spans="1:9" s="14" customFormat="1" x14ac:dyDescent="0.25">
      <c r="A129" s="32" t="s">
        <v>125</v>
      </c>
      <c r="B129" s="22" t="s">
        <v>51</v>
      </c>
      <c r="C129" s="22">
        <v>24731</v>
      </c>
      <c r="D129" s="28" t="s">
        <v>379</v>
      </c>
      <c r="E129" s="37">
        <v>14700</v>
      </c>
      <c r="F129" s="22" t="s">
        <v>482</v>
      </c>
      <c r="G129" s="13">
        <v>30181</v>
      </c>
      <c r="H129" s="5">
        <v>40441</v>
      </c>
      <c r="I129" s="22" t="s">
        <v>104</v>
      </c>
    </row>
    <row r="130" spans="1:9" s="14" customFormat="1" x14ac:dyDescent="0.25">
      <c r="A130" s="30" t="s">
        <v>126</v>
      </c>
      <c r="B130" s="22" t="s">
        <v>51</v>
      </c>
      <c r="C130" s="22">
        <v>23662</v>
      </c>
      <c r="D130" s="28" t="s">
        <v>380</v>
      </c>
      <c r="E130" s="37">
        <v>14800</v>
      </c>
      <c r="F130" s="22" t="s">
        <v>482</v>
      </c>
      <c r="G130" s="13">
        <v>31789</v>
      </c>
      <c r="H130" s="6">
        <v>41095</v>
      </c>
      <c r="I130" s="26" t="s">
        <v>104</v>
      </c>
    </row>
    <row r="131" spans="1:9" s="14" customFormat="1" x14ac:dyDescent="0.25">
      <c r="A131" s="32" t="s">
        <v>67</v>
      </c>
      <c r="B131" s="23" t="s">
        <v>10</v>
      </c>
      <c r="C131" s="23">
        <v>16219</v>
      </c>
      <c r="D131" s="28" t="s">
        <v>381</v>
      </c>
      <c r="E131" s="37">
        <v>14900</v>
      </c>
      <c r="F131" s="22" t="s">
        <v>482</v>
      </c>
      <c r="G131" s="13"/>
      <c r="H131" s="5">
        <v>39846</v>
      </c>
      <c r="I131" s="22" t="s">
        <v>8</v>
      </c>
    </row>
    <row r="132" spans="1:9" s="14" customFormat="1" x14ac:dyDescent="0.25">
      <c r="A132" s="32" t="s">
        <v>127</v>
      </c>
      <c r="B132" s="22" t="s">
        <v>51</v>
      </c>
      <c r="C132" s="22">
        <v>26405</v>
      </c>
      <c r="D132" s="28" t="s">
        <v>382</v>
      </c>
      <c r="E132" s="37">
        <v>15000</v>
      </c>
      <c r="F132" s="22" t="s">
        <v>482</v>
      </c>
      <c r="G132" s="13">
        <v>30068</v>
      </c>
      <c r="H132" s="5">
        <v>41031</v>
      </c>
      <c r="I132" s="22" t="s">
        <v>104</v>
      </c>
    </row>
    <row r="133" spans="1:9" s="14" customFormat="1" x14ac:dyDescent="0.25">
      <c r="A133" s="32" t="s">
        <v>68</v>
      </c>
      <c r="B133" s="23" t="s">
        <v>10</v>
      </c>
      <c r="C133" s="23">
        <v>15217</v>
      </c>
      <c r="D133" s="28" t="s">
        <v>383</v>
      </c>
      <c r="E133" s="37">
        <v>15100</v>
      </c>
      <c r="F133" s="22" t="s">
        <v>482</v>
      </c>
      <c r="G133" s="13">
        <v>31309</v>
      </c>
      <c r="H133" s="5">
        <v>40385</v>
      </c>
      <c r="I133" s="22" t="s">
        <v>8</v>
      </c>
    </row>
    <row r="134" spans="1:9" s="14" customFormat="1" x14ac:dyDescent="0.25">
      <c r="A134" s="32" t="s">
        <v>222</v>
      </c>
      <c r="B134" s="22" t="s">
        <v>233</v>
      </c>
      <c r="C134" s="22">
        <v>32143</v>
      </c>
      <c r="D134" s="28" t="s">
        <v>384</v>
      </c>
      <c r="E134" s="37">
        <v>15200</v>
      </c>
      <c r="F134" s="22" t="s">
        <v>482</v>
      </c>
      <c r="G134" s="13">
        <v>32283</v>
      </c>
      <c r="H134" s="5">
        <v>40833</v>
      </c>
      <c r="I134" s="22" t="s">
        <v>213</v>
      </c>
    </row>
    <row r="135" spans="1:9" s="14" customFormat="1" x14ac:dyDescent="0.25">
      <c r="A135" s="32" t="s">
        <v>223</v>
      </c>
      <c r="B135" s="22" t="s">
        <v>233</v>
      </c>
      <c r="C135" s="22">
        <v>15986</v>
      </c>
      <c r="D135" s="28" t="s">
        <v>385</v>
      </c>
      <c r="E135" s="37">
        <v>15300</v>
      </c>
      <c r="F135" s="22" t="s">
        <v>482</v>
      </c>
      <c r="G135" s="13">
        <v>28092</v>
      </c>
      <c r="H135" s="5">
        <v>40400</v>
      </c>
      <c r="I135" s="22" t="s">
        <v>213</v>
      </c>
    </row>
    <row r="136" spans="1:9" s="14" customFormat="1" x14ac:dyDescent="0.25">
      <c r="A136" s="32" t="s">
        <v>238</v>
      </c>
      <c r="B136" s="22" t="s">
        <v>51</v>
      </c>
      <c r="C136" s="22">
        <v>19407</v>
      </c>
      <c r="D136" s="29" t="s">
        <v>386</v>
      </c>
      <c r="E136" s="37">
        <v>15400</v>
      </c>
      <c r="F136" s="22" t="s">
        <v>482</v>
      </c>
      <c r="G136" s="13"/>
      <c r="H136" s="5">
        <v>38808</v>
      </c>
      <c r="I136" s="22" t="s">
        <v>235</v>
      </c>
    </row>
    <row r="137" spans="1:9" s="14" customFormat="1" x14ac:dyDescent="0.25">
      <c r="A137" s="32" t="s">
        <v>181</v>
      </c>
      <c r="B137" s="22" t="s">
        <v>51</v>
      </c>
      <c r="C137" s="22">
        <v>16960</v>
      </c>
      <c r="D137" s="28" t="s">
        <v>387</v>
      </c>
      <c r="E137" s="37">
        <v>15500</v>
      </c>
      <c r="F137" s="22" t="s">
        <v>482</v>
      </c>
      <c r="G137" s="13">
        <v>30265</v>
      </c>
      <c r="H137" s="5">
        <v>40231</v>
      </c>
      <c r="I137" s="22" t="s">
        <v>168</v>
      </c>
    </row>
    <row r="138" spans="1:9" s="14" customFormat="1" x14ac:dyDescent="0.25">
      <c r="A138" s="30" t="s">
        <v>224</v>
      </c>
      <c r="B138" s="22" t="s">
        <v>233</v>
      </c>
      <c r="C138" s="22">
        <v>32633</v>
      </c>
      <c r="D138" s="28" t="s">
        <v>388</v>
      </c>
      <c r="E138" s="37">
        <v>15600</v>
      </c>
      <c r="F138" s="22" t="s">
        <v>482</v>
      </c>
      <c r="G138" s="13">
        <v>28034</v>
      </c>
      <c r="H138" s="6">
        <v>40973</v>
      </c>
      <c r="I138" s="26" t="s">
        <v>213</v>
      </c>
    </row>
    <row r="139" spans="1:9" s="14" customFormat="1" x14ac:dyDescent="0.25">
      <c r="A139" s="30" t="s">
        <v>69</v>
      </c>
      <c r="B139" s="23" t="s">
        <v>10</v>
      </c>
      <c r="C139" s="23">
        <v>14569</v>
      </c>
      <c r="D139" s="28" t="s">
        <v>389</v>
      </c>
      <c r="E139" s="37">
        <v>15700</v>
      </c>
      <c r="F139" s="22" t="s">
        <v>482</v>
      </c>
      <c r="G139" s="13">
        <v>30996</v>
      </c>
      <c r="H139" s="6">
        <v>40918</v>
      </c>
      <c r="I139" s="26" t="s">
        <v>8</v>
      </c>
    </row>
    <row r="140" spans="1:9" s="14" customFormat="1" x14ac:dyDescent="0.25">
      <c r="A140" s="35" t="s">
        <v>128</v>
      </c>
      <c r="B140" s="22" t="s">
        <v>51</v>
      </c>
      <c r="C140" s="22">
        <v>24000</v>
      </c>
      <c r="D140" s="28" t="s">
        <v>390</v>
      </c>
      <c r="E140" s="37">
        <v>15800</v>
      </c>
      <c r="F140" s="22" t="s">
        <v>482</v>
      </c>
      <c r="G140" s="13">
        <v>31583</v>
      </c>
      <c r="H140" s="7">
        <v>40777</v>
      </c>
      <c r="I140" s="22" t="s">
        <v>104</v>
      </c>
    </row>
    <row r="141" spans="1:9" s="14" customFormat="1" x14ac:dyDescent="0.25">
      <c r="A141" s="32" t="s">
        <v>182</v>
      </c>
      <c r="B141" s="22" t="s">
        <v>51</v>
      </c>
      <c r="C141" s="22">
        <v>21546</v>
      </c>
      <c r="D141" s="28" t="s">
        <v>391</v>
      </c>
      <c r="E141" s="37">
        <v>15900</v>
      </c>
      <c r="F141" s="22" t="s">
        <v>482</v>
      </c>
      <c r="G141" s="13">
        <v>31532</v>
      </c>
      <c r="H141" s="5">
        <v>38782</v>
      </c>
      <c r="I141" s="22" t="s">
        <v>168</v>
      </c>
    </row>
    <row r="142" spans="1:9" s="14" customFormat="1" x14ac:dyDescent="0.25">
      <c r="A142" s="30" t="s">
        <v>70</v>
      </c>
      <c r="B142" s="23" t="s">
        <v>10</v>
      </c>
      <c r="C142" s="23">
        <v>11426</v>
      </c>
      <c r="D142" s="28" t="s">
        <v>392</v>
      </c>
      <c r="E142" s="37">
        <v>16000</v>
      </c>
      <c r="F142" s="22" t="s">
        <v>482</v>
      </c>
      <c r="G142" s="13">
        <v>29417</v>
      </c>
      <c r="H142" s="6">
        <v>40987</v>
      </c>
      <c r="I142" s="26" t="s">
        <v>8</v>
      </c>
    </row>
    <row r="143" spans="1:9" s="14" customFormat="1" x14ac:dyDescent="0.25">
      <c r="A143" s="32" t="s">
        <v>71</v>
      </c>
      <c r="B143" s="23" t="s">
        <v>10</v>
      </c>
      <c r="C143" s="23">
        <v>9695</v>
      </c>
      <c r="D143" s="28" t="s">
        <v>393</v>
      </c>
      <c r="E143" s="37">
        <v>16100</v>
      </c>
      <c r="F143" s="22" t="s">
        <v>482</v>
      </c>
      <c r="G143" s="13">
        <v>25923</v>
      </c>
      <c r="H143" s="5">
        <v>38740</v>
      </c>
      <c r="I143" s="22" t="s">
        <v>8</v>
      </c>
    </row>
    <row r="144" spans="1:9" s="14" customFormat="1" x14ac:dyDescent="0.25">
      <c r="A144" s="32" t="s">
        <v>72</v>
      </c>
      <c r="B144" s="23" t="s">
        <v>10</v>
      </c>
      <c r="C144" s="23">
        <v>14574</v>
      </c>
      <c r="D144" s="28" t="s">
        <v>394</v>
      </c>
      <c r="E144" s="37">
        <v>16200</v>
      </c>
      <c r="F144" s="22" t="s">
        <v>482</v>
      </c>
      <c r="G144" s="13">
        <v>28753</v>
      </c>
      <c r="H144" s="5">
        <v>40674</v>
      </c>
      <c r="I144" s="22" t="s">
        <v>8</v>
      </c>
    </row>
    <row r="145" spans="1:9" s="14" customFormat="1" x14ac:dyDescent="0.25">
      <c r="A145" s="33" t="s">
        <v>151</v>
      </c>
      <c r="B145" s="16" t="s">
        <v>140</v>
      </c>
      <c r="C145" s="16">
        <v>30758</v>
      </c>
      <c r="D145" s="28" t="s">
        <v>395</v>
      </c>
      <c r="E145" s="37">
        <v>16300</v>
      </c>
      <c r="F145" s="22" t="s">
        <v>482</v>
      </c>
      <c r="G145" s="13">
        <v>29894</v>
      </c>
      <c r="H145" s="15">
        <v>29894</v>
      </c>
      <c r="I145" s="22" t="s">
        <v>166</v>
      </c>
    </row>
    <row r="146" spans="1:9" s="14" customFormat="1" x14ac:dyDescent="0.25">
      <c r="A146" s="32" t="s">
        <v>73</v>
      </c>
      <c r="B146" s="23" t="s">
        <v>10</v>
      </c>
      <c r="C146" s="23">
        <v>16239</v>
      </c>
      <c r="D146" s="28" t="s">
        <v>396</v>
      </c>
      <c r="E146" s="37">
        <v>16400</v>
      </c>
      <c r="F146" s="22" t="s">
        <v>482</v>
      </c>
      <c r="G146" s="13">
        <v>33752</v>
      </c>
      <c r="H146" s="5">
        <v>40819</v>
      </c>
      <c r="I146" s="22" t="s">
        <v>8</v>
      </c>
    </row>
    <row r="147" spans="1:9" s="14" customFormat="1" x14ac:dyDescent="0.25">
      <c r="A147" s="32" t="s">
        <v>225</v>
      </c>
      <c r="B147" s="22" t="s">
        <v>233</v>
      </c>
      <c r="C147" s="22">
        <v>30119</v>
      </c>
      <c r="D147" s="28" t="s">
        <v>397</v>
      </c>
      <c r="E147" s="37">
        <v>16500</v>
      </c>
      <c r="F147" s="22" t="s">
        <v>482</v>
      </c>
      <c r="G147" s="13">
        <v>31496</v>
      </c>
      <c r="H147" s="5">
        <v>40826</v>
      </c>
      <c r="I147" s="22" t="s">
        <v>213</v>
      </c>
    </row>
    <row r="148" spans="1:9" s="14" customFormat="1" x14ac:dyDescent="0.25">
      <c r="A148" s="33" t="s">
        <v>152</v>
      </c>
      <c r="B148" s="16" t="s">
        <v>140</v>
      </c>
      <c r="C148" s="16">
        <v>31201</v>
      </c>
      <c r="D148" s="28" t="s">
        <v>398</v>
      </c>
      <c r="E148" s="37">
        <v>16600</v>
      </c>
      <c r="F148" s="22" t="s">
        <v>482</v>
      </c>
      <c r="G148" s="13">
        <v>29952</v>
      </c>
      <c r="H148" s="15">
        <v>29952</v>
      </c>
      <c r="I148" s="22" t="s">
        <v>166</v>
      </c>
    </row>
    <row r="149" spans="1:9" s="14" customFormat="1" x14ac:dyDescent="0.25">
      <c r="A149" s="33" t="s">
        <v>153</v>
      </c>
      <c r="B149" s="16" t="s">
        <v>140</v>
      </c>
      <c r="C149" s="16">
        <v>27890</v>
      </c>
      <c r="D149" s="28" t="s">
        <v>399</v>
      </c>
      <c r="E149" s="37">
        <v>16700</v>
      </c>
      <c r="F149" s="22" t="s">
        <v>482</v>
      </c>
      <c r="G149" s="13">
        <v>30629</v>
      </c>
      <c r="H149" s="15">
        <v>30629</v>
      </c>
      <c r="I149" s="22" t="s">
        <v>166</v>
      </c>
    </row>
    <row r="150" spans="1:9" s="14" customFormat="1" x14ac:dyDescent="0.25">
      <c r="A150" s="30" t="s">
        <v>226</v>
      </c>
      <c r="B150" s="22" t="s">
        <v>233</v>
      </c>
      <c r="C150" s="22">
        <v>32847</v>
      </c>
      <c r="D150" s="28" t="s">
        <v>400</v>
      </c>
      <c r="E150" s="37">
        <v>16800</v>
      </c>
      <c r="F150" s="22" t="s">
        <v>482</v>
      </c>
      <c r="G150" s="13">
        <v>31841</v>
      </c>
      <c r="H150" s="6">
        <v>41008</v>
      </c>
      <c r="I150" s="26" t="s">
        <v>213</v>
      </c>
    </row>
    <row r="151" spans="1:9" s="14" customFormat="1" x14ac:dyDescent="0.25">
      <c r="A151" s="33" t="s">
        <v>154</v>
      </c>
      <c r="B151" s="16" t="s">
        <v>140</v>
      </c>
      <c r="C151" s="16">
        <v>30413</v>
      </c>
      <c r="D151" s="28" t="s">
        <v>401</v>
      </c>
      <c r="E151" s="37">
        <v>16900</v>
      </c>
      <c r="F151" s="22" t="s">
        <v>482</v>
      </c>
      <c r="G151" s="13">
        <v>32495</v>
      </c>
      <c r="H151" s="15">
        <v>32495</v>
      </c>
      <c r="I151" s="22" t="s">
        <v>166</v>
      </c>
    </row>
    <row r="152" spans="1:9" s="14" customFormat="1" x14ac:dyDescent="0.25">
      <c r="A152" s="32" t="s">
        <v>74</v>
      </c>
      <c r="B152" s="23" t="s">
        <v>10</v>
      </c>
      <c r="C152" s="23">
        <v>17045</v>
      </c>
      <c r="D152" s="28" t="s">
        <v>402</v>
      </c>
      <c r="E152" s="37">
        <v>17000</v>
      </c>
      <c r="F152" s="22" t="s">
        <v>482</v>
      </c>
      <c r="G152" s="13">
        <v>32076</v>
      </c>
      <c r="H152" s="5">
        <v>41024</v>
      </c>
      <c r="I152" s="22" t="s">
        <v>8</v>
      </c>
    </row>
    <row r="153" spans="1:9" s="14" customFormat="1" x14ac:dyDescent="0.25">
      <c r="A153" s="32" t="s">
        <v>183</v>
      </c>
      <c r="B153" s="22" t="s">
        <v>51</v>
      </c>
      <c r="C153" s="22">
        <v>20978</v>
      </c>
      <c r="D153" s="29" t="s">
        <v>403</v>
      </c>
      <c r="E153" s="37">
        <v>17100</v>
      </c>
      <c r="F153" s="22" t="s">
        <v>482</v>
      </c>
      <c r="G153" s="13">
        <v>31061</v>
      </c>
      <c r="H153" s="5">
        <v>39939</v>
      </c>
      <c r="I153" s="22" t="s">
        <v>168</v>
      </c>
    </row>
    <row r="154" spans="1:9" s="14" customFormat="1" x14ac:dyDescent="0.25">
      <c r="A154" s="32" t="s">
        <v>184</v>
      </c>
      <c r="B154" s="22" t="s">
        <v>51</v>
      </c>
      <c r="C154" s="22">
        <v>16789</v>
      </c>
      <c r="D154" s="28" t="s">
        <v>404</v>
      </c>
      <c r="E154" s="37">
        <v>17200</v>
      </c>
      <c r="F154" s="22" t="s">
        <v>482</v>
      </c>
      <c r="G154" s="13">
        <v>29962</v>
      </c>
      <c r="H154" s="5">
        <v>39734</v>
      </c>
      <c r="I154" s="22" t="s">
        <v>168</v>
      </c>
    </row>
    <row r="155" spans="1:9" s="14" customFormat="1" x14ac:dyDescent="0.25">
      <c r="A155" s="32" t="s">
        <v>185</v>
      </c>
      <c r="B155" s="22" t="s">
        <v>51</v>
      </c>
      <c r="C155" s="22">
        <v>2739</v>
      </c>
      <c r="D155" s="29" t="s">
        <v>405</v>
      </c>
      <c r="E155" s="37">
        <v>17300</v>
      </c>
      <c r="F155" s="22" t="s">
        <v>482</v>
      </c>
      <c r="G155" s="13">
        <v>17879</v>
      </c>
      <c r="H155" s="5">
        <v>37258</v>
      </c>
      <c r="I155" s="22" t="s">
        <v>168</v>
      </c>
    </row>
    <row r="156" spans="1:9" s="14" customFormat="1" x14ac:dyDescent="0.25">
      <c r="A156" s="32" t="s">
        <v>75</v>
      </c>
      <c r="B156" s="23" t="s">
        <v>10</v>
      </c>
      <c r="C156" s="23">
        <v>17511</v>
      </c>
      <c r="D156" s="28" t="s">
        <v>406</v>
      </c>
      <c r="E156" s="37">
        <v>17400</v>
      </c>
      <c r="F156" s="22" t="s">
        <v>482</v>
      </c>
      <c r="G156" s="13">
        <v>32882</v>
      </c>
      <c r="H156" s="5">
        <v>41044</v>
      </c>
      <c r="I156" s="22" t="s">
        <v>8</v>
      </c>
    </row>
    <row r="157" spans="1:9" s="14" customFormat="1" x14ac:dyDescent="0.25">
      <c r="A157" s="32" t="s">
        <v>129</v>
      </c>
      <c r="B157" s="22" t="s">
        <v>51</v>
      </c>
      <c r="C157" s="22">
        <v>23089</v>
      </c>
      <c r="D157" s="29" t="s">
        <v>407</v>
      </c>
      <c r="E157" s="37">
        <v>17500</v>
      </c>
      <c r="F157" s="22" t="s">
        <v>482</v>
      </c>
      <c r="G157" s="13">
        <v>31969</v>
      </c>
      <c r="H157" s="5">
        <v>40681</v>
      </c>
      <c r="I157" s="22" t="s">
        <v>104</v>
      </c>
    </row>
    <row r="158" spans="1:9" s="14" customFormat="1" x14ac:dyDescent="0.25">
      <c r="A158" s="32" t="s">
        <v>245</v>
      </c>
      <c r="B158" s="22" t="s">
        <v>246</v>
      </c>
      <c r="C158" s="22">
        <v>25700</v>
      </c>
      <c r="D158" s="28" t="s">
        <v>408</v>
      </c>
      <c r="E158" s="37">
        <v>17600</v>
      </c>
      <c r="F158" s="22" t="s">
        <v>482</v>
      </c>
      <c r="G158" s="13">
        <v>30378</v>
      </c>
      <c r="H158" s="5">
        <v>39979</v>
      </c>
      <c r="I158" s="22" t="s">
        <v>243</v>
      </c>
    </row>
    <row r="159" spans="1:9" s="14" customFormat="1" x14ac:dyDescent="0.25">
      <c r="A159" s="30" t="s">
        <v>76</v>
      </c>
      <c r="B159" s="23" t="s">
        <v>10</v>
      </c>
      <c r="C159" s="23">
        <v>14056</v>
      </c>
      <c r="D159" s="29" t="s">
        <v>409</v>
      </c>
      <c r="E159" s="37">
        <v>17700</v>
      </c>
      <c r="F159" s="22" t="s">
        <v>482</v>
      </c>
      <c r="G159" s="13">
        <v>28583</v>
      </c>
      <c r="H159" s="6">
        <v>40918</v>
      </c>
      <c r="I159" s="26" t="s">
        <v>8</v>
      </c>
    </row>
    <row r="160" spans="1:9" s="14" customFormat="1" x14ac:dyDescent="0.25">
      <c r="A160" s="33" t="s">
        <v>155</v>
      </c>
      <c r="B160" s="16" t="s">
        <v>140</v>
      </c>
      <c r="C160" s="16">
        <v>27.404</v>
      </c>
      <c r="D160" s="28" t="s">
        <v>410</v>
      </c>
      <c r="E160" s="37">
        <v>17800</v>
      </c>
      <c r="F160" s="22" t="s">
        <v>482</v>
      </c>
      <c r="G160" s="13">
        <v>30039</v>
      </c>
      <c r="H160" s="15">
        <v>30039</v>
      </c>
      <c r="I160" s="22" t="s">
        <v>166</v>
      </c>
    </row>
    <row r="161" spans="1:9" s="14" customFormat="1" x14ac:dyDescent="0.25">
      <c r="A161" s="30" t="s">
        <v>207</v>
      </c>
      <c r="B161" s="22" t="s">
        <v>10</v>
      </c>
      <c r="C161" s="22">
        <v>13470</v>
      </c>
      <c r="D161" s="28" t="s">
        <v>411</v>
      </c>
      <c r="E161" s="37">
        <v>17900</v>
      </c>
      <c r="F161" s="22" t="s">
        <v>482</v>
      </c>
      <c r="G161" s="13">
        <v>29530</v>
      </c>
      <c r="H161" s="6">
        <v>40912</v>
      </c>
      <c r="I161" s="26" t="s">
        <v>204</v>
      </c>
    </row>
    <row r="162" spans="1:9" s="14" customFormat="1" x14ac:dyDescent="0.25">
      <c r="A162" s="33" t="s">
        <v>156</v>
      </c>
      <c r="B162" s="16" t="s">
        <v>140</v>
      </c>
      <c r="C162" s="16">
        <v>26931</v>
      </c>
      <c r="D162" s="28" t="s">
        <v>412</v>
      </c>
      <c r="E162" s="37">
        <v>18000</v>
      </c>
      <c r="F162" s="22" t="s">
        <v>482</v>
      </c>
      <c r="G162" s="13">
        <v>30910</v>
      </c>
      <c r="H162" s="15">
        <v>30910</v>
      </c>
      <c r="I162" s="22" t="s">
        <v>166</v>
      </c>
    </row>
    <row r="163" spans="1:9" s="14" customFormat="1" x14ac:dyDescent="0.25">
      <c r="A163" s="32" t="s">
        <v>208</v>
      </c>
      <c r="B163" s="22" t="s">
        <v>10</v>
      </c>
      <c r="C163" s="22">
        <v>13062</v>
      </c>
      <c r="D163" s="28" t="s">
        <v>413</v>
      </c>
      <c r="E163" s="37">
        <v>18100</v>
      </c>
      <c r="F163" s="22" t="s">
        <v>482</v>
      </c>
      <c r="G163" s="13">
        <v>28864</v>
      </c>
      <c r="H163" s="5">
        <v>40231</v>
      </c>
      <c r="I163" s="22" t="s">
        <v>204</v>
      </c>
    </row>
    <row r="164" spans="1:9" s="14" customFormat="1" x14ac:dyDescent="0.25">
      <c r="A164" s="30" t="s">
        <v>253</v>
      </c>
      <c r="B164" s="22" t="s">
        <v>255</v>
      </c>
      <c r="C164" s="22">
        <v>7640</v>
      </c>
      <c r="D164" s="28" t="s">
        <v>414</v>
      </c>
      <c r="E164" s="37">
        <v>18200</v>
      </c>
      <c r="F164" s="22" t="s">
        <v>482</v>
      </c>
      <c r="G164" s="13">
        <v>31680</v>
      </c>
      <c r="H164" s="8">
        <v>41074</v>
      </c>
      <c r="I164" s="26" t="s">
        <v>251</v>
      </c>
    </row>
    <row r="165" spans="1:9" s="14" customFormat="1" x14ac:dyDescent="0.25">
      <c r="A165" s="30" t="s">
        <v>227</v>
      </c>
      <c r="B165" s="22" t="s">
        <v>233</v>
      </c>
      <c r="C165" s="22">
        <v>25899</v>
      </c>
      <c r="D165" s="28" t="s">
        <v>415</v>
      </c>
      <c r="E165" s="37">
        <v>18300</v>
      </c>
      <c r="F165" s="22" t="s">
        <v>482</v>
      </c>
      <c r="G165" s="13">
        <v>30629</v>
      </c>
      <c r="H165" s="6">
        <v>40987</v>
      </c>
      <c r="I165" s="26" t="s">
        <v>213</v>
      </c>
    </row>
    <row r="166" spans="1:9" s="14" customFormat="1" x14ac:dyDescent="0.25">
      <c r="A166" s="32" t="s">
        <v>130</v>
      </c>
      <c r="B166" s="22" t="s">
        <v>51</v>
      </c>
      <c r="C166" s="22">
        <v>24464</v>
      </c>
      <c r="D166" s="28" t="s">
        <v>416</v>
      </c>
      <c r="E166" s="37">
        <v>18400</v>
      </c>
      <c r="F166" s="22" t="s">
        <v>482</v>
      </c>
      <c r="G166" s="13">
        <v>32228</v>
      </c>
      <c r="H166" s="7">
        <v>40805</v>
      </c>
      <c r="I166" s="22" t="s">
        <v>104</v>
      </c>
    </row>
    <row r="167" spans="1:9" s="14" customFormat="1" x14ac:dyDescent="0.25">
      <c r="A167" s="33" t="s">
        <v>157</v>
      </c>
      <c r="B167" s="16" t="s">
        <v>140</v>
      </c>
      <c r="C167" s="16">
        <v>31862</v>
      </c>
      <c r="D167" s="28" t="s">
        <v>418</v>
      </c>
      <c r="E167" s="37">
        <v>18500</v>
      </c>
      <c r="F167" s="22" t="s">
        <v>482</v>
      </c>
      <c r="G167" s="13">
        <v>31733</v>
      </c>
      <c r="H167" s="15">
        <v>31733</v>
      </c>
      <c r="I167" s="22" t="s">
        <v>166</v>
      </c>
    </row>
    <row r="168" spans="1:9" s="14" customFormat="1" x14ac:dyDescent="0.25">
      <c r="A168" s="33" t="s">
        <v>158</v>
      </c>
      <c r="B168" s="16" t="s">
        <v>140</v>
      </c>
      <c r="C168" s="16">
        <v>30460</v>
      </c>
      <c r="D168" s="28" t="s">
        <v>417</v>
      </c>
      <c r="E168" s="37">
        <v>18600</v>
      </c>
      <c r="F168" s="22" t="s">
        <v>482</v>
      </c>
      <c r="G168" s="13">
        <v>31537</v>
      </c>
      <c r="H168" s="15">
        <v>31537</v>
      </c>
      <c r="I168" s="22" t="s">
        <v>166</v>
      </c>
    </row>
    <row r="169" spans="1:9" s="14" customFormat="1" x14ac:dyDescent="0.25">
      <c r="A169" s="32" t="s">
        <v>198</v>
      </c>
      <c r="B169" s="22" t="s">
        <v>10</v>
      </c>
      <c r="C169" s="22">
        <v>11024</v>
      </c>
      <c r="D169" s="28" t="s">
        <v>480</v>
      </c>
      <c r="E169" s="37">
        <v>18700</v>
      </c>
      <c r="F169" s="22" t="s">
        <v>482</v>
      </c>
      <c r="G169" s="13"/>
      <c r="H169" s="5">
        <v>38910</v>
      </c>
      <c r="I169" s="22" t="s">
        <v>199</v>
      </c>
    </row>
    <row r="170" spans="1:9" s="14" customFormat="1" x14ac:dyDescent="0.25">
      <c r="A170" s="32" t="s">
        <v>77</v>
      </c>
      <c r="B170" s="23" t="s">
        <v>10</v>
      </c>
      <c r="C170" s="23">
        <v>11969</v>
      </c>
      <c r="D170" s="28" t="s">
        <v>419</v>
      </c>
      <c r="E170" s="37">
        <v>18800</v>
      </c>
      <c r="F170" s="22" t="s">
        <v>482</v>
      </c>
      <c r="G170" s="13">
        <v>29735</v>
      </c>
      <c r="H170" s="5">
        <v>40450</v>
      </c>
      <c r="I170" s="22" t="s">
        <v>8</v>
      </c>
    </row>
    <row r="171" spans="1:9" s="14" customFormat="1" x14ac:dyDescent="0.25">
      <c r="A171" s="32" t="s">
        <v>131</v>
      </c>
      <c r="B171" s="22" t="s">
        <v>51</v>
      </c>
      <c r="C171" s="22">
        <v>24889</v>
      </c>
      <c r="D171" s="28" t="s">
        <v>420</v>
      </c>
      <c r="E171" s="37">
        <v>18900</v>
      </c>
      <c r="F171" s="22" t="s">
        <v>482</v>
      </c>
      <c r="G171" s="13">
        <v>31334</v>
      </c>
      <c r="H171" s="5">
        <v>40875</v>
      </c>
      <c r="I171" s="22" t="s">
        <v>104</v>
      </c>
    </row>
    <row r="172" spans="1:9" s="14" customFormat="1" x14ac:dyDescent="0.25">
      <c r="A172" s="32" t="s">
        <v>132</v>
      </c>
      <c r="B172" s="22" t="s">
        <v>51</v>
      </c>
      <c r="C172" s="22">
        <v>17343</v>
      </c>
      <c r="D172" s="28" t="s">
        <v>421</v>
      </c>
      <c r="E172" s="37">
        <v>19000</v>
      </c>
      <c r="F172" s="22" t="s">
        <v>482</v>
      </c>
      <c r="G172" s="13">
        <v>27702</v>
      </c>
      <c r="H172" s="5">
        <v>38628</v>
      </c>
      <c r="I172" s="22" t="s">
        <v>104</v>
      </c>
    </row>
    <row r="173" spans="1:9" s="14" customFormat="1" x14ac:dyDescent="0.25">
      <c r="A173" s="32" t="s">
        <v>78</v>
      </c>
      <c r="B173" s="23" t="s">
        <v>10</v>
      </c>
      <c r="C173" s="23">
        <v>15795</v>
      </c>
      <c r="D173" s="28" t="s">
        <v>422</v>
      </c>
      <c r="E173" s="37">
        <v>19100</v>
      </c>
      <c r="F173" s="22" t="s">
        <v>482</v>
      </c>
      <c r="G173" s="13">
        <v>31884</v>
      </c>
      <c r="H173" s="5">
        <v>40602</v>
      </c>
      <c r="I173" s="22" t="s">
        <v>8</v>
      </c>
    </row>
    <row r="174" spans="1:9" s="14" customFormat="1" x14ac:dyDescent="0.25">
      <c r="A174" s="32" t="s">
        <v>79</v>
      </c>
      <c r="B174" s="23" t="s">
        <v>10</v>
      </c>
      <c r="C174" s="23">
        <v>15319</v>
      </c>
      <c r="D174" s="28" t="s">
        <v>423</v>
      </c>
      <c r="E174" s="37">
        <v>19200</v>
      </c>
      <c r="F174" s="22" t="s">
        <v>482</v>
      </c>
      <c r="G174" s="13">
        <v>30174</v>
      </c>
      <c r="H174" s="5">
        <v>40889</v>
      </c>
      <c r="I174" s="22" t="s">
        <v>8</v>
      </c>
    </row>
    <row r="175" spans="1:9" s="14" customFormat="1" x14ac:dyDescent="0.25">
      <c r="A175" s="32" t="s">
        <v>80</v>
      </c>
      <c r="B175" s="23" t="s">
        <v>10</v>
      </c>
      <c r="C175" s="23">
        <v>13556</v>
      </c>
      <c r="D175" s="28" t="s">
        <v>424</v>
      </c>
      <c r="E175" s="37">
        <v>19300</v>
      </c>
      <c r="F175" s="22" t="s">
        <v>482</v>
      </c>
      <c r="G175" s="13">
        <v>30299</v>
      </c>
      <c r="H175" s="5">
        <v>40154</v>
      </c>
      <c r="I175" s="22" t="s">
        <v>8</v>
      </c>
    </row>
    <row r="176" spans="1:9" s="14" customFormat="1" x14ac:dyDescent="0.25">
      <c r="A176" s="32" t="s">
        <v>200</v>
      </c>
      <c r="B176" s="22" t="s">
        <v>10</v>
      </c>
      <c r="C176" s="22">
        <v>16308</v>
      </c>
      <c r="D176" s="28" t="s">
        <v>425</v>
      </c>
      <c r="E176" s="37">
        <v>19400</v>
      </c>
      <c r="F176" s="22" t="s">
        <v>482</v>
      </c>
      <c r="G176" s="13">
        <v>32150</v>
      </c>
      <c r="H176" s="5">
        <v>40742</v>
      </c>
      <c r="I176" s="22" t="s">
        <v>199</v>
      </c>
    </row>
    <row r="177" spans="1:9" s="14" customFormat="1" x14ac:dyDescent="0.25">
      <c r="A177" s="32" t="s">
        <v>239</v>
      </c>
      <c r="B177" s="22" t="s">
        <v>241</v>
      </c>
      <c r="C177" s="22">
        <v>33846</v>
      </c>
      <c r="D177" s="28" t="s">
        <v>426</v>
      </c>
      <c r="E177" s="37">
        <v>19500</v>
      </c>
      <c r="F177" s="22" t="s">
        <v>482</v>
      </c>
      <c r="G177" s="13">
        <v>31352</v>
      </c>
      <c r="H177" s="5">
        <v>41029</v>
      </c>
      <c r="I177" s="22" t="s">
        <v>235</v>
      </c>
    </row>
    <row r="178" spans="1:9" s="14" customFormat="1" x14ac:dyDescent="0.25">
      <c r="A178" s="33" t="s">
        <v>159</v>
      </c>
      <c r="B178" s="16" t="s">
        <v>140</v>
      </c>
      <c r="C178" s="16">
        <v>28441</v>
      </c>
      <c r="D178" s="28" t="s">
        <v>427</v>
      </c>
      <c r="E178" s="37">
        <v>19600</v>
      </c>
      <c r="F178" s="22" t="s">
        <v>482</v>
      </c>
      <c r="G178" s="13">
        <v>31517</v>
      </c>
      <c r="H178" s="15">
        <v>31517</v>
      </c>
      <c r="I178" s="22" t="s">
        <v>166</v>
      </c>
    </row>
    <row r="179" spans="1:9" s="14" customFormat="1" x14ac:dyDescent="0.25">
      <c r="A179" s="32" t="s">
        <v>133</v>
      </c>
      <c r="B179" s="22" t="s">
        <v>51</v>
      </c>
      <c r="C179" s="22">
        <v>17574</v>
      </c>
      <c r="D179" s="29" t="s">
        <v>428</v>
      </c>
      <c r="E179" s="37">
        <v>19700</v>
      </c>
      <c r="F179" s="22" t="s">
        <v>482</v>
      </c>
      <c r="G179" s="13">
        <v>30012</v>
      </c>
      <c r="H179" s="5">
        <v>40669</v>
      </c>
      <c r="I179" s="22" t="s">
        <v>104</v>
      </c>
    </row>
    <row r="180" spans="1:9" s="14" customFormat="1" x14ac:dyDescent="0.25">
      <c r="A180" s="32" t="s">
        <v>81</v>
      </c>
      <c r="B180" s="23" t="s">
        <v>10</v>
      </c>
      <c r="C180" s="23">
        <v>13409</v>
      </c>
      <c r="D180" s="28" t="s">
        <v>429</v>
      </c>
      <c r="E180" s="37">
        <v>19800</v>
      </c>
      <c r="F180" s="22" t="s">
        <v>482</v>
      </c>
      <c r="G180" s="13">
        <v>30637</v>
      </c>
      <c r="H180" s="5">
        <v>40820</v>
      </c>
      <c r="I180" s="22" t="s">
        <v>8</v>
      </c>
    </row>
    <row r="181" spans="1:9" s="14" customFormat="1" x14ac:dyDescent="0.25">
      <c r="A181" s="30" t="s">
        <v>254</v>
      </c>
      <c r="B181" s="22" t="s">
        <v>255</v>
      </c>
      <c r="C181" s="22">
        <v>9001</v>
      </c>
      <c r="D181" s="28" t="s">
        <v>430</v>
      </c>
      <c r="E181" s="37">
        <v>19900</v>
      </c>
      <c r="F181" s="22" t="s">
        <v>482</v>
      </c>
      <c r="G181" s="13">
        <v>32270</v>
      </c>
      <c r="H181" s="6">
        <v>41113</v>
      </c>
      <c r="I181" s="26" t="s">
        <v>251</v>
      </c>
    </row>
    <row r="182" spans="1:9" s="14" customFormat="1" x14ac:dyDescent="0.25">
      <c r="A182" s="32" t="s">
        <v>228</v>
      </c>
      <c r="B182" s="22" t="s">
        <v>233</v>
      </c>
      <c r="C182" s="22">
        <v>27064</v>
      </c>
      <c r="D182" s="28" t="s">
        <v>431</v>
      </c>
      <c r="E182" s="37">
        <v>20000</v>
      </c>
      <c r="F182" s="22" t="s">
        <v>482</v>
      </c>
      <c r="G182" s="13">
        <v>30467</v>
      </c>
      <c r="H182" s="5">
        <v>40182</v>
      </c>
      <c r="I182" s="22" t="s">
        <v>213</v>
      </c>
    </row>
    <row r="183" spans="1:9" s="14" customFormat="1" x14ac:dyDescent="0.25">
      <c r="A183" s="32" t="s">
        <v>82</v>
      </c>
      <c r="B183" s="23" t="s">
        <v>10</v>
      </c>
      <c r="C183" s="23">
        <v>14922</v>
      </c>
      <c r="D183" s="28" t="s">
        <v>432</v>
      </c>
      <c r="E183" s="37">
        <v>1000</v>
      </c>
      <c r="F183" s="22" t="s">
        <v>482</v>
      </c>
      <c r="G183" s="13">
        <v>31069</v>
      </c>
      <c r="H183" s="6">
        <v>40924</v>
      </c>
      <c r="I183" s="26" t="s">
        <v>8</v>
      </c>
    </row>
    <row r="184" spans="1:9" s="14" customFormat="1" x14ac:dyDescent="0.25">
      <c r="A184" s="32" t="s">
        <v>134</v>
      </c>
      <c r="B184" s="22" t="s">
        <v>51</v>
      </c>
      <c r="C184" s="22">
        <v>21048</v>
      </c>
      <c r="D184" s="28" t="s">
        <v>433</v>
      </c>
      <c r="E184" s="37">
        <v>1549</v>
      </c>
      <c r="F184" s="22" t="s">
        <v>482</v>
      </c>
      <c r="G184" s="13">
        <v>31022</v>
      </c>
      <c r="H184" s="5">
        <v>40238</v>
      </c>
      <c r="I184" s="22" t="s">
        <v>104</v>
      </c>
    </row>
    <row r="185" spans="1:9" s="14" customFormat="1" x14ac:dyDescent="0.25">
      <c r="A185" s="32" t="s">
        <v>240</v>
      </c>
      <c r="B185" s="22" t="s">
        <v>51</v>
      </c>
      <c r="C185" s="22">
        <v>20374</v>
      </c>
      <c r="D185" s="28" t="s">
        <v>434</v>
      </c>
      <c r="E185" s="37">
        <v>2098</v>
      </c>
      <c r="F185" s="22" t="s">
        <v>482</v>
      </c>
      <c r="G185" s="13">
        <v>31105</v>
      </c>
      <c r="H185" s="5">
        <v>40302</v>
      </c>
      <c r="I185" s="22" t="s">
        <v>235</v>
      </c>
    </row>
    <row r="186" spans="1:9" s="14" customFormat="1" x14ac:dyDescent="0.25">
      <c r="A186" s="32" t="s">
        <v>83</v>
      </c>
      <c r="B186" s="23" t="s">
        <v>10</v>
      </c>
      <c r="C186" s="23">
        <v>14237</v>
      </c>
      <c r="D186" s="28" t="s">
        <v>435</v>
      </c>
      <c r="E186" s="37">
        <v>2647</v>
      </c>
      <c r="F186" s="22" t="s">
        <v>482</v>
      </c>
      <c r="G186" s="13">
        <v>29763</v>
      </c>
      <c r="H186" s="5">
        <v>41093</v>
      </c>
      <c r="I186" s="22" t="s">
        <v>8</v>
      </c>
    </row>
    <row r="187" spans="1:9" s="14" customFormat="1" x14ac:dyDescent="0.25">
      <c r="A187" s="30" t="s">
        <v>84</v>
      </c>
      <c r="B187" s="23" t="s">
        <v>10</v>
      </c>
      <c r="C187" s="23">
        <v>16717</v>
      </c>
      <c r="D187" s="28" t="s">
        <v>436</v>
      </c>
      <c r="E187" s="37">
        <v>3196</v>
      </c>
      <c r="F187" s="22" t="s">
        <v>482</v>
      </c>
      <c r="G187" s="13">
        <v>32609</v>
      </c>
      <c r="H187" s="6">
        <v>40973</v>
      </c>
      <c r="I187" s="26" t="s">
        <v>8</v>
      </c>
    </row>
    <row r="188" spans="1:9" s="14" customFormat="1" x14ac:dyDescent="0.25">
      <c r="A188" s="32" t="s">
        <v>85</v>
      </c>
      <c r="B188" s="23" t="s">
        <v>10</v>
      </c>
      <c r="C188" s="23">
        <v>15642</v>
      </c>
      <c r="D188" s="28" t="s">
        <v>437</v>
      </c>
      <c r="E188" s="37">
        <v>3745</v>
      </c>
      <c r="F188" s="22" t="s">
        <v>482</v>
      </c>
      <c r="G188" s="13">
        <v>31398</v>
      </c>
      <c r="H188" s="6">
        <v>40924</v>
      </c>
      <c r="I188" s="26" t="s">
        <v>8</v>
      </c>
    </row>
    <row r="189" spans="1:9" s="14" customFormat="1" x14ac:dyDescent="0.25">
      <c r="A189" s="33" t="s">
        <v>160</v>
      </c>
      <c r="B189" s="16" t="s">
        <v>140</v>
      </c>
      <c r="C189" s="16">
        <v>31273</v>
      </c>
      <c r="D189" s="28" t="s">
        <v>438</v>
      </c>
      <c r="E189" s="37">
        <v>4294</v>
      </c>
      <c r="F189" s="22" t="s">
        <v>482</v>
      </c>
      <c r="G189" s="13">
        <v>32327</v>
      </c>
      <c r="H189" s="15">
        <v>32327</v>
      </c>
      <c r="I189" s="22" t="s">
        <v>166</v>
      </c>
    </row>
    <row r="190" spans="1:9" s="14" customFormat="1" x14ac:dyDescent="0.25">
      <c r="A190" s="32" t="s">
        <v>86</v>
      </c>
      <c r="B190" s="23" t="s">
        <v>10</v>
      </c>
      <c r="C190" s="23">
        <v>16226</v>
      </c>
      <c r="D190" s="28" t="s">
        <v>439</v>
      </c>
      <c r="E190" s="37">
        <v>4843</v>
      </c>
      <c r="F190" s="22" t="s">
        <v>482</v>
      </c>
      <c r="G190" s="13">
        <v>32290</v>
      </c>
      <c r="H190" s="7">
        <v>40749</v>
      </c>
      <c r="I190" s="22" t="s">
        <v>8</v>
      </c>
    </row>
    <row r="191" spans="1:9" s="14" customFormat="1" x14ac:dyDescent="0.25">
      <c r="A191" s="30" t="s">
        <v>87</v>
      </c>
      <c r="B191" s="23" t="s">
        <v>10</v>
      </c>
      <c r="C191" s="23">
        <v>14803</v>
      </c>
      <c r="D191" s="28" t="s">
        <v>440</v>
      </c>
      <c r="E191" s="37">
        <v>5392</v>
      </c>
      <c r="F191" s="22" t="s">
        <v>482</v>
      </c>
      <c r="G191" s="13">
        <v>31536</v>
      </c>
      <c r="H191" s="6">
        <v>40917</v>
      </c>
      <c r="I191" s="26" t="s">
        <v>8</v>
      </c>
    </row>
    <row r="192" spans="1:9" s="14" customFormat="1" x14ac:dyDescent="0.25">
      <c r="A192" s="32" t="s">
        <v>229</v>
      </c>
      <c r="B192" s="22" t="s">
        <v>233</v>
      </c>
      <c r="C192" s="22">
        <v>23070</v>
      </c>
      <c r="D192" s="28" t="s">
        <v>441</v>
      </c>
      <c r="E192" s="37">
        <v>5941</v>
      </c>
      <c r="F192" s="22" t="s">
        <v>482</v>
      </c>
      <c r="G192" s="13">
        <v>29622</v>
      </c>
      <c r="H192" s="5">
        <v>40812</v>
      </c>
      <c r="I192" s="22" t="s">
        <v>213</v>
      </c>
    </row>
    <row r="193" spans="1:9" s="14" customFormat="1" x14ac:dyDescent="0.25">
      <c r="A193" s="33" t="s">
        <v>161</v>
      </c>
      <c r="B193" s="16" t="s">
        <v>10</v>
      </c>
      <c r="C193" s="16">
        <v>14642</v>
      </c>
      <c r="D193" s="29" t="s">
        <v>442</v>
      </c>
      <c r="E193" s="37">
        <v>6490</v>
      </c>
      <c r="F193" s="22" t="s">
        <v>482</v>
      </c>
      <c r="G193" s="13">
        <v>29029</v>
      </c>
      <c r="H193" s="15">
        <v>29029</v>
      </c>
      <c r="I193" s="22" t="s">
        <v>166</v>
      </c>
    </row>
    <row r="194" spans="1:9" s="14" customFormat="1" x14ac:dyDescent="0.25">
      <c r="A194" s="30" t="s">
        <v>186</v>
      </c>
      <c r="B194" s="22" t="s">
        <v>51</v>
      </c>
      <c r="C194" s="22">
        <v>24499</v>
      </c>
      <c r="D194" s="28" t="s">
        <v>443</v>
      </c>
      <c r="E194" s="37">
        <v>7039</v>
      </c>
      <c r="F194" s="22" t="s">
        <v>482</v>
      </c>
      <c r="G194" s="13">
        <v>32106</v>
      </c>
      <c r="H194" s="6">
        <v>41022</v>
      </c>
      <c r="I194" s="26" t="s">
        <v>168</v>
      </c>
    </row>
    <row r="195" spans="1:9" s="14" customFormat="1" x14ac:dyDescent="0.25">
      <c r="A195" s="30" t="s">
        <v>195</v>
      </c>
      <c r="B195" s="22" t="s">
        <v>42</v>
      </c>
      <c r="C195" s="22">
        <v>9621</v>
      </c>
      <c r="D195" s="28" t="s">
        <v>444</v>
      </c>
      <c r="E195" s="37">
        <v>7588</v>
      </c>
      <c r="F195" s="22" t="s">
        <v>482</v>
      </c>
      <c r="G195" s="13">
        <v>31717</v>
      </c>
      <c r="H195" s="6">
        <v>41058</v>
      </c>
      <c r="I195" s="26" t="s">
        <v>192</v>
      </c>
    </row>
    <row r="196" spans="1:9" s="14" customFormat="1" x14ac:dyDescent="0.25">
      <c r="A196" s="32" t="s">
        <v>230</v>
      </c>
      <c r="B196" s="22" t="s">
        <v>233</v>
      </c>
      <c r="C196" s="22">
        <v>31337</v>
      </c>
      <c r="D196" s="28" t="s">
        <v>445</v>
      </c>
      <c r="E196" s="37">
        <v>8137</v>
      </c>
      <c r="F196" s="22" t="s">
        <v>482</v>
      </c>
      <c r="G196" s="13">
        <v>32179</v>
      </c>
      <c r="H196" s="5">
        <v>40735</v>
      </c>
      <c r="I196" s="22" t="s">
        <v>213</v>
      </c>
    </row>
    <row r="197" spans="1:9" s="14" customFormat="1" x14ac:dyDescent="0.25">
      <c r="A197" s="32" t="s">
        <v>231</v>
      </c>
      <c r="B197" s="22" t="s">
        <v>233</v>
      </c>
      <c r="C197" s="22">
        <v>31831</v>
      </c>
      <c r="D197" s="28" t="s">
        <v>446</v>
      </c>
      <c r="E197" s="37">
        <v>8686</v>
      </c>
      <c r="F197" s="22" t="s">
        <v>482</v>
      </c>
      <c r="G197" s="13">
        <v>31826</v>
      </c>
      <c r="H197" s="7">
        <v>40777</v>
      </c>
      <c r="I197" s="22" t="s">
        <v>213</v>
      </c>
    </row>
    <row r="198" spans="1:9" s="14" customFormat="1" x14ac:dyDescent="0.25">
      <c r="A198" s="32" t="s">
        <v>187</v>
      </c>
      <c r="B198" s="22" t="s">
        <v>51</v>
      </c>
      <c r="C198" s="22">
        <v>17497</v>
      </c>
      <c r="D198" s="28" t="s">
        <v>447</v>
      </c>
      <c r="E198" s="37">
        <v>9235</v>
      </c>
      <c r="F198" s="22" t="s">
        <v>482</v>
      </c>
      <c r="G198" s="13">
        <v>29790</v>
      </c>
      <c r="H198" s="5">
        <v>39923</v>
      </c>
      <c r="I198" s="22" t="s">
        <v>168</v>
      </c>
    </row>
    <row r="199" spans="1:9" s="14" customFormat="1" x14ac:dyDescent="0.25">
      <c r="A199" s="32" t="s">
        <v>88</v>
      </c>
      <c r="B199" s="23" t="s">
        <v>10</v>
      </c>
      <c r="C199" s="23">
        <v>12585</v>
      </c>
      <c r="D199" s="28" t="s">
        <v>448</v>
      </c>
      <c r="E199" s="37">
        <v>9784</v>
      </c>
      <c r="F199" s="22" t="s">
        <v>482</v>
      </c>
      <c r="G199" s="13">
        <v>29866</v>
      </c>
      <c r="H199" s="5">
        <v>40665</v>
      </c>
      <c r="I199" s="22" t="s">
        <v>8</v>
      </c>
    </row>
    <row r="200" spans="1:9" s="14" customFormat="1" x14ac:dyDescent="0.25">
      <c r="A200" s="32" t="s">
        <v>135</v>
      </c>
      <c r="B200" s="22" t="s">
        <v>51</v>
      </c>
      <c r="C200" s="22">
        <v>26024</v>
      </c>
      <c r="D200" s="28" t="s">
        <v>449</v>
      </c>
      <c r="E200" s="37">
        <v>10333</v>
      </c>
      <c r="F200" s="22" t="s">
        <v>482</v>
      </c>
      <c r="G200" s="13">
        <v>32377</v>
      </c>
      <c r="H200" s="5">
        <v>41053</v>
      </c>
      <c r="I200" s="22" t="s">
        <v>104</v>
      </c>
    </row>
    <row r="201" spans="1:9" s="14" customFormat="1" x14ac:dyDescent="0.25">
      <c r="A201" s="32" t="s">
        <v>89</v>
      </c>
      <c r="B201" s="23" t="s">
        <v>10</v>
      </c>
      <c r="C201" s="23">
        <v>16385</v>
      </c>
      <c r="D201" s="28" t="s">
        <v>450</v>
      </c>
      <c r="E201" s="37">
        <v>10882</v>
      </c>
      <c r="F201" s="22" t="s">
        <v>482</v>
      </c>
      <c r="G201" s="13">
        <v>32100</v>
      </c>
      <c r="H201" s="7">
        <v>40777</v>
      </c>
      <c r="I201" s="22" t="s">
        <v>8</v>
      </c>
    </row>
    <row r="202" spans="1:9" s="14" customFormat="1" x14ac:dyDescent="0.25">
      <c r="A202" s="30" t="s">
        <v>90</v>
      </c>
      <c r="B202" s="23" t="s">
        <v>10</v>
      </c>
      <c r="C202" s="23">
        <v>17350</v>
      </c>
      <c r="D202" s="28" t="s">
        <v>451</v>
      </c>
      <c r="E202" s="37">
        <v>11431</v>
      </c>
      <c r="F202" s="22" t="s">
        <v>482</v>
      </c>
      <c r="G202" s="13">
        <v>31303</v>
      </c>
      <c r="H202" s="6">
        <v>41093</v>
      </c>
      <c r="I202" s="26" t="s">
        <v>8</v>
      </c>
    </row>
    <row r="203" spans="1:9" s="14" customFormat="1" x14ac:dyDescent="0.25">
      <c r="A203" s="32" t="s">
        <v>188</v>
      </c>
      <c r="B203" s="22" t="s">
        <v>51</v>
      </c>
      <c r="C203" s="22">
        <v>22188</v>
      </c>
      <c r="D203" s="28" t="s">
        <v>452</v>
      </c>
      <c r="E203" s="37">
        <v>11980</v>
      </c>
      <c r="F203" s="22" t="s">
        <v>482</v>
      </c>
      <c r="G203" s="13">
        <v>31541</v>
      </c>
      <c r="H203" s="5">
        <v>40252</v>
      </c>
      <c r="I203" s="22" t="s">
        <v>168</v>
      </c>
    </row>
    <row r="204" spans="1:9" s="14" customFormat="1" x14ac:dyDescent="0.25">
      <c r="A204" s="32" t="s">
        <v>136</v>
      </c>
      <c r="B204" s="22" t="s">
        <v>51</v>
      </c>
      <c r="C204" s="22">
        <v>20699</v>
      </c>
      <c r="D204" s="29" t="s">
        <v>453</v>
      </c>
      <c r="E204" s="37">
        <v>12529</v>
      </c>
      <c r="F204" s="22" t="s">
        <v>482</v>
      </c>
      <c r="G204" s="13">
        <v>30513</v>
      </c>
      <c r="H204" s="5">
        <v>40217</v>
      </c>
      <c r="I204" s="22" t="s">
        <v>104</v>
      </c>
    </row>
    <row r="205" spans="1:9" s="14" customFormat="1" x14ac:dyDescent="0.25">
      <c r="A205" s="30" t="s">
        <v>137</v>
      </c>
      <c r="B205" s="22" t="s">
        <v>51</v>
      </c>
      <c r="C205" s="22">
        <v>29921</v>
      </c>
      <c r="D205" s="28" t="s">
        <v>454</v>
      </c>
      <c r="E205" s="37">
        <v>13078</v>
      </c>
      <c r="F205" s="22" t="s">
        <v>482</v>
      </c>
      <c r="G205" s="13">
        <v>30487</v>
      </c>
      <c r="H205" s="6">
        <v>40938</v>
      </c>
      <c r="I205" s="26" t="s">
        <v>104</v>
      </c>
    </row>
    <row r="206" spans="1:9" s="14" customFormat="1" x14ac:dyDescent="0.25">
      <c r="A206" s="32" t="s">
        <v>91</v>
      </c>
      <c r="B206" s="23" t="s">
        <v>10</v>
      </c>
      <c r="C206" s="23">
        <v>14808</v>
      </c>
      <c r="D206" s="28" t="s">
        <v>455</v>
      </c>
      <c r="E206" s="37">
        <v>13627</v>
      </c>
      <c r="F206" s="22" t="s">
        <v>482</v>
      </c>
      <c r="G206" s="13">
        <v>28343</v>
      </c>
      <c r="H206" s="5">
        <v>40231</v>
      </c>
      <c r="I206" s="22" t="s">
        <v>8</v>
      </c>
    </row>
    <row r="207" spans="1:9" s="14" customFormat="1" x14ac:dyDescent="0.25">
      <c r="A207" s="32" t="s">
        <v>92</v>
      </c>
      <c r="B207" s="23" t="s">
        <v>10</v>
      </c>
      <c r="C207" s="23">
        <v>26269</v>
      </c>
      <c r="D207" s="28" t="s">
        <v>456</v>
      </c>
      <c r="E207" s="37">
        <v>14176</v>
      </c>
      <c r="F207" s="22" t="s">
        <v>482</v>
      </c>
      <c r="G207" s="13">
        <v>32501</v>
      </c>
      <c r="H207" s="5">
        <v>41078</v>
      </c>
      <c r="I207" s="22" t="s">
        <v>8</v>
      </c>
    </row>
    <row r="208" spans="1:9" s="14" customFormat="1" x14ac:dyDescent="0.25">
      <c r="A208" s="32" t="s">
        <v>209</v>
      </c>
      <c r="B208" s="22" t="s">
        <v>10</v>
      </c>
      <c r="C208" s="22">
        <v>12796</v>
      </c>
      <c r="D208" s="28" t="s">
        <v>457</v>
      </c>
      <c r="E208" s="37">
        <v>14725</v>
      </c>
      <c r="F208" s="22" t="s">
        <v>482</v>
      </c>
      <c r="G208" s="13">
        <v>29732</v>
      </c>
      <c r="H208" s="5">
        <v>38992</v>
      </c>
      <c r="I208" s="22" t="s">
        <v>204</v>
      </c>
    </row>
    <row r="209" spans="1:9" s="14" customFormat="1" x14ac:dyDescent="0.25">
      <c r="A209" s="30" t="s">
        <v>93</v>
      </c>
      <c r="B209" s="23" t="s">
        <v>10</v>
      </c>
      <c r="C209" s="23">
        <v>15313</v>
      </c>
      <c r="D209" s="28" t="s">
        <v>458</v>
      </c>
      <c r="E209" s="37">
        <v>15274</v>
      </c>
      <c r="F209" s="22" t="s">
        <v>482</v>
      </c>
      <c r="G209" s="13">
        <v>31597</v>
      </c>
      <c r="H209" s="6">
        <v>41113</v>
      </c>
      <c r="I209" s="26" t="s">
        <v>8</v>
      </c>
    </row>
    <row r="210" spans="1:9" s="14" customFormat="1" x14ac:dyDescent="0.25">
      <c r="A210" s="30" t="s">
        <v>94</v>
      </c>
      <c r="B210" s="23" t="s">
        <v>10</v>
      </c>
      <c r="C210" s="23">
        <v>14522</v>
      </c>
      <c r="D210" s="29" t="s">
        <v>459</v>
      </c>
      <c r="E210" s="37">
        <v>15823</v>
      </c>
      <c r="F210" s="22" t="s">
        <v>482</v>
      </c>
      <c r="G210" s="13">
        <v>30383</v>
      </c>
      <c r="H210" s="6">
        <v>41008</v>
      </c>
      <c r="I210" s="26" t="s">
        <v>8</v>
      </c>
    </row>
    <row r="211" spans="1:9" s="14" customFormat="1" x14ac:dyDescent="0.25">
      <c r="A211" s="32" t="s">
        <v>210</v>
      </c>
      <c r="B211" s="22" t="s">
        <v>10</v>
      </c>
      <c r="C211" s="22">
        <v>15296</v>
      </c>
      <c r="D211" s="28" t="s">
        <v>460</v>
      </c>
      <c r="E211" s="37">
        <v>16372</v>
      </c>
      <c r="F211" s="22" t="s">
        <v>482</v>
      </c>
      <c r="G211" s="13">
        <v>31574</v>
      </c>
      <c r="H211" s="5">
        <v>39575</v>
      </c>
      <c r="I211" s="22" t="s">
        <v>204</v>
      </c>
    </row>
    <row r="212" spans="1:9" s="14" customFormat="1" x14ac:dyDescent="0.25">
      <c r="A212" s="32" t="s">
        <v>95</v>
      </c>
      <c r="B212" s="23" t="s">
        <v>10</v>
      </c>
      <c r="C212" s="23">
        <v>15294</v>
      </c>
      <c r="D212" s="28" t="s">
        <v>461</v>
      </c>
      <c r="E212" s="37">
        <v>16921</v>
      </c>
      <c r="F212" s="22" t="s">
        <v>482</v>
      </c>
      <c r="G212" s="13">
        <v>31614</v>
      </c>
      <c r="H212" s="5">
        <v>40847</v>
      </c>
      <c r="I212" s="22" t="s">
        <v>8</v>
      </c>
    </row>
    <row r="213" spans="1:9" s="14" customFormat="1" x14ac:dyDescent="0.25">
      <c r="A213" s="32" t="s">
        <v>138</v>
      </c>
      <c r="B213" s="22" t="s">
        <v>51</v>
      </c>
      <c r="C213" s="22">
        <v>22037</v>
      </c>
      <c r="D213" s="28" t="s">
        <v>462</v>
      </c>
      <c r="E213" s="37">
        <v>17470</v>
      </c>
      <c r="F213" s="22" t="s">
        <v>482</v>
      </c>
      <c r="G213" s="13">
        <v>30793</v>
      </c>
      <c r="H213" s="5">
        <v>41045</v>
      </c>
      <c r="I213" s="22" t="s">
        <v>104</v>
      </c>
    </row>
    <row r="214" spans="1:9" s="14" customFormat="1" x14ac:dyDescent="0.25">
      <c r="A214" s="32" t="s">
        <v>211</v>
      </c>
      <c r="B214" s="22" t="s">
        <v>10</v>
      </c>
      <c r="C214" s="22">
        <v>15255</v>
      </c>
      <c r="D214" s="28" t="s">
        <v>463</v>
      </c>
      <c r="E214" s="37">
        <v>18019</v>
      </c>
      <c r="F214" s="22" t="s">
        <v>482</v>
      </c>
      <c r="G214" s="13">
        <v>31590</v>
      </c>
      <c r="H214" s="5">
        <v>39671</v>
      </c>
      <c r="I214" s="22" t="s">
        <v>204</v>
      </c>
    </row>
    <row r="215" spans="1:9" s="14" customFormat="1" x14ac:dyDescent="0.25">
      <c r="A215" s="30" t="s">
        <v>96</v>
      </c>
      <c r="B215" s="23" t="s">
        <v>10</v>
      </c>
      <c r="C215" s="23">
        <v>17361</v>
      </c>
      <c r="D215" s="28" t="s">
        <v>464</v>
      </c>
      <c r="E215" s="37">
        <v>18568</v>
      </c>
      <c r="F215" s="22" t="s">
        <v>482</v>
      </c>
      <c r="G215" s="13">
        <v>32170</v>
      </c>
      <c r="H215" s="6">
        <v>41082</v>
      </c>
      <c r="I215" s="26" t="s">
        <v>8</v>
      </c>
    </row>
    <row r="216" spans="1:9" s="14" customFormat="1" x14ac:dyDescent="0.25">
      <c r="A216" s="32" t="s">
        <v>97</v>
      </c>
      <c r="B216" s="23" t="s">
        <v>10</v>
      </c>
      <c r="C216" s="23">
        <v>16964</v>
      </c>
      <c r="D216" s="28" t="s">
        <v>465</v>
      </c>
      <c r="E216" s="37">
        <v>19117</v>
      </c>
      <c r="F216" s="22" t="s">
        <v>482</v>
      </c>
      <c r="G216" s="13">
        <v>31942</v>
      </c>
      <c r="H216" s="5">
        <v>41038</v>
      </c>
      <c r="I216" s="22" t="s">
        <v>8</v>
      </c>
    </row>
    <row r="217" spans="1:9" s="14" customFormat="1" x14ac:dyDescent="0.25">
      <c r="A217" s="32" t="s">
        <v>98</v>
      </c>
      <c r="B217" s="23" t="s">
        <v>10</v>
      </c>
      <c r="C217" s="23">
        <v>16074</v>
      </c>
      <c r="D217" s="28" t="s">
        <v>466</v>
      </c>
      <c r="E217" s="37">
        <v>19666</v>
      </c>
      <c r="F217" s="22" t="s">
        <v>482</v>
      </c>
      <c r="G217" s="13">
        <v>31136</v>
      </c>
      <c r="H217" s="5">
        <v>40672</v>
      </c>
      <c r="I217" s="22" t="s">
        <v>8</v>
      </c>
    </row>
    <row r="218" spans="1:9" s="14" customFormat="1" x14ac:dyDescent="0.25">
      <c r="A218" s="32" t="s">
        <v>189</v>
      </c>
      <c r="B218" s="22" t="s">
        <v>51</v>
      </c>
      <c r="C218" s="22">
        <v>16386</v>
      </c>
      <c r="D218" s="28" t="s">
        <v>467</v>
      </c>
      <c r="E218" s="37">
        <v>20215</v>
      </c>
      <c r="F218" s="22" t="s">
        <v>482</v>
      </c>
      <c r="G218" s="13">
        <v>30244</v>
      </c>
      <c r="H218" s="5">
        <v>37602</v>
      </c>
      <c r="I218" s="22" t="s">
        <v>168</v>
      </c>
    </row>
    <row r="219" spans="1:9" s="14" customFormat="1" x14ac:dyDescent="0.25">
      <c r="A219" s="32" t="s">
        <v>99</v>
      </c>
      <c r="B219" s="23" t="s">
        <v>10</v>
      </c>
      <c r="C219" s="23">
        <v>261189</v>
      </c>
      <c r="D219" s="28" t="s">
        <v>468</v>
      </c>
      <c r="E219" s="37">
        <v>20764</v>
      </c>
      <c r="F219" s="22" t="s">
        <v>482</v>
      </c>
      <c r="G219" s="13">
        <v>30803</v>
      </c>
      <c r="H219" s="5">
        <v>40007</v>
      </c>
      <c r="I219" s="22" t="s">
        <v>8</v>
      </c>
    </row>
    <row r="220" spans="1:9" s="14" customFormat="1" x14ac:dyDescent="0.25">
      <c r="A220" s="33" t="s">
        <v>162</v>
      </c>
      <c r="B220" s="16" t="s">
        <v>140</v>
      </c>
      <c r="C220" s="16">
        <v>30053</v>
      </c>
      <c r="D220" s="28" t="s">
        <v>469</v>
      </c>
      <c r="E220" s="37">
        <v>21313</v>
      </c>
      <c r="F220" s="22" t="s">
        <v>482</v>
      </c>
      <c r="G220" s="13">
        <v>31380</v>
      </c>
      <c r="H220" s="15">
        <v>31380</v>
      </c>
      <c r="I220" s="22" t="s">
        <v>166</v>
      </c>
    </row>
    <row r="221" spans="1:9" s="14" customFormat="1" x14ac:dyDescent="0.25">
      <c r="A221" s="33" t="s">
        <v>163</v>
      </c>
      <c r="B221" s="16" t="s">
        <v>140</v>
      </c>
      <c r="C221" s="16">
        <v>31967</v>
      </c>
      <c r="D221" s="28" t="s">
        <v>470</v>
      </c>
      <c r="E221" s="37">
        <v>21862</v>
      </c>
      <c r="F221" s="22" t="s">
        <v>482</v>
      </c>
      <c r="G221" s="13">
        <v>32289</v>
      </c>
      <c r="H221" s="15">
        <v>32289</v>
      </c>
      <c r="I221" s="22" t="s">
        <v>166</v>
      </c>
    </row>
    <row r="222" spans="1:9" s="14" customFormat="1" x14ac:dyDescent="0.25">
      <c r="A222" s="30" t="s">
        <v>100</v>
      </c>
      <c r="B222" s="23" t="s">
        <v>10</v>
      </c>
      <c r="C222" s="23">
        <v>17225</v>
      </c>
      <c r="D222" s="28" t="s">
        <v>471</v>
      </c>
      <c r="E222" s="37">
        <v>22411</v>
      </c>
      <c r="F222" s="22" t="s">
        <v>482</v>
      </c>
      <c r="G222" s="13">
        <v>32170</v>
      </c>
      <c r="H222" s="8">
        <v>41078</v>
      </c>
      <c r="I222" s="26" t="s">
        <v>8</v>
      </c>
    </row>
    <row r="223" spans="1:9" s="14" customFormat="1" x14ac:dyDescent="0.25">
      <c r="A223" s="32" t="s">
        <v>196</v>
      </c>
      <c r="B223" s="22" t="s">
        <v>42</v>
      </c>
      <c r="C223" s="22">
        <v>6350</v>
      </c>
      <c r="D223" s="29" t="s">
        <v>472</v>
      </c>
      <c r="E223" s="37">
        <v>22960</v>
      </c>
      <c r="F223" s="22" t="s">
        <v>482</v>
      </c>
      <c r="G223" s="13">
        <v>30449</v>
      </c>
      <c r="H223" s="5">
        <v>40814</v>
      </c>
      <c r="I223" s="22" t="s">
        <v>192</v>
      </c>
    </row>
    <row r="224" spans="1:9" s="14" customFormat="1" x14ac:dyDescent="0.25">
      <c r="A224" s="33" t="s">
        <v>164</v>
      </c>
      <c r="B224" s="16" t="s">
        <v>140</v>
      </c>
      <c r="C224" s="16">
        <v>17777</v>
      </c>
      <c r="D224" s="28" t="s">
        <v>473</v>
      </c>
      <c r="E224" s="37">
        <v>23509</v>
      </c>
      <c r="F224" s="22" t="s">
        <v>482</v>
      </c>
      <c r="G224" s="13">
        <v>24057</v>
      </c>
      <c r="H224" s="15">
        <v>24057</v>
      </c>
      <c r="I224" s="22" t="s">
        <v>166</v>
      </c>
    </row>
    <row r="225" spans="1:9" s="14" customFormat="1" x14ac:dyDescent="0.25">
      <c r="A225" s="32" t="s">
        <v>232</v>
      </c>
      <c r="B225" s="22" t="s">
        <v>233</v>
      </c>
      <c r="C225" s="22">
        <v>28088</v>
      </c>
      <c r="D225" s="28" t="s">
        <v>474</v>
      </c>
      <c r="E225" s="37">
        <v>24058</v>
      </c>
      <c r="F225" s="22" t="s">
        <v>482</v>
      </c>
      <c r="G225" s="13">
        <v>31141</v>
      </c>
      <c r="H225" s="5">
        <v>40246</v>
      </c>
      <c r="I225" s="22" t="s">
        <v>213</v>
      </c>
    </row>
    <row r="226" spans="1:9" s="14" customFormat="1" x14ac:dyDescent="0.25">
      <c r="A226" s="32" t="s">
        <v>101</v>
      </c>
      <c r="B226" s="23" t="s">
        <v>10</v>
      </c>
      <c r="C226" s="23">
        <v>13018</v>
      </c>
      <c r="D226" s="28" t="s">
        <v>475</v>
      </c>
      <c r="E226" s="37">
        <v>24607</v>
      </c>
      <c r="F226" s="22" t="s">
        <v>482</v>
      </c>
      <c r="G226" s="13">
        <v>28473</v>
      </c>
      <c r="H226" s="5">
        <v>40876</v>
      </c>
      <c r="I226" s="22" t="s">
        <v>8</v>
      </c>
    </row>
    <row r="227" spans="1:9" s="14" customFormat="1" x14ac:dyDescent="0.25">
      <c r="A227" s="32" t="s">
        <v>190</v>
      </c>
      <c r="B227" s="22" t="s">
        <v>51</v>
      </c>
      <c r="C227" s="22">
        <v>17314</v>
      </c>
      <c r="D227" s="28" t="s">
        <v>476</v>
      </c>
      <c r="E227" s="37">
        <v>25156</v>
      </c>
      <c r="F227" s="22" t="s">
        <v>482</v>
      </c>
      <c r="G227" s="13">
        <v>29331</v>
      </c>
      <c r="H227" s="7">
        <v>39200</v>
      </c>
      <c r="I227" s="22" t="s">
        <v>168</v>
      </c>
    </row>
    <row r="228" spans="1:9" s="14" customFormat="1" x14ac:dyDescent="0.25">
      <c r="A228" s="30" t="s">
        <v>102</v>
      </c>
      <c r="B228" s="23" t="s">
        <v>10</v>
      </c>
      <c r="C228" s="23">
        <v>16684</v>
      </c>
      <c r="D228" s="28" t="s">
        <v>477</v>
      </c>
      <c r="E228" s="37">
        <v>25705</v>
      </c>
      <c r="F228" s="22" t="s">
        <v>482</v>
      </c>
      <c r="G228" s="13">
        <v>29977</v>
      </c>
      <c r="H228" s="6">
        <v>40961</v>
      </c>
      <c r="I228" s="26" t="s">
        <v>8</v>
      </c>
    </row>
    <row r="229" spans="1:9" s="14" customFormat="1" x14ac:dyDescent="0.25">
      <c r="A229" s="32" t="s">
        <v>197</v>
      </c>
      <c r="B229" s="22" t="s">
        <v>42</v>
      </c>
      <c r="C229" s="22">
        <v>10124</v>
      </c>
      <c r="D229" s="28" t="s">
        <v>478</v>
      </c>
      <c r="E229" s="37">
        <v>26254</v>
      </c>
      <c r="F229" s="22" t="s">
        <v>482</v>
      </c>
      <c r="G229" s="13">
        <v>32216</v>
      </c>
      <c r="H229" s="5">
        <v>41032</v>
      </c>
      <c r="I229" s="22" t="s">
        <v>192</v>
      </c>
    </row>
  </sheetData>
  <hyperlinks>
    <hyperlink ref="D78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Lima</dc:creator>
  <cp:lastModifiedBy>Marlo Souza</cp:lastModifiedBy>
  <dcterms:created xsi:type="dcterms:W3CDTF">2012-08-20T19:44:55Z</dcterms:created>
  <dcterms:modified xsi:type="dcterms:W3CDTF">2012-08-26T20:09:39Z</dcterms:modified>
</cp:coreProperties>
</file>