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10800"/>
  </bookViews>
  <sheets>
    <sheet name="Tablas" sheetId="2" r:id="rId1"/>
    <sheet name="Graficos Proporcionales" sheetId="3" r:id="rId2"/>
  </sheets>
  <definedNames>
    <definedName name="_xlnm._FilterDatabase" localSheetId="0" hidden="1">Tablas!$A$1:$H$16</definedName>
  </definedNames>
  <calcPr calcId="145621"/>
</workbook>
</file>

<file path=xl/calcChain.xml><?xml version="1.0" encoding="utf-8"?>
<calcChain xmlns="http://schemas.openxmlformats.org/spreadsheetml/2006/main">
  <c r="G43" i="2" l="1"/>
  <c r="F43" i="2"/>
  <c r="E43" i="2"/>
  <c r="G42" i="2"/>
  <c r="F42" i="2"/>
  <c r="E42" i="2"/>
  <c r="I33" i="2"/>
  <c r="I34" i="2"/>
  <c r="I35" i="2"/>
  <c r="I36" i="2"/>
  <c r="I37" i="2"/>
  <c r="I38" i="2"/>
  <c r="I39" i="2"/>
  <c r="I32" i="2"/>
  <c r="I21" i="2"/>
  <c r="I22" i="2"/>
  <c r="I23" i="2"/>
  <c r="I24" i="2"/>
  <c r="I25" i="2"/>
  <c r="I26" i="2"/>
  <c r="I27" i="2"/>
  <c r="D42" i="2" l="1"/>
  <c r="C42" i="2"/>
  <c r="B42" i="2"/>
  <c r="A42" i="2"/>
</calcChain>
</file>

<file path=xl/sharedStrings.xml><?xml version="1.0" encoding="utf-8"?>
<sst xmlns="http://schemas.openxmlformats.org/spreadsheetml/2006/main" count="185" uniqueCount="78">
  <si>
    <t>Nombre</t>
  </si>
  <si>
    <t>Sexo</t>
  </si>
  <si>
    <t>Edad</t>
  </si>
  <si>
    <t>Peso</t>
  </si>
  <si>
    <t>Estatura</t>
  </si>
  <si>
    <t>M</t>
  </si>
  <si>
    <t>F</t>
  </si>
  <si>
    <t>Albareda</t>
  </si>
  <si>
    <t xml:space="preserve"> Juan</t>
  </si>
  <si>
    <t>Alonso</t>
  </si>
  <si>
    <t xml:space="preserve"> Javier</t>
  </si>
  <si>
    <t>Bastide</t>
  </si>
  <si>
    <t xml:space="preserve"> José L.</t>
  </si>
  <si>
    <t>Benavídez</t>
  </si>
  <si>
    <t xml:space="preserve"> Claudia</t>
  </si>
  <si>
    <t>Cáceres</t>
  </si>
  <si>
    <t xml:space="preserve"> Santiago</t>
  </si>
  <si>
    <t>Dahabar</t>
  </si>
  <si>
    <t>Dalmacio</t>
  </si>
  <si>
    <t xml:space="preserve"> Joaquín</t>
  </si>
  <si>
    <t>Echauri</t>
  </si>
  <si>
    <t xml:space="preserve"> Lorena</t>
  </si>
  <si>
    <t>Gallardo</t>
  </si>
  <si>
    <t xml:space="preserve"> Laura</t>
  </si>
  <si>
    <t>González</t>
  </si>
  <si>
    <t xml:space="preserve"> Fabiana</t>
  </si>
  <si>
    <t>Martínez</t>
  </si>
  <si>
    <t xml:space="preserve"> Mónica</t>
  </si>
  <si>
    <t>Montoya</t>
  </si>
  <si>
    <t xml:space="preserve"> Lorenzo</t>
  </si>
  <si>
    <t>Socca</t>
  </si>
  <si>
    <t xml:space="preserve"> Diego</t>
  </si>
  <si>
    <t>Tissera</t>
  </si>
  <si>
    <t xml:space="preserve"> Florencia</t>
  </si>
  <si>
    <t>Villada</t>
  </si>
  <si>
    <t xml:space="preserve"> Susana</t>
  </si>
  <si>
    <t>Apellido</t>
  </si>
  <si>
    <t>Sarachaga 123</t>
  </si>
  <si>
    <t>BºAlta Cba.</t>
  </si>
  <si>
    <t>Lamarca 3212</t>
  </si>
  <si>
    <t>BºUrca</t>
  </si>
  <si>
    <t>9 de Julio 2987</t>
  </si>
  <si>
    <t>BºAlto Alberdi</t>
  </si>
  <si>
    <t>Av.Sabattini 432</t>
  </si>
  <si>
    <t>BºMaipú</t>
  </si>
  <si>
    <t>Entre Ríos 1876</t>
  </si>
  <si>
    <t>BºSan Vicente</t>
  </si>
  <si>
    <t>La Cordillera 3399</t>
  </si>
  <si>
    <t>BºCentenario</t>
  </si>
  <si>
    <t>Dean Funes 1234</t>
  </si>
  <si>
    <t>BºAlberdi</t>
  </si>
  <si>
    <t>Juan B.Justo 3645</t>
  </si>
  <si>
    <t>BºAyacucho</t>
  </si>
  <si>
    <t>Catamarca 1176</t>
  </si>
  <si>
    <t>BºGral.Paz</t>
  </si>
  <si>
    <t>Ferreyra 1165</t>
  </si>
  <si>
    <t>BºP.V.Sarsfield</t>
  </si>
  <si>
    <t>Av.Colón 31</t>
  </si>
  <si>
    <t>BºCentro</t>
  </si>
  <si>
    <t>Manuel Reyna 654</t>
  </si>
  <si>
    <t>BºCerveceros</t>
  </si>
  <si>
    <t>Independencia 1165</t>
  </si>
  <si>
    <t>BºNva.Cba.</t>
  </si>
  <si>
    <t>Aconcagua 213</t>
  </si>
  <si>
    <t>BºPque.Capital</t>
  </si>
  <si>
    <t>Neuquén 678</t>
  </si>
  <si>
    <t>BºProvidencia</t>
  </si>
  <si>
    <t>Dirección</t>
  </si>
  <si>
    <t>Barrio</t>
  </si>
  <si>
    <t>Cant. De Mujeres</t>
  </si>
  <si>
    <t>Cant. De Varones</t>
  </si>
  <si>
    <t>Cant. De personas de 16 años</t>
  </si>
  <si>
    <t>Cant. De personas de 17 años</t>
  </si>
  <si>
    <t>Talla</t>
  </si>
  <si>
    <t xml:space="preserve">Talla </t>
  </si>
  <si>
    <t>T. Pequeña</t>
  </si>
  <si>
    <t>T. Mediana</t>
  </si>
  <si>
    <t>T.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</si>
</sst>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Proporcion de Mujeres y Varones</a:t>
            </a:r>
          </a:p>
        </c:rich>
      </c:tx>
      <c:layout>
        <c:manualLayout>
          <c:xMode val="edge"/>
          <c:yMode val="edge"/>
          <c:x val="0.16504855643044619"/>
          <c:y val="3.7037037037037035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4190310586176727"/>
                  <c:y val="4.380540974044910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6769160104986877"/>
                  <c:y val="-0.1144991251093613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(Tablas!$E$24,Tablas!$E$39)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(Tablas!$A$42,Tablas!$B$42)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Proporción de 16 y 17 años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2873687664041994"/>
                  <c:y val="6.51162875473899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3255336832895889"/>
                  <c:y val="-3.85877806940799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(Tablas!$F$24,Tablas!$F$26)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cat>
          <c:val>
            <c:numRef>
              <c:f>(Tablas!$C$42,Tablas!$D$42)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Tallas en Sexo Femenino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(Tablas!$I$21,Tablas!$I$22,Tablas!$I$23)</c:f>
              <c:strCache>
                <c:ptCount val="3"/>
                <c:pt idx="0">
                  <c:v>Pequeña</c:v>
                </c:pt>
                <c:pt idx="1">
                  <c:v>Grande</c:v>
                </c:pt>
                <c:pt idx="2">
                  <c:v>Mediana</c:v>
                </c:pt>
              </c:strCache>
            </c:strRef>
          </c:cat>
          <c:val>
            <c:numRef>
              <c:f>(Tablas!$E$43,Tablas!$F$43,Tablas!$G$43)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Tallas</a:t>
            </a:r>
            <a:r>
              <a:rPr lang="es-AR" baseline="0"/>
              <a:t> en Sexo Masculino</a:t>
            </a:r>
            <a:endParaRPr lang="es-A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(Tablas!$I$38,Tablas!$I$36,Tablas!$I$37)</c:f>
              <c:strCache>
                <c:ptCount val="3"/>
                <c:pt idx="0">
                  <c:v>Pequeña</c:v>
                </c:pt>
                <c:pt idx="1">
                  <c:v>Mediana</c:v>
                </c:pt>
                <c:pt idx="2">
                  <c:v>Grande</c:v>
                </c:pt>
              </c:strCache>
            </c:strRef>
          </c:cat>
          <c:val>
            <c:numRef>
              <c:f>(Tablas!$E$42,Tablas!$F$42,Tablas!$G$42)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28575</xdr:rowOff>
    </xdr:from>
    <xdr:to>
      <xdr:col>6</xdr:col>
      <xdr:colOff>95250</xdr:colOff>
      <xdr:row>15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</xdr:row>
      <xdr:rowOff>38100</xdr:rowOff>
    </xdr:from>
    <xdr:to>
      <xdr:col>12</xdr:col>
      <xdr:colOff>266700</xdr:colOff>
      <xdr:row>15</xdr:row>
      <xdr:rowOff>114300</xdr:rowOff>
    </xdr:to>
    <xdr:graphicFrame macro="">
      <xdr:nvGraphicFramePr>
        <xdr:cNvPr id="3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16</xdr:row>
      <xdr:rowOff>28575</xdr:rowOff>
    </xdr:from>
    <xdr:to>
      <xdr:col>6</xdr:col>
      <xdr:colOff>104775</xdr:colOff>
      <xdr:row>30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16</xdr:row>
      <xdr:rowOff>28575</xdr:rowOff>
    </xdr:from>
    <xdr:to>
      <xdr:col>12</xdr:col>
      <xdr:colOff>266700</xdr:colOff>
      <xdr:row>30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9" workbookViewId="0">
      <selection activeCell="U23" sqref="U18:V23"/>
    </sheetView>
  </sheetViews>
  <sheetFormatPr baseColWidth="10" defaultRowHeight="15" x14ac:dyDescent="0.25"/>
  <cols>
    <col min="1" max="2" width="22" customWidth="1"/>
    <col min="3" max="4" width="29.5703125" customWidth="1"/>
    <col min="9" max="9" width="11.85546875" bestFit="1" customWidth="1"/>
  </cols>
  <sheetData>
    <row r="1" spans="1:9" x14ac:dyDescent="0.25">
      <c r="A1" s="1" t="s">
        <v>36</v>
      </c>
      <c r="B1" s="2" t="s">
        <v>0</v>
      </c>
      <c r="C1" s="2" t="s">
        <v>67</v>
      </c>
      <c r="D1" s="2" t="s">
        <v>68</v>
      </c>
      <c r="E1" s="2" t="s">
        <v>1</v>
      </c>
      <c r="F1" s="2" t="s">
        <v>2</v>
      </c>
      <c r="G1" s="2" t="s">
        <v>3</v>
      </c>
      <c r="H1" s="2" t="s">
        <v>4</v>
      </c>
      <c r="I1" s="8"/>
    </row>
    <row r="2" spans="1:9" x14ac:dyDescent="0.25">
      <c r="A2" s="3" t="s">
        <v>7</v>
      </c>
      <c r="B2" s="3" t="s">
        <v>8</v>
      </c>
      <c r="C2" s="3" t="s">
        <v>37</v>
      </c>
      <c r="D2" s="3" t="s">
        <v>38</v>
      </c>
      <c r="E2" s="3" t="s">
        <v>5</v>
      </c>
      <c r="F2" s="3">
        <v>16</v>
      </c>
      <c r="G2" s="3">
        <v>65</v>
      </c>
      <c r="H2" s="3">
        <v>1.69</v>
      </c>
    </row>
    <row r="3" spans="1:9" x14ac:dyDescent="0.25">
      <c r="A3" s="3" t="s">
        <v>9</v>
      </c>
      <c r="B3" s="3" t="s">
        <v>10</v>
      </c>
      <c r="C3" s="3" t="s">
        <v>39</v>
      </c>
      <c r="D3" s="3" t="s">
        <v>40</v>
      </c>
      <c r="E3" s="3" t="s">
        <v>5</v>
      </c>
      <c r="F3" s="3">
        <v>16</v>
      </c>
      <c r="G3" s="3">
        <v>75</v>
      </c>
      <c r="H3" s="3">
        <v>1.72</v>
      </c>
    </row>
    <row r="4" spans="1:9" x14ac:dyDescent="0.25">
      <c r="A4" s="3" t="s">
        <v>11</v>
      </c>
      <c r="B4" s="3" t="s">
        <v>12</v>
      </c>
      <c r="C4" s="3" t="s">
        <v>41</v>
      </c>
      <c r="D4" s="3" t="s">
        <v>42</v>
      </c>
      <c r="E4" s="3" t="s">
        <v>5</v>
      </c>
      <c r="F4" s="3">
        <v>17</v>
      </c>
      <c r="G4" s="3">
        <v>70</v>
      </c>
      <c r="H4" s="3">
        <v>1.82</v>
      </c>
    </row>
    <row r="5" spans="1:9" x14ac:dyDescent="0.25">
      <c r="A5" s="3" t="s">
        <v>13</v>
      </c>
      <c r="B5" s="3" t="s">
        <v>14</v>
      </c>
      <c r="C5" s="3" t="s">
        <v>43</v>
      </c>
      <c r="D5" s="3" t="s">
        <v>44</v>
      </c>
      <c r="E5" s="3" t="s">
        <v>6</v>
      </c>
      <c r="F5" s="3">
        <v>17</v>
      </c>
      <c r="G5" s="3">
        <v>47</v>
      </c>
      <c r="H5" s="3">
        <v>1.5</v>
      </c>
    </row>
    <row r="6" spans="1:9" x14ac:dyDescent="0.25">
      <c r="A6" s="3" t="s">
        <v>15</v>
      </c>
      <c r="B6" s="3" t="s">
        <v>16</v>
      </c>
      <c r="C6" s="3" t="s">
        <v>45</v>
      </c>
      <c r="D6" s="3" t="s">
        <v>46</v>
      </c>
      <c r="E6" s="3" t="s">
        <v>5</v>
      </c>
      <c r="F6" s="3">
        <v>17</v>
      </c>
      <c r="G6" s="3">
        <v>62</v>
      </c>
      <c r="H6" s="3">
        <v>1.64</v>
      </c>
    </row>
    <row r="7" spans="1:9" x14ac:dyDescent="0.25">
      <c r="A7" s="3" t="s">
        <v>17</v>
      </c>
      <c r="B7" s="3" t="s">
        <v>8</v>
      </c>
      <c r="C7" s="3" t="s">
        <v>47</v>
      </c>
      <c r="D7" s="3" t="s">
        <v>48</v>
      </c>
      <c r="E7" s="3" t="s">
        <v>5</v>
      </c>
      <c r="F7" s="3">
        <v>17</v>
      </c>
      <c r="G7" s="3">
        <v>59</v>
      </c>
      <c r="H7" s="3">
        <v>1.63</v>
      </c>
    </row>
    <row r="8" spans="1:9" x14ac:dyDescent="0.25">
      <c r="A8" s="3" t="s">
        <v>18</v>
      </c>
      <c r="B8" s="3" t="s">
        <v>19</v>
      </c>
      <c r="C8" s="3" t="s">
        <v>49</v>
      </c>
      <c r="D8" s="3" t="s">
        <v>50</v>
      </c>
      <c r="E8" s="3" t="s">
        <v>5</v>
      </c>
      <c r="F8" s="3">
        <v>16</v>
      </c>
      <c r="G8" s="3">
        <v>82</v>
      </c>
      <c r="H8" s="3">
        <v>1.75</v>
      </c>
    </row>
    <row r="9" spans="1:9" x14ac:dyDescent="0.25">
      <c r="A9" s="3" t="s">
        <v>20</v>
      </c>
      <c r="B9" s="3" t="s">
        <v>21</v>
      </c>
      <c r="C9" s="3" t="s">
        <v>51</v>
      </c>
      <c r="D9" s="3" t="s">
        <v>52</v>
      </c>
      <c r="E9" s="3" t="s">
        <v>6</v>
      </c>
      <c r="F9" s="3">
        <v>17</v>
      </c>
      <c r="G9" s="3">
        <v>68</v>
      </c>
      <c r="H9" s="3">
        <v>1.72</v>
      </c>
    </row>
    <row r="10" spans="1:9" x14ac:dyDescent="0.25">
      <c r="A10" s="3" t="s">
        <v>22</v>
      </c>
      <c r="B10" s="3" t="s">
        <v>23</v>
      </c>
      <c r="C10" s="3" t="s">
        <v>53</v>
      </c>
      <c r="D10" s="3" t="s">
        <v>54</v>
      </c>
      <c r="E10" s="3" t="s">
        <v>6</v>
      </c>
      <c r="F10" s="3">
        <v>17</v>
      </c>
      <c r="G10" s="3">
        <v>49</v>
      </c>
      <c r="H10" s="3">
        <v>1.52</v>
      </c>
    </row>
    <row r="11" spans="1:9" x14ac:dyDescent="0.25">
      <c r="A11" s="3" t="s">
        <v>24</v>
      </c>
      <c r="B11" s="3" t="s">
        <v>25</v>
      </c>
      <c r="C11" s="3" t="s">
        <v>55</v>
      </c>
      <c r="D11" s="3" t="s">
        <v>56</v>
      </c>
      <c r="E11" s="3" t="s">
        <v>6</v>
      </c>
      <c r="F11" s="3">
        <v>16</v>
      </c>
      <c r="G11" s="3">
        <v>53</v>
      </c>
      <c r="H11" s="3">
        <v>1.63</v>
      </c>
    </row>
    <row r="12" spans="1:9" x14ac:dyDescent="0.25">
      <c r="A12" s="3" t="s">
        <v>26</v>
      </c>
      <c r="B12" s="3" t="s">
        <v>27</v>
      </c>
      <c r="C12" s="3" t="s">
        <v>57</v>
      </c>
      <c r="D12" s="3" t="s">
        <v>58</v>
      </c>
      <c r="E12" s="3" t="s">
        <v>6</v>
      </c>
      <c r="F12" s="3">
        <v>16</v>
      </c>
      <c r="G12" s="3">
        <v>69</v>
      </c>
      <c r="H12" s="3">
        <v>1.72</v>
      </c>
    </row>
    <row r="13" spans="1:9" x14ac:dyDescent="0.25">
      <c r="A13" s="3" t="s">
        <v>28</v>
      </c>
      <c r="B13" s="3" t="s">
        <v>29</v>
      </c>
      <c r="C13" s="3" t="s">
        <v>59</v>
      </c>
      <c r="D13" s="3" t="s">
        <v>60</v>
      </c>
      <c r="E13" s="3" t="s">
        <v>5</v>
      </c>
      <c r="F13" s="3">
        <v>17</v>
      </c>
      <c r="G13" s="3">
        <v>60</v>
      </c>
      <c r="H13" s="3">
        <v>1.6</v>
      </c>
    </row>
    <row r="14" spans="1:9" x14ac:dyDescent="0.25">
      <c r="A14" s="3" t="s">
        <v>30</v>
      </c>
      <c r="B14" s="3" t="s">
        <v>31</v>
      </c>
      <c r="C14" s="3" t="s">
        <v>61</v>
      </c>
      <c r="D14" s="3" t="s">
        <v>62</v>
      </c>
      <c r="E14" s="3" t="s">
        <v>6</v>
      </c>
      <c r="F14" s="3">
        <v>17</v>
      </c>
      <c r="G14" s="3">
        <v>72</v>
      </c>
      <c r="H14" s="3">
        <v>1.85</v>
      </c>
    </row>
    <row r="15" spans="1:9" x14ac:dyDescent="0.25">
      <c r="A15" s="3" t="s">
        <v>32</v>
      </c>
      <c r="B15" s="3" t="s">
        <v>33</v>
      </c>
      <c r="C15" s="3" t="s">
        <v>63</v>
      </c>
      <c r="D15" s="3" t="s">
        <v>64</v>
      </c>
      <c r="E15" s="3" t="s">
        <v>6</v>
      </c>
      <c r="F15" s="3">
        <v>17</v>
      </c>
      <c r="G15" s="3">
        <v>60</v>
      </c>
      <c r="H15" s="3">
        <v>1.7</v>
      </c>
    </row>
    <row r="16" spans="1:9" x14ac:dyDescent="0.25">
      <c r="A16" s="3" t="s">
        <v>34</v>
      </c>
      <c r="B16" s="3" t="s">
        <v>35</v>
      </c>
      <c r="C16" s="3" t="s">
        <v>65</v>
      </c>
      <c r="D16" s="3" t="s">
        <v>66</v>
      </c>
      <c r="E16" s="3" t="s">
        <v>6</v>
      </c>
      <c r="F16" s="3">
        <v>16</v>
      </c>
      <c r="G16" s="3">
        <v>54</v>
      </c>
      <c r="H16" s="3">
        <v>1.6</v>
      </c>
    </row>
    <row r="20" spans="1:9" x14ac:dyDescent="0.25">
      <c r="A20" s="4" t="s">
        <v>36</v>
      </c>
      <c r="B20" s="2" t="s">
        <v>0</v>
      </c>
      <c r="C20" s="2" t="s">
        <v>67</v>
      </c>
      <c r="D20" s="2" t="s">
        <v>68</v>
      </c>
      <c r="E20" s="2" t="s">
        <v>1</v>
      </c>
      <c r="F20" s="2" t="s">
        <v>2</v>
      </c>
      <c r="G20" s="2" t="s">
        <v>3</v>
      </c>
      <c r="H20" s="2" t="s">
        <v>4</v>
      </c>
      <c r="I20" s="11" t="s">
        <v>73</v>
      </c>
    </row>
    <row r="21" spans="1:9" x14ac:dyDescent="0.25">
      <c r="A21" s="3" t="s">
        <v>13</v>
      </c>
      <c r="B21" s="3" t="s">
        <v>14</v>
      </c>
      <c r="C21" s="3" t="s">
        <v>43</v>
      </c>
      <c r="D21" s="3" t="s">
        <v>44</v>
      </c>
      <c r="E21" s="3" t="s">
        <v>6</v>
      </c>
      <c r="F21" s="3">
        <v>17</v>
      </c>
      <c r="G21" s="3">
        <v>47</v>
      </c>
      <c r="H21" s="3">
        <v>1.5</v>
      </c>
      <c r="I21" s="3" t="str">
        <f>IF(H21&lt;=1.5,"Pequeña",IF(H21&gt;1.65,"Grande","Mediana"))</f>
        <v>Pequeña</v>
      </c>
    </row>
    <row r="22" spans="1:9" x14ac:dyDescent="0.25">
      <c r="A22" s="3" t="s">
        <v>20</v>
      </c>
      <c r="B22" s="3" t="s">
        <v>21</v>
      </c>
      <c r="C22" s="3" t="s">
        <v>51</v>
      </c>
      <c r="D22" s="3" t="s">
        <v>52</v>
      </c>
      <c r="E22" s="3" t="s">
        <v>6</v>
      </c>
      <c r="F22" s="3">
        <v>17</v>
      </c>
      <c r="G22" s="3">
        <v>68</v>
      </c>
      <c r="H22" s="3">
        <v>1.72</v>
      </c>
      <c r="I22" s="3" t="str">
        <f t="shared" ref="I22:I27" si="0">IF(H22&lt;=1.5,"Pequeña",IF(H22&gt;1.65,"Grande","Mediana"))</f>
        <v>Grande</v>
      </c>
    </row>
    <row r="23" spans="1:9" x14ac:dyDescent="0.25">
      <c r="A23" s="3" t="s">
        <v>22</v>
      </c>
      <c r="B23" s="3" t="s">
        <v>23</v>
      </c>
      <c r="C23" s="3" t="s">
        <v>53</v>
      </c>
      <c r="D23" s="3" t="s">
        <v>54</v>
      </c>
      <c r="E23" s="3" t="s">
        <v>6</v>
      </c>
      <c r="F23" s="3">
        <v>17</v>
      </c>
      <c r="G23" s="3">
        <v>49</v>
      </c>
      <c r="H23" s="3">
        <v>1.52</v>
      </c>
      <c r="I23" s="3" t="str">
        <f t="shared" si="0"/>
        <v>Mediana</v>
      </c>
    </row>
    <row r="24" spans="1:9" x14ac:dyDescent="0.25">
      <c r="A24" s="3" t="s">
        <v>24</v>
      </c>
      <c r="B24" s="3" t="s">
        <v>25</v>
      </c>
      <c r="C24" s="3" t="s">
        <v>55</v>
      </c>
      <c r="D24" s="3" t="s">
        <v>56</v>
      </c>
      <c r="E24" s="3" t="s">
        <v>6</v>
      </c>
      <c r="F24" s="3">
        <v>16</v>
      </c>
      <c r="G24" s="3">
        <v>53</v>
      </c>
      <c r="H24" s="3">
        <v>1.63</v>
      </c>
      <c r="I24" s="3" t="str">
        <f t="shared" si="0"/>
        <v>Mediana</v>
      </c>
    </row>
    <row r="25" spans="1:9" x14ac:dyDescent="0.25">
      <c r="A25" s="3" t="s">
        <v>26</v>
      </c>
      <c r="B25" s="3" t="s">
        <v>27</v>
      </c>
      <c r="C25" s="3" t="s">
        <v>57</v>
      </c>
      <c r="D25" s="3" t="s">
        <v>58</v>
      </c>
      <c r="E25" s="3" t="s">
        <v>6</v>
      </c>
      <c r="F25" s="3">
        <v>16</v>
      </c>
      <c r="G25" s="3">
        <v>69</v>
      </c>
      <c r="H25" s="3">
        <v>1.72</v>
      </c>
      <c r="I25" s="3" t="str">
        <f t="shared" si="0"/>
        <v>Grande</v>
      </c>
    </row>
    <row r="26" spans="1:9" x14ac:dyDescent="0.25">
      <c r="A26" s="3" t="s">
        <v>32</v>
      </c>
      <c r="B26" s="3" t="s">
        <v>33</v>
      </c>
      <c r="C26" s="3" t="s">
        <v>63</v>
      </c>
      <c r="D26" s="3" t="s">
        <v>64</v>
      </c>
      <c r="E26" s="3" t="s">
        <v>6</v>
      </c>
      <c r="F26" s="3">
        <v>17</v>
      </c>
      <c r="G26" s="3">
        <v>60</v>
      </c>
      <c r="H26" s="3">
        <v>1.7</v>
      </c>
      <c r="I26" s="3" t="str">
        <f t="shared" si="0"/>
        <v>Grande</v>
      </c>
    </row>
    <row r="27" spans="1:9" x14ac:dyDescent="0.25">
      <c r="A27" s="3" t="s">
        <v>34</v>
      </c>
      <c r="B27" s="3" t="s">
        <v>35</v>
      </c>
      <c r="C27" s="3" t="s">
        <v>65</v>
      </c>
      <c r="D27" s="3" t="s">
        <v>66</v>
      </c>
      <c r="E27" s="3" t="s">
        <v>6</v>
      </c>
      <c r="F27" s="3">
        <v>16</v>
      </c>
      <c r="G27" s="3">
        <v>54</v>
      </c>
      <c r="H27" s="3">
        <v>1.6</v>
      </c>
      <c r="I27" s="3" t="str">
        <f t="shared" si="0"/>
        <v>Mediana</v>
      </c>
    </row>
    <row r="31" spans="1:9" x14ac:dyDescent="0.25">
      <c r="A31" s="4" t="s">
        <v>36</v>
      </c>
      <c r="B31" s="2" t="s">
        <v>0</v>
      </c>
      <c r="C31" s="2" t="s">
        <v>67</v>
      </c>
      <c r="D31" s="2" t="s">
        <v>68</v>
      </c>
      <c r="E31" s="2" t="s">
        <v>1</v>
      </c>
      <c r="F31" s="2" t="s">
        <v>2</v>
      </c>
      <c r="G31" s="2" t="s">
        <v>3</v>
      </c>
      <c r="H31" s="2" t="s">
        <v>4</v>
      </c>
      <c r="I31" s="11" t="s">
        <v>74</v>
      </c>
    </row>
    <row r="32" spans="1:9" x14ac:dyDescent="0.25">
      <c r="A32" s="3" t="s">
        <v>7</v>
      </c>
      <c r="B32" s="3" t="s">
        <v>8</v>
      </c>
      <c r="C32" s="3" t="s">
        <v>37</v>
      </c>
      <c r="D32" s="3" t="s">
        <v>38</v>
      </c>
      <c r="E32" s="3" t="s">
        <v>5</v>
      </c>
      <c r="F32" s="3">
        <v>16</v>
      </c>
      <c r="G32" s="3">
        <v>65</v>
      </c>
      <c r="H32" s="3">
        <v>1.69</v>
      </c>
      <c r="I32" s="3" t="str">
        <f>IF(H32&lt;=1.6,"Pequeña",IF(H32&gt;1.7,"Grande","Mediana"))</f>
        <v>Mediana</v>
      </c>
    </row>
    <row r="33" spans="1:9" x14ac:dyDescent="0.25">
      <c r="A33" s="3" t="s">
        <v>9</v>
      </c>
      <c r="B33" s="3" t="s">
        <v>10</v>
      </c>
      <c r="C33" s="3" t="s">
        <v>39</v>
      </c>
      <c r="D33" s="3" t="s">
        <v>40</v>
      </c>
      <c r="E33" s="3" t="s">
        <v>5</v>
      </c>
      <c r="F33" s="3">
        <v>16</v>
      </c>
      <c r="G33" s="3">
        <v>75</v>
      </c>
      <c r="H33" s="3">
        <v>1.72</v>
      </c>
      <c r="I33" s="3" t="str">
        <f t="shared" ref="I33:I39" si="1">IF(H33&lt;=1.6,"Pequeña",IF(H33&gt;1.7,"Grande","Mediana"))</f>
        <v>Grande</v>
      </c>
    </row>
    <row r="34" spans="1:9" x14ac:dyDescent="0.25">
      <c r="A34" s="3" t="s">
        <v>11</v>
      </c>
      <c r="B34" s="3" t="s">
        <v>12</v>
      </c>
      <c r="C34" s="3" t="s">
        <v>41</v>
      </c>
      <c r="D34" s="3" t="s">
        <v>42</v>
      </c>
      <c r="E34" s="3" t="s">
        <v>5</v>
      </c>
      <c r="F34" s="3">
        <v>17</v>
      </c>
      <c r="G34" s="3">
        <v>70</v>
      </c>
      <c r="H34" s="3">
        <v>1.82</v>
      </c>
      <c r="I34" s="3" t="str">
        <f t="shared" si="1"/>
        <v>Grande</v>
      </c>
    </row>
    <row r="35" spans="1:9" x14ac:dyDescent="0.25">
      <c r="A35" s="3" t="s">
        <v>15</v>
      </c>
      <c r="B35" s="3" t="s">
        <v>16</v>
      </c>
      <c r="C35" s="3" t="s">
        <v>45</v>
      </c>
      <c r="D35" s="3" t="s">
        <v>46</v>
      </c>
      <c r="E35" s="3" t="s">
        <v>5</v>
      </c>
      <c r="F35" s="3">
        <v>17</v>
      </c>
      <c r="G35" s="3">
        <v>62</v>
      </c>
      <c r="H35" s="3">
        <v>1.64</v>
      </c>
      <c r="I35" s="3" t="str">
        <f t="shared" si="1"/>
        <v>Mediana</v>
      </c>
    </row>
    <row r="36" spans="1:9" x14ac:dyDescent="0.25">
      <c r="A36" s="3" t="s">
        <v>17</v>
      </c>
      <c r="B36" s="3" t="s">
        <v>8</v>
      </c>
      <c r="C36" s="3" t="s">
        <v>47</v>
      </c>
      <c r="D36" s="3" t="s">
        <v>48</v>
      </c>
      <c r="E36" s="3" t="s">
        <v>5</v>
      </c>
      <c r="F36" s="3">
        <v>17</v>
      </c>
      <c r="G36" s="3">
        <v>59</v>
      </c>
      <c r="H36" s="3">
        <v>1.63</v>
      </c>
      <c r="I36" s="3" t="str">
        <f t="shared" si="1"/>
        <v>Mediana</v>
      </c>
    </row>
    <row r="37" spans="1:9" x14ac:dyDescent="0.25">
      <c r="A37" s="3" t="s">
        <v>18</v>
      </c>
      <c r="B37" s="3" t="s">
        <v>19</v>
      </c>
      <c r="C37" s="3" t="s">
        <v>49</v>
      </c>
      <c r="D37" s="3" t="s">
        <v>50</v>
      </c>
      <c r="E37" s="3" t="s">
        <v>5</v>
      </c>
      <c r="F37" s="3">
        <v>16</v>
      </c>
      <c r="G37" s="3">
        <v>82</v>
      </c>
      <c r="H37" s="3">
        <v>1.75</v>
      </c>
      <c r="I37" s="3" t="str">
        <f t="shared" si="1"/>
        <v>Grande</v>
      </c>
    </row>
    <row r="38" spans="1:9" x14ac:dyDescent="0.25">
      <c r="A38" s="3" t="s">
        <v>28</v>
      </c>
      <c r="B38" s="3" t="s">
        <v>29</v>
      </c>
      <c r="C38" s="3" t="s">
        <v>59</v>
      </c>
      <c r="D38" s="3" t="s">
        <v>60</v>
      </c>
      <c r="E38" s="3" t="s">
        <v>5</v>
      </c>
      <c r="F38" s="3">
        <v>17</v>
      </c>
      <c r="G38" s="3">
        <v>60</v>
      </c>
      <c r="H38" s="3">
        <v>1.6</v>
      </c>
      <c r="I38" s="3" t="str">
        <f t="shared" si="1"/>
        <v>Pequeña</v>
      </c>
    </row>
    <row r="39" spans="1:9" x14ac:dyDescent="0.25">
      <c r="A39" s="3" t="s">
        <v>30</v>
      </c>
      <c r="B39" s="3" t="s">
        <v>31</v>
      </c>
      <c r="C39" s="3" t="s">
        <v>61</v>
      </c>
      <c r="D39" s="3" t="s">
        <v>62</v>
      </c>
      <c r="E39" s="3" t="s">
        <v>5</v>
      </c>
      <c r="F39" s="3">
        <v>17</v>
      </c>
      <c r="G39" s="3">
        <v>72</v>
      </c>
      <c r="H39" s="3">
        <v>1.85</v>
      </c>
      <c r="I39" s="3" t="str">
        <f t="shared" si="1"/>
        <v>Grande</v>
      </c>
    </row>
    <row r="41" spans="1:9" s="7" customFormat="1" x14ac:dyDescent="0.25">
      <c r="A41" s="6" t="s">
        <v>69</v>
      </c>
      <c r="B41" s="6" t="s">
        <v>70</v>
      </c>
      <c r="C41" s="6" t="s">
        <v>71</v>
      </c>
      <c r="D41" s="9" t="s">
        <v>72</v>
      </c>
      <c r="E41" s="6" t="s">
        <v>75</v>
      </c>
      <c r="F41" s="6" t="s">
        <v>76</v>
      </c>
      <c r="G41" s="6" t="s">
        <v>77</v>
      </c>
      <c r="H41" s="6"/>
    </row>
    <row r="42" spans="1:9" x14ac:dyDescent="0.25">
      <c r="A42" s="5">
        <f>COUNTIF(E2:E16,E5)</f>
        <v>8</v>
      </c>
      <c r="B42" s="5">
        <f>COUNTIF(E2:E16,E13)</f>
        <v>7</v>
      </c>
      <c r="C42" s="5">
        <f>COUNTIF(F2:F16,F3)</f>
        <v>6</v>
      </c>
      <c r="D42" s="10">
        <f>COUNTIF(F2:F16,F7)</f>
        <v>9</v>
      </c>
      <c r="E42" s="5">
        <f>COUNTIF(I32:I39,I38)</f>
        <v>1</v>
      </c>
      <c r="F42" s="5">
        <f>COUNTIF(I32:I39,I36)</f>
        <v>3</v>
      </c>
      <c r="G42" s="5">
        <f>COUNTIF(I32:I39,I39)</f>
        <v>4</v>
      </c>
      <c r="H42" s="3" t="s">
        <v>5</v>
      </c>
    </row>
    <row r="43" spans="1:9" x14ac:dyDescent="0.25">
      <c r="E43" s="5">
        <f>COUNTIF(I21:I27,I21)</f>
        <v>1</v>
      </c>
      <c r="F43" s="5">
        <f>COUNTIF(I21:I27,I24)</f>
        <v>3</v>
      </c>
      <c r="G43" s="5">
        <f>COUNTIF(I21:I27,I25)</f>
        <v>3</v>
      </c>
      <c r="H43" s="3" t="s">
        <v>6</v>
      </c>
    </row>
  </sheetData>
  <autoFilter ref="A1:H16">
    <sortState ref="A2:H16">
      <sortCondition ref="A1"/>
    </sortState>
  </autoFilter>
  <dataValidations count="2">
    <dataValidation type="list" allowBlank="1" showInputMessage="1" showErrorMessage="1" error="Dato incorrecto" prompt="Ingrese F ó M" sqref="E2:E16 E21:E27 E32:E39">
      <formula1>"F,M"</formula1>
    </dataValidation>
    <dataValidation type="whole" allowBlank="1" showInputMessage="1" showErrorMessage="1" error="Dato erróneo" prompt="Ingrese 16 o 17" sqref="F2:F16 F21:F27 F32:F39">
      <formula1>16</formula1>
      <formula2>17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E32" sqref="E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Graficos Proporcionales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Spizzirri</dc:creator>
  <cp:lastModifiedBy>Santiago Spizzirri</cp:lastModifiedBy>
  <dcterms:created xsi:type="dcterms:W3CDTF">2016-04-08T01:19:39Z</dcterms:created>
  <dcterms:modified xsi:type="dcterms:W3CDTF">2016-06-12T23:42:50Z</dcterms:modified>
</cp:coreProperties>
</file>