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ibagon99\Desktop\"/>
    </mc:Choice>
  </mc:AlternateContent>
  <xr:revisionPtr revIDLastSave="0" documentId="13_ncr:1_{A8740225-6B30-46A5-A32A-D102DE8E9021}" xr6:coauthVersionLast="36" xr6:coauthVersionMax="36" xr10:uidLastSave="{00000000-0000-0000-0000-000000000000}"/>
  <bookViews>
    <workbookView xWindow="0" yWindow="0" windowWidth="24000" windowHeight="9525" activeTab="4" xr2:uid="{B049FEED-F15E-4B29-AB6B-77B320617FB8}"/>
  </bookViews>
  <sheets>
    <sheet name="Punto 1 " sheetId="1" r:id="rId1"/>
    <sheet name="Punto 2" sheetId="2" r:id="rId2"/>
    <sheet name="Punto 3" sheetId="3" r:id="rId3"/>
    <sheet name="Punto 4" sheetId="4" r:id="rId4"/>
    <sheet name="Punto 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16" i="5"/>
  <c r="E7" i="5"/>
  <c r="C22" i="5"/>
  <c r="E17" i="5" l="1"/>
  <c r="C23" i="5" s="1"/>
  <c r="E8" i="1" l="1"/>
  <c r="E7" i="1"/>
  <c r="E6" i="1"/>
  <c r="E6" i="4"/>
  <c r="C15" i="2"/>
  <c r="C16" i="3"/>
  <c r="C15" i="4"/>
  <c r="C15" i="1"/>
  <c r="E6" i="2"/>
  <c r="E8" i="3"/>
  <c r="E9" i="3"/>
  <c r="E12" i="3" s="1"/>
  <c r="E10" i="3"/>
  <c r="E11" i="3"/>
  <c r="E7" i="3"/>
  <c r="E11" i="4"/>
  <c r="E10" i="4"/>
  <c r="E9" i="4"/>
  <c r="E8" i="4"/>
  <c r="E7" i="4"/>
  <c r="E10" i="2"/>
  <c r="E9" i="2"/>
  <c r="E8" i="2"/>
  <c r="E7" i="2"/>
  <c r="E11" i="2"/>
  <c r="E9" i="1"/>
  <c r="E10" i="1"/>
  <c r="E11" i="1" l="1"/>
  <c r="C14" i="4"/>
  <c r="C15" i="3"/>
  <c r="C14" i="2"/>
  <c r="C14" i="1"/>
</calcChain>
</file>

<file path=xl/sharedStrings.xml><?xml version="1.0" encoding="utf-8"?>
<sst xmlns="http://schemas.openxmlformats.org/spreadsheetml/2006/main" count="80" uniqueCount="19">
  <si>
    <t>Año</t>
  </si>
  <si>
    <t>Movimiento</t>
  </si>
  <si>
    <t>$ Dinero</t>
  </si>
  <si>
    <t>VP Cada flujo</t>
  </si>
  <si>
    <t>Momento 0</t>
  </si>
  <si>
    <t>Inv Inicial</t>
  </si>
  <si>
    <t>Flujo Futuro 1</t>
  </si>
  <si>
    <t>Flujo Futuro 2</t>
  </si>
  <si>
    <t>Flujo Futuro 3</t>
  </si>
  <si>
    <t>Flujo Futuro 4</t>
  </si>
  <si>
    <t>Flujo Futuro 5</t>
  </si>
  <si>
    <t>∑ VP FF</t>
  </si>
  <si>
    <t>TIR</t>
  </si>
  <si>
    <t>TCO</t>
  </si>
  <si>
    <t>VPN</t>
  </si>
  <si>
    <t>Flujo Futuro 6</t>
  </si>
  <si>
    <t>Flujo Futuro 7</t>
  </si>
  <si>
    <t>Flujo Futuro 8</t>
  </si>
  <si>
    <t>Flujo Futuro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</si>
</sst>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Tahoma"/>
      <family val="2"/>
    </font>
    <font>
      <b/>
      <sz val="9"/>
      <color rgb="FF0070C0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44" fontId="4" fillId="3" borderId="1" xfId="1" applyFont="1" applyFill="1" applyBorder="1"/>
    <xf numFmtId="44" fontId="5" fillId="3" borderId="1" xfId="0" applyNumberFormat="1" applyFont="1" applyFill="1" applyBorder="1"/>
    <xf numFmtId="0" fontId="0" fillId="0" borderId="1" xfId="0" applyBorder="1"/>
    <xf numFmtId="44" fontId="0" fillId="0" borderId="1" xfId="1" applyFont="1" applyBorder="1"/>
    <xf numFmtId="164" fontId="0" fillId="0" borderId="1" xfId="0" applyNumberFormat="1" applyBorder="1"/>
    <xf numFmtId="0" fontId="0" fillId="4" borderId="1" xfId="0" applyFill="1" applyBorder="1"/>
    <xf numFmtId="9" fontId="0" fillId="0" borderId="0" xfId="0" applyNumberFormat="1"/>
    <xf numFmtId="44" fontId="0" fillId="0" borderId="1" xfId="0" applyNumberFormat="1" applyBorder="1"/>
    <xf numFmtId="44" fontId="0" fillId="0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0</xdr:row>
      <xdr:rowOff>152400</xdr:rowOff>
    </xdr:from>
    <xdr:to>
      <xdr:col>12</xdr:col>
      <xdr:colOff>400793</xdr:colOff>
      <xdr:row>17</xdr:row>
      <xdr:rowOff>95694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6B8AE9-C105-4BA2-8189-2C6462B83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5" y="152400"/>
          <a:ext cx="5325218" cy="3181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685800</xdr:colOff>
      <xdr:row>3</xdr:row>
      <xdr:rowOff>19051</xdr:rowOff>
    </xdr:from>
    <xdr:to>
      <xdr:col>15</xdr:col>
      <xdr:colOff>371475</xdr:colOff>
      <xdr:row>17</xdr:row>
      <xdr:rowOff>186069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B3B8A4-6FE1-46C9-936B-28DBF379A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590551"/>
          <a:ext cx="5781675" cy="2929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619125</xdr:colOff>
      <xdr:row>3</xdr:row>
      <xdr:rowOff>0</xdr:rowOff>
    </xdr:from>
    <xdr:to>
      <xdr:col>11</xdr:col>
      <xdr:colOff>648342</xdr:colOff>
      <xdr:row>14</xdr:row>
      <xdr:rowOff>105095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EA670D-5305-4203-AFBB-583CE9F1B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9125" y="571500"/>
          <a:ext cx="4601217" cy="22958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3</xdr:row>
      <xdr:rowOff>19050</xdr:rowOff>
    </xdr:from>
    <xdr:to>
      <xdr:col>11</xdr:col>
      <xdr:colOff>86334</xdr:colOff>
      <xdr:row>7</xdr:row>
      <xdr:rowOff>47749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85B0DA-EA15-4DFE-8582-143E32AF7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5" y="590550"/>
          <a:ext cx="4363059" cy="8859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11</xdr:col>
      <xdr:colOff>600691</xdr:colOff>
      <xdr:row>10</xdr:row>
      <xdr:rowOff>162120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01160E-7A4C-486A-A94B-1ADE76C1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762000"/>
          <a:ext cx="4410691" cy="140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D157-8D82-414C-AACC-B9F5BA578F22}">
  <dimension ref="B3:E15"/>
  <sheetViews>
    <sheetView workbookViewId="0">
      <selection activeCell="C14" sqref="C14"/>
    </sheetView>
  </sheetViews>
  <sheetFormatPr baseColWidth="10" defaultRowHeight="15" x14ac:dyDescent="0.25"/>
  <cols>
    <col min="3" max="3" width="13.7109375" bestFit="1" customWidth="1"/>
    <col min="4" max="4" width="12.140625" bestFit="1" customWidth="1"/>
    <col min="5" max="5" width="15" bestFit="1" customWidth="1"/>
  </cols>
  <sheetData>
    <row r="3" spans="2:5" x14ac:dyDescent="0.25">
      <c r="B3" t="s">
        <v>13</v>
      </c>
      <c r="C3" s="10">
        <v>0.12</v>
      </c>
    </row>
    <row r="4" spans="2:5" x14ac:dyDescent="0.25">
      <c r="B4" s="1" t="s">
        <v>0</v>
      </c>
      <c r="C4" s="1" t="s">
        <v>1</v>
      </c>
      <c r="D4" s="2" t="s">
        <v>2</v>
      </c>
      <c r="E4" s="3" t="s">
        <v>3</v>
      </c>
    </row>
    <row r="5" spans="2:5" x14ac:dyDescent="0.25">
      <c r="B5" s="6" t="s">
        <v>4</v>
      </c>
      <c r="C5" s="6" t="s">
        <v>5</v>
      </c>
      <c r="D5" s="7">
        <v>-123</v>
      </c>
      <c r="E5" s="6"/>
    </row>
    <row r="6" spans="2:5" x14ac:dyDescent="0.25">
      <c r="B6" s="6">
        <v>1</v>
      </c>
      <c r="C6" s="6" t="s">
        <v>6</v>
      </c>
      <c r="D6" s="7">
        <v>20</v>
      </c>
      <c r="E6" s="7">
        <f>D6/((1+$C$3)^B6)</f>
        <v>17.857142857142854</v>
      </c>
    </row>
    <row r="7" spans="2:5" x14ac:dyDescent="0.25">
      <c r="B7" s="6">
        <v>2</v>
      </c>
      <c r="C7" s="6" t="s">
        <v>7</v>
      </c>
      <c r="D7" s="7">
        <v>30</v>
      </c>
      <c r="E7" s="7">
        <f>D7/((1+$C$3)^B7)</f>
        <v>23.91581632653061</v>
      </c>
    </row>
    <row r="8" spans="2:5" x14ac:dyDescent="0.25">
      <c r="B8" s="6">
        <v>3</v>
      </c>
      <c r="C8" s="6" t="s">
        <v>8</v>
      </c>
      <c r="D8" s="7">
        <v>40</v>
      </c>
      <c r="E8" s="7">
        <f>D8/((1+$C$3)^B8)</f>
        <v>28.471209912536434</v>
      </c>
    </row>
    <row r="9" spans="2:5" x14ac:dyDescent="0.25">
      <c r="B9" s="6">
        <v>4</v>
      </c>
      <c r="C9" s="6" t="s">
        <v>9</v>
      </c>
      <c r="D9" s="7">
        <v>60</v>
      </c>
      <c r="E9" s="7">
        <f t="shared" ref="E7:E10" si="0">D9/((1+$C$3)^B9)</f>
        <v>38.131084704289869</v>
      </c>
    </row>
    <row r="10" spans="2:5" x14ac:dyDescent="0.25">
      <c r="B10" s="6">
        <v>5</v>
      </c>
      <c r="C10" s="6" t="s">
        <v>10</v>
      </c>
      <c r="D10" s="7">
        <v>60</v>
      </c>
      <c r="E10" s="7">
        <f t="shared" si="0"/>
        <v>34.045611343115951</v>
      </c>
    </row>
    <row r="11" spans="2:5" x14ac:dyDescent="0.25">
      <c r="D11" s="4" t="s">
        <v>11</v>
      </c>
      <c r="E11" s="5">
        <f>SUM(E6:E10)</f>
        <v>142.42086514361571</v>
      </c>
    </row>
    <row r="14" spans="2:5" x14ac:dyDescent="0.25">
      <c r="B14" s="9" t="s">
        <v>12</v>
      </c>
      <c r="C14" s="8">
        <f>IRR(D5:D10)</f>
        <v>0.1710823641011292</v>
      </c>
    </row>
    <row r="15" spans="2:5" x14ac:dyDescent="0.25">
      <c r="B15" s="9" t="s">
        <v>14</v>
      </c>
      <c r="C15" s="11">
        <f>D5+E11</f>
        <v>19.420865143615714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4647-8BF7-42A6-9149-4B3C5820B230}">
  <dimension ref="B3:E15"/>
  <sheetViews>
    <sheetView topLeftCell="B1" workbookViewId="0">
      <selection activeCell="C15" sqref="C15"/>
    </sheetView>
  </sheetViews>
  <sheetFormatPr baseColWidth="10" defaultRowHeight="15" x14ac:dyDescent="0.25"/>
  <cols>
    <col min="5" max="5" width="12.85546875" bestFit="1" customWidth="1"/>
  </cols>
  <sheetData>
    <row r="3" spans="2:5" x14ac:dyDescent="0.25">
      <c r="B3" t="s">
        <v>13</v>
      </c>
      <c r="C3" s="10">
        <v>0.12</v>
      </c>
    </row>
    <row r="4" spans="2:5" ht="22.5" x14ac:dyDescent="0.25">
      <c r="B4" s="1" t="s">
        <v>0</v>
      </c>
      <c r="C4" s="1" t="s">
        <v>1</v>
      </c>
      <c r="D4" s="2" t="s">
        <v>2</v>
      </c>
      <c r="E4" s="3" t="s">
        <v>3</v>
      </c>
    </row>
    <row r="5" spans="2:5" x14ac:dyDescent="0.25">
      <c r="B5" s="6" t="s">
        <v>4</v>
      </c>
      <c r="C5" s="6" t="s">
        <v>5</v>
      </c>
      <c r="D5" s="7">
        <v>-249</v>
      </c>
      <c r="E5" s="6"/>
    </row>
    <row r="6" spans="2:5" x14ac:dyDescent="0.25">
      <c r="B6" s="6">
        <v>1</v>
      </c>
      <c r="C6" s="6" t="s">
        <v>6</v>
      </c>
      <c r="D6" s="7">
        <v>80</v>
      </c>
      <c r="E6" s="7">
        <f>D6/((1+$C$3)^B6)</f>
        <v>71.428571428571416</v>
      </c>
    </row>
    <row r="7" spans="2:5" x14ac:dyDescent="0.25">
      <c r="B7" s="6">
        <v>2</v>
      </c>
      <c r="C7" s="6" t="s">
        <v>7</v>
      </c>
      <c r="D7" s="7">
        <v>80</v>
      </c>
      <c r="E7" s="7">
        <f>D7/((1+$C$3)^B7)</f>
        <v>63.775510204081627</v>
      </c>
    </row>
    <row r="8" spans="2:5" x14ac:dyDescent="0.25">
      <c r="B8" s="6">
        <v>3</v>
      </c>
      <c r="C8" s="6" t="s">
        <v>8</v>
      </c>
      <c r="D8" s="7">
        <v>0</v>
      </c>
      <c r="E8" s="7">
        <f>D8/((1+$C$3)^B8)</f>
        <v>0</v>
      </c>
    </row>
    <row r="9" spans="2:5" x14ac:dyDescent="0.25">
      <c r="B9" s="6">
        <v>4</v>
      </c>
      <c r="C9" s="6" t="s">
        <v>9</v>
      </c>
      <c r="D9" s="7">
        <v>100</v>
      </c>
      <c r="E9" s="7">
        <f t="shared" ref="E9:E10" si="0">D9/((1+$C$3)^B9)</f>
        <v>63.551807840483114</v>
      </c>
    </row>
    <row r="10" spans="2:5" x14ac:dyDescent="0.25">
      <c r="B10" s="6">
        <v>5</v>
      </c>
      <c r="C10" s="6" t="s">
        <v>10</v>
      </c>
      <c r="D10" s="7">
        <v>100</v>
      </c>
      <c r="E10" s="7">
        <f t="shared" si="0"/>
        <v>56.742685571859923</v>
      </c>
    </row>
    <row r="11" spans="2:5" x14ac:dyDescent="0.25">
      <c r="D11" s="4" t="s">
        <v>11</v>
      </c>
      <c r="E11" s="5">
        <f>SUM(E6:E10)</f>
        <v>255.49857504499607</v>
      </c>
    </row>
    <row r="14" spans="2:5" x14ac:dyDescent="0.25">
      <c r="B14" s="9" t="s">
        <v>12</v>
      </c>
      <c r="C14" s="8">
        <f>IRR(D5:D10)</f>
        <v>0.13008888931275231</v>
      </c>
    </row>
    <row r="15" spans="2:5" x14ac:dyDescent="0.25">
      <c r="B15" s="9" t="s">
        <v>14</v>
      </c>
      <c r="C15" s="11">
        <f>D5+E11</f>
        <v>6.4985750449960733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F543-6696-439A-8CB5-9FB06BA22EF6}">
  <dimension ref="B4:E16"/>
  <sheetViews>
    <sheetView workbookViewId="0">
      <selection activeCell="C18" sqref="C18"/>
    </sheetView>
  </sheetViews>
  <sheetFormatPr baseColWidth="10" defaultRowHeight="15" x14ac:dyDescent="0.25"/>
  <cols>
    <col min="2" max="2" width="11.140625" bestFit="1" customWidth="1"/>
    <col min="3" max="3" width="13.7109375" bestFit="1" customWidth="1"/>
    <col min="5" max="5" width="15" bestFit="1" customWidth="1"/>
  </cols>
  <sheetData>
    <row r="4" spans="2:5" x14ac:dyDescent="0.25">
      <c r="B4" t="s">
        <v>13</v>
      </c>
      <c r="C4" s="10">
        <v>0.12</v>
      </c>
    </row>
    <row r="5" spans="2:5" ht="22.5" x14ac:dyDescent="0.25">
      <c r="B5" s="1" t="s">
        <v>0</v>
      </c>
      <c r="C5" s="1" t="s">
        <v>1</v>
      </c>
      <c r="D5" s="2" t="s">
        <v>2</v>
      </c>
      <c r="E5" s="3" t="s">
        <v>3</v>
      </c>
    </row>
    <row r="6" spans="2:5" x14ac:dyDescent="0.25">
      <c r="B6" s="6" t="s">
        <v>4</v>
      </c>
      <c r="C6" s="6" t="s">
        <v>5</v>
      </c>
      <c r="D6" s="7">
        <v>-100</v>
      </c>
      <c r="E6" s="6"/>
    </row>
    <row r="7" spans="2:5" x14ac:dyDescent="0.25">
      <c r="B7" s="6">
        <v>1</v>
      </c>
      <c r="C7" s="6" t="s">
        <v>6</v>
      </c>
      <c r="D7" s="7">
        <v>200</v>
      </c>
      <c r="E7" s="7">
        <f>D7/((1+$C$4)^B7)</f>
        <v>178.57142857142856</v>
      </c>
    </row>
    <row r="8" spans="2:5" x14ac:dyDescent="0.25">
      <c r="B8" s="6">
        <v>2</v>
      </c>
      <c r="C8" s="6" t="s">
        <v>7</v>
      </c>
      <c r="D8" s="7">
        <v>250</v>
      </c>
      <c r="E8" s="7">
        <f t="shared" ref="E8:E11" si="0">D8/((1+$C$4)^B8)</f>
        <v>199.29846938775506</v>
      </c>
    </row>
    <row r="9" spans="2:5" x14ac:dyDescent="0.25">
      <c r="B9" s="6">
        <v>3</v>
      </c>
      <c r="C9" s="6" t="s">
        <v>8</v>
      </c>
      <c r="D9" s="7">
        <v>-100</v>
      </c>
      <c r="E9" s="7">
        <f t="shared" si="0"/>
        <v>-71.178024781341094</v>
      </c>
    </row>
    <row r="10" spans="2:5" x14ac:dyDescent="0.25">
      <c r="B10" s="6">
        <v>4</v>
      </c>
      <c r="C10" s="6" t="s">
        <v>9</v>
      </c>
      <c r="D10" s="7">
        <v>300</v>
      </c>
      <c r="E10" s="7">
        <f t="shared" si="0"/>
        <v>190.65542352144936</v>
      </c>
    </row>
    <row r="11" spans="2:5" x14ac:dyDescent="0.25">
      <c r="B11" s="6">
        <v>5</v>
      </c>
      <c r="C11" s="6" t="s">
        <v>10</v>
      </c>
      <c r="D11" s="7">
        <v>350</v>
      </c>
      <c r="E11" s="7">
        <f t="shared" si="0"/>
        <v>198.59939950150974</v>
      </c>
    </row>
    <row r="12" spans="2:5" x14ac:dyDescent="0.25">
      <c r="D12" s="4" t="s">
        <v>11</v>
      </c>
      <c r="E12" s="5">
        <f>SUM(E7:E11)</f>
        <v>695.94669620080163</v>
      </c>
    </row>
    <row r="15" spans="2:5" x14ac:dyDescent="0.25">
      <c r="B15" s="9" t="s">
        <v>12</v>
      </c>
      <c r="C15" s="8">
        <f>IRR(D6:D11)</f>
        <v>1.9111144307239374</v>
      </c>
    </row>
    <row r="16" spans="2:5" x14ac:dyDescent="0.25">
      <c r="B16" s="9" t="s">
        <v>14</v>
      </c>
      <c r="C16" s="11">
        <f>D6+E12</f>
        <v>595.94669620080163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52FF-648F-4107-AED4-9C627FCE5774}">
  <dimension ref="B3:E15"/>
  <sheetViews>
    <sheetView workbookViewId="0">
      <selection activeCell="G10" sqref="G10"/>
    </sheetView>
  </sheetViews>
  <sheetFormatPr baseColWidth="10" defaultRowHeight="15" x14ac:dyDescent="0.25"/>
  <cols>
    <col min="3" max="3" width="13.7109375" bestFit="1" customWidth="1"/>
    <col min="5" max="5" width="16.5703125" bestFit="1" customWidth="1"/>
  </cols>
  <sheetData>
    <row r="3" spans="2:5" x14ac:dyDescent="0.25">
      <c r="B3" t="s">
        <v>13</v>
      </c>
      <c r="C3" s="10">
        <v>0.12</v>
      </c>
    </row>
    <row r="4" spans="2:5" ht="22.5" x14ac:dyDescent="0.25">
      <c r="B4" s="1" t="s">
        <v>0</v>
      </c>
      <c r="C4" s="1" t="s">
        <v>1</v>
      </c>
      <c r="D4" s="2" t="s">
        <v>2</v>
      </c>
      <c r="E4" s="3" t="s">
        <v>3</v>
      </c>
    </row>
    <row r="5" spans="2:5" x14ac:dyDescent="0.25">
      <c r="B5" s="6" t="s">
        <v>4</v>
      </c>
      <c r="C5" s="6" t="s">
        <v>5</v>
      </c>
      <c r="D5" s="7">
        <v>-8464</v>
      </c>
      <c r="E5" s="6"/>
    </row>
    <row r="6" spans="2:5" x14ac:dyDescent="0.25">
      <c r="B6" s="6">
        <v>1</v>
      </c>
      <c r="C6" s="6" t="s">
        <v>6</v>
      </c>
      <c r="D6" s="7">
        <v>3000</v>
      </c>
      <c r="E6" s="7">
        <f>D6/((1+$C$3)^B6)</f>
        <v>2678.5714285714284</v>
      </c>
    </row>
    <row r="7" spans="2:5" x14ac:dyDescent="0.25">
      <c r="B7" s="6">
        <v>2</v>
      </c>
      <c r="C7" s="6" t="s">
        <v>7</v>
      </c>
      <c r="D7" s="7">
        <v>0</v>
      </c>
      <c r="E7" s="7">
        <f>D7/((1+$C$3)^B7)</f>
        <v>0</v>
      </c>
    </row>
    <row r="8" spans="2:5" x14ac:dyDescent="0.25">
      <c r="B8" s="6">
        <v>3</v>
      </c>
      <c r="C8" s="6" t="s">
        <v>8</v>
      </c>
      <c r="D8" s="7">
        <v>3500</v>
      </c>
      <c r="E8" s="7">
        <f>D8/((1+$C$3)^B8)</f>
        <v>2491.2308673469379</v>
      </c>
    </row>
    <row r="9" spans="2:5" x14ac:dyDescent="0.25">
      <c r="B9" s="6">
        <v>4</v>
      </c>
      <c r="C9" s="6" t="s">
        <v>9</v>
      </c>
      <c r="D9" s="7">
        <v>4000</v>
      </c>
      <c r="E9" s="7">
        <f t="shared" ref="E9:E10" si="0">D9/((1+$C$3)^B9)</f>
        <v>2542.0723136193246</v>
      </c>
    </row>
    <row r="10" spans="2:5" x14ac:dyDescent="0.25">
      <c r="B10" s="6">
        <v>5</v>
      </c>
      <c r="C10" s="6" t="s">
        <v>10</v>
      </c>
      <c r="D10" s="7">
        <v>5000</v>
      </c>
      <c r="E10" s="7">
        <f t="shared" si="0"/>
        <v>2837.134278592996</v>
      </c>
    </row>
    <row r="11" spans="2:5" x14ac:dyDescent="0.25">
      <c r="D11" s="4" t="s">
        <v>11</v>
      </c>
      <c r="E11" s="5">
        <f>SUM(E6:E10)</f>
        <v>10549.008888130687</v>
      </c>
    </row>
    <row r="14" spans="2:5" x14ac:dyDescent="0.25">
      <c r="B14" s="9" t="s">
        <v>12</v>
      </c>
      <c r="C14" s="8">
        <f>IRR(D5:D10)</f>
        <v>0.19999376615905828</v>
      </c>
    </row>
    <row r="15" spans="2:5" x14ac:dyDescent="0.25">
      <c r="B15" s="9" t="s">
        <v>14</v>
      </c>
      <c r="C15" s="11">
        <f>D5+E11</f>
        <v>2085.0088881306874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A56E4-5DBC-44DE-B476-EEB36E0AAE27}">
  <dimension ref="B4:E23"/>
  <sheetViews>
    <sheetView tabSelected="1" workbookViewId="0">
      <selection activeCell="C19" sqref="C19"/>
    </sheetView>
  </sheetViews>
  <sheetFormatPr baseColWidth="10" defaultRowHeight="15" x14ac:dyDescent="0.25"/>
  <cols>
    <col min="3" max="3" width="13.7109375" bestFit="1" customWidth="1"/>
    <col min="5" max="5" width="16.5703125" bestFit="1" customWidth="1"/>
  </cols>
  <sheetData>
    <row r="4" spans="2:5" x14ac:dyDescent="0.25">
      <c r="B4" t="s">
        <v>13</v>
      </c>
      <c r="C4" s="10">
        <v>0.12</v>
      </c>
    </row>
    <row r="5" spans="2:5" ht="22.5" x14ac:dyDescent="0.25">
      <c r="B5" s="1" t="s">
        <v>0</v>
      </c>
      <c r="C5" s="1" t="s">
        <v>1</v>
      </c>
      <c r="D5" s="2" t="s">
        <v>2</v>
      </c>
      <c r="E5" s="3" t="s">
        <v>3</v>
      </c>
    </row>
    <row r="6" spans="2:5" x14ac:dyDescent="0.25">
      <c r="B6" s="6" t="s">
        <v>4</v>
      </c>
      <c r="C6" s="6" t="s">
        <v>5</v>
      </c>
      <c r="D6" s="7">
        <v>-3150</v>
      </c>
      <c r="E6" s="6"/>
    </row>
    <row r="7" spans="2:5" x14ac:dyDescent="0.25">
      <c r="B7" s="6">
        <v>1</v>
      </c>
      <c r="C7" s="6" t="s">
        <v>6</v>
      </c>
      <c r="D7" s="7">
        <v>500</v>
      </c>
      <c r="E7" s="7">
        <f>D7/((1+$C$4)^B7)</f>
        <v>446.42857142857139</v>
      </c>
    </row>
    <row r="8" spans="2:5" x14ac:dyDescent="0.25">
      <c r="B8" s="6">
        <v>2</v>
      </c>
      <c r="C8" s="6" t="s">
        <v>7</v>
      </c>
      <c r="D8" s="7">
        <v>500</v>
      </c>
      <c r="E8" s="7">
        <f t="shared" ref="E8:E16" si="0">D8/((1+$C$4)^B8)</f>
        <v>398.59693877551013</v>
      </c>
    </row>
    <row r="9" spans="2:5" x14ac:dyDescent="0.25">
      <c r="B9" s="6">
        <v>3</v>
      </c>
      <c r="C9" s="6" t="s">
        <v>8</v>
      </c>
      <c r="D9" s="7">
        <v>500</v>
      </c>
      <c r="E9" s="7">
        <f t="shared" si="0"/>
        <v>355.89012390670541</v>
      </c>
    </row>
    <row r="10" spans="2:5" x14ac:dyDescent="0.25">
      <c r="B10" s="6">
        <v>4</v>
      </c>
      <c r="C10" s="6" t="s">
        <v>9</v>
      </c>
      <c r="D10" s="7">
        <v>500</v>
      </c>
      <c r="E10" s="7">
        <f t="shared" si="0"/>
        <v>317.75903920241558</v>
      </c>
    </row>
    <row r="11" spans="2:5" x14ac:dyDescent="0.25">
      <c r="B11" s="6">
        <v>5</v>
      </c>
      <c r="C11" s="6" t="s">
        <v>10</v>
      </c>
      <c r="D11" s="7">
        <v>500</v>
      </c>
      <c r="E11" s="7">
        <f t="shared" si="0"/>
        <v>283.7134278592996</v>
      </c>
    </row>
    <row r="12" spans="2:5" x14ac:dyDescent="0.25">
      <c r="B12" s="6">
        <v>6</v>
      </c>
      <c r="C12" s="6" t="s">
        <v>15</v>
      </c>
      <c r="D12" s="12">
        <v>500</v>
      </c>
      <c r="E12" s="7">
        <f t="shared" si="0"/>
        <v>253.31556058866033</v>
      </c>
    </row>
    <row r="13" spans="2:5" x14ac:dyDescent="0.25">
      <c r="B13" s="6">
        <v>7</v>
      </c>
      <c r="C13" s="6" t="s">
        <v>16</v>
      </c>
      <c r="D13" s="12">
        <v>400</v>
      </c>
      <c r="E13" s="7">
        <f t="shared" si="0"/>
        <v>180.93968613475738</v>
      </c>
    </row>
    <row r="14" spans="2:5" x14ac:dyDescent="0.25">
      <c r="B14" s="6">
        <v>8</v>
      </c>
      <c r="C14" s="6" t="s">
        <v>17</v>
      </c>
      <c r="D14" s="12">
        <v>300</v>
      </c>
      <c r="E14" s="7">
        <f t="shared" si="0"/>
        <v>121.16496839381074</v>
      </c>
    </row>
    <row r="15" spans="2:5" x14ac:dyDescent="0.25">
      <c r="B15" s="6">
        <v>9</v>
      </c>
      <c r="C15" s="6" t="s">
        <v>18</v>
      </c>
      <c r="D15" s="12">
        <v>200</v>
      </c>
      <c r="E15" s="7">
        <f t="shared" si="0"/>
        <v>72.122004996315908</v>
      </c>
    </row>
    <row r="16" spans="2:5" x14ac:dyDescent="0.25">
      <c r="B16" s="6">
        <v>9</v>
      </c>
      <c r="C16" s="6" t="s">
        <v>18</v>
      </c>
      <c r="D16" s="12">
        <v>80</v>
      </c>
      <c r="E16" s="7">
        <f t="shared" si="0"/>
        <v>28.848801998526366</v>
      </c>
    </row>
    <row r="17" spans="2:5" x14ac:dyDescent="0.25">
      <c r="D17" s="4" t="s">
        <v>11</v>
      </c>
      <c r="E17" s="5">
        <f>SUM(E7:E16)</f>
        <v>2458.7791232845725</v>
      </c>
    </row>
    <row r="22" spans="2:5" x14ac:dyDescent="0.25">
      <c r="B22" s="9" t="s">
        <v>12</v>
      </c>
      <c r="C22" s="8">
        <f>IRR(D6:D16)</f>
        <v>5.4104851028199619E-2</v>
      </c>
    </row>
    <row r="23" spans="2:5" x14ac:dyDescent="0.25">
      <c r="B23" s="9" t="s">
        <v>14</v>
      </c>
      <c r="C23" s="11">
        <f>D6+E17</f>
        <v>-691.22087671542749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Punto 1 </vt:lpstr>
      <vt:lpstr>Punto 2</vt:lpstr>
      <vt:lpstr>Punto 3</vt:lpstr>
      <vt:lpstr>Punto 4</vt:lpstr>
      <vt:lpstr>Punto 5</vt:lpstr>
    </vt:vector>
  </TitlesOfParts>
  <Company>Javeriana Cali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Ibagn Rivera</dc:creator>
  <cp:lastModifiedBy>Nicolás Ibagn Rivera</cp:lastModifiedBy>
  <dcterms:created xsi:type="dcterms:W3CDTF">2022-09-23T12:21:06Z</dcterms:created>
  <dcterms:modified xsi:type="dcterms:W3CDTF">2022-09-23T13:04:35Z</dcterms:modified>
</cp:coreProperties>
</file>