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mar\Documents\Projects\npadros\"/>
    </mc:Choice>
  </mc:AlternateContent>
  <bookViews>
    <workbookView xWindow="0" yWindow="0" windowWidth="28800" windowHeight="12210"/>
  </bookViews>
  <sheets>
    <sheet name="MergeStatistics" sheetId="1" r:id="rId1"/>
    <sheet name="N = 100" sheetId="2" r:id="rId2"/>
    <sheet name="N = 500" sheetId="3" r:id="rId3"/>
    <sheet name="N = 1000" sheetId="4" r:id="rId4"/>
    <sheet name="N = 2500" sheetId="5" r:id="rId5"/>
    <sheet name="N = 5000" sheetId="6" r:id="rId6"/>
    <sheet name="QuickAnalysis for best M" sheetId="7" r:id="rId7"/>
  </sheets>
  <calcPr calcId="0"/>
</workbook>
</file>

<file path=xl/calcChain.xml><?xml version="1.0" encoding="utf-8"?>
<calcChain xmlns="http://schemas.openxmlformats.org/spreadsheetml/2006/main">
  <c r="F29" i="1" l="1"/>
  <c r="E28" i="1"/>
  <c r="F28" i="1"/>
  <c r="C37" i="7"/>
  <c r="C38" i="7"/>
  <c r="C25" i="7"/>
  <c r="C13" i="7"/>
  <c r="B12" i="7"/>
  <c r="C12" i="7"/>
  <c r="B24" i="7"/>
  <c r="C24" i="7"/>
  <c r="B36" i="7"/>
  <c r="C36" i="7"/>
  <c r="B37" i="7"/>
  <c r="B13" i="7"/>
  <c r="B25" i="7"/>
  <c r="B38" i="7"/>
  <c r="B39" i="7"/>
  <c r="E30" i="1"/>
  <c r="F31" i="1"/>
  <c r="F30" i="1"/>
  <c r="F24" i="1"/>
  <c r="F25" i="1"/>
  <c r="F26" i="1"/>
  <c r="F27" i="1"/>
  <c r="F32" i="1"/>
  <c r="F33" i="1"/>
  <c r="E33" i="1"/>
  <c r="E29" i="1"/>
  <c r="E27" i="1"/>
  <c r="E32" i="1"/>
  <c r="E26" i="1"/>
  <c r="E25" i="1"/>
  <c r="E24" i="1"/>
  <c r="E31" i="1"/>
</calcChain>
</file>

<file path=xl/sharedStrings.xml><?xml version="1.0" encoding="utf-8"?>
<sst xmlns="http://schemas.openxmlformats.org/spreadsheetml/2006/main" count="86" uniqueCount="17">
  <si>
    <t>DATE</t>
  </si>
  <si>
    <t>SORTER TYPE</t>
  </si>
  <si>
    <t>DATA TYPE</t>
  </si>
  <si>
    <t>LENGTH</t>
  </si>
  <si>
    <t>COMPARITIONS</t>
  </si>
  <si>
    <t>MERGE</t>
  </si>
  <si>
    <t>class java.lang.Integer</t>
  </si>
  <si>
    <t>MERGE_BOTTOM_UP</t>
  </si>
  <si>
    <t>TopDownMerge</t>
  </si>
  <si>
    <t>BottomUpMerge</t>
  </si>
  <si>
    <t>TIME</t>
  </si>
  <si>
    <t>Time</t>
  </si>
  <si>
    <t>Best M</t>
  </si>
  <si>
    <t>N</t>
  </si>
  <si>
    <t>AVERAGE</t>
  </si>
  <si>
    <t>STD</t>
  </si>
  <si>
    <t>TENDENCY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</si>
</sst>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vertical="center"/>
    </xf>
    <xf numFmtId="0" fontId="13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</a:t>
            </a:r>
            <a:r>
              <a:rPr lang="es-AR" baseline="0"/>
              <a:t> FOR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MergeStatistics!$C$24</c:f>
              <c:strCache>
                <c:ptCount val="1"/>
                <c:pt idx="0">
                  <c:v>TopDownMerge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MergeStatistics!$E$24:$F$24</c:f>
              <c:numCache>
                <c:formatCode>General</c:formatCode>
                <c:ptCount val="2"/>
                <c:pt idx="0">
                  <c:v>1344</c:v>
                </c:pt>
                <c:pt idx="1">
                  <c:v>82312.666666666672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7-4D30-9D4A-884476CE60FB}"/>
            </c:ext>
          </c:extLst>
        </c:ser>
        <c:ser>
          <c:idx val="1"/>
          <c:order val="1"/>
          <c:tx>
            <c:strRef>
              <c:f>MergeStatistics!$C$25</c:f>
              <c:strCache>
                <c:ptCount val="1"/>
                <c:pt idx="0">
                  <c:v>BottomUpMerge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MergeStatistics!$E$25:$F$25</c:f>
              <c:numCache>
                <c:formatCode>General</c:formatCode>
                <c:ptCount val="2"/>
                <c:pt idx="0">
                  <c:v>1376</c:v>
                </c:pt>
                <c:pt idx="1">
                  <c:v>74383.666666666672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7-4D30-9D4A-884476CE60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362320"/>
        <c:axId val="1693359824"/>
      </c:barChart>
      <c:catAx>
        <c:axId val="16933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359824"/>
        <c:crosses val="autoZero"/>
        <c:auto val="1"/>
        <c:lblAlgn val="ctr"/>
        <c:lblOffset val="100"/>
        <c:noMultiLvlLbl val="0"/>
      </c:catAx>
      <c:valAx>
        <c:axId val="169335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 FOR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MergeStatistics!$C$26</c:f>
              <c:strCache>
                <c:ptCount val="1"/>
                <c:pt idx="0">
                  <c:v>TopDownMerge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MergeStatistics!$K$23:$L$23</c:f>
              <c:numCache>
                <c:formatCode>General</c:formatCode>
                <c:ptCount val="2"/>
              </c:numCache>
            </c:numRef>
          </c:cat>
          <c:val>
            <c:numRef>
              <c:f>MergeStatistics!$E$26:$F$26</c:f>
              <c:numCache>
                <c:formatCode>General</c:formatCode>
                <c:ptCount val="2"/>
                <c:pt idx="0">
                  <c:v>8976</c:v>
                </c:pt>
                <c:pt idx="1">
                  <c:v>1818178.3333333333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475-9443-7487A55214A7}"/>
            </c:ext>
          </c:extLst>
        </c:ser>
        <c:ser>
          <c:idx val="1"/>
          <c:order val="1"/>
          <c:tx>
            <c:strRef>
              <c:f>MergeStatistics!$C$27</c:f>
              <c:strCache>
                <c:ptCount val="1"/>
                <c:pt idx="0">
                  <c:v>BottomUpMerge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MergeStatistics!$K$23:$L$23</c:f>
              <c:numCache>
                <c:formatCode>General</c:formatCode>
                <c:ptCount val="2"/>
              </c:numCache>
            </c:numRef>
          </c:cat>
          <c:val>
            <c:numRef>
              <c:f>MergeStatistics!$E$27:$F$27</c:f>
              <c:numCache>
                <c:formatCode>General</c:formatCode>
                <c:ptCount val="2"/>
                <c:pt idx="0">
                  <c:v>8984</c:v>
                </c:pt>
                <c:pt idx="1">
                  <c:v>1845868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475-9443-7487A55214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3581504"/>
        <c:axId val="1863605440"/>
      </c:barChart>
      <c:catAx>
        <c:axId val="185358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3605440"/>
        <c:crosses val="autoZero"/>
        <c:auto val="1"/>
        <c:lblAlgn val="ctr"/>
        <c:lblOffset val="100"/>
        <c:noMultiLvlLbl val="0"/>
      </c:catAx>
      <c:valAx>
        <c:axId val="1863605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3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 FOR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MergeStatistics!$C$28</c:f>
              <c:strCache>
                <c:ptCount val="1"/>
                <c:pt idx="0">
                  <c:v>TopDownMerge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MergeStatistics!$E$28:$F$28</c:f>
              <c:numCache>
                <c:formatCode>General</c:formatCode>
                <c:ptCount val="2"/>
                <c:pt idx="0">
                  <c:v>19952</c:v>
                </c:pt>
                <c:pt idx="1">
                  <c:v>22259535.333333332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6-453C-BDAA-F017F7E7F16F}"/>
            </c:ext>
          </c:extLst>
        </c:ser>
        <c:ser>
          <c:idx val="1"/>
          <c:order val="1"/>
          <c:tx>
            <c:strRef>
              <c:f>MergeStatistics!$C$29</c:f>
              <c:strCache>
                <c:ptCount val="1"/>
                <c:pt idx="0">
                  <c:v>BottomUpMerge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MergeStatistics!$E$29:$F$29</c:f>
              <c:numCache>
                <c:formatCode>General</c:formatCode>
                <c:ptCount val="2"/>
                <c:pt idx="0">
                  <c:v>19968</c:v>
                </c:pt>
                <c:pt idx="1">
                  <c:v>10620725.666666666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6-453C-BDAA-F017F7E7F1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361072"/>
        <c:axId val="1693358160"/>
      </c:barChart>
      <c:catAx>
        <c:axId val="169336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358160"/>
        <c:crosses val="autoZero"/>
        <c:auto val="1"/>
        <c:lblAlgn val="ctr"/>
        <c:lblOffset val="100"/>
        <c:noMultiLvlLbl val="0"/>
      </c:catAx>
      <c:valAx>
        <c:axId val="169335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3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</a:t>
            </a:r>
            <a:r>
              <a:rPr lang="es-AR" baseline="0"/>
              <a:t> FOR 2500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MergeStatistics!$C$30</c:f>
              <c:strCache>
                <c:ptCount val="1"/>
                <c:pt idx="0">
                  <c:v>TopDownMerge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MergeStatistics!$E$30:$F$30</c:f>
              <c:numCache>
                <c:formatCode>General</c:formatCode>
                <c:ptCount val="2"/>
                <c:pt idx="0">
                  <c:v>56808</c:v>
                </c:pt>
                <c:pt idx="1">
                  <c:v>98736311.666666672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6-4129-9901-6ACDA3CB6CF4}"/>
            </c:ext>
          </c:extLst>
        </c:ser>
        <c:ser>
          <c:idx val="1"/>
          <c:order val="1"/>
          <c:tx>
            <c:strRef>
              <c:f>MergeStatistics!$C$31</c:f>
              <c:strCache>
                <c:ptCount val="1"/>
                <c:pt idx="0">
                  <c:v>BottomUpMerge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MergeStatistics!$E$23:$F$23</c:f>
              <c:strCache>
                <c:ptCount val="2"/>
                <c:pt idx="0">
                  <c:v>COMPARITIONS</c:v>
                </c:pt>
                <c:pt idx="1">
                  <c:v>TIME</c:v>
                </c:pt>
              </c:strCache>
            </c:strRef>
          </c:cat>
          <c:val>
            <c:numRef>
              <c:f>MergeStatistics!$E$31:$F$31</c:f>
              <c:numCache>
                <c:formatCode>General</c:formatCode>
                <c:ptCount val="2"/>
                <c:pt idx="0">
                  <c:v>58160</c:v>
                </c:pt>
                <c:pt idx="1">
                  <c:v>115857598.66666667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6-4129-9901-6ACDA3CB6C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9400096"/>
        <c:axId val="1579805040"/>
      </c:barChart>
      <c:catAx>
        <c:axId val="16894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805040"/>
        <c:crosses val="autoZero"/>
        <c:auto val="1"/>
        <c:lblAlgn val="ctr"/>
        <c:lblOffset val="100"/>
        <c:noMultiLvlLbl val="0"/>
      </c:catAx>
      <c:valAx>
        <c:axId val="157980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9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 FOR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MergeStatistics!$C$32</c:f>
              <c:strCache>
                <c:ptCount val="1"/>
                <c:pt idx="0">
                  <c:v>TopDownMerge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MergeStatistics!$K$22:$L$22</c:f>
              <c:numCache>
                <c:formatCode>General</c:formatCode>
                <c:ptCount val="2"/>
              </c:numCache>
            </c:numRef>
          </c:cat>
          <c:val>
            <c:numRef>
              <c:f>MergeStatistics!$E$32:$F$32</c:f>
              <c:numCache>
                <c:formatCode>General</c:formatCode>
                <c:ptCount val="2"/>
                <c:pt idx="0">
                  <c:v>123616</c:v>
                </c:pt>
                <c:pt idx="1">
                  <c:v>438358635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C-4224-8F3F-0C05263DD613}"/>
            </c:ext>
          </c:extLst>
        </c:ser>
        <c:ser>
          <c:idx val="1"/>
          <c:order val="1"/>
          <c:tx>
            <c:strRef>
              <c:f>MergeStatistics!$C$33</c:f>
              <c:strCache>
                <c:ptCount val="1"/>
                <c:pt idx="0">
                  <c:v>BottomUpMerge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MergeStatistics!$K$22:$L$22</c:f>
              <c:numCache>
                <c:formatCode>General</c:formatCode>
                <c:ptCount val="2"/>
              </c:numCache>
            </c:numRef>
          </c:cat>
          <c:val>
            <c:numRef>
              <c:f>MergeStatistics!$E$33:$F$33</c:f>
              <c:numCache>
                <c:formatCode>General</c:formatCode>
                <c:ptCount val="2"/>
                <c:pt idx="0">
                  <c:v>126320</c:v>
                </c:pt>
                <c:pt idx="1">
                  <c:v>453676972.33333331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C-4224-8F3F-0C05263DD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9164304"/>
        <c:axId val="1589167632"/>
      </c:barChart>
      <c:catAx>
        <c:axId val="158916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167632"/>
        <c:crosses val="autoZero"/>
        <c:auto val="1"/>
        <c:lblAlgn val="ctr"/>
        <c:lblOffset val="100"/>
        <c:noMultiLvlLbl val="0"/>
      </c:catAx>
      <c:valAx>
        <c:axId val="158916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1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123824</xdr:rowOff>
    </xdr:from>
    <xdr:to>
      <xdr:col>12</xdr:col>
      <xdr:colOff>609599</xdr:colOff>
      <xdr:row>30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276224</xdr:colOff>
      <xdr:row>27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466724</xdr:colOff>
      <xdr:row>34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704850</xdr:colOff>
      <xdr:row>30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638174</xdr:colOff>
      <xdr:row>28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23:F33" totalsRowShown="0">
  <autoFilter ref="C23:F33"/>
  <tableColumns count="4">
    <tableColumn id="1" name="SORTER TYPE"/>
    <tableColumn id="2" name="LENGTH"/>
    <tableColumn id="3" name="COMPARITIONS"/>
    <tableColumn id="4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39" totalsRowShown="0">
  <autoFilter ref="A1:C39"/>
  <tableColumns count="3">
    <tableColumn id="1" name="N"/>
    <tableColumn id="2" name="Best M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I22" sqref="I22"/>
    </sheetView>
  </sheetViews>
  <sheetFormatPr baseColWidth="10" defaultRowHeight="15" x14ac:dyDescent="0.25"/>
  <cols>
    <col min="1" max="1" width="13.7109375" bestFit="1" customWidth="1"/>
    <col min="2" max="2" width="19.42578125" bestFit="1" customWidth="1"/>
    <col min="3" max="3" width="20.5703125" bestFit="1" customWidth="1"/>
    <col min="4" max="4" width="10.140625" customWidth="1"/>
    <col min="5" max="5" width="17.140625" customWidth="1"/>
    <col min="6" max="6" width="14.85546875" bestFit="1" customWidth="1"/>
    <col min="9" max="9" width="13.7109375" bestFit="1" customWidth="1"/>
  </cols>
  <sheetData>
    <row r="1" spans="1:15" x14ac:dyDescent="0.25">
      <c r="A1" t="s">
        <v>0</v>
      </c>
      <c r="C1" t="s">
        <v>2</v>
      </c>
    </row>
    <row r="2" spans="1:15" x14ac:dyDescent="0.25">
      <c r="A2" s="1">
        <v>42619.700671296298</v>
      </c>
      <c r="B2" t="s">
        <v>5</v>
      </c>
      <c r="C2" t="s">
        <v>6</v>
      </c>
      <c r="D2">
        <v>2500</v>
      </c>
      <c r="E2">
        <v>0</v>
      </c>
      <c r="F2">
        <v>28404</v>
      </c>
      <c r="G2">
        <v>115762951</v>
      </c>
      <c r="I2" s="1">
        <v>42619.700868055559</v>
      </c>
      <c r="J2" t="s">
        <v>7</v>
      </c>
      <c r="K2" t="s">
        <v>6</v>
      </c>
      <c r="L2">
        <v>2500</v>
      </c>
      <c r="M2">
        <v>0</v>
      </c>
      <c r="N2">
        <v>29080</v>
      </c>
      <c r="O2">
        <v>101392217</v>
      </c>
    </row>
    <row r="3" spans="1:15" x14ac:dyDescent="0.25">
      <c r="A3" s="1">
        <v>42619.700671296298</v>
      </c>
      <c r="B3" t="s">
        <v>5</v>
      </c>
      <c r="C3" t="s">
        <v>6</v>
      </c>
      <c r="D3">
        <v>2500</v>
      </c>
      <c r="E3">
        <v>0</v>
      </c>
      <c r="F3">
        <v>56808</v>
      </c>
      <c r="G3">
        <v>93282531</v>
      </c>
      <c r="I3" s="1">
        <v>42619.700868055559</v>
      </c>
      <c r="J3" t="s">
        <v>7</v>
      </c>
      <c r="K3" t="s">
        <v>6</v>
      </c>
      <c r="L3">
        <v>2500</v>
      </c>
      <c r="M3">
        <v>0</v>
      </c>
      <c r="N3">
        <v>58160</v>
      </c>
      <c r="O3">
        <v>88996609</v>
      </c>
    </row>
    <row r="4" spans="1:15" x14ac:dyDescent="0.25">
      <c r="A4" s="1">
        <v>42619.700671296298</v>
      </c>
      <c r="B4" t="s">
        <v>5</v>
      </c>
      <c r="C4" t="s">
        <v>6</v>
      </c>
      <c r="D4">
        <v>2500</v>
      </c>
      <c r="E4">
        <v>0</v>
      </c>
      <c r="F4">
        <v>85212</v>
      </c>
      <c r="G4">
        <v>87163453</v>
      </c>
      <c r="I4" s="1">
        <v>42619.700868055559</v>
      </c>
      <c r="J4" t="s">
        <v>7</v>
      </c>
      <c r="K4" t="s">
        <v>6</v>
      </c>
      <c r="L4">
        <v>2500</v>
      </c>
      <c r="M4">
        <v>0</v>
      </c>
      <c r="N4">
        <v>87240</v>
      </c>
      <c r="O4">
        <v>157183970</v>
      </c>
    </row>
    <row r="5" spans="1:15" x14ac:dyDescent="0.25">
      <c r="A5" s="1">
        <v>42619.700682870367</v>
      </c>
      <c r="B5" t="s">
        <v>5</v>
      </c>
      <c r="C5" t="s">
        <v>6</v>
      </c>
      <c r="D5">
        <v>1000</v>
      </c>
      <c r="E5">
        <v>0</v>
      </c>
      <c r="F5">
        <v>9976</v>
      </c>
      <c r="G5">
        <v>46115861</v>
      </c>
      <c r="I5" s="1">
        <v>42619.700879629629</v>
      </c>
      <c r="J5" t="s">
        <v>7</v>
      </c>
      <c r="K5" t="s">
        <v>6</v>
      </c>
      <c r="L5">
        <v>1000</v>
      </c>
      <c r="M5">
        <v>0</v>
      </c>
      <c r="N5">
        <v>9984</v>
      </c>
      <c r="O5">
        <v>10655337</v>
      </c>
    </row>
    <row r="6" spans="1:15" x14ac:dyDescent="0.25">
      <c r="A6" s="1">
        <v>42619.700682870367</v>
      </c>
      <c r="B6" t="s">
        <v>5</v>
      </c>
      <c r="C6" t="s">
        <v>6</v>
      </c>
      <c r="D6">
        <v>1000</v>
      </c>
      <c r="E6">
        <v>0</v>
      </c>
      <c r="F6">
        <v>19952</v>
      </c>
      <c r="G6">
        <v>9815974</v>
      </c>
      <c r="I6" s="1">
        <v>42619.700879629629</v>
      </c>
      <c r="J6" t="s">
        <v>7</v>
      </c>
      <c r="K6" t="s">
        <v>6</v>
      </c>
      <c r="L6">
        <v>1000</v>
      </c>
      <c r="M6">
        <v>0</v>
      </c>
      <c r="N6">
        <v>19968</v>
      </c>
      <c r="O6">
        <v>10262275</v>
      </c>
    </row>
    <row r="7" spans="1:15" x14ac:dyDescent="0.25">
      <c r="A7" s="1">
        <v>42619.700682870367</v>
      </c>
      <c r="B7" t="s">
        <v>5</v>
      </c>
      <c r="C7" t="s">
        <v>6</v>
      </c>
      <c r="D7">
        <v>1000</v>
      </c>
      <c r="E7">
        <v>0</v>
      </c>
      <c r="F7">
        <v>29928</v>
      </c>
      <c r="G7">
        <v>10846771</v>
      </c>
      <c r="I7" s="1">
        <v>42619.700879629629</v>
      </c>
      <c r="J7" t="s">
        <v>7</v>
      </c>
      <c r="K7" t="s">
        <v>6</v>
      </c>
      <c r="L7">
        <v>1000</v>
      </c>
      <c r="M7">
        <v>0</v>
      </c>
      <c r="N7">
        <v>29952</v>
      </c>
      <c r="O7">
        <v>10944565</v>
      </c>
    </row>
    <row r="8" spans="1:15" x14ac:dyDescent="0.25">
      <c r="A8" s="1">
        <v>42619.700682870367</v>
      </c>
      <c r="B8" t="s">
        <v>5</v>
      </c>
      <c r="C8" t="s">
        <v>6</v>
      </c>
      <c r="D8">
        <v>5000</v>
      </c>
      <c r="E8">
        <v>0</v>
      </c>
      <c r="F8">
        <v>61808</v>
      </c>
      <c r="G8">
        <v>550950032</v>
      </c>
      <c r="I8" s="1">
        <v>42619.700879629629</v>
      </c>
      <c r="J8" t="s">
        <v>7</v>
      </c>
      <c r="K8" t="s">
        <v>6</v>
      </c>
      <c r="L8">
        <v>5000</v>
      </c>
      <c r="M8">
        <v>0</v>
      </c>
      <c r="N8">
        <v>63160</v>
      </c>
      <c r="O8">
        <v>595480053</v>
      </c>
    </row>
    <row r="9" spans="1:15" x14ac:dyDescent="0.25">
      <c r="A9" s="1">
        <v>42619.700694444444</v>
      </c>
      <c r="B9" t="s">
        <v>5</v>
      </c>
      <c r="C9" t="s">
        <v>6</v>
      </c>
      <c r="D9">
        <v>5000</v>
      </c>
      <c r="E9">
        <v>0</v>
      </c>
      <c r="F9">
        <v>123616</v>
      </c>
      <c r="G9">
        <v>376064684</v>
      </c>
      <c r="I9" s="1">
        <v>42619.700891203705</v>
      </c>
      <c r="J9" t="s">
        <v>7</v>
      </c>
      <c r="K9" t="s">
        <v>6</v>
      </c>
      <c r="L9">
        <v>5000</v>
      </c>
      <c r="M9">
        <v>0</v>
      </c>
      <c r="N9">
        <v>126320</v>
      </c>
      <c r="O9">
        <v>389125590</v>
      </c>
    </row>
    <row r="10" spans="1:15" x14ac:dyDescent="0.25">
      <c r="A10" s="1">
        <v>42619.700694444444</v>
      </c>
      <c r="B10" t="s">
        <v>5</v>
      </c>
      <c r="C10" t="s">
        <v>6</v>
      </c>
      <c r="D10">
        <v>5000</v>
      </c>
      <c r="E10">
        <v>0</v>
      </c>
      <c r="F10">
        <v>185424</v>
      </c>
      <c r="G10">
        <v>388061189</v>
      </c>
      <c r="I10" s="1">
        <v>42619.700891203705</v>
      </c>
      <c r="J10" t="s">
        <v>7</v>
      </c>
      <c r="K10" t="s">
        <v>6</v>
      </c>
      <c r="L10">
        <v>5000</v>
      </c>
      <c r="M10">
        <v>0</v>
      </c>
      <c r="N10">
        <v>189480</v>
      </c>
      <c r="O10">
        <v>376425274</v>
      </c>
    </row>
    <row r="11" spans="1:15" x14ac:dyDescent="0.25">
      <c r="A11" s="1">
        <v>42619.700694444444</v>
      </c>
      <c r="B11" t="s">
        <v>5</v>
      </c>
      <c r="C11" t="s">
        <v>6</v>
      </c>
      <c r="D11">
        <v>100</v>
      </c>
      <c r="E11">
        <v>0</v>
      </c>
      <c r="F11">
        <v>672</v>
      </c>
      <c r="G11">
        <v>65322</v>
      </c>
      <c r="I11" s="1">
        <v>42619.700891203705</v>
      </c>
      <c r="J11" t="s">
        <v>7</v>
      </c>
      <c r="K11" t="s">
        <v>6</v>
      </c>
      <c r="L11">
        <v>100</v>
      </c>
      <c r="M11">
        <v>0</v>
      </c>
      <c r="N11">
        <v>688</v>
      </c>
      <c r="O11">
        <v>79670</v>
      </c>
    </row>
    <row r="12" spans="1:15" x14ac:dyDescent="0.25">
      <c r="A12" s="1">
        <v>42619.700694444444</v>
      </c>
      <c r="B12" t="s">
        <v>5</v>
      </c>
      <c r="C12" t="s">
        <v>6</v>
      </c>
      <c r="D12">
        <v>100</v>
      </c>
      <c r="E12">
        <v>0</v>
      </c>
      <c r="F12">
        <v>1344</v>
      </c>
      <c r="G12">
        <v>73628</v>
      </c>
      <c r="I12" s="1">
        <v>42619.700891203705</v>
      </c>
      <c r="J12" t="s">
        <v>7</v>
      </c>
      <c r="K12" t="s">
        <v>6</v>
      </c>
      <c r="L12">
        <v>100</v>
      </c>
      <c r="M12">
        <v>0</v>
      </c>
      <c r="N12">
        <v>1376</v>
      </c>
      <c r="O12">
        <v>66077</v>
      </c>
    </row>
    <row r="13" spans="1:15" x14ac:dyDescent="0.25">
      <c r="A13" s="1">
        <v>42619.700694444444</v>
      </c>
      <c r="B13" t="s">
        <v>5</v>
      </c>
      <c r="C13" t="s">
        <v>6</v>
      </c>
      <c r="D13">
        <v>100</v>
      </c>
      <c r="E13">
        <v>0</v>
      </c>
      <c r="F13">
        <v>2016</v>
      </c>
      <c r="G13">
        <v>107988</v>
      </c>
      <c r="I13" s="1">
        <v>42619.700891203705</v>
      </c>
      <c r="J13" t="s">
        <v>7</v>
      </c>
      <c r="K13" t="s">
        <v>6</v>
      </c>
      <c r="L13">
        <v>100</v>
      </c>
      <c r="M13">
        <v>0</v>
      </c>
      <c r="N13">
        <v>2064</v>
      </c>
      <c r="O13">
        <v>77404</v>
      </c>
    </row>
    <row r="14" spans="1:15" x14ac:dyDescent="0.25">
      <c r="A14" s="1">
        <v>42619.700694444444</v>
      </c>
      <c r="B14" t="s">
        <v>5</v>
      </c>
      <c r="C14" t="s">
        <v>6</v>
      </c>
      <c r="D14">
        <v>500</v>
      </c>
      <c r="E14">
        <v>0</v>
      </c>
      <c r="F14">
        <v>4488</v>
      </c>
      <c r="G14">
        <v>1867894</v>
      </c>
      <c r="I14" s="1">
        <v>42619.700891203705</v>
      </c>
      <c r="J14" t="s">
        <v>7</v>
      </c>
      <c r="K14" t="s">
        <v>6</v>
      </c>
      <c r="L14">
        <v>500</v>
      </c>
      <c r="M14">
        <v>0</v>
      </c>
      <c r="N14">
        <v>4492</v>
      </c>
      <c r="O14">
        <v>1884507</v>
      </c>
    </row>
    <row r="15" spans="1:15" x14ac:dyDescent="0.25">
      <c r="A15" s="1">
        <v>42619.700694444444</v>
      </c>
      <c r="B15" t="s">
        <v>5</v>
      </c>
      <c r="C15" t="s">
        <v>6</v>
      </c>
      <c r="D15">
        <v>500</v>
      </c>
      <c r="E15">
        <v>0</v>
      </c>
      <c r="F15">
        <v>8976</v>
      </c>
      <c r="G15">
        <v>1788601</v>
      </c>
      <c r="I15" s="1">
        <v>42619.700891203705</v>
      </c>
      <c r="J15" t="s">
        <v>7</v>
      </c>
      <c r="K15" t="s">
        <v>6</v>
      </c>
      <c r="L15">
        <v>500</v>
      </c>
      <c r="M15">
        <v>0</v>
      </c>
      <c r="N15">
        <v>8984</v>
      </c>
      <c r="O15">
        <v>1823717</v>
      </c>
    </row>
    <row r="16" spans="1:15" x14ac:dyDescent="0.25">
      <c r="A16" s="1">
        <v>42619.700694444444</v>
      </c>
      <c r="B16" t="s">
        <v>5</v>
      </c>
      <c r="C16" t="s">
        <v>6</v>
      </c>
      <c r="D16">
        <v>500</v>
      </c>
      <c r="E16">
        <v>0</v>
      </c>
      <c r="F16">
        <v>13464</v>
      </c>
      <c r="G16">
        <v>1798040</v>
      </c>
      <c r="I16" s="1">
        <v>42619.700891203705</v>
      </c>
      <c r="J16" t="s">
        <v>7</v>
      </c>
      <c r="K16" t="s">
        <v>6</v>
      </c>
      <c r="L16">
        <v>500</v>
      </c>
      <c r="M16">
        <v>0</v>
      </c>
      <c r="N16">
        <v>13476</v>
      </c>
      <c r="O16">
        <v>1829380</v>
      </c>
    </row>
    <row r="22" spans="3:12" x14ac:dyDescent="0.25">
      <c r="I22" s="9"/>
      <c r="J22" s="9"/>
      <c r="K22" s="9"/>
      <c r="L22" s="9"/>
    </row>
    <row r="23" spans="3:12" x14ac:dyDescent="0.25">
      <c r="C23" t="s">
        <v>1</v>
      </c>
      <c r="D23" t="s">
        <v>3</v>
      </c>
      <c r="E23" t="s">
        <v>4</v>
      </c>
      <c r="F23" t="s">
        <v>10</v>
      </c>
      <c r="I23" s="9"/>
      <c r="J23" s="9"/>
      <c r="K23" s="9"/>
      <c r="L23" s="9"/>
    </row>
    <row r="24" spans="3:12" x14ac:dyDescent="0.25">
      <c r="C24" t="s">
        <v>8</v>
      </c>
      <c r="D24">
        <v>100</v>
      </c>
      <c r="E24">
        <f>AVERAGE(F11:F13)</f>
        <v>1344</v>
      </c>
      <c r="F24">
        <f>AVERAGE(G11:G13)</f>
        <v>82312.666666666672</v>
      </c>
    </row>
    <row r="25" spans="3:12" x14ac:dyDescent="0.25">
      <c r="C25" t="s">
        <v>9</v>
      </c>
      <c r="D25">
        <v>100</v>
      </c>
      <c r="E25">
        <f>AVERAGE(N11:N13)</f>
        <v>1376</v>
      </c>
      <c r="F25">
        <f>AVERAGE(O11:O13)</f>
        <v>74383.666666666672</v>
      </c>
    </row>
    <row r="26" spans="3:12" x14ac:dyDescent="0.25">
      <c r="C26" s="2" t="s">
        <v>8</v>
      </c>
      <c r="D26" s="3">
        <v>500</v>
      </c>
      <c r="E26" s="3">
        <f>AVERAGE(F14:F16)</f>
        <v>8976</v>
      </c>
      <c r="F26" s="4">
        <f>AVERAGE(G14:G16)</f>
        <v>1818178.3333333333</v>
      </c>
    </row>
    <row r="27" spans="3:12" x14ac:dyDescent="0.25">
      <c r="C27" s="5" t="s">
        <v>9</v>
      </c>
      <c r="D27" s="6">
        <v>500</v>
      </c>
      <c r="E27" s="6">
        <f>AVERAGE(N14:N16)</f>
        <v>8984</v>
      </c>
      <c r="F27" s="7">
        <f>AVERAGE(O14:O16)</f>
        <v>1845868</v>
      </c>
    </row>
    <row r="28" spans="3:12" x14ac:dyDescent="0.25">
      <c r="C28" t="s">
        <v>8</v>
      </c>
      <c r="D28">
        <v>1000</v>
      </c>
      <c r="E28">
        <f>AVERAGE(F5:F7)</f>
        <v>19952</v>
      </c>
      <c r="F28">
        <f>AVERAGE(G5:G7)</f>
        <v>22259535.333333332</v>
      </c>
    </row>
    <row r="29" spans="3:12" x14ac:dyDescent="0.25">
      <c r="C29" t="s">
        <v>9</v>
      </c>
      <c r="D29">
        <v>1000</v>
      </c>
      <c r="E29">
        <f>AVERAGE(N5:N7)</f>
        <v>19968</v>
      </c>
      <c r="F29">
        <f>AVERAGE(O5:O7)</f>
        <v>10620725.666666666</v>
      </c>
    </row>
    <row r="30" spans="3:12" x14ac:dyDescent="0.25">
      <c r="C30" t="s">
        <v>8</v>
      </c>
      <c r="D30">
        <v>2500</v>
      </c>
      <c r="E30">
        <f>AVERAGE(F2:F4)</f>
        <v>56808</v>
      </c>
      <c r="F30">
        <f>AVERAGE(G2:G4)</f>
        <v>98736311.666666672</v>
      </c>
    </row>
    <row r="31" spans="3:12" x14ac:dyDescent="0.25">
      <c r="C31" t="s">
        <v>9</v>
      </c>
      <c r="D31">
        <v>2500</v>
      </c>
      <c r="E31">
        <f>AVERAGE(N2:N4)</f>
        <v>58160</v>
      </c>
      <c r="F31">
        <f>AVERAGE(O2:O4)</f>
        <v>115857598.66666667</v>
      </c>
    </row>
    <row r="32" spans="3:12" x14ac:dyDescent="0.25">
      <c r="C32" s="2" t="s">
        <v>8</v>
      </c>
      <c r="D32" s="3">
        <v>5000</v>
      </c>
      <c r="E32" s="3">
        <f>AVERAGE(F8:F10)</f>
        <v>123616</v>
      </c>
      <c r="F32" s="4">
        <f>AVERAGE(G8:G10)</f>
        <v>438358635</v>
      </c>
    </row>
    <row r="33" spans="3:6" x14ac:dyDescent="0.25">
      <c r="C33" s="5" t="s">
        <v>9</v>
      </c>
      <c r="D33" s="6">
        <v>5000</v>
      </c>
      <c r="E33" s="6">
        <f>AVERAGE(N8:N10)</f>
        <v>126320</v>
      </c>
      <c r="F33" s="7">
        <f>AVERAGE(O8:O10)</f>
        <v>453676972.33333331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E31" sqref="E31"/>
    </sheetView>
  </sheetViews>
  <sheetFormatPr baseColWidth="10" defaultRowHeight="15" x14ac:dyDescent="0.25"/>
  <sheetData>
    <row r="1" spans="1:3" x14ac:dyDescent="0.25">
      <c r="A1" t="s">
        <v>13</v>
      </c>
      <c r="B1" t="s">
        <v>12</v>
      </c>
      <c r="C1" t="s">
        <v>11</v>
      </c>
    </row>
    <row r="2" spans="1:3" x14ac:dyDescent="0.25">
      <c r="A2">
        <v>1000</v>
      </c>
      <c r="B2" s="8">
        <v>19</v>
      </c>
      <c r="C2">
        <v>1305298</v>
      </c>
    </row>
    <row r="3" spans="1:3" x14ac:dyDescent="0.25">
      <c r="B3" s="8">
        <v>8</v>
      </c>
      <c r="C3">
        <v>1167858</v>
      </c>
    </row>
    <row r="4" spans="1:3" x14ac:dyDescent="0.25">
      <c r="B4" s="8">
        <v>13</v>
      </c>
      <c r="C4">
        <v>974159</v>
      </c>
    </row>
    <row r="5" spans="1:3" x14ac:dyDescent="0.25">
      <c r="B5" s="8">
        <v>19</v>
      </c>
      <c r="C5">
        <v>903929</v>
      </c>
    </row>
    <row r="6" spans="1:3" x14ac:dyDescent="0.25">
      <c r="B6" s="8">
        <v>25</v>
      </c>
      <c r="C6">
        <v>827280</v>
      </c>
    </row>
    <row r="7" spans="1:3" x14ac:dyDescent="0.25">
      <c r="B7" s="8">
        <v>16</v>
      </c>
      <c r="C7">
        <v>777062</v>
      </c>
    </row>
    <row r="8" spans="1:3" x14ac:dyDescent="0.25">
      <c r="B8" s="8">
        <v>25</v>
      </c>
      <c r="C8">
        <v>818596</v>
      </c>
    </row>
    <row r="9" spans="1:3" x14ac:dyDescent="0.25">
      <c r="B9" s="8">
        <v>6</v>
      </c>
      <c r="C9">
        <v>819729</v>
      </c>
    </row>
    <row r="10" spans="1:3" x14ac:dyDescent="0.25">
      <c r="B10" s="8">
        <v>7</v>
      </c>
      <c r="C10">
        <v>887315</v>
      </c>
    </row>
    <row r="11" spans="1:3" x14ac:dyDescent="0.25">
      <c r="B11" s="8">
        <v>21</v>
      </c>
      <c r="C11">
        <v>703055</v>
      </c>
    </row>
    <row r="12" spans="1:3" x14ac:dyDescent="0.25">
      <c r="A12" t="s">
        <v>14</v>
      </c>
      <c r="B12" s="8">
        <f>AVERAGE(B2:B11)</f>
        <v>15.9</v>
      </c>
      <c r="C12">
        <f>AVERAGE(C2:C11)</f>
        <v>918428.1</v>
      </c>
    </row>
    <row r="13" spans="1:3" x14ac:dyDescent="0.25">
      <c r="A13" t="s">
        <v>15</v>
      </c>
      <c r="B13">
        <f>_xlfn.STDEV.S(B2:B11)</f>
        <v>7.1406504527871197</v>
      </c>
      <c r="C13">
        <f>_xlfn.STDEV.S(C2:C11)</f>
        <v>185757.80520311338</v>
      </c>
    </row>
    <row r="14" spans="1:3" x14ac:dyDescent="0.25">
      <c r="A14">
        <v>10000</v>
      </c>
      <c r="B14" s="8">
        <v>20</v>
      </c>
      <c r="C14">
        <v>3827916</v>
      </c>
    </row>
    <row r="15" spans="1:3" x14ac:dyDescent="0.25">
      <c r="B15" s="8">
        <v>23</v>
      </c>
      <c r="C15">
        <v>3475633</v>
      </c>
    </row>
    <row r="16" spans="1:3" x14ac:dyDescent="0.25">
      <c r="B16" s="8">
        <v>11</v>
      </c>
      <c r="C16">
        <v>3683303</v>
      </c>
    </row>
    <row r="17" spans="1:3" x14ac:dyDescent="0.25">
      <c r="B17" s="8">
        <v>15</v>
      </c>
      <c r="C17">
        <v>3542843</v>
      </c>
    </row>
    <row r="18" spans="1:3" x14ac:dyDescent="0.25">
      <c r="B18" s="8">
        <v>18</v>
      </c>
      <c r="C18">
        <v>3596459</v>
      </c>
    </row>
    <row r="19" spans="1:3" x14ac:dyDescent="0.25">
      <c r="B19" s="8">
        <v>25</v>
      </c>
      <c r="C19">
        <v>3253238</v>
      </c>
    </row>
    <row r="20" spans="1:3" x14ac:dyDescent="0.25">
      <c r="B20" s="8">
        <v>23</v>
      </c>
      <c r="C20">
        <v>3014607</v>
      </c>
    </row>
    <row r="21" spans="1:3" x14ac:dyDescent="0.25">
      <c r="B21" s="8">
        <v>25</v>
      </c>
      <c r="C21">
        <v>2966277</v>
      </c>
    </row>
    <row r="22" spans="1:3" x14ac:dyDescent="0.25">
      <c r="B22" s="8">
        <v>14</v>
      </c>
      <c r="C22">
        <v>3078041</v>
      </c>
    </row>
    <row r="23" spans="1:3" x14ac:dyDescent="0.25">
      <c r="B23" s="8">
        <v>25</v>
      </c>
      <c r="C23">
        <v>2980247</v>
      </c>
    </row>
    <row r="24" spans="1:3" x14ac:dyDescent="0.25">
      <c r="A24" t="s">
        <v>14</v>
      </c>
      <c r="B24">
        <f>AVERAGE(B14:B23)</f>
        <v>19.899999999999999</v>
      </c>
      <c r="C24">
        <f>AVERAGE(C14:C23)</f>
        <v>3341856.4</v>
      </c>
    </row>
    <row r="25" spans="1:3" x14ac:dyDescent="0.25">
      <c r="A25" t="s">
        <v>15</v>
      </c>
      <c r="B25">
        <f>_xlfn.STDEV.S(B14:B23)</f>
        <v>5.1521300880746841</v>
      </c>
      <c r="C25">
        <f>_xlfn.STDEV.S(C14:C23)</f>
        <v>321855.590665959</v>
      </c>
    </row>
    <row r="26" spans="1:3" x14ac:dyDescent="0.25">
      <c r="A26">
        <v>1000000</v>
      </c>
      <c r="B26">
        <v>23</v>
      </c>
      <c r="C26">
        <v>32378330</v>
      </c>
    </row>
    <row r="27" spans="1:3" x14ac:dyDescent="0.25">
      <c r="B27">
        <v>19</v>
      </c>
      <c r="C27">
        <v>31811581</v>
      </c>
    </row>
    <row r="28" spans="1:3" x14ac:dyDescent="0.25">
      <c r="B28">
        <v>22</v>
      </c>
      <c r="C28">
        <v>31917682</v>
      </c>
    </row>
    <row r="29" spans="1:3" x14ac:dyDescent="0.25">
      <c r="B29">
        <v>21</v>
      </c>
      <c r="C29">
        <v>32080042</v>
      </c>
    </row>
    <row r="30" spans="1:3" x14ac:dyDescent="0.25">
      <c r="B30">
        <v>24</v>
      </c>
      <c r="C30">
        <v>31132313</v>
      </c>
    </row>
    <row r="31" spans="1:3" x14ac:dyDescent="0.25">
      <c r="B31">
        <v>24</v>
      </c>
      <c r="C31">
        <v>32133280</v>
      </c>
    </row>
    <row r="32" spans="1:3" x14ac:dyDescent="0.25">
      <c r="B32">
        <v>24</v>
      </c>
      <c r="C32">
        <v>31793080</v>
      </c>
    </row>
    <row r="33" spans="1:3" x14ac:dyDescent="0.25">
      <c r="B33">
        <v>25</v>
      </c>
      <c r="C33">
        <v>31352065</v>
      </c>
    </row>
    <row r="34" spans="1:3" x14ac:dyDescent="0.25">
      <c r="B34">
        <v>21</v>
      </c>
      <c r="C34">
        <v>32444029</v>
      </c>
    </row>
    <row r="35" spans="1:3" x14ac:dyDescent="0.25">
      <c r="B35">
        <v>22</v>
      </c>
      <c r="C35">
        <v>31905598</v>
      </c>
    </row>
    <row r="36" spans="1:3" x14ac:dyDescent="0.25">
      <c r="B36">
        <f>AVERAGE(B26:B35)</f>
        <v>22.5</v>
      </c>
      <c r="C36">
        <f>AVERAGE(C26:C35)</f>
        <v>31894800</v>
      </c>
    </row>
    <row r="37" spans="1:3" x14ac:dyDescent="0.25">
      <c r="A37" t="s">
        <v>14</v>
      </c>
      <c r="B37">
        <f>AVERAGE(B26:B35,B14:B23,B2:B11)</f>
        <v>19.433333333333334</v>
      </c>
      <c r="C37">
        <f>AVERAGE(C26:C35,C14:C23,C2:C11)</f>
        <v>12051694.833333334</v>
      </c>
    </row>
    <row r="38" spans="1:3" x14ac:dyDescent="0.25">
      <c r="A38" t="s">
        <v>15</v>
      </c>
      <c r="B38">
        <f>_xlfn.STDEV.S(B26:B35)</f>
        <v>1.8408935028645435</v>
      </c>
      <c r="C38">
        <f>_xlfn.STDEV.S(C26:C35)</f>
        <v>411028.69767180219</v>
      </c>
    </row>
    <row r="39" spans="1:3" x14ac:dyDescent="0.25">
      <c r="A39" t="s">
        <v>16</v>
      </c>
      <c r="B39">
        <f>MODE(B26:B35,B14:B23,B3:B11)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MergeStatistics</vt:lpstr>
      <vt:lpstr>N = 100</vt:lpstr>
      <vt:lpstr>N = 500</vt:lpstr>
      <vt:lpstr>N = 1000</vt:lpstr>
      <vt:lpstr>N = 2500</vt:lpstr>
      <vt:lpstr>N = 5000</vt:lpstr>
      <vt:lpstr>QuickAnalysis for best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Compumar</cp:lastModifiedBy>
  <dcterms:created xsi:type="dcterms:W3CDTF">2016-09-06T20:11:33Z</dcterms:created>
  <dcterms:modified xsi:type="dcterms:W3CDTF">2016-09-06T20:37:20Z</dcterms:modified>
</cp:coreProperties>
</file>