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oja 1" sheetId="2" r:id="rId5"/>
    <sheet state="visible" name="Tabla dinámica 2" sheetId="3" r:id="rId6"/>
  </sheets>
  <definedNames>
    <definedName hidden="1" localSheetId="0" name="_xlnm._FilterDatabase">Sheet1!$A$1:$S$616</definedName>
    <definedName hidden="1" localSheetId="2" name="_xlnm._FilterDatabase">'Tabla dinámica 2'!$B$1:$B$1000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qX1Vwg3MR4XLog9q8oSRJyPe0rPUGs0Jjwq8fCMQXcA="/>
    </ext>
  </extLst>
</workbook>
</file>

<file path=xl/sharedStrings.xml><?xml version="1.0" encoding="utf-8"?>
<sst xmlns="http://schemas.openxmlformats.org/spreadsheetml/2006/main" count="3343" uniqueCount="1276">
  <si>
    <t>Fecha del Reporte</t>
  </si>
  <si>
    <t>Fecha</t>
  </si>
  <si>
    <t>Nombre del Buque</t>
  </si>
  <si>
    <t>Matrícula</t>
  </si>
  <si>
    <t>IMO</t>
  </si>
  <si>
    <t>Latitud</t>
  </si>
  <si>
    <t>Longitud</t>
  </si>
  <si>
    <t>Mar Beaufort</t>
  </si>
  <si>
    <t>Viento Beaufort</t>
  </si>
  <si>
    <t>Dirección del Viento</t>
  </si>
  <si>
    <t>Mar Medido</t>
  </si>
  <si>
    <t>Viento Medido</t>
  </si>
  <si>
    <t>Dirección Medida</t>
  </si>
  <si>
    <t>Presión</t>
  </si>
  <si>
    <t>Area</t>
  </si>
  <si>
    <t>Fecha_Redondeo</t>
  </si>
  <si>
    <t>Renglones</t>
  </si>
  <si>
    <t>Acierto Dirección</t>
  </si>
  <si>
    <t>Pronos - Obs</t>
  </si>
  <si>
    <t>20231201_1941</t>
  </si>
  <si>
    <t xml:space="preserve">NATIONAL GEOGRAPHIC RESOLUTION
</t>
  </si>
  <si>
    <t>SDD C6EH2</t>
  </si>
  <si>
    <t>9880685</t>
  </si>
  <si>
    <t>NO</t>
  </si>
  <si>
    <t>DRAKE</t>
  </si>
  <si>
    <t>20231201_1200</t>
  </si>
  <si>
    <t>['(55S- 60S  60W- 67W) NW 5   BCK SECTOR W 4  2/0900    S', 'RE (55S- 60S ND 60W- 67W) NW 5 WITH GUSTS BCK SECTOR W 4 B 2/0900 LOW  OF ISOL RIN SNOW FLL  MORTE  GOOD']</t>
  </si>
  <si>
    <t>20231203_0250</t>
  </si>
  <si>
    <t xml:space="preserve">ATLANTIC EXPRESS
</t>
  </si>
  <si>
    <t xml:space="preserve">2936
</t>
  </si>
  <si>
    <t xml:space="preserve">7390820
</t>
  </si>
  <si>
    <t>SO</t>
  </si>
  <si>
    <t>COSTA PATAGONIA SUR(48ºS - 54ºS)</t>
  </si>
  <si>
    <t>20231203_0000</t>
  </si>
  <si>
    <t>['SW 6/7   VEER W 6      S']</t>
  </si>
  <si>
    <t>20231203_1323</t>
  </si>
  <si>
    <t xml:space="preserve">OCEAN ALBATROS
</t>
  </si>
  <si>
    <t>9880661</t>
  </si>
  <si>
    <t>20231203_1200</t>
  </si>
  <si>
    <t>['(55S- 60S  60W- 67W) SECTOR W 5 BCK SW 6/7    03/1200', 'RE (55S- 60S ND 60W- 67W) SECTOR W 5 BCK SW 6/7 WITH GUSTS B 03/1200  OF SNOW FLL  POOR']</t>
  </si>
  <si>
    <t>20231204_0130</t>
  </si>
  <si>
    <t>NATIONAL GEOGRAPHIC RSOLUTION</t>
  </si>
  <si>
    <t>0</t>
  </si>
  <si>
    <t>OSO</t>
  </si>
  <si>
    <t>20231204_0000</t>
  </si>
  <si>
    <t>['(55S- 60S  60W- 67W)   D 04/1800', '(55S- 60S  60W- 67W) SW 6    8 VEER SECTOR W 5    4/1200 INCR W 8    4/1800        S', 'RE (55S- 60S ND 60W- 67W) FROM 04/1800', 'RE (55S- 60S ND 60W- 67W) SW 6 GUST WITH 8 INTENSIT VEER SECTOR W 5 WITH GUSTS B 4/1200 INCR W 8 WITH GUSTS B 4/1800  OF RIN ND SNOW MIXTURE NXT  OFHV RIN  MORTE TO POOR  VER POOR']</t>
  </si>
  <si>
    <t>20231204_1650</t>
  </si>
  <si>
    <t>WORLD EXPLORER</t>
  </si>
  <si>
    <t>9835719</t>
  </si>
  <si>
    <t>20231204_1200</t>
  </si>
  <si>
    <t>['(55S- 60S  60W- 67W)   D 04/1800', '(55S- 60S  60W- 67W) SECTOR W 5 INCR SECTOR W 8    04/1800    S', 'RE (55S- 60S ND 60W- 67W) FROM 04/1800', 'RE (55S- 60S ND 60W- 67W) SECTOR W 5 INCR SECTOR W 8 WITH GUSTS B 04/1800  OF  RIN DURING THE EVENING  OF RIN ND SNOW MIXTURE STRTING NIGTH  MORTE TO POOR']</t>
  </si>
  <si>
    <t>20231205_0300</t>
  </si>
  <si>
    <t>TAI AN</t>
  </si>
  <si>
    <t>01530</t>
  </si>
  <si>
    <t>8021593</t>
  </si>
  <si>
    <t>20231205_0000</t>
  </si>
  <si>
    <t>['SECTOR W 7    8 BCK SECTOR S 7/8    5/0600 CR SW 6    5/2100']</t>
  </si>
  <si>
    <t>20231205_1110</t>
  </si>
  <si>
    <t>TANGO II</t>
  </si>
  <si>
    <t>2791</t>
  </si>
  <si>
    <t>20231206_0904</t>
  </si>
  <si>
    <t xml:space="preserve">TAI AN </t>
  </si>
  <si>
    <t>O</t>
  </si>
  <si>
    <t>20231206_0000</t>
  </si>
  <si>
    <t>['SECTOR S 6   VEER SECTOR W 7    8  6/0300 BCK SECTOR S 6  6/2100']</t>
  </si>
  <si>
    <t>20231207_0130</t>
  </si>
  <si>
    <t>WORLD TRAVELLER</t>
  </si>
  <si>
    <t>9904807</t>
  </si>
  <si>
    <t>20231207_0000</t>
  </si>
  <si>
    <t>['(55S- 60S  60W- 67W) SW 6/5     S', 'RE (55S- 60S ND 60W- 67W) SW 6/5 WITH GUSTS  OF ISOL RIN SNOW FLL NEXT IMPR DURING THE MORNING  MORTE']</t>
  </si>
  <si>
    <t>20231212_0130</t>
  </si>
  <si>
    <t>NATHIONAL GEOGRAPHIC RESOLUTION</t>
  </si>
  <si>
    <t>20231212_0000</t>
  </si>
  <si>
    <t>['(55S- 60S  60W- 67W) SECTOR N 6   BCK SECTOR W  12/2300   S', 'RE (55S- 60S ND 60W- 67W) SECTOR N 6 WITH GUSTS BCK SECTOR W B 12/2300  OF ISOL RIN SPLS OF GOOD WETHER  MORTE  POOR']</t>
  </si>
  <si>
    <t>20231213_0300</t>
  </si>
  <si>
    <t>CQAL8</t>
  </si>
  <si>
    <t>20231213_0000</t>
  </si>
  <si>
    <t>['(55S- 60S  60W- 67W) NW 7/6   BCK SECTOR W 6    13/0900        D', 'RE (55S- 60S ND 60W- 67W) NW 7/6 WITH GUSTS BCK SECTOR W 6 WITH GUSTS B 13/0900  OF  IMPR TOWRDS THE END OF THE PERIOD  MORTE  POOR']</t>
  </si>
  <si>
    <t>20231215_0306</t>
  </si>
  <si>
    <t xml:space="preserve">DUKAT
</t>
  </si>
  <si>
    <t xml:space="preserve">2775
</t>
  </si>
  <si>
    <t xml:space="preserve">9107186
</t>
  </si>
  <si>
    <t>20231215_0000</t>
  </si>
  <si>
    <t>['SECTOR N 6/7   CR 5    15/1200       D']</t>
  </si>
  <si>
    <t>20231218_0224</t>
  </si>
  <si>
    <t>VIKING OCTANTIS</t>
  </si>
  <si>
    <t>9863194</t>
  </si>
  <si>
    <t>20231218_0000</t>
  </si>
  <si>
    <t>['(55S- 60S  60W- 67W) SECTOR W 5/6     S', 'RE (55S- 60S ND 60W- 67W) SECTOR W 5/6 WITH GUSTS  OF ISOL RIN  MORTE  POOR']</t>
  </si>
  <si>
    <t>20231218_0331</t>
  </si>
  <si>
    <t>MN USHUAIA</t>
  </si>
  <si>
    <t>5VHN2</t>
  </si>
  <si>
    <t>6901907</t>
  </si>
  <si>
    <t>20231218_0556</t>
  </si>
  <si>
    <t>NAT GEO EXPLORER</t>
  </si>
  <si>
    <t>C6WR2</t>
  </si>
  <si>
    <t>8019356</t>
  </si>
  <si>
    <t>20231219_0100</t>
  </si>
  <si>
    <t xml:space="preserve">NILTO I    </t>
  </si>
  <si>
    <t>7887</t>
  </si>
  <si>
    <t xml:space="preserve">6914289   </t>
  </si>
  <si>
    <t>S</t>
  </si>
  <si>
    <t>RINCON BAHIA BLANCA(38º30S - 41ºS)</t>
  </si>
  <si>
    <t>20231219_0000</t>
  </si>
  <si>
    <t>['SECTOR S 5 BCK SECTOR E 4  19/1500']</t>
  </si>
  <si>
    <t>20231219_1124</t>
  </si>
  <si>
    <t>SH DIANA</t>
  </si>
  <si>
    <t>3E3879</t>
  </si>
  <si>
    <t>9921740</t>
  </si>
  <si>
    <t>['(55S- 60S  60W- 67W) SECTOR W 6     S', 'RE (55S- 60S ND 60W- 67W) SECTOR W 6 WITH GUSTS  OF ISOL RIN IMPR TOWRDS EVENING  MORTE  POOR']</t>
  </si>
  <si>
    <t>20231220_1756</t>
  </si>
  <si>
    <t>AZAMARA QUEST</t>
  </si>
  <si>
    <t>9210218</t>
  </si>
  <si>
    <t>20231220_1200</t>
  </si>
  <si>
    <t>['(55S- 60S  60W- 67W) ENTRE 54S-60S 50W-60W   D 21/0000', '(55S- 60S  60W- 67W) SECTOR W 6/8 BCK SW 8    8  21/0300   S', 'RE (55S- 60S ND 60W- 67W) BETWEEN 54S-60S 50W-60W FROM 21/0000', 'RE (55S- 60S ND 60W- 67W) SECTOR W 6/8 BCK SW 8 GUST WITH 8 INTENSIT B 21/0300  OF RIN  SNOW FLL  MORTE TO POOR  VER POOR']</t>
  </si>
  <si>
    <t>20231221_0300</t>
  </si>
  <si>
    <t xml:space="preserve">SAN ARAWA II	</t>
  </si>
  <si>
    <t>02098</t>
  </si>
  <si>
    <t xml:space="preserve">8608224	</t>
  </si>
  <si>
    <t>COSTA FIN DEL MUNDO(54ºS - 55ºS)</t>
  </si>
  <si>
    <t>20231221_0000</t>
  </si>
  <si>
    <t>['SW 8   BCK S 7/6    21/0600 VEER SECTOR N 5/6    21/1200    S']</t>
  </si>
  <si>
    <t>20231222_0547</t>
  </si>
  <si>
    <t>NAT GEO RESOLITION</t>
  </si>
  <si>
    <t>C6EH2</t>
  </si>
  <si>
    <t>20231222_0000</t>
  </si>
  <si>
    <t>['(55S- 60S  60W- 67W) SECTOR W 5/6', 'RE (55S- 60S ND 60W- 67W) SECTOR W 5/6 WITH GUSTS  OF   POOR']</t>
  </si>
  <si>
    <t>NAT GEO RESOLUTION</t>
  </si>
  <si>
    <t>20231223_0300</t>
  </si>
  <si>
    <t>SAN ARAWA II</t>
  </si>
  <si>
    <t>8608224</t>
  </si>
  <si>
    <t>20231223_0000</t>
  </si>
  <si>
    <t>['SW 7/8   VEER W 6    8  23/1500        S']</t>
  </si>
  <si>
    <t>20231225_0259</t>
  </si>
  <si>
    <t>20231225_0000</t>
  </si>
  <si>
    <t>['(55S- 60S  60W- 67W) HST  25/1200', '(55S- 60S  60W- 67W) NW 6/7   BCK SW 6/8    25/1200   S', 'RE (55S- 60S ND 60W- 67W) UNTIL 25/1200', 'RE (55S- 60S ND 60W- 67W) NW 6/7 WITH GUSTS BCK SW 6/8 WITH GUSTS B 25/1200  OF RIN  MORTE TO POOR']</t>
  </si>
  <si>
    <t>20231225_1554</t>
  </si>
  <si>
    <t xml:space="preserve">ECHIZEN MARU
</t>
  </si>
  <si>
    <t>326</t>
  </si>
  <si>
    <t xml:space="preserve">8220199
</t>
  </si>
  <si>
    <t>20231225_1200</t>
  </si>
  <si>
    <t>['NW 6/7   BCK SW 7/8    25/1800     S']</t>
  </si>
  <si>
    <t>20231225_1540</t>
  </si>
  <si>
    <t>SAN MATIAS I</t>
  </si>
  <si>
    <t>2440</t>
  </si>
  <si>
    <t xml:space="preserve">9298789
</t>
  </si>
  <si>
    <t>GOLFO DE SAN JORGE(45ºS - 48ºS)</t>
  </si>
  <si>
    <t>['SECTOR W 5 BCK SE 6  26/0300 CR 3  26/0900']</t>
  </si>
  <si>
    <t>20231225_1700</t>
  </si>
  <si>
    <t xml:space="preserve">	8021593</t>
  </si>
  <si>
    <t>['(55S- 60S  60W- 67W)', '(55S- 60S  60W- 67W) SW 7/8     S', 'RE (55S- 60S ND 60W- 67W)', 'RE (55S- 60S ND 60W- 67W) SW 7/8 WITH GUSTS  OF RIN  VER POOR']</t>
  </si>
  <si>
    <t>20231226_2035</t>
  </si>
  <si>
    <t>SEABOURN PURSUIT</t>
  </si>
  <si>
    <t>C6FD9</t>
  </si>
  <si>
    <t>9862035</t>
  </si>
  <si>
    <t>SSO</t>
  </si>
  <si>
    <t>20231226_1200</t>
  </si>
  <si>
    <t>['(55S- 60S  60W- 67W)', '(55S- 60S  60W- 67W) SW 8     S', 'RE (55S- 60S ND 60W- 67W)', 'RE (55S- 60S ND 60W- 67W) SW 8 WITH GUSTS  OF RIN  MORTE  POOR']</t>
  </si>
  <si>
    <t>20231227_1603</t>
  </si>
  <si>
    <t>NATIONAL GEOGRAPHIC EXPLORER</t>
  </si>
  <si>
    <t>20231227_1200</t>
  </si>
  <si>
    <t>['(55S- 60S  60W- 67W) SECTOR W 7', 'RE (55S- 60S ND 60W- 67W) SECTOR W 7 WITH GUSTS  OF  OF SNOW  POOR']</t>
  </si>
  <si>
    <t>20231227_1718</t>
  </si>
  <si>
    <t>CQAJ7</t>
  </si>
  <si>
    <t>20231228_1600</t>
  </si>
  <si>
    <t xml:space="preserve">326
</t>
  </si>
  <si>
    <t>20231228_1200</t>
  </si>
  <si>
    <t>['SW 7/6    8']</t>
  </si>
  <si>
    <t>20231228_1706</t>
  </si>
  <si>
    <t>WORLD VOYAGER</t>
  </si>
  <si>
    <t>9871529</t>
  </si>
  <si>
    <t>['(55S- 60S  60W- 67W) SW 7/5', 'RE (55S- 60S ND 60W- 67W) SW 7/5 WITH GUSTS  OF   POOR TO MORTE']</t>
  </si>
  <si>
    <t>20231228_1709</t>
  </si>
  <si>
    <t>20231229_0300</t>
  </si>
  <si>
    <t>CAPESANTE</t>
  </si>
  <si>
    <t xml:space="preserve">2929
</t>
  </si>
  <si>
    <t xml:space="preserve">9236028
</t>
  </si>
  <si>
    <t>COSTA PENINSULA DE VALDES(41ºS - 45ºS)</t>
  </si>
  <si>
    <t>20231229_0000</t>
  </si>
  <si>
    <t>['SW 6/7']</t>
  </si>
  <si>
    <t>20231229_1100</t>
  </si>
  <si>
    <t>2929</t>
  </si>
  <si>
    <t>20231230_0318</t>
  </si>
  <si>
    <t>LA DATCHA</t>
  </si>
  <si>
    <t>3E2806</t>
  </si>
  <si>
    <t>9849021</t>
  </si>
  <si>
    <t>20231230_0000</t>
  </si>
  <si>
    <t>['(55S- 60S  60W- 67W) SW 7    8 VEER W 6/5    30/2100   S    S', 'RE (55S- 60S ND 60W- 67W) SW 7 GUST WITH 8 INTENSIT VEER W 6/5 WITH GUSTS B 30/2100  OF HV RIN NXT  RIN  POOR TO MORTE']</t>
  </si>
  <si>
    <t>20231230_0326</t>
  </si>
  <si>
    <t>20231230_0359</t>
  </si>
  <si>
    <t>RECOLETA</t>
  </si>
  <si>
    <t>2415</t>
  </si>
  <si>
    <t xml:space="preserve">9311505
</t>
  </si>
  <si>
    <t>NNE</t>
  </si>
  <si>
    <t>['W 4 BCK SECTOR E 5/4  30/1200']</t>
  </si>
  <si>
    <t>20231230_0534</t>
  </si>
  <si>
    <t>20231230_1919</t>
  </si>
  <si>
    <t>5VNH2</t>
  </si>
  <si>
    <t>20231230_1200</t>
  </si>
  <si>
    <t>['(55S- 60S  60W- 67W) SECTOR W 6/7', 'RE (55S- 60S ND 60W- 67W) SECTOR W 6/7 WITH GUSTS  OF  SPLS OF GOOD WETHER  POOR']</t>
  </si>
  <si>
    <t>20240104_0600</t>
  </si>
  <si>
    <t>CHIYO MARU 3</t>
  </si>
  <si>
    <t xml:space="preserve">2987
</t>
  </si>
  <si>
    <t xml:space="preserve">8717207
</t>
  </si>
  <si>
    <t>N</t>
  </si>
  <si>
    <t>20240104_0000</t>
  </si>
  <si>
    <t>['NE 5 BCK SECTOR S 6    5/0600    S S']</t>
  </si>
  <si>
    <t xml:space="preserve">2791
</t>
  </si>
  <si>
    <t xml:space="preserve">9075888
</t>
  </si>
  <si>
    <t>cristo redentor</t>
  </si>
  <si>
    <t xml:space="preserve">1185
</t>
  </si>
  <si>
    <t xml:space="preserve">6609614
</t>
  </si>
  <si>
    <t>NE</t>
  </si>
  <si>
    <t>20240104_2005</t>
  </si>
  <si>
    <t xml:space="preserve">SILVER WIND </t>
  </si>
  <si>
    <t>C6FG2</t>
  </si>
  <si>
    <t>8903935</t>
  </si>
  <si>
    <t>20240104_1200</t>
  </si>
  <si>
    <t>['(55S- 60S  60W- 67W) SECTOR W 6    8 VEER NW 6  5/1200   S', 'RE (55S- 60S ND 60W- 67W) SECTOR W 6 GUST WITH 8 INTENSIT VEER NW 6 B 5/1200  OF ISOL RIN  MORTE']</t>
  </si>
  <si>
    <t>20240104_1849</t>
  </si>
  <si>
    <t>ANA III</t>
  </si>
  <si>
    <t>010</t>
  </si>
  <si>
    <t>['SECTOR W 5/6       S']</t>
  </si>
  <si>
    <t>20240104_1852</t>
  </si>
  <si>
    <t>HUYU 907</t>
  </si>
  <si>
    <t>03027</t>
  </si>
  <si>
    <t xml:space="preserve">8649565
</t>
  </si>
  <si>
    <t>['VRB 4    S']</t>
  </si>
  <si>
    <t>20240105_1900</t>
  </si>
  <si>
    <t>SE</t>
  </si>
  <si>
    <t>20240105_1200</t>
  </si>
  <si>
    <t>['SECTOR W 5   VEER SECTOR S 6  05/1800   S']</t>
  </si>
  <si>
    <t>TALISMAN</t>
  </si>
  <si>
    <t xml:space="preserve">2263
</t>
  </si>
  <si>
    <t xml:space="preserve">8697263
</t>
  </si>
  <si>
    <t>20240106_0618</t>
  </si>
  <si>
    <t>20240106_0000</t>
  </si>
  <si>
    <t>['SECTOR E 5   BCK SECTOR N 6    06/2100']</t>
  </si>
  <si>
    <t>20240106_1900</t>
  </si>
  <si>
    <t>ORION 5</t>
  </si>
  <si>
    <t>2637</t>
  </si>
  <si>
    <t xml:space="preserve">8717051
</t>
  </si>
  <si>
    <t>20240106_1200</t>
  </si>
  <si>
    <t>['N  51S SECTOR N 7/6   BCK SECTOR S 4/5    7/0900    S    D', 'RESTO D RE NW 6/7    8 BCK SECTOR W 5/4  7/1200   S']</t>
  </si>
  <si>
    <t>20240107_0625</t>
  </si>
  <si>
    <t>VENTARRON I</t>
  </si>
  <si>
    <t>479</t>
  </si>
  <si>
    <t xml:space="preserve">8812150
</t>
  </si>
  <si>
    <t>20240107_0000</t>
  </si>
  <si>
    <t>['SECTOR N 6/5   BCK SECTOR S    8/0600             D']</t>
  </si>
  <si>
    <t>20240107_0608</t>
  </si>
  <si>
    <t>['SECTOR S 5 BCK SECTOR N 6/7    8/1200']</t>
  </si>
  <si>
    <t>20240108_0447</t>
  </si>
  <si>
    <t>SILVER WIND</t>
  </si>
  <si>
    <t>NNO</t>
  </si>
  <si>
    <t>20240108_0000</t>
  </si>
  <si>
    <t>['(55S- 60S  60W- 67W) SECTOR W 6/7    8 BCK SW  9/2100    S', 'RE (55S- 60S ND 60W- 67W) SECTOR W 6/7 GUST WITH 8 INTENSIT BCK SW B 9/2100  OF  RIN RIN ND SNOW MIXTURE  MORTE  POOR']</t>
  </si>
  <si>
    <t>20240106_1904</t>
  </si>
  <si>
    <t>DUKAT</t>
  </si>
  <si>
    <t>2775</t>
  </si>
  <si>
    <t>ENE</t>
  </si>
  <si>
    <t>['NE 7/6   CR 6/5    7/0600 BCK NW 5/4']</t>
  </si>
  <si>
    <t>20240107_0753</t>
  </si>
  <si>
    <t>['(55S- 60S  60W- 67W) NW 7/6', 'RE (55S- 60S ND 60W- 67W) NW 7/6 WITH GUSTS  OF   POOR']</t>
  </si>
  <si>
    <t>20240109_1901</t>
  </si>
  <si>
    <t>NDDANDDU</t>
  </si>
  <si>
    <t>0141</t>
  </si>
  <si>
    <t>8804660</t>
  </si>
  <si>
    <t>20240109_1200</t>
  </si>
  <si>
    <t>['SECTOR S 5/4 BCK SECTOR N 3  10/0300 BCK SECTOR S 5/6    10/1500']</t>
  </si>
  <si>
    <t>20240109_1910</t>
  </si>
  <si>
    <t>02775</t>
  </si>
  <si>
    <t>9107186</t>
  </si>
  <si>
    <t>E</t>
  </si>
  <si>
    <t>['SW 7/6               D']</t>
  </si>
  <si>
    <t>20240109_1915</t>
  </si>
  <si>
    <t>02263</t>
  </si>
  <si>
    <t>8697263</t>
  </si>
  <si>
    <t>20240107_1042</t>
  </si>
  <si>
    <t>20240108_0608</t>
  </si>
  <si>
    <t xml:space="preserve">TANGO II
</t>
  </si>
  <si>
    <t xml:space="preserve">02791
</t>
  </si>
  <si>
    <t>['SECTOR N 5   BCK SECTOR S 6/7    9/0900    S']</t>
  </si>
  <si>
    <t>20240110_0600</t>
  </si>
  <si>
    <t>maria rita</t>
  </si>
  <si>
    <t xml:space="preserve">436
</t>
  </si>
  <si>
    <t xml:space="preserve">5223190
</t>
  </si>
  <si>
    <t>20240110_0000</t>
  </si>
  <si>
    <t>['SECTOR S 6    8 VEER SECTOR W 4  11/0900    S']</t>
  </si>
  <si>
    <t>20240108_1900</t>
  </si>
  <si>
    <t>PATAGONIA BLUES</t>
  </si>
  <si>
    <t>8713067</t>
  </si>
  <si>
    <t>COSTA MAR DEL PLATA(36º17S - 38º30S)</t>
  </si>
  <si>
    <t>20240108_1200</t>
  </si>
  <si>
    <t>['SECTOR W 3/4']</t>
  </si>
  <si>
    <t>20240108_2035</t>
  </si>
  <si>
    <t>ECHIZEN MARU</t>
  </si>
  <si>
    <t>LW7108</t>
  </si>
  <si>
    <t>8220199</t>
  </si>
  <si>
    <t>['SECTOR W 5/6    8']</t>
  </si>
  <si>
    <t>20240110_1909</t>
  </si>
  <si>
    <t xml:space="preserve">ATLANTIC EXPRESS 
</t>
  </si>
  <si>
    <t>20240110_1200</t>
  </si>
  <si>
    <t>['SW 5/4 VEER W 4  11/0900 BCK E 5    11/2100']</t>
  </si>
  <si>
    <t>20240109_2000</t>
  </si>
  <si>
    <t>0326</t>
  </si>
  <si>
    <t>['SW 6/7          D']</t>
  </si>
  <si>
    <t>WORLD NAVIGATOR</t>
  </si>
  <si>
    <t>9871531</t>
  </si>
  <si>
    <t>['(55S- 60S  60W- 67W) SW 7   VEER SECTOR W 7    10/1500', 'RE (55S- 60S ND 60W- 67W) SW 7 WITH GUSTS VEER SECTOR W 7 WITH GUSTS B 10/1500  OF   POOR']</t>
  </si>
  <si>
    <t>huyu 906</t>
  </si>
  <si>
    <t xml:space="preserve">3026
</t>
  </si>
  <si>
    <t xml:space="preserve">8614883
</t>
  </si>
  <si>
    <t>['SECTOR S 5/6    8  VRB 4/3  11/1200    S']</t>
  </si>
  <si>
    <t>chiyo maru 3</t>
  </si>
  <si>
    <t>['SW 6/7    8    S']</t>
  </si>
  <si>
    <t xml:space="preserve">TAI AN
</t>
  </si>
  <si>
    <t>['SW 6/8    11/0600    S']</t>
  </si>
  <si>
    <t>20240110_1830</t>
  </si>
  <si>
    <t>VIEIRASA DIECIOCHO</t>
  </si>
  <si>
    <t>2563</t>
  </si>
  <si>
    <t xml:space="preserve">8712673
</t>
  </si>
  <si>
    <t>['SECTOR S 6/4   VEER VRB 3  11/0900  NE 5    11/1800']</t>
  </si>
  <si>
    <t>20240112_1900</t>
  </si>
  <si>
    <t>CRISTO REDENTOR</t>
  </si>
  <si>
    <t>01185</t>
  </si>
  <si>
    <t>20240112_1200</t>
  </si>
  <si>
    <t>['N  50S SECTOR N 4 BCK SECTOR S 4  13/0900   S', 'RESTO D RE SECTOR W 7    8    S']</t>
  </si>
  <si>
    <t>20240110_1856</t>
  </si>
  <si>
    <t xml:space="preserve">DOMAIO
</t>
  </si>
  <si>
    <t xml:space="preserve">2593
</t>
  </si>
  <si>
    <t xml:space="preserve">8614871
</t>
  </si>
  <si>
    <t>20240110_2000</t>
  </si>
  <si>
    <t>['SECTOR W 7    8 BCK SW 8    11/0300 CR 6    8  11/2100    S']</t>
  </si>
  <si>
    <t>20240113_0621</t>
  </si>
  <si>
    <t>lu qing yuan yu 280</t>
  </si>
  <si>
    <t>03141</t>
  </si>
  <si>
    <t>9885922</t>
  </si>
  <si>
    <t>20240113_0000</t>
  </si>
  <si>
    <t>['SECTOR W 5   BCK SECTOR S 7    13/2100   S    D']</t>
  </si>
  <si>
    <t>20240111_0400</t>
  </si>
  <si>
    <t>FRIDTJOF NANSEN</t>
  </si>
  <si>
    <t>9813084</t>
  </si>
  <si>
    <t>20240111_0000</t>
  </si>
  <si>
    <t>['(55S- 60S  60W- 67W)   D 12/0900', '(55S- 60S  60W- 67W) SW 7 VEER SECTOR W 6    12/0000 INCR 7/8    12/0900          S', 'RE (55S- 60S ND 60W- 67W) FROM 12/0900', 'RE (55S- 60S ND 60W- 67W) SW 7 VEER SECTOR W 6 WITH GUSTS B 12/0000 INCR 7/8 WITH GUSTS B 12/0900  OF  DURING THE MORNING NXT  OF RIN STRTING NIGTH  VER POOR TO POOR']</t>
  </si>
  <si>
    <t>20240114_0400</t>
  </si>
  <si>
    <t>MISS TIDE</t>
  </si>
  <si>
    <t>8216502</t>
  </si>
  <si>
    <t>20240114_0000</t>
  </si>
  <si>
    <t>['SW 6/5   BCK SECTOR N 4/5  15/0600']</t>
  </si>
  <si>
    <t>20240111_0500</t>
  </si>
  <si>
    <t>NATIONAL GEOGRAPHIC RESOLUTION</t>
  </si>
  <si>
    <t>OCEAN NOVA</t>
  </si>
  <si>
    <t>8913916</t>
  </si>
  <si>
    <t>20240111_0600</t>
  </si>
  <si>
    <t>['SW 5   BCK VRB 4  11/1800 VEER 5/6    12/0600']</t>
  </si>
  <si>
    <t>20240111_0611</t>
  </si>
  <si>
    <t xml:space="preserve">02775
</t>
  </si>
  <si>
    <t>['VRB 4 VEER SECTOR E 5/6    11/2100 CR 4  12/0900']</t>
  </si>
  <si>
    <t>20240111_2000</t>
  </si>
  <si>
    <t>20240111_1200</t>
  </si>
  <si>
    <t>['SECTOR W 5/6   INCR 6/7    8  12/1500 S    S']</t>
  </si>
  <si>
    <t xml:space="preserve">02098	</t>
  </si>
  <si>
    <t>['(55S- 60S  60W- 67W)   D 12/0900', '(55S- 60S  60W- 67W) SECTOR W 6/7   INCR 7/8    12/0900   S', 'RE (55S- 60S ND 60W- 67W) FROM 12/0900', 'RE (55S- 60S ND 60W- 67W) SECTOR W 6/7 WITH GUSTS INCR 7/8 WITH GUSTS B 12/0900  OF RIN  POOR']</t>
  </si>
  <si>
    <t>20240111_2307</t>
  </si>
  <si>
    <t>C6US3</t>
  </si>
  <si>
    <t>20240112_0449</t>
  </si>
  <si>
    <t>MN OCEAN ALBATROS</t>
  </si>
  <si>
    <t>CQ2114</t>
  </si>
  <si>
    <t>20240112_0000</t>
  </si>
  <si>
    <t>['(55S- 60S  60W- 67W) EN 55S-60S 55W-60W', '(55S- 60S  60W- 67W) SECTOR W 8/7   CR 6/5    13/0300  S', 'RE (55S- 60S ND 60W- 67W) BETWEEN 55S-60S ND 55W-60W', 'RE (55S- 60S ND 60W- 67W) SECTOR W 8/7 WITH GUSTS CR 6/5 WITH GUSTS B 13/0300 DRIZZLE RIN  OFISOL RIN ND SNOW MIXTURE STRTING NIGTH  POOR  VER POOR TO MORTE']</t>
  </si>
  <si>
    <t>20240112_0608</t>
  </si>
  <si>
    <t xml:space="preserve">PATAGONIA BLUES
</t>
  </si>
  <si>
    <t xml:space="preserve">02176
</t>
  </si>
  <si>
    <t xml:space="preserve">8713067
</t>
  </si>
  <si>
    <t>['SECTOR N 5/6    8 BCK NW 5/4    13/0600    S']</t>
  </si>
  <si>
    <t>20240112_0611</t>
  </si>
  <si>
    <t>['SECTOR E 4 BCK SECTOR N  13/0000 BCK SECTOR W  13/0900']</t>
  </si>
  <si>
    <t>20240112_0627</t>
  </si>
  <si>
    <t>['SECTOR W 5/6   INCR 7    12/1800 CR 6/5    13/0300    S']</t>
  </si>
  <si>
    <t>20240112_0634</t>
  </si>
  <si>
    <t xml:space="preserve">CRISTO REDENTOR
</t>
  </si>
  <si>
    <t xml:space="preserve">01185
</t>
  </si>
  <si>
    <t>['SECTOR W 4/5   TEMPO VEER 6    8  12/1800    S     D']</t>
  </si>
  <si>
    <t>20240112_1850</t>
  </si>
  <si>
    <t>02176</t>
  </si>
  <si>
    <t>['SECTOR N 6   BCK SW 3/4  13/2100    S']</t>
  </si>
  <si>
    <t>20240117_0630</t>
  </si>
  <si>
    <t xml:space="preserve">CHIYO MARU N°3
</t>
  </si>
  <si>
    <t>20240117_0000</t>
  </si>
  <si>
    <t>['SECTOR N 5 BCK SECTOR S 6/7    18/0000   S']</t>
  </si>
  <si>
    <t>20240113_0608</t>
  </si>
  <si>
    <t>ARAUCANIA</t>
  </si>
  <si>
    <t>01384</t>
  </si>
  <si>
    <t>5021865</t>
  </si>
  <si>
    <t>20240113_0644</t>
  </si>
  <si>
    <t>08098</t>
  </si>
  <si>
    <t xml:space="preserve">	8608224</t>
  </si>
  <si>
    <t>['SECTOR W 7    8   S']</t>
  </si>
  <si>
    <t>20240113_1916</t>
  </si>
  <si>
    <t xml:space="preserve">
WORLD EXPLORER</t>
  </si>
  <si>
    <t>20240113_1200</t>
  </si>
  <si>
    <t>['(55S- 60S  60W- 67W) SW 5/6     S', 'RE (55S- 60S ND 60W- 67W) SW 5/6 WITH GUSTS  OF ISOL RIN  MORTE']</t>
  </si>
  <si>
    <t>20240113_1920</t>
  </si>
  <si>
    <t>20240113_2017</t>
  </si>
  <si>
    <t>['SW 5/6      S']</t>
  </si>
  <si>
    <t>20240114_0600</t>
  </si>
  <si>
    <t>['SW 6/7     S']</t>
  </si>
  <si>
    <t>orion 3</t>
  </si>
  <si>
    <t xml:space="preserve">2167
</t>
  </si>
  <si>
    <t xml:space="preserve">8708177
</t>
  </si>
  <si>
    <t>['SW 6/5']</t>
  </si>
  <si>
    <t>miura maru</t>
  </si>
  <si>
    <t xml:space="preserve">970
</t>
  </si>
  <si>
    <t xml:space="preserve">7126530
</t>
  </si>
  <si>
    <t>20240114_1848</t>
  </si>
  <si>
    <t xml:space="preserve">MARIA GLORIA </t>
  </si>
  <si>
    <t>02738</t>
  </si>
  <si>
    <t xml:space="preserve">8696465
</t>
  </si>
  <si>
    <t>20240114_1200</t>
  </si>
  <si>
    <t>['SECTOR W 6    8 CR SW 5/4    15/0900  SECTOR E 4  15/1800 S     S    D']</t>
  </si>
  <si>
    <t>20240118_1945</t>
  </si>
  <si>
    <t xml:space="preserve">HUAFENG 802
</t>
  </si>
  <si>
    <t>3014</t>
  </si>
  <si>
    <t xml:space="preserve">9818553
</t>
  </si>
  <si>
    <t>20240118_1200</t>
  </si>
  <si>
    <t>['SECTOR N 5   BCK VRB 4/5  19/0300']</t>
  </si>
  <si>
    <t>20240115_0602</t>
  </si>
  <si>
    <t>1348</t>
  </si>
  <si>
    <t xml:space="preserve">5021865
</t>
  </si>
  <si>
    <t>20240115_0000</t>
  </si>
  <si>
    <t>['VRB 3/4 BCK SECTOR N  16/0000 VEER VRB 3/4  16/0300']</t>
  </si>
  <si>
    <t>20240119_0731</t>
  </si>
  <si>
    <t>Sur 60</t>
  </si>
  <si>
    <t>20240119_0000</t>
  </si>
  <si>
    <t>[]</t>
  </si>
  <si>
    <t>20240119_0609</t>
  </si>
  <si>
    <t>LU QING YUAN YU</t>
  </si>
  <si>
    <t>03170</t>
  </si>
  <si>
    <t xml:space="preserve">9885958
</t>
  </si>
  <si>
    <t>['SECTOR S 4 BCK SECTOR N 5']</t>
  </si>
  <si>
    <t>20240119_1915</t>
  </si>
  <si>
    <t xml:space="preserve">PUENTE VALDES
</t>
  </si>
  <si>
    <t xml:space="preserve">02205
</t>
  </si>
  <si>
    <t xml:space="preserve">8995031
</t>
  </si>
  <si>
    <t>20240119_1200</t>
  </si>
  <si>
    <t>['SECTOR N 4/5   INCR 6    8  20/2100']</t>
  </si>
  <si>
    <t>20240115_0604</t>
  </si>
  <si>
    <t>HUAFENG 802</t>
  </si>
  <si>
    <t>['VRB 3 BCK NE 5/4  15/2100 BCK SECTOR N 4/3  16/0900']</t>
  </si>
  <si>
    <t>20240115_0605</t>
  </si>
  <si>
    <t>XIN SHI JI 26</t>
  </si>
  <si>
    <t>3144</t>
  </si>
  <si>
    <t xml:space="preserve">9862322
</t>
  </si>
  <si>
    <t>20240115_0618</t>
  </si>
  <si>
    <t>20240115_0726</t>
  </si>
  <si>
    <t>['SECTOR W 5/6   INCR 7/8  15/1800 CR 6/5  16/0300    S']</t>
  </si>
  <si>
    <t>20240115_1220</t>
  </si>
  <si>
    <t>20240115_1200</t>
  </si>
  <si>
    <t>['SW 7/8   CR 5/4    16/0900 VEER NW 4/5    16/1200    S']</t>
  </si>
  <si>
    <t>20240115_2000</t>
  </si>
  <si>
    <t>20240116_0529</t>
  </si>
  <si>
    <t>CQAL5</t>
  </si>
  <si>
    <t>20240116_0000</t>
  </si>
  <si>
    <t>['(55S- 60S  60W- 67W) SECTOR W 5 VEER SECTOR N  16/2100 S', 'RE (55S- 60S ND 60W- 67W) SECTOR W 5 VEER SECTOR N B 16/2100 RIN SPLS OF GOOD WETHER  MORTE']</t>
  </si>
  <si>
    <t>20240123_0603</t>
  </si>
  <si>
    <t>20240123_0000</t>
  </si>
  <si>
    <t>['SECTOR W 5/6      S    24/1200']</t>
  </si>
  <si>
    <t>20240116_0600</t>
  </si>
  <si>
    <t>['SECTOR W 5   VEER SECTOR N  16/1800 CR 4  17/1200 S']</t>
  </si>
  <si>
    <t>20240117_0605</t>
  </si>
  <si>
    <t xml:space="preserve">TALISMAN
</t>
  </si>
  <si>
    <t>2263</t>
  </si>
  <si>
    <t>['SECTOR N 5 BCK SECTOR S 6/7    18/0600']</t>
  </si>
  <si>
    <t>20240117_0607</t>
  </si>
  <si>
    <t>20240117_0612</t>
  </si>
  <si>
    <t xml:space="preserve">MIURA MARU
</t>
  </si>
  <si>
    <t>970</t>
  </si>
  <si>
    <t>['SECTOR N 5 INCR 7/8    17/2100 BCK SW 6    18/0600']</t>
  </si>
  <si>
    <t>20240127_0617</t>
  </si>
  <si>
    <t>20240127_0000</t>
  </si>
  <si>
    <t>['(55S- 60S  60W- 67W) SECTOR W 6 INCR 7    8  28/0000   S', 'RE (55S- 60S ND 60W- 67W) SECTOR W 6 INCR 7 GUST WITH 8 INTENSIT B 28/0000  OF RIN  POOR']</t>
  </si>
  <si>
    <t>20240127_0609</t>
  </si>
  <si>
    <t>03144</t>
  </si>
  <si>
    <t>['SECTOR S 4 BCK NW 5']</t>
  </si>
  <si>
    <t>20240117_0623</t>
  </si>
  <si>
    <t xml:space="preserve">HAI DE LI 701
</t>
  </si>
  <si>
    <t xml:space="preserve">3180
</t>
  </si>
  <si>
    <t xml:space="preserve">9893175
</t>
  </si>
  <si>
    <t>20240127_1400</t>
  </si>
  <si>
    <t xml:space="preserve">XIN SHI JI 26
</t>
  </si>
  <si>
    <t xml:space="preserve">3144
</t>
  </si>
  <si>
    <t>20240127_1200</t>
  </si>
  <si>
    <t>['SECTOR E 5   5/6    28/2100    S']</t>
  </si>
  <si>
    <t>20240117_0643</t>
  </si>
  <si>
    <t xml:space="preserve">	8220199</t>
  </si>
  <si>
    <t>['SECTOR W 5/6     S']</t>
  </si>
  <si>
    <t>20240127_2000</t>
  </si>
  <si>
    <t>['SECTOR N 5']</t>
  </si>
  <si>
    <t>20240117_1900</t>
  </si>
  <si>
    <t xml:space="preserve">HOYO MARU 37
</t>
  </si>
  <si>
    <t xml:space="preserve">2624
</t>
  </si>
  <si>
    <t xml:space="preserve">8713407
</t>
  </si>
  <si>
    <t>20240117_1200</t>
  </si>
  <si>
    <t>['SECTOR N 5   BCK SECTOR S 6    8  18/0600  VRB 4   S      D']</t>
  </si>
  <si>
    <t>20240128_0645</t>
  </si>
  <si>
    <t xml:space="preserve">CHIYO MARU N° 3
</t>
  </si>
  <si>
    <t xml:space="preserve">02987
</t>
  </si>
  <si>
    <t>20240128_0000</t>
  </si>
  <si>
    <t>['NE 6/5   BCK W 5  29/0900']</t>
  </si>
  <si>
    <t xml:space="preserve">LU QING YUAN YU 286
</t>
  </si>
  <si>
    <t xml:space="preserve">3170
</t>
  </si>
  <si>
    <t>['SECTOR N 7/8   BCK SW 6    8  18/1200 CR SECTOR S 5    S     D']</t>
  </si>
  <si>
    <t>['SECTOR S 6   VEER NW 5     S']</t>
  </si>
  <si>
    <t>espardel</t>
  </si>
  <si>
    <t xml:space="preserve">2869
</t>
  </si>
  <si>
    <t xml:space="preserve">9966154
</t>
  </si>
  <si>
    <t>20240105_0400</t>
  </si>
  <si>
    <t>20240105_0000</t>
  </si>
  <si>
    <t>['(55S- 60S  60W- 67W) NW 5/6     S', 'RE (55S- 60S ND 60W- 67W) NW 5/6 WITH GUSTS  OF RIN  MORTE  POOR']</t>
  </si>
  <si>
    <t>20240118_0612</t>
  </si>
  <si>
    <t xml:space="preserve"> HUYU 961
</t>
  </si>
  <si>
    <t xml:space="preserve">3057
</t>
  </si>
  <si>
    <t xml:space="preserve">8698437
</t>
  </si>
  <si>
    <t>20240118_0000</t>
  </si>
  <si>
    <t>['SW 7    8 CR 5         S']</t>
  </si>
  <si>
    <t>20240106_1920</t>
  </si>
  <si>
    <t>20</t>
  </si>
  <si>
    <t>10</t>
  </si>
  <si>
    <t>20240108_0455</t>
  </si>
  <si>
    <t>20240108_0605</t>
  </si>
  <si>
    <t>20240108_0606</t>
  </si>
  <si>
    <t xml:space="preserve">03180
</t>
  </si>
  <si>
    <t>['SECTOR N 4 BCK SECTOR S 5/6    9/1000']</t>
  </si>
  <si>
    <t>20240108_0610</t>
  </si>
  <si>
    <t xml:space="preserve">ORION 5
</t>
  </si>
  <si>
    <t xml:space="preserve">02637
</t>
  </si>
  <si>
    <t>['SECTOR W 6   BCK SW 7/8    9/1200    S']</t>
  </si>
  <si>
    <t>20240118_0630</t>
  </si>
  <si>
    <t>['SECTOR S 6    8 VEER SECTOR W 6    8  19/0300    S']</t>
  </si>
  <si>
    <t>20240118_0632</t>
  </si>
  <si>
    <t>20240118_0635</t>
  </si>
  <si>
    <t>['SECTOR W 5/6    S']</t>
  </si>
  <si>
    <t xml:space="preserve">3027
</t>
  </si>
  <si>
    <t>ONO</t>
  </si>
  <si>
    <t>20240118_1400</t>
  </si>
  <si>
    <t>2987</t>
  </si>
  <si>
    <t>['N  51S SECTOR N 6   BCK SECTOR W 5/6    19/0300   S', 'RESTO D RE SECTOR W 6/7          D']</t>
  </si>
  <si>
    <t>20240111_0602</t>
  </si>
  <si>
    <t>['VRB 3 BCK SECTOR N 5/6    11/2100   S']</t>
  </si>
  <si>
    <t>20240118_1410</t>
  </si>
  <si>
    <t xml:space="preserve">PUENTE VALDEZ
</t>
  </si>
  <si>
    <t>2205</t>
  </si>
  <si>
    <t>['SECTOR S 6/5']</t>
  </si>
  <si>
    <t>20240111_0632</t>
  </si>
  <si>
    <t xml:space="preserve">CHIYO MARU 3
</t>
  </si>
  <si>
    <t xml:space="preserve">02987
</t>
  </si>
  <si>
    <t>['SECTOR S 3/4 BCK VRB  11/2100 VEER SECTOR W  12/0300']</t>
  </si>
  <si>
    <t>20240118_1934</t>
  </si>
  <si>
    <t>20240112_2032</t>
  </si>
  <si>
    <t>['SW 7/6    8 CR 5    13/0900    S']</t>
  </si>
  <si>
    <t>TANGO I</t>
  </si>
  <si>
    <t>2724</t>
  </si>
  <si>
    <t xml:space="preserve">8721894
</t>
  </si>
  <si>
    <t>20240119_0608</t>
  </si>
  <si>
    <t>MARIO R</t>
  </si>
  <si>
    <t>01394</t>
  </si>
  <si>
    <t xml:space="preserve">9018919
</t>
  </si>
  <si>
    <t>['SECTOR W 4 BCK SECTOR N 4']</t>
  </si>
  <si>
    <t>20240114_1851</t>
  </si>
  <si>
    <t>ATLANTIC EXPRESS</t>
  </si>
  <si>
    <t>02936</t>
  </si>
  <si>
    <t>['SW 7/6    8 BCK NE 4  15/1500     S']</t>
  </si>
  <si>
    <t>20240114_1913</t>
  </si>
  <si>
    <t>DOMAIO</t>
  </si>
  <si>
    <t>02593</t>
  </si>
  <si>
    <t>20240114_1929</t>
  </si>
  <si>
    <t>NAVEGANTES</t>
  </si>
  <si>
    <t>0542</t>
  </si>
  <si>
    <t xml:space="preserve">8708452
</t>
  </si>
  <si>
    <t>20240119_0610</t>
  </si>
  <si>
    <t>MARIA GLORIA</t>
  </si>
  <si>
    <t>20240119_0624</t>
  </si>
  <si>
    <t>['SECTOR W 6/7    8']</t>
  </si>
  <si>
    <t>20240119_0627</t>
  </si>
  <si>
    <t>['(55S- 60S  60W- 67W) SECTOR W 7    8   PRECIPITCIONES', 'RE (55S- 60S ND 60W- 67W) SECTOR W 7 GUST WITH 8 INTENSIT  OF ISOL PRECIPITTIONS SPLS OF GOOD WETHER  MORTE  POOR']</t>
  </si>
  <si>
    <t>20240119_0914</t>
  </si>
  <si>
    <t>20240119_2000</t>
  </si>
  <si>
    <t>['SECTOR W 7/8   CR 6    8  20/1800   S']</t>
  </si>
  <si>
    <t>20240118_1950</t>
  </si>
  <si>
    <t>20240120_0702</t>
  </si>
  <si>
    <t>20240120_0000</t>
  </si>
  <si>
    <t>['SECTOR W 8/7']</t>
  </si>
  <si>
    <t>20240120_1914</t>
  </si>
  <si>
    <t>SEABORURN PURSUIT</t>
  </si>
  <si>
    <t>20240120_1200</t>
  </si>
  <si>
    <t>['(55S- 60S  60W- 67W) ENTRE 50S-60S 50W-60W   D 21/1200', '(55S- 60S  60W- 67W) SECTOR W 6/7    8 INCR 8    21/1800   S', 'RE (55S- 60S ND 60W- 67W) BETWEEN 50S-60S 50W-60W FROM 21/1200', 'RE (55S- 60S ND 60W- 67W) SECTOR W 6/7 GUST WITH 8 INTENSIT INCR 8 WITH GUSTS B 21/1800  OF RIN  VER POOR TO POOR']</t>
  </si>
  <si>
    <t>20240120_2043</t>
  </si>
  <si>
    <t>['SECTOR W 7    8 INCR 8    21/1200 CR 7  21/2100   S']</t>
  </si>
  <si>
    <t>20240120_2050</t>
  </si>
  <si>
    <t>MN SEABORURN PURSUIT</t>
  </si>
  <si>
    <t>20240121_0700</t>
  </si>
  <si>
    <t>20240121_0000</t>
  </si>
  <si>
    <t>['W 7/8   CR 5  22/0000   S    D']</t>
  </si>
  <si>
    <t>20240121_1945</t>
  </si>
  <si>
    <t>VERDEL</t>
  </si>
  <si>
    <t>174</t>
  </si>
  <si>
    <t xml:space="preserve">8512657
</t>
  </si>
  <si>
    <t>20240121_1200</t>
  </si>
  <si>
    <t>['SECTOR N 4 BCK VRB 4  22/2100']</t>
  </si>
  <si>
    <t>20240121_1948</t>
  </si>
  <si>
    <t>20240121_2028</t>
  </si>
  <si>
    <t>['SECTOR W 6/8   CR SECTOR W 7    22/1800']</t>
  </si>
  <si>
    <t>20240127_0615</t>
  </si>
  <si>
    <t>ZHOU YU 9</t>
  </si>
  <si>
    <t>03113</t>
  </si>
  <si>
    <t xml:space="preserve">8775194
</t>
  </si>
  <si>
    <t>20240122_0600</t>
  </si>
  <si>
    <t>CHIYO MARU NO.3</t>
  </si>
  <si>
    <t>20240122_0000</t>
  </si>
  <si>
    <t>['SECTOR W 8/6    8  22/1800 VEER SECTOR N 5/6    23/0000    S']</t>
  </si>
  <si>
    <t>World Explorer</t>
  </si>
  <si>
    <t>SD CQAJ7</t>
  </si>
  <si>
    <t>['(55S- 60S  60W- 67W) EN 50S-60S 60W-50W HST  23/0300', '(55S- 60S  60W- 67W) SECTOR W 8    9 CR 6    23/0000 VEER NW 6    23/1200   S', 'RE (55S- 60S ND 60W- 67W) BETWEEN 50S-60S ND 60W-50W UNTIL 23/0300', 'RE (55S- 60S ND 60W- 67W) SECTOR W 8 GUST WITH 9 INTENSIT CR 6 WITH GUSTS B 23/0000 VEER NW 6 WITH GUSTS B 23/1200  OF RIN SNOW FLL SPLS OF GOOD WETHER  POOR  VER POOR']</t>
  </si>
  <si>
    <t>20240123_0400</t>
  </si>
  <si>
    <t>SANT ANTONIO</t>
  </si>
  <si>
    <t>0974</t>
  </si>
  <si>
    <t>8818104</t>
  </si>
  <si>
    <t>['SECTOR N 4/5   INCR 8    23/2100']</t>
  </si>
  <si>
    <t>20240128_0617</t>
  </si>
  <si>
    <t>['SECTOR N 5/6      S']</t>
  </si>
  <si>
    <t>20240123_0601</t>
  </si>
  <si>
    <t>20240123_1900</t>
  </si>
  <si>
    <t xml:space="preserve">HUAFENG 817
</t>
  </si>
  <si>
    <t>0570</t>
  </si>
  <si>
    <t xml:space="preserve">8702018
</t>
  </si>
  <si>
    <t>20240123_1200</t>
  </si>
  <si>
    <t>['SECTOR W 6   BCK SECTOR S  24/0900 VEER SECTOR N  24/2100     S']</t>
  </si>
  <si>
    <t>20240128_0601</t>
  </si>
  <si>
    <t xml:space="preserve">MARIA GLORIA
</t>
  </si>
  <si>
    <t xml:space="preserve">02738
</t>
  </si>
  <si>
    <t>['SECTOR W 6']</t>
  </si>
  <si>
    <t xml:space="preserve">TOZUDO
</t>
  </si>
  <si>
    <t xml:space="preserve">01219
</t>
  </si>
  <si>
    <t xml:space="preserve">9004865
</t>
  </si>
  <si>
    <t>['SECTOR N 8   BCK SECTOR S 6    24/0900 BCK SECTOR E 5  24/2100   S S']</t>
  </si>
  <si>
    <t>20240123_1912</t>
  </si>
  <si>
    <t xml:space="preserve">VERDEL
</t>
  </si>
  <si>
    <t>0174</t>
  </si>
  <si>
    <t>20240123_2000</t>
  </si>
  <si>
    <t>['(55S- 60S  60W- 67W) EN 55S-60S 60W-50W', '(55S- 60S  60W- 67W) SECTOR W 8   CR 7/6  24/1200 VEER SECTOR N  24/2100   S', 'RE (55S- 60S ND 60W- 67W) BETWEEN 55S-60S ND 60W-50W', 'RE (55S- 60S ND 60W- 67W) SECTOR W 8 WITH GUSTS CR 7/6 B 24/1200 VEER SECTOR N B 24/2100  OF ISOL RIN IMPR STRTING ERL MORNING  VER POOR TO MORTE']</t>
  </si>
  <si>
    <t>20240124_1907</t>
  </si>
  <si>
    <t>02791</t>
  </si>
  <si>
    <t>20240124_1200</t>
  </si>
  <si>
    <t>['SECTOR N 6/5']</t>
  </si>
  <si>
    <t>20240124_2000</t>
  </si>
  <si>
    <t xml:space="preserve">	CQAL5</t>
  </si>
  <si>
    <t>['(55S- 60S  60W- 67W) SECTOR N 6/5', 'RE (55S- 60S ND 60W- 67W) SECTOR N 6/5 WITH GUSTS  OF  IMPR STRTING EVENING  POOR TO MORTE']</t>
  </si>
  <si>
    <t>20240125_0609</t>
  </si>
  <si>
    <t>03014</t>
  </si>
  <si>
    <t>20240125_0000</t>
  </si>
  <si>
    <t>['SECTOR N 5/6']</t>
  </si>
  <si>
    <t>20240125_0616</t>
  </si>
  <si>
    <t>MINTA</t>
  </si>
  <si>
    <t>02196</t>
  </si>
  <si>
    <t xml:space="preserve">8713079
</t>
  </si>
  <si>
    <t>['SECTOR N 5/6   BCK SECTOR W 4']</t>
  </si>
  <si>
    <t>20240125_0700</t>
  </si>
  <si>
    <t>['SECTOR N 5 BCK SECTOR W 4   S']</t>
  </si>
  <si>
    <t>20240126_0600</t>
  </si>
  <si>
    <t xml:space="preserve">0326	</t>
  </si>
  <si>
    <t>20240126_0000</t>
  </si>
  <si>
    <t>['SECTOR N 4/6    8 BCK SECTOR W 6    8  27/0000    S']</t>
  </si>
  <si>
    <t>20240126_1909</t>
  </si>
  <si>
    <t>LUIGI</t>
  </si>
  <si>
    <t xml:space="preserve">9964687
</t>
  </si>
  <si>
    <t>20240126_1200</t>
  </si>
  <si>
    <t>['SECTOR N 5/4   BCK SECTOR W 5/6    27/0600 BCK NE 4/5    27/1200']</t>
  </si>
  <si>
    <t>20240127_0613</t>
  </si>
  <si>
    <t>['NW 7']</t>
  </si>
  <si>
    <t>02724</t>
  </si>
  <si>
    <t>['SECTOR S 4 BCK N  27/2100']</t>
  </si>
  <si>
    <t>20240127_0632</t>
  </si>
  <si>
    <t>CHIYO MARU Nº 3</t>
  </si>
  <si>
    <t>02987</t>
  </si>
  <si>
    <t>['SECTOR W 4']</t>
  </si>
  <si>
    <t>20240103_0648</t>
  </si>
  <si>
    <t>20240103_0000</t>
  </si>
  <si>
    <t>['(55S- 60S  60W- 67W) NW 6   BCK SECTOR W 5    4/0900', 'RE (55S- 60S ND 60W- 67W) NW 6 WITH GUSTS BCK SECTOR W 5 WITH GUSTS B 4/0900  OF  IMPR STRTING ERL MORNING  POOR TO MORTE']</t>
  </si>
  <si>
    <t>20240127_1236</t>
  </si>
  <si>
    <t>['SECTOR W 6   BCK NW 5    28/0900']</t>
  </si>
  <si>
    <t xml:space="preserve">174
</t>
  </si>
  <si>
    <t>['SECTOR N 5/6       S']</t>
  </si>
  <si>
    <t>20240116_2128</t>
  </si>
  <si>
    <t xml:space="preserve">MN USHUAIA	</t>
  </si>
  <si>
    <t>20240116_1200</t>
  </si>
  <si>
    <t>['(55S- 60S  60W- 67W) SECTOR N 5   BCK SECTOR W 6    17/0600   S', 'RE (55S- 60S ND 60W- 67W) SECTOR N 5 WITH GUSTS BCK SECTOR W 6 WITH GUSTS B 17/0600  OF ISOL RIN  MORTE  POOR']</t>
  </si>
  <si>
    <t>20240118_1411</t>
  </si>
  <si>
    <t xml:space="preserve">SALVADOR R
</t>
  </si>
  <si>
    <t xml:space="preserve">2755
</t>
  </si>
  <si>
    <t xml:space="preserve">8747745
</t>
  </si>
  <si>
    <t>20240127_1401</t>
  </si>
  <si>
    <t xml:space="preserve">TANGO I
</t>
  </si>
  <si>
    <t xml:space="preserve">2724
</t>
  </si>
  <si>
    <t>20240127_2156</t>
  </si>
  <si>
    <t>['(55S- 60S  60W- 67W) SECTOR W 7/6     S', 'RE (55S- 60S ND 60W- 67W) SECTOR W 7/6 WITH GUSTS  OF ISOL RIN  MORTE  POOR']</t>
  </si>
  <si>
    <t>20240128_0500</t>
  </si>
  <si>
    <t>MN SEABOURN PURSUIT</t>
  </si>
  <si>
    <t>['(55S- 60S  60W- 67W) SECTOR W 7    8 TEMPO VEER NW 6      S', 'RE (55S- 60S ND 60W- 67W) SECTOR W 7 GUST WITH 8 INTENSIT TEMPO VEER NW 6 WITH GUSTS LOW  OF ISOL RIN  MORTE  POOR']</t>
  </si>
  <si>
    <t>20240128_0600</t>
  </si>
  <si>
    <t xml:space="preserve">03014
</t>
  </si>
  <si>
    <t>['SECTOR N 5      S']</t>
  </si>
  <si>
    <t>20240108_1959</t>
  </si>
  <si>
    <t>LAGY8</t>
  </si>
  <si>
    <t>['(55S- 60S  60W- 67W) SECTOR W 5/6', 'RE (55S- 60S ND 60W- 67W) SECTOR W 5/6 WITH GUSTS RIN ND SNOW MIXTURE  MORTE  POOR']</t>
  </si>
  <si>
    <t>20240128_0606</t>
  </si>
  <si>
    <t xml:space="preserve"> PETREL
</t>
  </si>
  <si>
    <t xml:space="preserve">01445
</t>
  </si>
  <si>
    <t xml:space="preserve">6730243
</t>
  </si>
  <si>
    <t>20240128_0609</t>
  </si>
  <si>
    <t xml:space="preserve">02724
</t>
  </si>
  <si>
    <t>20240128_0626</t>
  </si>
  <si>
    <t>USHUAIA</t>
  </si>
  <si>
    <t>20240129_1840</t>
  </si>
  <si>
    <t>20240129_1200</t>
  </si>
  <si>
    <t>['VRB 3 VEER SECTOR N 3/4 INCR 5    30/2100']</t>
  </si>
  <si>
    <t>20240130_1850</t>
  </si>
  <si>
    <t>20240130_1200</t>
  </si>
  <si>
    <t>['SECTOR N 7    8 BCK SECTOR S  31/0300 VEER SECTOR N 6    31/2100   S     D']</t>
  </si>
  <si>
    <t>20240131_0641</t>
  </si>
  <si>
    <t>MN WORLD EXLORER</t>
  </si>
  <si>
    <t>20240131_0000</t>
  </si>
  <si>
    <t>['(55S- 60S  60W- 67W) SECTOR W 7/5   VEER SECTOR N 5  1/0600   S     D', 'RE (55S- 60S ND 60W- 67W) SECTOR W 7/5 WITH GUSTS VEER SECTOR N 5 B 1/0600  OF ISOL RIN TOWRDS THE END OF THE PERIOD  MORTE  GOOD']</t>
  </si>
  <si>
    <t>20240131_1239</t>
  </si>
  <si>
    <t>20240131_1200</t>
  </si>
  <si>
    <t>['SECTOR N 5 INCR 6    1/1200 BCK SECTOR W 8  1/2100   S']</t>
  </si>
  <si>
    <t>20240201_0332</t>
  </si>
  <si>
    <t xml:space="preserve">CHIYO MARU N3
</t>
  </si>
  <si>
    <t>20240201_0000</t>
  </si>
  <si>
    <t>['SECTOR S 5 BCK SECTOR E 5  2/0900    S   S']</t>
  </si>
  <si>
    <t>20240201_0301</t>
  </si>
  <si>
    <t>['SECTOR N 5   BCK NW 6/7    8  2/1500 BCK W 8    2/1800 S     S    D']</t>
  </si>
  <si>
    <t>20240201_0900</t>
  </si>
  <si>
    <t xml:space="preserve">	0326</t>
  </si>
  <si>
    <t>['SECTOR W 8/6   VEER VRB 4  2/0900  SECTOR E 4/5  2/1500    S   S']</t>
  </si>
  <si>
    <t>20240201_1635</t>
  </si>
  <si>
    <t>20240201_1200</t>
  </si>
  <si>
    <t>['(55S- 60S  60W- 67W)   D 01/2100 HST  02/1200', '(55S- 60S  60W- 67W) SECTOR N 6   BCK SECTOR W 9    01/2100 CR  2/1200   S      D', 'RE (55S- 60S ND 60W- 67W) FROM 01/2100 UNTIL 02/1200', 'RE (55S- 60S ND 60W- 67W) SECTOR N 6 WITH GUSTS BCK SECTOR W 9 WITH GUSTS B 01/2100 CR B 2/1200  OF RIN NEXT IMPR TOWRDS THE END OF THE PERIOD  VER POOR TO POOR']</t>
  </si>
  <si>
    <t>20240201_1740</t>
  </si>
  <si>
    <t>['SECTOR N 6   BCK SECTOR W 8    01/1800 CR  2/0600   S']</t>
  </si>
  <si>
    <t>20240202_0345</t>
  </si>
  <si>
    <t>CHIYO MARU Nº3</t>
  </si>
  <si>
    <t>20240202_0000</t>
  </si>
  <si>
    <t>['SW 7/8   VEER SECTOR W 6/5    3/2100    S     D']</t>
  </si>
  <si>
    <t>20240202_0310</t>
  </si>
  <si>
    <t>['SECTOR W 8/7   BCK SW 7/8    3/0600 CR 7/6    3/2100    S']</t>
  </si>
  <si>
    <t>20240202_0315</t>
  </si>
  <si>
    <t>ANTONINO</t>
  </si>
  <si>
    <t>0877</t>
  </si>
  <si>
    <t xml:space="preserve">9071296
</t>
  </si>
  <si>
    <t>['SW 6/7    8 CR SECTOR N 5/4    3/2100    S    D']</t>
  </si>
  <si>
    <t>ESPERANZA 909</t>
  </si>
  <si>
    <t>02577</t>
  </si>
  <si>
    <t>20240202_0400</t>
  </si>
  <si>
    <t>['SE 5/6   VEER SECTOR S 6/7    8  3/0600 VEER SECTOR W 5    3/1500    S']</t>
  </si>
  <si>
    <t>20240202_1105</t>
  </si>
  <si>
    <t>20240202_1107</t>
  </si>
  <si>
    <t xml:space="preserve">ARBUMASA XXIX
</t>
  </si>
  <si>
    <t xml:space="preserve">2561
</t>
  </si>
  <si>
    <t xml:space="preserve">8708270
</t>
  </si>
  <si>
    <t>20240202_1217</t>
  </si>
  <si>
    <t>20240202_1200</t>
  </si>
  <si>
    <t>['N  50S NE 5   BCK SW 8    3/0000    S', 'RESTO D RE SECTOR E 5/6   VEER SW 8    3/0300   S']</t>
  </si>
  <si>
    <t>20240203_0200</t>
  </si>
  <si>
    <t>20240203_0000</t>
  </si>
  <si>
    <t>['(55S- 60S  60W- 67W) SECTOR W 5   VEER SECTOR N 7    8  4/0900    S', 'RE (55S- 60S ND 60W- 67W) SECTOR W 5 WITH GUSTS VEER SECTOR N 7 GUST WITH 8 INTENSIT B 4/0900  OF DRIZZLE RIN STRTING ERL MORNING  MORTE TO POOR']</t>
  </si>
  <si>
    <t>20240203_0300</t>
  </si>
  <si>
    <t>['SECTOR W 4 VEER SECTOR N 7    8  4/0900   S']</t>
  </si>
  <si>
    <t>20240203_0301</t>
  </si>
  <si>
    <t>['SECTOR S 5   VEER SECTOR N 7/8    4/0300']</t>
  </si>
  <si>
    <t>20240203_0303</t>
  </si>
  <si>
    <t xml:space="preserve">ARBUMASA XXVI
</t>
  </si>
  <si>
    <t xml:space="preserve">1958
</t>
  </si>
  <si>
    <t xml:space="preserve">9033775
</t>
  </si>
  <si>
    <t>20240203_0328</t>
  </si>
  <si>
    <t xml:space="preserve">CHIYO MARU Nº3
</t>
  </si>
  <si>
    <t>['SECTOR W 4 VEER SECTOR N 7/8    4/0300   S']</t>
  </si>
  <si>
    <t xml:space="preserve">MARIA LILIANA
</t>
  </si>
  <si>
    <t xml:space="preserve">1174
</t>
  </si>
  <si>
    <t xml:space="preserve">7813080
</t>
  </si>
  <si>
    <t>['N  43S SECTOR S 5   BCK SECTOR N 6/7    4/1200', 'RESTO D RE SECTOR S 5   BCK SECTOR N 7/8    4/1200']</t>
  </si>
  <si>
    <t>DON PEDRO</t>
  </si>
  <si>
    <t xml:space="preserve">068
</t>
  </si>
  <si>
    <t xml:space="preserve">8521323
</t>
  </si>
  <si>
    <t>20240203_0309</t>
  </si>
  <si>
    <t xml:space="preserve">ANDRES JORGE
</t>
  </si>
  <si>
    <t xml:space="preserve">1065
</t>
  </si>
  <si>
    <t xml:space="preserve">7406423
</t>
  </si>
  <si>
    <t>20240203_1107</t>
  </si>
  <si>
    <t>20240203_1110</t>
  </si>
  <si>
    <t xml:space="preserve">PONTE CORUXO
</t>
  </si>
  <si>
    <t>975</t>
  </si>
  <si>
    <t xml:space="preserve">7388188
</t>
  </si>
  <si>
    <t>20240203_1117</t>
  </si>
  <si>
    <t xml:space="preserve">MARIA EUGENIA
</t>
  </si>
  <si>
    <t>1173</t>
  </si>
  <si>
    <t xml:space="preserve">7813066
</t>
  </si>
  <si>
    <t>20240203_1147</t>
  </si>
  <si>
    <t xml:space="preserve">DON PEDRO
</t>
  </si>
  <si>
    <t>68</t>
  </si>
  <si>
    <t>20240203_1553</t>
  </si>
  <si>
    <t>20240203_1200</t>
  </si>
  <si>
    <t>['SW 8/7   BCK SECTOR N 8    03/2100   S']</t>
  </si>
  <si>
    <t>20240203_1555</t>
  </si>
  <si>
    <t>20240203_1600</t>
  </si>
  <si>
    <t>['SW 8/7   BCK SECTOR N  4/0000   S']</t>
  </si>
  <si>
    <t>20240203_1635</t>
  </si>
  <si>
    <t>SSE</t>
  </si>
  <si>
    <t>20240204_0100</t>
  </si>
  <si>
    <t>02439</t>
  </si>
  <si>
    <t>20240204_0000</t>
  </si>
  <si>
    <t>['NE 5/4   INCR 5/6   S     S     D']</t>
  </si>
  <si>
    <t>20240204_0309</t>
  </si>
  <si>
    <t>['N 8   BCK SECTOR W 8    NW 7    8    S']</t>
  </si>
  <si>
    <t>20240204_0908</t>
  </si>
  <si>
    <t>20240204_1700</t>
  </si>
  <si>
    <t>20240204_1200</t>
  </si>
  <si>
    <t>['SECTOR N 7   INCR 8    9  5/0000 BCK SECTOR W  5/0900']</t>
  </si>
  <si>
    <t>20240205_0106</t>
  </si>
  <si>
    <t>MN FRIDTJOF NANSEN</t>
  </si>
  <si>
    <t>LACN8</t>
  </si>
  <si>
    <t>20240205_0000</t>
  </si>
  <si>
    <t>['(55S- 60S  60W- 67W) EN 55S-60S 50W-60W', '(55S- 60S  60W- 67W) NW 9/7   VEER SECTOR N 5/4    6/1500   S', 'RE (55S- 60S ND 60W- 67W) BETWEEN 55S-60S ND 50W-60W', 'RE (55S- 60S ND 60W- 67W) NW 9/7 WITH GUSTS VEER SECTOR N 5/4 WITH GUSTS B 6/1500  OF ISOL RIN  POOR TO MORTE']</t>
  </si>
  <si>
    <t>20240205_0115</t>
  </si>
  <si>
    <t>MARIA EUGENIA</t>
  </si>
  <si>
    <t>01173</t>
  </si>
  <si>
    <t>7813066</t>
  </si>
  <si>
    <t>['NE 6/5     S S']</t>
  </si>
  <si>
    <t>20240205_0119</t>
  </si>
  <si>
    <t>NATALIA</t>
  </si>
  <si>
    <t>02066</t>
  </si>
  <si>
    <t>8713275</t>
  </si>
  <si>
    <t>20240205_0207</t>
  </si>
  <si>
    <t>MN WORLD TRAVELLER</t>
  </si>
  <si>
    <t>20240205_0313</t>
  </si>
  <si>
    <t>['NW 7/6    8 VEER SECTOR N 4/3  6/1800']</t>
  </si>
  <si>
    <t>20240205_0323</t>
  </si>
  <si>
    <t>20240205_0310</t>
  </si>
  <si>
    <t xml:space="preserve">01530
</t>
  </si>
  <si>
    <t xml:space="preserve">8021593
</t>
  </si>
  <si>
    <t>['N  51S SECTOR N 5/4   BCK NW 4    6/0900 VEER SECTOR N 3/4    6/1500', 'RESTO D RE NW 6/5   VEER SECTOR N 5/4    6/1200']</t>
  </si>
  <si>
    <t>20240205_0356</t>
  </si>
  <si>
    <t xml:space="preserve">ESTRELLA N° 11
</t>
  </si>
  <si>
    <t xml:space="preserve">02575
</t>
  </si>
  <si>
    <t xml:space="preserve">8609668
</t>
  </si>
  <si>
    <t>['SECTOR N 4/5']</t>
  </si>
  <si>
    <t>20240205_0402</t>
  </si>
  <si>
    <t xml:space="preserve">02936
</t>
  </si>
  <si>
    <t>20240205_1619</t>
  </si>
  <si>
    <t>20240205_1200</t>
  </si>
  <si>
    <t>['(55S- 60S  60W- 67W)', '(55S- 60S  60W- 67W) SECTOR W 8   VEER NW 7/5    6/1200   S', 'RE (55S- 60S ND 60W- 67W)', 'RE (55S- 60S ND 60W- 67W) SECTOR W 8 WITH GUSTS VEER NW 7/5 WITH GUSTS B 6/1200  OF RIN IMPR  POOR TO MORTE']</t>
  </si>
  <si>
    <t>20240205_1624</t>
  </si>
  <si>
    <t>MN WORLD EXPLORER</t>
  </si>
  <si>
    <t>20240205_1740</t>
  </si>
  <si>
    <t>['NW 8   CR 6/5  05/2100    S']</t>
  </si>
  <si>
    <t>20240206_0228</t>
  </si>
  <si>
    <t>20240206_0000</t>
  </si>
  <si>
    <t>['(55S- 60S  60W- 67W) SECTOR N 5   VEER SECTOR S  7/1200 VRB SECTOR W 7    8  7/2100   S', 'RE (55S- 60S ND 60W- 67W) SECTOR N 5 WITH GUSTS VEER SECTOR S B 7/1200 FROM VRB DIR SECTOR W 7 GUST WITH 8 INTENSIT B 7/2100  OF ISOL RIN SPLS OF GOOD WETHER  MORTE  POOR']</t>
  </si>
  <si>
    <t>20240206_0335</t>
  </si>
  <si>
    <t>['SECTOR E 4 VEER SECTOR S 6/7    7/0900 VEER SECTOR W 8    7/1500   S']</t>
  </si>
  <si>
    <t>20240206_0338</t>
  </si>
  <si>
    <t>ponte CORUXO</t>
  </si>
  <si>
    <t>0975</t>
  </si>
  <si>
    <t>7388188</t>
  </si>
  <si>
    <t>['SECTOR N 6   BCK SECTOR S  7/1200 CR VRB 4  7/2100   S S']</t>
  </si>
  <si>
    <t>20240206_1540</t>
  </si>
  <si>
    <t>1530</t>
  </si>
  <si>
    <t>20240206_1200</t>
  </si>
  <si>
    <t>['SECTOR N 5/6   BCK SECTOR W 7/8    7/0600    S']</t>
  </si>
  <si>
    <t>API VII</t>
  </si>
  <si>
    <t>3081</t>
  </si>
  <si>
    <t>8610849</t>
  </si>
  <si>
    <t>['SECTOR N 5/6   BCK SECTOR W 7/8    7/0600']</t>
  </si>
  <si>
    <t>20240206_1600</t>
  </si>
  <si>
    <t>8696465</t>
  </si>
  <si>
    <t>['SECTOR N 5/6   INCR 7    7/0000 CR SECTOR W 5    7/1200   S S']</t>
  </si>
  <si>
    <t>20240206_1810</t>
  </si>
  <si>
    <t>['(55S- 60S  60W- 67W) SECTOR N 7/6   VEER VRB 5  7/1200   S', 'RE (55S- 60S ND 60W- 67W) SECTOR N 7/6 WITH GUSTS VEER VRB 5 B 7/1200  OF ISOL RIN SPLS OF GOOD WETHER  MORTE']</t>
  </si>
  <si>
    <t>20240206_1830</t>
  </si>
  <si>
    <t>20240207_0400</t>
  </si>
  <si>
    <t>ZHOU YU9</t>
  </si>
  <si>
    <t>3113</t>
  </si>
  <si>
    <t>8775194</t>
  </si>
  <si>
    <t>20240207_0000</t>
  </si>
  <si>
    <t>['SECTOR W 6   BCK SECTOR S  8/1200 BCK SECTOR N  8/2100']</t>
  </si>
  <si>
    <t>ESTHER 153</t>
  </si>
  <si>
    <t>2058</t>
  </si>
  <si>
    <t>7923861</t>
  </si>
  <si>
    <t>20240207_1000</t>
  </si>
  <si>
    <t>VILLARINO</t>
  </si>
  <si>
    <t>02178</t>
  </si>
  <si>
    <t>8910653</t>
  </si>
  <si>
    <t>20240207_1012</t>
  </si>
  <si>
    <t>ESPADARTE</t>
  </si>
  <si>
    <t>02048</t>
  </si>
  <si>
    <t>6727569</t>
  </si>
  <si>
    <t>ORION 3</t>
  </si>
  <si>
    <t>02167</t>
  </si>
  <si>
    <t>8708177</t>
  </si>
  <si>
    <t>['SECTOR S 5 VEER SECTOR N  8/0300 BCK SECTOR E  8/1800']</t>
  </si>
  <si>
    <t>20240207_0957</t>
  </si>
  <si>
    <t>8721894</t>
  </si>
  <si>
    <t>20240207_1510</t>
  </si>
  <si>
    <t>7390820</t>
  </si>
  <si>
    <t>20240207_1200</t>
  </si>
  <si>
    <t>['SECTOR W 6/7   BCK SECTOR N 5    07/2100   S']</t>
  </si>
  <si>
    <t>20240207_1535</t>
  </si>
  <si>
    <t>['SECTOR W 8/5']</t>
  </si>
  <si>
    <t>20240207_1700</t>
  </si>
  <si>
    <t>['SECTOR S 7   VEER SECTOR W 8    07/1500 CR  8/1200   S     D']</t>
  </si>
  <si>
    <t>20240208_0321</t>
  </si>
  <si>
    <t>20240208_0000</t>
  </si>
  <si>
    <t>['SECTOR W 6     S']</t>
  </si>
  <si>
    <t>20240208_0306</t>
  </si>
  <si>
    <t>SALVADOR R</t>
  </si>
  <si>
    <t>2755</t>
  </si>
  <si>
    <t>8747745</t>
  </si>
  <si>
    <t>['NE 3/4']</t>
  </si>
  <si>
    <t>20240208_0300</t>
  </si>
  <si>
    <t>['SECTOR N 5   BCK NE 3/4  9/1800']</t>
  </si>
  <si>
    <t>20240208_0326</t>
  </si>
  <si>
    <t>8521323</t>
  </si>
  <si>
    <t>20240208_0320</t>
  </si>
  <si>
    <t>['N  50S SECTOR N 5 VEER VRB 3  9/0900', 'RESTO D RE SECTOR W 7/6     S']</t>
  </si>
  <si>
    <t>20240208_0903</t>
  </si>
  <si>
    <t>20240208_1700</t>
  </si>
  <si>
    <t>20240208_1200</t>
  </si>
  <si>
    <t>['SECTOR W 7/6   INCR 8    08/1800 CR 7  9/0600   S']</t>
  </si>
  <si>
    <t>20240209_0115</t>
  </si>
  <si>
    <t>20240209_0000</t>
  </si>
  <si>
    <t>['(55S- 60S  60W- 67W) NW 6/7     S', 'RE (55S- 60S ND 60W- 67W) NW 6/7 WITH GUSTS  OF RIN SPLS OF GOOD WETHER  MORTE  POOR']</t>
  </si>
  <si>
    <t>20240209_0141</t>
  </si>
  <si>
    <t>20240209_0300</t>
  </si>
  <si>
    <t>['N  50S NE 5/6', 'RESTO D RE W 6   CR VEER VRB 4']</t>
  </si>
  <si>
    <t>20240209_0306</t>
  </si>
  <si>
    <t>LU QING YUAN YU 277</t>
  </si>
  <si>
    <t>03225</t>
  </si>
  <si>
    <t>9874026</t>
  </si>
  <si>
    <t>['NE 5/7       D']</t>
  </si>
  <si>
    <t>20240209_0311</t>
  </si>
  <si>
    <t>9075888</t>
  </si>
  <si>
    <t>20240209_1510</t>
  </si>
  <si>
    <t>HUYU 906</t>
  </si>
  <si>
    <t>03026</t>
  </si>
  <si>
    <t>701006731</t>
  </si>
  <si>
    <t>20240209_1200</t>
  </si>
  <si>
    <t>['SECTOR N 4']</t>
  </si>
  <si>
    <t>20240209_1704</t>
  </si>
  <si>
    <t>['(55S- 60S  60W- 67W) W 6     S', 'RE (55S- 60S ND 60W- 67W) W 6 WITH GUSTS  OF RIN  POOR  VER POOR']</t>
  </si>
  <si>
    <t>20240209_1810</t>
  </si>
  <si>
    <t>20240210_0300</t>
  </si>
  <si>
    <t>02929</t>
  </si>
  <si>
    <t>9236028</t>
  </si>
  <si>
    <t>20240210_0000</t>
  </si>
  <si>
    <t>['SECTOR N 5/6   VEER SECTOR S 7/8    11/1800    S']</t>
  </si>
  <si>
    <t>20240210_0307</t>
  </si>
  <si>
    <t>['SECTOR N 6/7   BCK SECTOR S 7/8    11/2100    S']</t>
  </si>
  <si>
    <t>20240211_0307</t>
  </si>
  <si>
    <t>2936</t>
  </si>
  <si>
    <t>20240211_0000</t>
  </si>
  <si>
    <t>['SW 8/7     S']</t>
  </si>
  <si>
    <t>20240211_0310</t>
  </si>
  <si>
    <t>3027</t>
  </si>
  <si>
    <t>['SW 8/7']</t>
  </si>
  <si>
    <t>20240211_0330</t>
  </si>
  <si>
    <t>NAVEGANTES II</t>
  </si>
  <si>
    <t>1451</t>
  </si>
  <si>
    <t xml:space="preserve">8614326
</t>
  </si>
  <si>
    <t>20240211_0356</t>
  </si>
  <si>
    <t>20240211_0400</t>
  </si>
  <si>
    <t>ANABELLA M</t>
  </si>
  <si>
    <t>175</t>
  </si>
  <si>
    <t xml:space="preserve">8510788
</t>
  </si>
  <si>
    <t>20240211_1504</t>
  </si>
  <si>
    <t>ESTRELLA 6</t>
  </si>
  <si>
    <t>12</t>
  </si>
  <si>
    <t>7036113</t>
  </si>
  <si>
    <t>20240211_1200</t>
  </si>
  <si>
    <t>['SECTOR N 6   BCK SW 8    11/1800   S']</t>
  </si>
  <si>
    <t>20240211_1530</t>
  </si>
  <si>
    <t>['SECTOR N 6   BCK SW 8    11/1500   S']</t>
  </si>
  <si>
    <t>20240211_1600</t>
  </si>
  <si>
    <t>CABO DE HORNOS</t>
  </si>
  <si>
    <t>3102</t>
  </si>
  <si>
    <t>7404372</t>
  </si>
  <si>
    <t>20240211_1800</t>
  </si>
  <si>
    <t>SAN ARAWA ll</t>
  </si>
  <si>
    <t>['SECTOR N 4   BCK SW 8    11/1500   S    D']</t>
  </si>
  <si>
    <t>20240212_0421</t>
  </si>
  <si>
    <t>20240212_0000</t>
  </si>
  <si>
    <t>['SECTOR W 4 VEER NW 7    13/0600 BCK SECTOR W 5    13/2100   S']</t>
  </si>
  <si>
    <t>20240212_0305</t>
  </si>
  <si>
    <t>0175</t>
  </si>
  <si>
    <t>['SW 6/5   BCK SECTOR N 4/5  13/0600 SECTOR N 6    13/1200']</t>
  </si>
  <si>
    <t>20240212_0310</t>
  </si>
  <si>
    <t>['SW 6/5   BCK SECTOR N 5/6    13/0600']</t>
  </si>
  <si>
    <t>20240212_0359</t>
  </si>
  <si>
    <t>20240212_0300</t>
  </si>
  <si>
    <t>20240212_0337</t>
  </si>
  <si>
    <t>GEMINIS</t>
  </si>
  <si>
    <t>01421</t>
  </si>
  <si>
    <t xml:space="preserve">8709509
</t>
  </si>
  <si>
    <t>['SECTOR S 6/5   CR 5/4  13/0600 VEER SECTOR N 5/6    13/1500']</t>
  </si>
  <si>
    <t>MIURA MARU</t>
  </si>
  <si>
    <t>0970</t>
  </si>
  <si>
    <t>20240212_0918</t>
  </si>
  <si>
    <t>20240212_1700</t>
  </si>
  <si>
    <t>20240212_1200</t>
  </si>
  <si>
    <t>['SECTOR S 6/7   VEER SECTOR W 4/5 INCR 6/7    13/0600 S    D']</t>
  </si>
  <si>
    <t>20240212_1600</t>
  </si>
  <si>
    <t>EMILIA MARIA</t>
  </si>
  <si>
    <t>8818116</t>
  </si>
  <si>
    <t>['SECTOR W 3/4 BCK SECTOR S 5/6   INCR 7/8    12/2100   S S']</t>
  </si>
  <si>
    <t>HUAFENG 828</t>
  </si>
  <si>
    <t>03215</t>
  </si>
  <si>
    <t>9974307</t>
  </si>
  <si>
    <t>FLORIDABLANCA</t>
  </si>
  <si>
    <t>8715778</t>
  </si>
  <si>
    <t>['SECTOR S 6/7   CR 5/4  13/0300    S']</t>
  </si>
  <si>
    <t>20240213_0100</t>
  </si>
  <si>
    <t>ATLANTIC SURF III</t>
  </si>
  <si>
    <t>8615320</t>
  </si>
  <si>
    <t>20240213_0000</t>
  </si>
  <si>
    <t>['SECTOR S 4 VEER VRB 3  14/0600  NE 4  14/2100']</t>
  </si>
  <si>
    <t>9862322</t>
  </si>
  <si>
    <t>API V</t>
  </si>
  <si>
    <t>7336484</t>
  </si>
  <si>
    <t>20240213_0217</t>
  </si>
  <si>
    <t>['(55S- 60S  60W- 67W) W 6/5', 'RE (55S- 60S ND 60W- 67W) W 6/5  MORTE']</t>
  </si>
  <si>
    <t>20240213_0220</t>
  </si>
  <si>
    <t>20240213_0310</t>
  </si>
  <si>
    <t>['SW 5   VEER VRB 3  14/0600   S']</t>
  </si>
  <si>
    <t>20240213_0359</t>
  </si>
  <si>
    <t>['SECTOR N 5/4']</t>
  </si>
  <si>
    <t>8717207</t>
  </si>
  <si>
    <t>['N  50S NW 4 BCK SECTOR W 3  14/1200 VEER NE 4  14/2100', 'RESTO D RE NE 4 VEER VRB 3  14/0900   S']</t>
  </si>
  <si>
    <t>20240213_1646</t>
  </si>
  <si>
    <t>WORDL TRAVELLER</t>
  </si>
  <si>
    <t>20240213_1200</t>
  </si>
  <si>
    <t>['(55S- 60S  60W- 67W) HST  14/0000', '(55S- 60S  60W- 67W) NW 6/7    8 BCK SECTOR W 7/6  14/0000 CR 6/5  14/0900   S', 'RE (55S- 60S ND 60W- 67W) UNTIL 14/0000', 'RE (55S- 60S ND 60W- 67W) NW 6/7 GUST WITH 8 INTENSIT BCK SECTOR W 7/6 B 14/0000 CR 6/5 B 14/0900  OF RIN STRTING EVENING IMPR  VER POOR TO POOR']</t>
  </si>
  <si>
    <t>20240213_1723</t>
  </si>
  <si>
    <t>MN WORLD NAVIGATOR</t>
  </si>
  <si>
    <t>20240214_1600</t>
  </si>
  <si>
    <t>CABO PILAR</t>
  </si>
  <si>
    <t>03109</t>
  </si>
  <si>
    <t>9298777</t>
  </si>
  <si>
    <t>20240214_1200</t>
  </si>
  <si>
    <t>['SECTOR N 4/6']</t>
  </si>
  <si>
    <t>20240214_1658</t>
  </si>
  <si>
    <t>['(55S- 60S  60W- 67W) SECTOR W 6/7    8   S', 'RE (55S- 60S ND 60W- 67W) SECTOR W 6/7 GUST WITH 8 INTENSIT  OF ISOL RIN  SNOW FLL  MORTE  POOR']</t>
  </si>
  <si>
    <t>20240214_1545</t>
  </si>
  <si>
    <t xml:space="preserve">HUYU 907
</t>
  </si>
  <si>
    <t>['NW 6   VEER SECTOR N 7    8  14/1800']</t>
  </si>
  <si>
    <t>20240214_1540</t>
  </si>
  <si>
    <t>['NW 5   BCK SECTOR S 6    15/0900']</t>
  </si>
  <si>
    <t>20240215_0100</t>
  </si>
  <si>
    <t>20240215_0000</t>
  </si>
  <si>
    <t>['SECTOR N 6/5   VEER NE 5/6    16/1500   S   D COMIENZO D']</t>
  </si>
  <si>
    <t>20240215_0300</t>
  </si>
  <si>
    <t xml:space="preserve">TAI AN	</t>
  </si>
  <si>
    <t>['NE 4/5   VEER SECTOR N 6    16/1200   S          D']</t>
  </si>
  <si>
    <t>20240215_0313</t>
  </si>
  <si>
    <t>3180</t>
  </si>
  <si>
    <t>9893175</t>
  </si>
  <si>
    <t>['SECTOR N 4/5   VEER NE 6/7    8  16/2100']</t>
  </si>
  <si>
    <t>20240215_0315</t>
  </si>
  <si>
    <t>HUYU 962</t>
  </si>
  <si>
    <t xml:space="preserve">3056
</t>
  </si>
  <si>
    <t xml:space="preserve">8698449
</t>
  </si>
  <si>
    <t>20240215_0318</t>
  </si>
  <si>
    <t>NIL</t>
  </si>
  <si>
    <t>['SE 5/4   BCK SECTOR N 4/5    16/0600   S']</t>
  </si>
  <si>
    <t>20240215_0307</t>
  </si>
  <si>
    <t>3026</t>
  </si>
  <si>
    <t>20240215_0340</t>
  </si>
  <si>
    <t>['N  51S NE 4/5', 'RESTO D RE NW 5   VEER NE 5/4    16/1200   S      S']</t>
  </si>
  <si>
    <t>20240216_0402</t>
  </si>
  <si>
    <t>20240216_0000</t>
  </si>
  <si>
    <t>['(55S- 60S  60W- 67W) SECTOR N 4 BCK SW 6/7    8  17/1500    S', 'RE (55S- 60S ND 60W- 67W) SECTOR N 4 BCK SW 6/7 GUST WITH 8 INTENSIT B 17/1500  OF  RIN  MORTE TO POOR']</t>
  </si>
  <si>
    <t>20240216_0305</t>
  </si>
  <si>
    <t>['SECTOR N 6   BCK SECTOR W 8/7    17/0600 VEER SECTOR N 3  17/2100   S S']</t>
  </si>
  <si>
    <t>20240216_0326</t>
  </si>
  <si>
    <t>CHIYO MARU N 3</t>
  </si>
  <si>
    <t>['SECTOR N 6 BCK SECTOR W 7/7    17/0900   S S      D']</t>
  </si>
  <si>
    <t>20240216_0519</t>
  </si>
  <si>
    <t>MN NAT GEO EXPLORER</t>
  </si>
  <si>
    <t>20240216_1600</t>
  </si>
  <si>
    <t>EL MARISCO I</t>
  </si>
  <si>
    <t>8836845</t>
  </si>
  <si>
    <t>20240216_1200</t>
  </si>
  <si>
    <t>20240217_0110</t>
  </si>
  <si>
    <t>20240217_0000</t>
  </si>
  <si>
    <t>['(55S- 60S  60W- 67W) W 7   BCK SW 6     S', 'RE (55S- 60S ND 60W- 67W) W 7 WITH GUSTS BCK SW 6 WITH GUSTS  OF RIN IMPR  MORTE  POOR']</t>
  </si>
  <si>
    <t>20240217_0317</t>
  </si>
  <si>
    <t>['VRB 4 VEER SECTOR N 5/6']</t>
  </si>
  <si>
    <t>20240217_0318</t>
  </si>
  <si>
    <t>9818553</t>
  </si>
  <si>
    <t>20240217_0319</t>
  </si>
  <si>
    <t>LU QING YUAN YU 278</t>
  </si>
  <si>
    <t>03229</t>
  </si>
  <si>
    <t>9874038</t>
  </si>
  <si>
    <t>20240217_0323</t>
  </si>
  <si>
    <t>8649565</t>
  </si>
  <si>
    <t>['SE 5   BCK NE 5/6']</t>
  </si>
  <si>
    <t>20240217_0324</t>
  </si>
  <si>
    <t>20240217_0328</t>
  </si>
  <si>
    <t>02058</t>
  </si>
  <si>
    <t>20240217_0340</t>
  </si>
  <si>
    <t>20240217_1708</t>
  </si>
  <si>
    <t>20240217_1200</t>
  </si>
  <si>
    <t>['SECTOR W 8/6   BCK SECTOR N  18/0600   S']</t>
  </si>
  <si>
    <t>20240218_0113</t>
  </si>
  <si>
    <t xml:space="preserve">
FRIDTJOF NANSEN</t>
  </si>
  <si>
    <t>20240218_0000</t>
  </si>
  <si>
    <t>['(55S- 60S  60W- 67W) SW 7/6    8 VEER SECTOR W 5/4    19/0600 VEER SECTOR N 4  19/2100   S', 'RE (55S- 60S ND 60W- 67W) SW 7/6 GUST WITH 8 INTENSIT VEER SECTOR W 5/4 WITH GUSTS B 19/0600 VEER SECTOR N 4 B 19/2100  OF RIN DURING THE NIGTH  POOR TO MORTE']</t>
  </si>
  <si>
    <t>20240218_1630</t>
  </si>
  <si>
    <t>20240218_1200</t>
  </si>
  <si>
    <t>['(55S- 60S  60W- 67W) SECTOR W 6   BCK SW 7/6      S', 'RE (55S- 60S ND 60W- 67W) SECTOR W 6 WITH GUSTS BCK SW 7/6 WITH GUSTS  OF  RIN NEXT IMPR TOWRDS NIGTH  MORTE  POOR']</t>
  </si>
  <si>
    <t>20240218_1555</t>
  </si>
  <si>
    <t xml:space="preserve">FRANCA
</t>
  </si>
  <si>
    <t xml:space="preserve">495
</t>
  </si>
  <si>
    <t xml:space="preserve">8707630
</t>
  </si>
  <si>
    <t>['SECTOR N 5/6   BCK SECTOR S 5    19/0600    S']</t>
  </si>
  <si>
    <t>20240218_1544</t>
  </si>
  <si>
    <t xml:space="preserve">CHIYO MARU N 3
</t>
  </si>
  <si>
    <t>['SECTOR N 5/6   BCK SECTOR S    19/0300    S']</t>
  </si>
  <si>
    <t>20240219_0300</t>
  </si>
  <si>
    <t>20240219_0000</t>
  </si>
  <si>
    <t>['SECTOR N 5/6    8 BCK SECTOR S 5/4  20/1200   S']</t>
  </si>
  <si>
    <t>20240219_0322</t>
  </si>
  <si>
    <t>CERES</t>
  </si>
  <si>
    <t>1420</t>
  </si>
  <si>
    <t xml:space="preserve">8704652
</t>
  </si>
  <si>
    <t>['SECTOR N 5/4   S']</t>
  </si>
  <si>
    <t>20240220_0333</t>
  </si>
  <si>
    <t>20240220_0000</t>
  </si>
  <si>
    <t>['SW 5   VEER SECTOR N 6   S     S']</t>
  </si>
  <si>
    <t>20240220_0305</t>
  </si>
  <si>
    <t>['E 6/5   BCK NE 5      S S']</t>
  </si>
  <si>
    <t>20240220_0327</t>
  </si>
  <si>
    <t>['N  50S SE 6   CR BCK NE 5      S', 'RESTO D RE VRB 4 BCK SECTOR N 5/6   S     S']</t>
  </si>
  <si>
    <t>20240220_0914</t>
  </si>
  <si>
    <t>20240221_0130</t>
  </si>
  <si>
    <t>MN SILVER WIND</t>
  </si>
  <si>
    <t>20240221_0000</t>
  </si>
  <si>
    <t>['(55S- 60S  60W- 67W) NW 6   BCK SW  22/0600 S', 'RE (55S- 60S ND 60W- 67W) NW 6 WITH GUSTS BCK SW B 22/0600 ISOL RIN  MORTE  POOR']</t>
  </si>
  <si>
    <t>20240221_1338</t>
  </si>
  <si>
    <t>20240221_1200</t>
  </si>
  <si>
    <t>['(55S- 60S  60W- 67W) SECTOR N 5/6   BCK VRB 3/4  22/0300    S', 'RE (55S- 60S ND 60W- 67W) SECTOR N 5/6 WITH GUSTS BCK VRB 3/4 B 22/0300  OF DRIZZLE RIN SPLS OF GOOD WETHER  MORTE TO GOOD']</t>
  </si>
  <si>
    <t>20240221_1715</t>
  </si>
  <si>
    <t>['SECTOR N 5/6   BCK SECTOR W  22/0900    S']</t>
  </si>
  <si>
    <t>20240222_0337</t>
  </si>
  <si>
    <t>chiyo maru nº3</t>
  </si>
  <si>
    <t>20240222_0000</t>
  </si>
  <si>
    <t>['SW 7/8      S']</t>
  </si>
  <si>
    <t>20240222_0307</t>
  </si>
  <si>
    <t>lu qing yuan yu 277</t>
  </si>
  <si>
    <t>['SECTOR N 4 BCK SW 7/8    23/0600    S']</t>
  </si>
  <si>
    <t>20240223_1605</t>
  </si>
  <si>
    <t>7 DE DICIEMBRE</t>
  </si>
  <si>
    <t>0607</t>
  </si>
  <si>
    <t>8701985</t>
  </si>
  <si>
    <t>20240223_1200</t>
  </si>
  <si>
    <t>['SECTOR S 4 BCK SECTOR E  24/0000']</t>
  </si>
  <si>
    <t>20240223_1630</t>
  </si>
  <si>
    <t>8512657</t>
  </si>
  <si>
    <t>['SW 7/5   BCK VRB 4/3  23/2100']</t>
  </si>
  <si>
    <t>20240224_0100</t>
  </si>
  <si>
    <t>20240224_0000</t>
  </si>
  <si>
    <t>['SECTOR E 5   BCK NE 5    25/0600 INCR 6/7    8  25/2100   S S    D']</t>
  </si>
  <si>
    <t>MATEO I</t>
  </si>
  <si>
    <t>02172</t>
  </si>
  <si>
    <t>8903973</t>
  </si>
  <si>
    <t>20240224_0333</t>
  </si>
  <si>
    <t>BP SAN ARAWA II</t>
  </si>
  <si>
    <t>['NW 6/5   BCK SECTOR W 4    25/1200      D']</t>
  </si>
  <si>
    <t>20240224_0302</t>
  </si>
  <si>
    <t xml:space="preserve">0174
</t>
  </si>
  <si>
    <t>['SECTOR N 7/6   CR 6/5    25/1200   S S']</t>
  </si>
  <si>
    <t>20240224_0307</t>
  </si>
  <si>
    <t xml:space="preserve">0326
</t>
  </si>
  <si>
    <t>20240224_0303</t>
  </si>
  <si>
    <t xml:space="preserve">ITXAS LUR
</t>
  </si>
  <si>
    <t xml:space="preserve">0927
</t>
  </si>
  <si>
    <t xml:space="preserve">8606525
</t>
  </si>
  <si>
    <t>20240224_0314</t>
  </si>
  <si>
    <t xml:space="preserve"> ATLANTIC EXPRESS
</t>
  </si>
  <si>
    <t>20240224_0331</t>
  </si>
  <si>
    <t xml:space="preserve">ESTRELLA N 5
</t>
  </si>
  <si>
    <t xml:space="preserve">0246
</t>
  </si>
  <si>
    <t xml:space="preserve">7354931
</t>
  </si>
  <si>
    <t>20240224_0915</t>
  </si>
  <si>
    <t>20240225_0400</t>
  </si>
  <si>
    <t xml:space="preserve">927
</t>
  </si>
  <si>
    <t>20240225_0000</t>
  </si>
  <si>
    <t>['SECTOR N 5/4 VEER SECTOR E 4  26/2100    S']</t>
  </si>
  <si>
    <t>20240225_1651</t>
  </si>
  <si>
    <t>20240225_1200</t>
  </si>
  <si>
    <t>['(55S- 60S  60W- 67W) SECTOR W 5/4 S', 'RE (55S- 60S ND 60W- 67W) SECTOR W 5/4 ISOL RIN STRTING NIGTH IMPR  MORTE TO GOOD']</t>
  </si>
  <si>
    <t>20240225_1827</t>
  </si>
  <si>
    <t>20240226_1600</t>
  </si>
  <si>
    <t>02030</t>
  </si>
  <si>
    <t>20240226_1200</t>
  </si>
  <si>
    <t>['SECTOR N 4 VEER VRB 3    S']</t>
  </si>
  <si>
    <t>20240227_0307</t>
  </si>
  <si>
    <t xml:space="preserve">3014
</t>
  </si>
  <si>
    <t>20240227_0000</t>
  </si>
  <si>
    <t>['SECTOR N 6   BCK SECTOR S  28/0300 VEER SECTOR W  28/2100    S']</t>
  </si>
  <si>
    <t>20240227_1607</t>
  </si>
  <si>
    <t>20240227_1200</t>
  </si>
  <si>
    <t>['SECTOR N 4/5   INCR 5/6    28/0000 BCK SECTOR W 3/4  28/0600       S S']</t>
  </si>
  <si>
    <t>20240227_1620</t>
  </si>
  <si>
    <t>COMANDANTE LUIS PIEDRABUENA</t>
  </si>
  <si>
    <t>0767</t>
  </si>
  <si>
    <t xml:space="preserve">8747719
</t>
  </si>
  <si>
    <t>20240227_1626</t>
  </si>
  <si>
    <t>ANABELA M</t>
  </si>
  <si>
    <t>20240228_0341</t>
  </si>
  <si>
    <t>20240228_0000</t>
  </si>
  <si>
    <t>['(55S- 60S  60W- 67W) NW 6/5      S', 'RE (55S- 60S ND 60W- 67W) NW 6/5 WITH GUSTS  OF DRIZZLE RIN SPLS OF GOOD WETHER  MORTE']</t>
  </si>
  <si>
    <t>20240228_0319</t>
  </si>
  <si>
    <t xml:space="preserve">FRANCO
</t>
  </si>
  <si>
    <t xml:space="preserve">01458
</t>
  </si>
  <si>
    <t xml:space="preserve">9001502
</t>
  </si>
  <si>
    <t>['SW 6   BCK SECTOR E 4  29/1800']</t>
  </si>
  <si>
    <t>20240228_0310</t>
  </si>
  <si>
    <t>['SW 7/6   BCK NE 4    29/1800']</t>
  </si>
  <si>
    <t>20240228_0311</t>
  </si>
  <si>
    <t xml:space="preserve">ARGENOVA XXI
</t>
  </si>
  <si>
    <t xml:space="preserve">02661
</t>
  </si>
  <si>
    <t xml:space="preserve">7233838
</t>
  </si>
  <si>
    <t>['N  50S SECTOR S 6   VEER SECTOR N 4/5    29/1800', 'RESTO D RE SECTOR W 6/5 VEER NW 5/6    29/1200']</t>
  </si>
  <si>
    <t>20240228_0315</t>
  </si>
  <si>
    <t>20240228_1600</t>
  </si>
  <si>
    <t>20240228_1200</t>
  </si>
  <si>
    <t>['SECTOR S 5/4 VEER SECTOR W 4/3  S']</t>
  </si>
  <si>
    <t>['SECTOR S 5   VEER SECTOR W 5/4  S']</t>
  </si>
  <si>
    <t>20240228_1918</t>
  </si>
  <si>
    <t>['(55S- 60S  60W- 67W) NW 5/6     S', 'RE (55S- 60S ND 60W- 67W) NW 5/6 WITH GUSTS  OF ISOL RIN SPLS OF GOOD WETHER  MORTE  GOOD']</t>
  </si>
  <si>
    <t>20240229_0000</t>
  </si>
  <si>
    <t>Golfo San Jorge</t>
  </si>
  <si>
    <t>20240229_000</t>
  </si>
  <si>
    <t>ATLANTIC RUTHAN</t>
  </si>
  <si>
    <t>Mar del Plata</t>
  </si>
  <si>
    <t>20240229_1200</t>
  </si>
  <si>
    <t>Cantidad en bruto</t>
  </si>
  <si>
    <t>Embarcación que mas reporto:</t>
  </si>
  <si>
    <t>N°Reportes</t>
  </si>
  <si>
    <t>Cantidad &gt;= 4 Beaufort</t>
  </si>
  <si>
    <t>ZONA</t>
  </si>
  <si>
    <t>Cantidad de reportes con viento mayor o igual  a 4 Beaufort</t>
  </si>
  <si>
    <t>Cantidad de reportes con  viento mayor o igual a 4 Beaufort e igual dirección que el pronóstico</t>
  </si>
  <si>
    <t>Subestimación por 1 o más</t>
  </si>
  <si>
    <t>Misma Intensidad</t>
  </si>
  <si>
    <t>Sobrestimación por 1</t>
  </si>
  <si>
    <t>Sobrestimación por 2</t>
  </si>
  <si>
    <t>Sobrestimación por 3</t>
  </si>
  <si>
    <t>Aciertos</t>
  </si>
  <si>
    <t>RIO DE LA PLATA</t>
  </si>
  <si>
    <t>Río de la plata</t>
  </si>
  <si>
    <t>Bahía Blanca</t>
  </si>
  <si>
    <t>Península de Valdes</t>
  </si>
  <si>
    <t>Patagonia Sur</t>
  </si>
  <si>
    <t>Fin del mundo</t>
  </si>
  <si>
    <t>COUNTA of Matrícula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</si>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</sst>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0.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3.0"/>
      <color theme="1"/>
      <name val="Calibri"/>
    </font>
    <font/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4" fillId="2" fontId="2" numFmtId="0" xfId="0" applyAlignment="1" applyBorder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3" fontId="2" numFmtId="0" xfId="0" applyAlignment="1" applyFill="1" applyFont="1">
      <alignment horizontal="center" vertical="bottom"/>
    </xf>
    <xf borderId="0" fillId="4" fontId="1" numFmtId="0" xfId="0" applyAlignment="1" applyFill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7" fillId="3" fontId="2" numFmtId="0" xfId="0" applyAlignment="1" applyBorder="1" applyFont="1">
      <alignment horizontal="center" vertical="bottom"/>
    </xf>
    <xf borderId="7" fillId="0" fontId="2" numFmtId="0" xfId="0" applyAlignment="1" applyBorder="1" applyFont="1">
      <alignment vertical="bottom"/>
    </xf>
    <xf borderId="7" fillId="4" fontId="3" numFmtId="0" xfId="0" applyAlignment="1" applyBorder="1" applyFont="1">
      <alignment horizontal="center" vertical="bottom"/>
    </xf>
    <xf borderId="7" fillId="0" fontId="4" numFmtId="0" xfId="0" applyBorder="1" applyFont="1"/>
    <xf borderId="7" fillId="4" fontId="2" numFmtId="0" xfId="0" applyAlignment="1" applyBorder="1" applyFont="1">
      <alignment horizontal="center" vertical="bottom"/>
    </xf>
    <xf borderId="7" fillId="4" fontId="3" numFmtId="0" xfId="0" applyAlignment="1" applyBorder="1" applyFont="1">
      <alignment horizontal="center" readingOrder="0" vertical="bottom"/>
    </xf>
    <xf borderId="8" fillId="0" fontId="1" numFmtId="0" xfId="0" applyAlignment="1" applyBorder="1" applyFont="1">
      <alignment vertical="bottom"/>
    </xf>
    <xf borderId="9" fillId="2" fontId="1" numFmtId="165" xfId="0" applyAlignment="1" applyBorder="1" applyFont="1" applyNumberFormat="1">
      <alignment vertical="bottom"/>
    </xf>
    <xf borderId="9" fillId="0" fontId="1" numFmtId="165" xfId="0" applyAlignment="1" applyBorder="1" applyFont="1" applyNumberFormat="1">
      <alignment vertical="bottom"/>
    </xf>
    <xf borderId="9" fillId="5" fontId="1" numFmtId="165" xfId="0" applyAlignment="1" applyBorder="1" applyFill="1" applyFont="1" applyNumberFormat="1">
      <alignment vertical="bottom"/>
    </xf>
    <xf borderId="9" fillId="6" fontId="1" numFmtId="165" xfId="0" applyAlignment="1" applyBorder="1" applyFill="1" applyFont="1" applyNumberFormat="1">
      <alignment vertical="bottom"/>
    </xf>
    <xf borderId="9" fillId="2" fontId="2" numFmtId="165" xfId="0" applyAlignment="1" applyBorder="1" applyFont="1" applyNumberFormat="1">
      <alignment horizontal="right" vertical="bottom"/>
    </xf>
    <xf borderId="9" fillId="0" fontId="2" numFmtId="165" xfId="0" applyAlignment="1" applyBorder="1" applyFont="1" applyNumberFormat="1">
      <alignment horizontal="right" vertical="bottom"/>
    </xf>
    <xf borderId="9" fillId="5" fontId="2" numFmtId="165" xfId="0" applyAlignment="1" applyBorder="1" applyFont="1" applyNumberFormat="1">
      <alignment horizontal="right" vertical="bottom"/>
    </xf>
    <xf borderId="9" fillId="0" fontId="2" numFmtId="165" xfId="0" applyAlignment="1" applyBorder="1" applyFont="1" applyNumberFormat="1">
      <alignment vertical="bottom"/>
    </xf>
    <xf borderId="9" fillId="6" fontId="2" numFmtId="165" xfId="0" applyAlignment="1" applyBorder="1" applyFont="1" applyNumberForma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Cantidad de reportes Verano2024 DEF</a:t>
            </a:r>
          </a:p>
        </c:rich>
      </c:tx>
      <c:overlay val="0"/>
    </c:title>
    <c:plotArea>
      <c:layout/>
      <c:barChart>
        <c:barDir val="col"/>
        <c:axId val="2063546022"/>
        <c:axId val="71135096"/>
      </c:barChart>
      <c:catAx>
        <c:axId val="2063546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135096"/>
      </c:catAx>
      <c:valAx>
        <c:axId val="71135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3546022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Diferencia pronóstico vs reportes y Aciertos - Verano 2024 - DEF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1'!$I$3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('Hoja 1'!$I$4,'Hoja 1'!$I$5,'Hoja 1'!$I$6,'Hoja 1'!$I$7,'Hoja 1'!$I$8,'Hoja 1'!$I$9,'Hoja 1'!$I$10)</c:f>
            </c:strRef>
          </c:cat>
          <c:val>
            <c:numRef>
              <c:f>('Hoja 1'!$I$4,'Hoja 1'!$I$5,'Hoja 1'!$I$6,'Hoja 1'!$I$7,'Hoja 1'!$I$8,'Hoja 1'!$I$9,'Hoja 1'!$I$10)</c:f>
              <c:numCache/>
            </c:numRef>
          </c:val>
        </c:ser>
        <c:axId val="157317778"/>
        <c:axId val="1144669378"/>
      </c:barChart>
      <c:catAx>
        <c:axId val="157317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ZONA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4669378"/>
      </c:catAx>
      <c:valAx>
        <c:axId val="1144669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317778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5" Type="http://schemas.openxmlformats.org/officeDocument/2006/relationships/image" Target="../media/image4.png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66675</xdr:rowOff>
    </xdr:from>
    <xdr:ext cx="9458325" cy="4914900"/>
    <xdr:graphicFrame>
      <xdr:nvGraphicFramePr>
        <xdr:cNvPr id="200292654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</xdr:colOff>
      <xdr:row>39</xdr:row>
      <xdr:rowOff>219075</xdr:rowOff>
    </xdr:from>
    <xdr:ext cx="9448800" cy="4914900"/>
    <xdr:graphicFrame>
      <xdr:nvGraphicFramePr>
        <xdr:cNvPr id="1610531395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361950</xdr:colOff>
      <xdr:row>2</xdr:row>
      <xdr:rowOff>9525</xdr:rowOff>
    </xdr:from>
    <xdr:ext cx="5457825" cy="480060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638175</xdr:colOff>
      <xdr:row>2</xdr:row>
      <xdr:rowOff>9525</xdr:rowOff>
    </xdr:from>
    <xdr:ext cx="5457825" cy="4800600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361950</xdr:colOff>
      <xdr:row>27</xdr:row>
      <xdr:rowOff>161925</xdr:rowOff>
    </xdr:from>
    <xdr:ext cx="5457825" cy="4800600"/>
    <xdr:pic>
      <xdr:nvPicPr>
        <xdr:cNvPr id="0" name="image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638175</xdr:colOff>
      <xdr:row>28</xdr:row>
      <xdr:rowOff>47625</xdr:rowOff>
    </xdr:from>
    <xdr:ext cx="5457825" cy="4800600"/>
    <xdr:pic>
      <xdr:nvPicPr>
        <xdr:cNvPr id="0" name="image3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000" sheet="Sheet1"/>
  </cacheSource>
  <cacheFields>
    <cacheField name="Fecha del Reporte" numFmtId="0">
      <sharedItems containsString="0" containsBlank="1" containsNumber="1" containsInteger="1">
        <m/>
        <n v="1.70148126E12"/>
        <n v="1.7015934E12"/>
        <n v="1.70163138E12"/>
        <n v="1.701675E12"/>
        <n v="1.7017302E12"/>
        <n v="1.7017668E12"/>
        <n v="1.7017962E12"/>
        <n v="1.70187504E12"/>
        <n v="1.7019342E12"/>
        <n v="1.7023662E12"/>
        <n v="1.702458E12"/>
        <n v="1.70263116E12"/>
        <n v="1.70288784E12"/>
        <n v="1.70289186E12"/>
        <n v="1.70290056E12"/>
        <n v="1.7029692E12"/>
        <n v="1.70300664E12"/>
        <n v="1.70311656E12"/>
        <n v="1.7031492E12"/>
        <n v="1.70324562E12"/>
        <n v="1.703322E12"/>
        <n v="1.70349474E12"/>
        <n v="1.70354124E12"/>
        <n v="1.7035404E12"/>
        <n v="1.7035452E12"/>
        <n v="1.7036445E12"/>
        <n v="1.70371458E12"/>
        <n v="1.70371908E12"/>
        <n v="1.7038008E12"/>
        <n v="1.70380476E12"/>
        <n v="1.70380494E12"/>
        <n v="1.7038404E12"/>
        <n v="1.7038692E12"/>
        <n v="1.70392788E12"/>
        <n v="1.70392836E12"/>
        <n v="1.70393034E12"/>
        <n v="1.70393604E12"/>
        <n v="1.70398554E12"/>
        <n v="1.7043588E12"/>
        <n v="1.7044095E12"/>
        <n v="1.70440494E12"/>
        <n v="1.70440512E12"/>
        <n v="1.704492E12"/>
        <n v="1.70453268E12"/>
        <n v="1.7045784E12"/>
        <n v="1.7046195E12"/>
        <n v="1.70461848E12"/>
        <n v="1.70470002E12"/>
        <n v="1.70457864E12"/>
        <n v="1.70462478E12"/>
        <n v="1.70483766E12"/>
        <n v="1.7048382E12"/>
        <n v="1.7048385E12"/>
        <n v="1.70463492E12"/>
        <n v="1.70470488E12"/>
        <n v="1.7048772E12"/>
        <n v="1.7047512E12"/>
        <n v="1.7047569E12"/>
        <n v="1.70492454E12"/>
        <n v="1.7048412E12"/>
        <n v="1.7049222E12"/>
        <n v="1.7050968E12"/>
        <n v="1.70492376E12"/>
        <n v="1.7049276E12"/>
        <n v="1.70513766E12"/>
        <n v="1.7049564E12"/>
        <n v="1.7052156E12"/>
        <n v="1.70496E12"/>
        <n v="1.7049636E12"/>
        <n v="1.70496426E12"/>
        <n v="1.705014E12"/>
        <n v="1.70502522E12"/>
        <n v="1.70504574E12"/>
        <n v="1.70505048E12"/>
        <n v="1.70505066E12"/>
        <n v="1.70505162E12"/>
        <n v="1.70505204E12"/>
        <n v="1.7050962E12"/>
        <n v="1.7054838E12"/>
        <n v="1.70513688E12"/>
        <n v="1.70513904E12"/>
        <n v="1.70518416E12"/>
        <n v="1.7051844E12"/>
        <n v="1.70518782E12"/>
        <n v="1.7052228E12"/>
        <n v="1.70526888E12"/>
        <n v="1.7056179E12"/>
        <n v="1.70530932E12"/>
        <n v="1.70566026E12"/>
        <n v="1.70565534E12"/>
        <n v="1.7057025E12"/>
        <n v="1.70530944E12"/>
        <n v="1.7053095E12"/>
        <n v="1.70531028E12"/>
        <n v="1.70531436E12"/>
        <n v="1.705332E12"/>
        <n v="1.7053596E12"/>
        <n v="1.70539374E12"/>
        <n v="1.70600058E12"/>
        <n v="1.7053956E12"/>
        <n v="1.7054823E12"/>
        <n v="1.70548242E12"/>
        <n v="1.70548272E12"/>
        <n v="1.70634702E12"/>
        <n v="1.70634654E12"/>
        <n v="1.70548338E12"/>
        <n v="1.7063748E12"/>
        <n v="1.70548458E12"/>
        <n v="1.7063964E12"/>
        <n v="1.7055288E12"/>
        <n v="1.7064351E12"/>
        <n v="1.704438E12"/>
        <n v="1.70556912E12"/>
        <n v="1.7045796E12"/>
        <n v="1.7047005E12"/>
        <n v="1.7047047E12"/>
        <n v="1.70470476E12"/>
        <n v="1.704705E12"/>
        <n v="1.7055702E12"/>
        <n v="1.70557032E12"/>
        <n v="1.7055705E12"/>
        <n v="1.7055972E12"/>
        <n v="1.70496372E12"/>
        <n v="1.7055978E12"/>
        <n v="1.70496552E12"/>
        <n v="1.70561724E12"/>
        <n v="1.70510232E12"/>
        <n v="1.70565528E12"/>
        <n v="1.70526906E12"/>
        <n v="1.70527038E12"/>
        <n v="1.70527134E12"/>
        <n v="1.7056554E12"/>
        <n v="1.70565624E12"/>
        <n v="1.70565642E12"/>
        <n v="1.70566644E12"/>
        <n v="1.7057052E12"/>
        <n v="1.7056182E12"/>
        <n v="1.70574492E12"/>
        <n v="1.70578884E12"/>
        <n v="1.70579418E12"/>
        <n v="1.7057946E12"/>
        <n v="1.7058312E12"/>
        <n v="1.7058771E12"/>
        <n v="1.70587728E12"/>
        <n v="1.70587968E12"/>
        <n v="1.7063469E12"/>
        <n v="1.705914E12"/>
        <n v="1.7059932E12"/>
        <n v="1.70643342E12"/>
        <n v="1.70600046E12"/>
        <n v="1.7060472E12"/>
        <n v="1.70643246E12"/>
        <n v="1.70604792E12"/>
        <n v="1.7060508E12"/>
        <n v="1.70613402E12"/>
        <n v="1.7061372E12"/>
        <n v="1.70617374E12"/>
        <n v="1.70617416E12"/>
        <n v="1.7061768E12"/>
        <n v="1.7062596E12"/>
        <n v="1.70630694E12"/>
        <n v="1.70634678E12"/>
        <n v="1.70634792E12"/>
        <n v="1.704275297196E12"/>
        <n v="1.70636976E12"/>
        <n v="1.70545128E12"/>
        <n v="1.70559786E12"/>
        <n v="1.70637486E12"/>
        <n v="1.70640336E12"/>
        <n v="1.7064288E12"/>
        <n v="1.7064324E12"/>
        <n v="1.70475474E12"/>
        <n v="1.70643276E12"/>
        <n v="1.70643294E12"/>
        <n v="1.70643396E12"/>
        <n v="1.7065644E12"/>
        <n v="1.7066514E12"/>
        <n v="1.70669406E12"/>
        <n v="1.70671554E12"/>
        <n v="1.70677992E12"/>
        <n v="1.70677806E12"/>
        <n v="1.7067996E12"/>
        <n v="1.7068269E12"/>
        <n v="1.7068308E12"/>
        <n v="1.7068671E12"/>
        <n v="1.706865E12"/>
        <n v="1.7068653E12"/>
        <n v="1.706868E12"/>
        <n v="1.7068935E12"/>
        <n v="1.70689362E12"/>
        <n v="1.70689782E12"/>
        <n v="1.7069472E12"/>
        <n v="1.7069508E12"/>
        <n v="1.70695086E12"/>
        <n v="1.70695098E12"/>
        <n v="1.70695248E12"/>
        <n v="1.70695134E12"/>
        <n v="1.70698002E12"/>
        <n v="1.7069802E12"/>
        <n v="1.70698062E12"/>
        <n v="1.70698242E12"/>
        <n v="1.70699718E12"/>
        <n v="1.7069973E12"/>
        <n v="1.7069976E12"/>
        <n v="1.7069997E12"/>
        <n v="1.70703E12"/>
        <n v="1.70703774E12"/>
        <n v="1.70705928E12"/>
        <n v="1.7070876E12"/>
        <n v="1.70711676E12"/>
        <n v="1.7071173E12"/>
        <n v="1.70711754E12"/>
        <n v="1.70712042E12"/>
        <n v="1.70712438E12"/>
        <n v="1.70712498E12"/>
        <n v="1.7071242E12"/>
        <n v="1.70712696E12"/>
        <n v="1.70712732E12"/>
        <n v="1.70717154E12"/>
        <n v="1.70717184E12"/>
        <n v="1.7071764E12"/>
        <n v="1.70720808E12"/>
        <n v="1.707212107779E12"/>
        <n v="1.70721228E12"/>
        <n v="1.7072556E12"/>
        <n v="1.7072568E12"/>
        <n v="1.7072646E12"/>
        <n v="1.7072658E12"/>
        <n v="1.7073E12"/>
        <n v="1.7073216E12"/>
        <n v="1.70732232E12"/>
        <n v="1.70732142E12"/>
        <n v="1.7073402E12"/>
        <n v="1.7073417E12"/>
        <n v="1.7073468E12"/>
        <n v="1.70738406E12"/>
        <n v="1.70738316E12"/>
        <n v="1.7073828E12"/>
        <n v="1.70738436E12"/>
        <n v="1.707384E12"/>
        <n v="1.70740458E12"/>
        <n v="1.7074332E12"/>
        <n v="1.7074629E12"/>
        <n v="1.70746446E12"/>
        <n v="1.7074692E12"/>
        <n v="1.70746956E12"/>
        <n v="1.70746986E12"/>
        <n v="1.707513E12"/>
        <n v="1.70751984E12"/>
        <n v="1.7075238E12"/>
        <n v="1.7075556E12"/>
        <n v="1.70755602E12"/>
        <n v="1.70764242E12"/>
        <n v="1.7076426E12"/>
        <n v="1.7076438E12"/>
        <n v="1.70764536E12"/>
        <n v="1.7076456E12"/>
        <n v="1.70768544E12"/>
        <n v="1.707687E12"/>
        <n v="1.7076888E12"/>
        <n v="1.707696E12"/>
        <n v="1.70773326E12"/>
        <n v="1.7077287E12"/>
        <n v="1.707729E12"/>
        <n v="1.70773194E12"/>
        <n v="1.7077284E12"/>
        <n v="1.70773062E12"/>
        <n v="1.70775108E12"/>
        <n v="1.7077788E12"/>
        <n v="1.7077752E12"/>
        <n v="1.7078076E12"/>
        <n v="1.70781222E12"/>
        <n v="1.7078124E12"/>
        <n v="1.7078154E12"/>
        <n v="1.70781834E12"/>
        <n v="1.70786436E12"/>
        <n v="1.70786658E12"/>
        <n v="1.707948E12"/>
        <n v="1.70795148E12"/>
        <n v="1.7079471E12"/>
        <n v="1.7079468E12"/>
        <n v="1.7079804E12"/>
        <n v="1.7079876E12"/>
        <n v="1.70798838E12"/>
        <n v="1.7079885E12"/>
        <n v="1.70798868E12"/>
        <n v="1.70798802E12"/>
        <n v="1.70799E12"/>
        <n v="1.70807772E12"/>
        <n v="1.7080743E12"/>
        <n v="1.70807556E12"/>
        <n v="1.70808234E12"/>
        <n v="1.7081208E12"/>
        <n v="1.7081538E12"/>
        <n v="1.70816142E12"/>
        <n v="1.70816148E12"/>
        <n v="1.70816154E12"/>
        <n v="1.70816178E12"/>
        <n v="1.70816184E12"/>
        <n v="1.70816208E12"/>
        <n v="1.7081628E12"/>
        <n v="1.70821128E12"/>
        <n v="1.70824038E12"/>
        <n v="1.7082954E12"/>
        <n v="1.7082933E12"/>
        <n v="1.70829264E12"/>
        <n v="1.7083332E12"/>
        <n v="1.70833452E12"/>
        <n v="1.70842158E12"/>
        <n v="1.7084199E12"/>
        <n v="1.70842122E12"/>
        <n v="1.70844204E12"/>
        <n v="1.7085006E12"/>
        <n v="1.70854428E12"/>
        <n v="1.7085573E12"/>
        <n v="1.70859462E12"/>
        <n v="1.70859282E12"/>
        <n v="1.7087259E12"/>
        <n v="1.7087274E12"/>
        <n v="1.708758E12"/>
        <n v="1.70876718E12"/>
        <n v="1.70876532E12"/>
        <n v="1.70876562E12"/>
        <n v="1.70876538E12"/>
        <n v="1.70876604E12"/>
        <n v="1.70876706E12"/>
        <n v="1.7087877E12"/>
        <n v="1.7088552E12"/>
        <n v="1.70890146E12"/>
        <n v="1.70890722E12"/>
        <n v="1.7089848E12"/>
        <n v="1.70902482E12"/>
        <n v="1.70907162E12"/>
        <n v="1.7090724E12"/>
        <n v="1.70907276E12"/>
        <n v="1.70911326E12"/>
        <n v="1.70911194E12"/>
        <n v="1.7091114E12"/>
        <n v="1.70911146E12"/>
        <n v="1.7091117E12"/>
        <n v="1.7091576E12"/>
        <n v="1.70916948E12"/>
        <n v="1.70919054E12"/>
        <n v="1.70919858E12"/>
        <n v="1.7091972E12"/>
        <n v="1.709244E12"/>
      </sharedItems>
    </cacheField>
    <cacheField name="Fecha">
      <sharedItems containsDate="1" containsBlank="1" containsMixedTypes="1">
        <m/>
        <s v="20231201_1941"/>
        <s v="20231203_0250"/>
        <s v="20231203_1323"/>
        <s v="20231204_0130"/>
        <s v="20231204_1650"/>
        <s v="20231205_0300"/>
        <s v="20231205_1110"/>
        <s v="20231206_0904"/>
        <s v="20231207_0130"/>
        <s v="20231212_0130"/>
        <s v="20231213_0300"/>
        <s v="20231215_0306"/>
        <s v="20231218_0224"/>
        <s v="20231218_0331"/>
        <s v="20231218_0556"/>
        <s v="20231219_0100"/>
        <s v="20231219_1124"/>
        <s v="20231220_1756"/>
        <s v="20231221_0300"/>
        <s v="20231222_0547"/>
        <s v="20231223_0300"/>
        <s v="20231225_0259"/>
        <s v="20231225_1554"/>
        <s v="20231225_1540"/>
        <s v="20231225_1700"/>
        <s v="20231226_2035"/>
        <s v="20231227_1603"/>
        <s v="20231227_1718"/>
        <s v="20231228_1600"/>
        <s v="20231228_1706"/>
        <s v="20231228_1709"/>
        <s v="20231229_0300"/>
        <s v="20231229_1100"/>
        <s v="20231230_0318"/>
        <s v="20231230_0326"/>
        <s v="20231230_0359"/>
        <s v="20231230_0534"/>
        <s v="20231230_1919"/>
        <s v="20240104_0600"/>
        <s v="20240104_2005"/>
        <s v="20240104_1849"/>
        <s v="20240104_1852"/>
        <s v="20240105_1900"/>
        <s v="20240106_0618"/>
        <s v="20240106_1900"/>
        <s v="20240107_0625"/>
        <s v="20240107_0608"/>
        <s v="20240108_0447"/>
        <s v="20240106_1904"/>
        <s v="20240107_0753"/>
        <s v="20240109_1901"/>
        <s v="20240109_1910"/>
        <s v="20240109_1915"/>
        <s v="20240107_1042"/>
        <s v="20240108_0608"/>
        <s v="20240110_0600"/>
        <s v="20240108_1900"/>
        <s v="20240108_2035"/>
        <s v="20240110_1909"/>
        <s v="20240109_2000"/>
        <s v="20240110_1830"/>
        <s v="20240112_1900"/>
        <s v="20240110_1856"/>
        <s v="20240110_2000"/>
        <s v="20240113_0621"/>
        <s v="20240111_0400"/>
        <s v="20240114_0400"/>
        <s v="20240111_0500"/>
        <s v="20240111_0600"/>
        <s v="20240111_0611"/>
        <s v="20240111_2000"/>
        <s v="20240111_2307"/>
        <s v="20240112_0449"/>
        <s v="20240112_0608"/>
        <s v="20240112_0611"/>
        <s v="20240112_0627"/>
        <s v="20240112_0634"/>
        <s v="20240112_1850"/>
        <s v="20240117_0630"/>
        <s v="20240113_0608"/>
        <s v="20240113_0644"/>
        <s v="20240113_1916"/>
        <s v="20240113_1920"/>
        <s v="20240113_2017"/>
        <s v="20240114_0600"/>
        <s v="20240114_1848"/>
        <s v="20240118_1945"/>
        <s v="20240115_0602"/>
        <s v="20240119_0731"/>
        <s v="20240119_0609"/>
        <s v="20240119_1915"/>
        <s v="20240115_0604"/>
        <s v="20240115_0605"/>
        <s v="20240115_0618"/>
        <s v="20240115_0726"/>
        <s v="20240115_1220"/>
        <s v="20240115_2000"/>
        <s v="20240116_0529"/>
        <s v="20240123_0603"/>
        <s v="20240116_0600"/>
        <s v="20240117_0605"/>
        <s v="20240117_0607"/>
        <s v="20240117_0612"/>
        <s v="20240127_0617"/>
        <s v="20240127_0609"/>
        <s v="20240117_0623"/>
        <s v="20240127_1400"/>
        <s v="20240117_0643"/>
        <s v="20240127_2000"/>
        <s v="20240117_1900"/>
        <s v="20240128_0645"/>
        <s v="20240105_0400"/>
        <s v="20240118_0612"/>
        <s v="20240106_1920"/>
        <s v="20240108_0455"/>
        <s v="20240108_0605"/>
        <s v="20240108_0606"/>
        <s v="20240108_0610"/>
        <s v="20240118_0630"/>
        <s v="20240118_0632"/>
        <s v="20240118_0635"/>
        <s v="20240118_1400"/>
        <s v="20240111_0602"/>
        <s v="20240118_1410"/>
        <s v="20240111_0632"/>
        <s v="20240118_1934"/>
        <s v="20240112_2032"/>
        <s v="20240119_0608"/>
        <s v="20240114_1851"/>
        <s v="20240114_1913"/>
        <s v="20240114_1929"/>
        <s v="20240119_0610"/>
        <s v="20240119_0624"/>
        <s v="20240119_0627"/>
        <s v="20240119_0914"/>
        <s v="20240119_2000"/>
        <s v="20240118_1950"/>
        <s v="20240120_0702"/>
        <s v="20240120_1914"/>
        <s v="20240120_2043"/>
        <s v="20240120_2050"/>
        <s v="20240121_0700"/>
        <s v="20240121_1945"/>
        <s v="20240121_1948"/>
        <s v="20240121_2028"/>
        <s v="20240127_0615"/>
        <s v="20240122_0600"/>
        <s v="20240123_0400"/>
        <s v="20240128_0617"/>
        <s v="20240123_0601"/>
        <s v="20240123_1900"/>
        <s v="20240128_0601"/>
        <s v="20240123_1912"/>
        <s v="20240123_2000"/>
        <s v="20240124_1907"/>
        <s v="20240124_2000"/>
        <s v="20240125_0609"/>
        <s v="20240125_0616"/>
        <s v="20240125_0700"/>
        <s v="20240126_0600"/>
        <s v="20240126_1909"/>
        <s v="20240127_0613"/>
        <s v="20240127_0632"/>
        <s v="20240103_0648"/>
        <s v="20240127_1236"/>
        <s v="20240116_2128"/>
        <s v="20240118_1411"/>
        <s v="20240127_1401"/>
        <s v="20240127_2156"/>
        <s v="20240128_0500"/>
        <s v="20240128_0600"/>
        <s v="20240108_1959"/>
        <s v="20240128_0606"/>
        <s v="20240128_0609"/>
        <s v="20240128_0626"/>
        <s v="20240129_1840"/>
        <s v="20240130_1850"/>
        <s v="20240131_0641"/>
        <s v="20240131_1239"/>
        <s v="20240201_0332"/>
        <s v="20240201_0301"/>
        <s v="20240201_0900"/>
        <s v="20240201_1635"/>
        <s v="20240201_1740"/>
        <s v="20240202_0345"/>
        <s v="20240202_0310"/>
        <s v="20240202_0315"/>
        <s v="20240202_0400"/>
        <s v="20240202_1105"/>
        <s v="20240202_1107"/>
        <s v="20240202_1217"/>
        <s v="20240203_0200"/>
        <s v="20240203_0300"/>
        <s v="20240203_0301"/>
        <s v="20240203_0303"/>
        <s v="20240203_0328"/>
        <s v="20240203_0309"/>
        <s v="20240203_1107"/>
        <s v="20240203_1110"/>
        <s v="20240203_1117"/>
        <s v="20240203_1147"/>
        <s v="20240203_1553"/>
        <s v="20240203_1555"/>
        <s v="20240203_1600"/>
        <s v="20240203_1635"/>
        <s v="20240204_0100"/>
        <s v="20240204_0309"/>
        <s v="20240204_0908"/>
        <s v="20240204_1700"/>
        <s v="20240205_0106"/>
        <s v="20240205_0115"/>
        <s v="20240205_0119"/>
        <s v="20240205_0207"/>
        <s v="20240205_0313"/>
        <s v="20240205_0323"/>
        <s v="20240205_0310"/>
        <s v="20240205_0356"/>
        <s v="20240205_0402"/>
        <s v="20240205_1619"/>
        <s v="20240205_1624"/>
        <s v="20240205_1740"/>
        <s v="20240206_0228"/>
        <s v="20240206_0335"/>
        <s v="20240206_0338"/>
        <s v="20240206_1540"/>
        <s v="20240206_1600"/>
        <s v="20240206_1810"/>
        <s v="20240206_1830"/>
        <s v="20240207_0400"/>
        <s v="20240207_1000"/>
        <s v="20240207_1012"/>
        <s v="20240207_0957"/>
        <s v="20240207_1510"/>
        <s v="20240207_1535"/>
        <s v="20240207_1700"/>
        <s v="20240208_0321"/>
        <s v="20240208_0306"/>
        <s v="20240208_0300"/>
        <s v="20240208_0326"/>
        <s v="20240208_0320"/>
        <s v="20240208_0903"/>
        <s v="20240208_1700"/>
        <s v="20240209_0115"/>
        <s v="20240209_0141"/>
        <s v="20240209_0300"/>
        <s v="20240209_0306"/>
        <s v="20240209_0311"/>
        <s v="20240209_1510"/>
        <s v="20240209_1704"/>
        <s v="20240209_1810"/>
        <s v="20240210_0300"/>
        <s v="20240210_0307"/>
        <s v="20240211_0307"/>
        <s v="20240211_0310"/>
        <s v="20240211_0330"/>
        <s v="20240211_0356"/>
        <s v="20240211_0400"/>
        <s v="20240211_1504"/>
        <s v="20240211_1530"/>
        <s v="20240211_1600"/>
        <s v="20240211_1800"/>
        <s v="20240212_0421"/>
        <s v="20240212_0305"/>
        <s v="20240212_0310"/>
        <s v="20240212_0359"/>
        <s v="20240212_0300"/>
        <s v="20240212_0337"/>
        <s v="20240212_0918"/>
        <s v="20240212_1700"/>
        <s v="20240212_1600"/>
        <s v="20240213_0100"/>
        <s v="20240213_0217"/>
        <s v="20240213_0220"/>
        <s v="20240213_0310"/>
        <s v="20240213_0359"/>
        <s v="20240213_1646"/>
        <s v="20240213_1723"/>
        <s v="20240214_1600"/>
        <s v="20240214_1658"/>
        <s v="20240214_1545"/>
        <s v="20240214_1540"/>
        <s v="20240215_0100"/>
        <s v="20240215_0300"/>
        <s v="20240215_0313"/>
        <s v="20240215_0315"/>
        <s v="20240215_0318"/>
        <s v="20240215_0307"/>
        <s v="20240215_0340"/>
        <s v="20240216_0402"/>
        <s v="20240216_0305"/>
        <s v="20240216_0326"/>
        <s v="20240216_0519"/>
        <s v="20240216_1600"/>
        <s v="20240217_0110"/>
        <s v="20240217_0317"/>
        <s v="20240217_0318"/>
        <s v="20240217_0319"/>
        <s v="20240217_0323"/>
        <s v="20240217_0324"/>
        <s v="20240217_0328"/>
        <s v="20240217_0340"/>
        <s v="20240217_1708"/>
        <s v="20240218_0113"/>
        <s v="20240218_1630"/>
        <s v="20240218_1555"/>
        <s v="20240218_1544"/>
        <s v="20240219_0300"/>
        <s v="20240219_0322"/>
        <s v="20240220_0333"/>
        <s v="20240220_0305"/>
        <s v="20240220_0327"/>
        <s v="20240220_0914"/>
        <s v="20240221_0130"/>
        <s v="20240221_1338"/>
        <s v="20240221_1715"/>
        <s v="20240222_0337"/>
        <s v="20240222_0307"/>
        <s v="20240223_1605"/>
        <s v="20240223_1630"/>
        <s v="20240224_0100"/>
        <s v="20240224_0333"/>
        <s v="20240224_0302"/>
        <s v="20240224_0307"/>
        <s v="20240224_0303"/>
        <s v="20240224_0314"/>
        <s v="20240224_0331"/>
        <s v="20240224_0915"/>
        <s v="20240225_0400"/>
        <s v="20240225_1651"/>
        <s v="20240225_1827"/>
        <s v="20240226_1600"/>
        <s v="20240227_0307"/>
        <s v="20240227_1607"/>
        <s v="20240227_1620"/>
        <s v="20240227_1626"/>
        <s v="20240228_0341"/>
        <s v="20240228_0319"/>
        <s v="20240228_0310"/>
        <s v="20240228_0311"/>
        <s v="20240228_0315"/>
        <s v="20240228_1600"/>
        <s v="20240228_1918"/>
        <d v="2024-02-29T01:09:00Z"/>
        <d v="2024-02-29T03:23:00Z"/>
        <d v="2024-02-29T03:00:00Z"/>
        <d v="2024-02-29T16:00:00Z"/>
      </sharedItems>
    </cacheField>
    <cacheField name="Nombre del Buque" numFmtId="0">
      <sharedItems containsBlank="1">
        <m/>
        <s v="NATIONAL GEOGRAPHIC RESOLUTION&#10;"/>
        <s v="ATLANTIC EXPRESS&#10;"/>
        <s v="OCEAN ALBATROS&#10;"/>
        <s v="NATIONAL GEOGRAPHIC RSOLUTION"/>
        <s v="WORLD EXPLORER"/>
        <s v="TAI AN"/>
        <s v="TANGO II"/>
        <s v="TAI AN "/>
        <s v="WORLD TRAVELLER"/>
        <s v="NATHIONAL GEOGRAPHIC RESOLUTION"/>
        <s v="DUKAT&#10;"/>
        <s v="VIKING OCTANTIS"/>
        <s v="MN USHUAIA"/>
        <s v="NAT GEO EXPLORER"/>
        <s v="NILTO I    "/>
        <s v="SH DIANA"/>
        <s v="AZAMARA QUEST"/>
        <s v="SAN ARAWA II "/>
        <s v="NAT GEO RESOLITION"/>
        <s v="NAT GEO RESOLUTION"/>
        <s v="SAN ARAWA II"/>
        <s v="ECHIZEN MARU&#10;"/>
        <s v="SAN MATIAS I"/>
        <s v="SEABOURN PURSUIT"/>
        <s v="NATIONAL GEOGRAPHIC EXPLORER"/>
        <s v="WORLD VOYAGER"/>
        <s v="CAPESANTE"/>
        <s v="LA DATCHA"/>
        <s v="RECOLETA"/>
        <s v="CHIYO MARU 3"/>
        <s v="cristo redentor"/>
        <s v="SILVER WIND "/>
        <s v="ANA III"/>
        <s v="HUYU 907"/>
        <s v="TALISMAN"/>
        <s v="ORION 5"/>
        <s v="VENTARRON I"/>
        <s v="SILVER WIND"/>
        <s v="DUKAT"/>
        <s v="NDDANDDU"/>
        <s v="TANGO II&#10;"/>
        <s v="maria rita"/>
        <s v="PATAGONIA BLUES"/>
        <s v="ECHIZEN MARU"/>
        <s v="ATLANTIC EXPRESS &#10;"/>
        <s v="WORLD NAVIGATOR"/>
        <s v="huyu 906"/>
        <s v="VIEIRASA DIECIOCHO"/>
        <s v="DOMAIO&#10;"/>
        <s v="lu qing yuan yu 280"/>
        <s v="FRIDTJOF NANSEN"/>
        <s v="MISS TIDE"/>
        <s v="NATIONAL GEOGRAPHIC RESOLUTION"/>
        <s v="OCEAN NOVA"/>
        <s v="MN OCEAN ALBATROS"/>
        <s v="PATAGONIA BLUES&#10;"/>
        <s v="CRISTO REDENTOR&#10;"/>
        <s v="CHIYO MARU N°3&#10;"/>
        <s v="ARAUCANIA"/>
        <s v="&#10;WORLD EXPLORER"/>
        <s v="orion 3"/>
        <s v="miura maru"/>
        <s v="MARIA GLORIA "/>
        <s v="HUAFENG 802&#10;"/>
        <s v="LU QING YUAN YU"/>
        <s v="PUENTE VALDES&#10;"/>
        <s v="HUAFENG 802"/>
        <s v="XIN SHI JI 26"/>
        <s v="TALISMAN&#10;"/>
        <s v="MIURA MARU&#10;"/>
        <s v="HAI DE LI 701&#10;"/>
        <s v="XIN SHI JI 26&#10;"/>
        <s v="HOYO MARU 37&#10;"/>
        <s v="CHIYO MARU N° 3&#10;"/>
        <s v="LU QING YUAN YU 286&#10;"/>
        <s v="espardel"/>
        <s v=" HUYU 961&#10;"/>
        <s v="ORION 5&#10;"/>
        <s v="PUENTE VALDEZ&#10;"/>
        <s v="CHIYO MARU 3&#10;"/>
        <s v="TANGO I"/>
        <s v="MARIO R"/>
        <s v="ATLANTIC EXPRESS"/>
        <s v="DOMAIO"/>
        <s v="NAVEGANTES"/>
        <s v="MARIA GLORIA"/>
        <s v="SEABORURN PURSUIT"/>
        <s v="MN SEABORURN PURSUIT"/>
        <s v="VERDEL"/>
        <s v="ZHOU YU 9"/>
        <s v="CHIYO MARU NO.3"/>
        <s v="SANT ANTONIO"/>
        <s v="HUAFENG 817&#10;"/>
        <s v="TOZUDO&#10;"/>
        <s v="VERDEL&#10;"/>
        <s v="MINTA"/>
        <s v="LUIGI"/>
        <s v="CHIYO MARU Nº 3"/>
        <s v="MN USHUAIA "/>
        <s v="SALVADOR R&#10;"/>
        <s v="TANGO I&#10;"/>
        <s v="MN SEABOURN PURSUIT"/>
        <s v=" PETREL&#10;"/>
        <s v="USHUAIA"/>
        <s v="MN WORLD EXLORER"/>
        <s v="CHIYO MARU N3&#10;"/>
        <s v="CHIYO MARU Nº3"/>
        <s v="ANTONINO"/>
        <s v="ESPERANZA 909"/>
        <s v="ARBUMASA XXIX&#10;"/>
        <s v="ARBUMASA XXVI&#10;"/>
        <s v="CHIYO MARU Nº3&#10;"/>
        <s v="MARIA LILIANA&#10;"/>
        <s v="DON PEDRO"/>
        <s v="ANDRES JORGE&#10;"/>
        <s v="PONTE CORUXO&#10;"/>
        <s v="MARIA EUGENIA&#10;"/>
        <s v="DON PEDRO&#10;"/>
        <s v="MN FRIDTJOF NANSEN"/>
        <s v="MARIA EUGENIA"/>
        <s v="NATALIA"/>
        <s v="MN WORLD TRAVELLER"/>
        <s v="ESTRELLA N° 11&#10;"/>
        <s v="MN WORLD EXPLORER"/>
        <s v="ponte CORUXO"/>
        <s v="API VII"/>
        <s v="ZHOU YU9"/>
        <s v="ESTHER 153"/>
        <s v="VILLARINO"/>
        <s v="ESPADARTE"/>
        <s v="SALVADOR R"/>
        <s v="LU QING YUAN YU 277"/>
        <s v="NAVEGANTES II"/>
        <s v="ANABELLA M"/>
        <s v="ESTRELLA 6"/>
        <s v="CABO DE HORNOS"/>
        <s v="SAN ARAWA ll"/>
        <s v="GEMINIS"/>
        <s v="EMILIA MARIA"/>
        <s v="HUAFENG 828"/>
        <s v="FLORIDABLANCA"/>
        <s v="ATLANTIC SURF III"/>
        <s v="API V"/>
        <s v="WORDL TRAVELLER"/>
        <s v="MN WORLD NAVIGATOR"/>
        <s v="CABO PILAR"/>
        <s v="HUYU 907&#10;"/>
        <s v="TAI AN "/>
        <s v="HUYU 962"/>
        <s v="CHIYO MARU N 3"/>
        <s v="MN NAT GEO EXPLORER"/>
        <s v="EL MARISCO I"/>
        <s v="LU QING YUAN YU 278"/>
        <s v="&#10;FRIDTJOF NANSEN"/>
        <s v="FRANCA&#10;"/>
        <s v="CHIYO MARU N 3&#10;"/>
        <s v="CERES"/>
        <s v="MN SILVER WIND"/>
        <s v="7 DE DICIEMBRE"/>
        <s v="MATEO I"/>
        <s v="BP SAN ARAWA II"/>
        <s v="ITXAS LUR&#10;"/>
        <s v=" ATLANTIC EXPRESS&#10;"/>
        <s v="ESTRELLA N 5&#10;"/>
        <s v="COMANDANTE LUIS PIEDRABUENA"/>
        <s v="ANABELA M"/>
        <s v="FRANCO&#10;"/>
        <s v="ARGENOVA XXI&#10;"/>
        <s v="ATLANTIC RUTHAN"/>
      </sharedItems>
    </cacheField>
    <cacheField name="Matrícula">
      <sharedItems containsBlank="1" containsMixedTypes="1" containsNumber="1" containsInteger="1">
        <m/>
        <s v="SDD C6EH2"/>
        <s v="2936&#10;"/>
        <s v="0"/>
        <s v="01530"/>
        <s v="2791"/>
        <s v="CQAL8"/>
        <s v="2775&#10;"/>
        <s v="5VHN2"/>
        <s v="C6WR2"/>
        <s v="7887"/>
        <s v="3E3879"/>
        <s v="02098"/>
        <s v="C6EH2"/>
        <s v="326"/>
        <s v="2440"/>
        <s v="C6FD9"/>
        <s v="CQAJ7"/>
        <s v="326&#10;"/>
        <s v="2929&#10;"/>
        <s v="2929"/>
        <s v="3E2806"/>
        <s v="2415"/>
        <s v="5VNH2"/>
        <s v="2987&#10;"/>
        <s v="2791&#10;"/>
        <s v="1185&#10;"/>
        <s v="C6FG2"/>
        <s v="010"/>
        <s v="03027"/>
        <s v="2263&#10;"/>
        <s v="2637"/>
        <s v="479"/>
        <s v="2775"/>
        <s v="0141"/>
        <s v="02775"/>
        <s v="02263"/>
        <s v="02791&#10;"/>
        <s v="436&#10;"/>
        <s v="LW7108"/>
        <s v="0326"/>
        <s v="3026&#10;"/>
        <s v="2563"/>
        <s v="01185"/>
        <s v="2593&#10;"/>
        <s v="03141"/>
        <s v="02775&#10;"/>
        <s v="02098 "/>
        <s v="C6US3"/>
        <s v="CQ2114"/>
        <s v="02176&#10;"/>
        <s v="01185&#10;"/>
        <s v="02176"/>
        <s v="01384"/>
        <s v="08098"/>
        <s v="2167&#10;"/>
        <s v="970&#10;"/>
        <s v="02738"/>
        <s v="3014"/>
        <s v="1348"/>
        <s v="03170"/>
        <s v="02205&#10;"/>
        <s v="3144"/>
        <s v="CQAL5"/>
        <s v="2263"/>
        <s v="970"/>
        <s v="03144"/>
        <s v="3180&#10;"/>
        <s v="3144&#10;"/>
        <s v="2624&#10;"/>
        <s v="02987&#10;&#10;"/>
        <s v="3170&#10;"/>
        <s v="2869&#10;"/>
        <s v="3057&#10;"/>
        <s v="20"/>
        <s v="10"/>
        <s v="03180&#10;"/>
        <s v="02637&#10;"/>
        <s v="3027&#10;"/>
        <s v="2987"/>
        <s v="2205"/>
        <s v="02987&#10;"/>
        <s v="2724"/>
        <s v="01394"/>
        <s v="02936"/>
        <s v="02593"/>
        <s v="0542"/>
        <s v="174"/>
        <s v="03113"/>
        <s v="SD CQAJ7"/>
        <s v="0974"/>
        <s v="0570"/>
        <s v="02738&#10;"/>
        <s v="01219&#10;"/>
        <s v="0174"/>
        <s v="02791"/>
        <s v=" CQAL5"/>
        <s v="03014"/>
        <s v="02196"/>
        <s v="0326 "/>
        <s v="02724"/>
        <s v="02987"/>
        <s v="174&#10;"/>
        <s v="2755&#10;"/>
        <s v="2724&#10;"/>
        <s v="03014&#10;"/>
        <s v="LAGY8"/>
        <s v="01445&#10;"/>
        <s v="02724&#10;"/>
        <s v=" 0326"/>
        <s v="0877"/>
        <s v="02577"/>
        <s v="2561&#10;"/>
        <s v="1958&#10;"/>
        <s v="1174&#10;"/>
        <s v="068&#10;"/>
        <s v="1065&#10;"/>
        <s v="975"/>
        <s v="1173"/>
        <s v="68"/>
        <s v="02439"/>
        <s v="LACN8"/>
        <s v="01173"/>
        <s v="02066"/>
        <s v="01530&#10;"/>
        <s v="02575&#10;"/>
        <s v="02936&#10;"/>
        <s v="0975"/>
        <s v="1530"/>
        <s v="3081"/>
        <s v="3113"/>
        <s v="2058"/>
        <s v="02178"/>
        <s v="02048"/>
        <s v="02167"/>
        <s v="2755"/>
        <s v="03225"/>
        <s v="03026"/>
        <s v="02929"/>
        <s v="2936"/>
        <s v="3027"/>
        <s v="1451"/>
        <s v="175"/>
        <s v="12"/>
        <s v="3102"/>
        <s v="0175"/>
        <s v="01421"/>
        <s v="0970"/>
        <s v="03215"/>
        <s v="03109"/>
        <s v="3180"/>
        <s v="3056&#10;"/>
        <s v="3026"/>
        <s v="03229"/>
        <s v="02058"/>
        <s v="495&#10;"/>
        <s v="1420"/>
        <s v="0607"/>
        <s v="02172"/>
        <s v="0174&#10;"/>
        <s v="0326&#10;"/>
        <s v="0927&#10;"/>
        <s v="0246&#10;"/>
        <s v="927&#10;"/>
        <s v="02030"/>
        <s v="3014&#10;"/>
        <s v="0767"/>
        <s v="01458&#10;"/>
        <s v="02661&#10;"/>
        <n v="1420.0"/>
        <n v="174.0"/>
        <n v="7894.0"/>
      </sharedItems>
    </cacheField>
    <cacheField name="IMO">
      <sharedItems containsBlank="1" containsMixedTypes="1" containsNumber="1" containsInteger="1">
        <m/>
        <s v="9880685"/>
        <s v="7390820&#10;"/>
        <s v="9880661"/>
        <s v="9835719"/>
        <s v="8021593"/>
        <s v="9904807"/>
        <s v="9107186&#10;"/>
        <s v="9863194"/>
        <s v="6901907"/>
        <s v="8019356"/>
        <s v="6914289   "/>
        <s v="9921740"/>
        <s v="9210218"/>
        <s v="8608224 "/>
        <s v="8608224"/>
        <s v="8220199&#10;"/>
        <s v="9298789&#10;"/>
        <s v=" 8021593"/>
        <s v="9862035"/>
        <s v="9871529"/>
        <s v="9236028&#10;"/>
        <s v="9849021"/>
        <s v="9311505&#10;"/>
        <s v="8717207&#10;"/>
        <s v="9075888&#10;"/>
        <s v="6609614&#10;"/>
        <s v="8903935"/>
        <s v="0"/>
        <s v="8649565&#10;"/>
        <s v="8697263&#10;"/>
        <s v="8717051&#10;"/>
        <s v="8812150&#10;"/>
        <s v="8804660"/>
        <s v="9107186"/>
        <s v="8697263"/>
        <s v="5223190&#10;"/>
        <s v="8713067"/>
        <s v="8220199"/>
        <s v="9871531"/>
        <s v="8614883&#10;"/>
        <s v="8712673&#10;"/>
        <s v="8614871&#10;"/>
        <s v="9885922"/>
        <s v="9813084"/>
        <s v="8216502"/>
        <s v="8913916"/>
        <s v="8713067&#10;"/>
        <s v="5021865"/>
        <s v=" 8608224"/>
        <s v="8708177&#10;"/>
        <s v="7126530&#10;"/>
        <s v="8696465&#10;"/>
        <s v="9818553&#10;"/>
        <s v="5021865&#10;"/>
        <s v="9885958&#10;"/>
        <s v="8995031&#10;"/>
        <s v="9862322&#10;"/>
        <s v="9893175&#10;"/>
        <s v=" 8220199"/>
        <s v="8713407&#10;"/>
        <s v="9966154&#10;"/>
        <s v="8698437&#10;"/>
        <s v="8721894&#10;"/>
        <s v="9018919&#10;"/>
        <s v="8708452&#10;"/>
        <s v="8512657&#10;"/>
        <s v="8775194&#10;"/>
        <s v="8818104"/>
        <s v="8702018&#10;"/>
        <s v="9004865&#10;"/>
        <s v="8713079&#10;"/>
        <s v="9964687&#10;"/>
        <s v="8747745&#10;"/>
        <s v="6730243&#10;"/>
        <s v="9071296&#10;"/>
        <s v="8708270&#10;"/>
        <s v="9033775&#10;"/>
        <s v="7813080&#10;"/>
        <s v="8521323&#10;"/>
        <s v="7406423&#10;"/>
        <s v="7388188&#10;"/>
        <s v="7813066&#10;"/>
        <s v="7813066"/>
        <s v="8713275"/>
        <s v="8021593&#10;"/>
        <s v="8609668&#10;"/>
        <s v="7388188"/>
        <s v="8610849"/>
        <s v="8696465"/>
        <s v="8775194"/>
        <s v="7923861"/>
        <s v="8910653"/>
        <s v="6727569"/>
        <s v="8708177"/>
        <s v="8721894"/>
        <s v="7390820"/>
        <s v="8747745"/>
        <s v="8521323"/>
        <s v="9874026"/>
        <s v="9075888"/>
        <s v="701006731"/>
        <s v="9236028"/>
        <s v="8614326&#10;"/>
        <s v="8510788&#10;"/>
        <s v="7036113"/>
        <s v="7404372"/>
        <s v="8709509&#10;"/>
        <s v="8818116"/>
        <s v="9974307"/>
        <s v="8715778"/>
        <s v="8615320"/>
        <s v="9862322"/>
        <s v="7336484"/>
        <s v="CQAL8"/>
        <s v="8717207"/>
        <s v="9298777"/>
        <s v="9893175"/>
        <s v="8698449&#10;"/>
        <s v="NIL"/>
        <s v="8836845"/>
        <s v="9818553"/>
        <s v="9874038"/>
        <s v="8649565"/>
        <s v="8707630&#10;"/>
        <s v="8704652&#10;"/>
        <s v="8701985"/>
        <s v="8512657"/>
        <s v="8903973"/>
        <s v="8606525&#10;"/>
        <s v="7354931&#10;"/>
        <s v="8747719&#10;"/>
        <s v="9001502&#10;"/>
        <s v="7233838&#10;"/>
        <n v="9813084.0"/>
        <n v="8704652.0"/>
        <n v="8512657.0"/>
        <n v="6723757.0"/>
      </sharedItems>
    </cacheField>
    <cacheField name="Latitud" numFmtId="0">
      <sharedItems containsString="0" containsBlank="1" containsNumber="1">
        <m/>
        <n v="-59.14274116099995"/>
        <n v="-49.04999999999995"/>
        <n v="-58.52444846199995"/>
        <n v="-56.84999999999997"/>
        <n v="-59.36666666699995"/>
        <n v="-53.25768362099996"/>
        <n v="-49.56666669999998"/>
        <n v="-53.04749999999996"/>
        <n v="-56.26916666699998"/>
        <n v="-56.26666666699998"/>
        <n v="-57.83333333299998"/>
        <n v="-56.47861797399997"/>
        <n v="-50.03333329999998"/>
        <n v="-56.16499712999996"/>
        <n v="-56.38145986399996"/>
        <n v="-56.32692394699995"/>
        <n v="-38.73333333299996"/>
        <n v="-55.69134682499998"/>
        <n v="-56.14999999999998"/>
        <n v="-54.82895184399996"/>
        <n v="-56.55971127399994"/>
        <n v="-54.81666666699994"/>
        <n v="-56.42220678799998"/>
        <n v="-53.38333329999995"/>
        <n v="-45.89999999999998"/>
        <n v="-55.06492702299994"/>
        <n v="-59.04263989299994"/>
        <n v="-58.84801943799994"/>
        <n v="-58.60109994199996"/>
        <n v="-53.94110028999995"/>
        <n v="-56.44741340199994"/>
        <n v="-58.29957942299995"/>
        <n v="-42.91666669999995"/>
        <n v="-43.66666669999995"/>
        <n v="-56.36577201099993"/>
        <n v="-56.29883173999997"/>
        <n v="-45.98333329999997"/>
        <n v="-56.49428952199997"/>
        <n v="-59.34964029299994"/>
        <n v="-52.14999999999998"/>
        <n v="-48.91666669999995"/>
        <n v="-49.59999999999997"/>
        <n v="-58.77883753699996"/>
        <n v="-45.54999999999995"/>
        <n v="-49.28333329999998"/>
        <n v="-46.33333329999994"/>
        <n v="-46.54999999999995"/>
        <n v="-46.01666669999997"/>
        <n v="-49.33333329999994"/>
        <n v="-43.19999999999993"/>
        <n v="-46.21666669999996"/>
        <n v="-59.46380053599995"/>
        <n v="-46.61666669999994"/>
        <n v="-56.66962823099993"/>
        <n v="-43.69999999999993"/>
        <n v="-46.38333329999995"/>
        <n v="-46.46666669999996"/>
        <n v="-56.49578256099994"/>
        <n v="-46.08333329999994"/>
        <n v="-45.23333329999997"/>
        <n v="-38.13333333299994"/>
        <n v="-54.44873515899997"/>
        <n v="-46.28333329999998"/>
        <n v="-54.76666666699998"/>
        <n v="-57.90166666699997"/>
        <n v="-43.04999999999995"/>
        <n v="-52.56666669999998"/>
        <n v="-52.42198783699996"/>
        <n v="-54.73206609499994"/>
        <n v="-44.58333329999994"/>
        <n v="-49.23332999999997"/>
        <n v="-42.66666669999995"/>
        <n v="-54.41520768499998"/>
        <n v="-45.01666999999998"/>
        <n v="-57.97718497999995"/>
        <n v="-39.18333333299995"/>
        <n v="-57.44438861799995"/>
        <n v="-58.38224947499998"/>
        <n v="-54.21289917799999"/>
        <n v="-57.92720135799993"/>
        <n v="-46.68333329999996"/>
        <n v="-54.49485661199998"/>
        <n v="-55.05416721099994"/>
        <n v="-54.08604589299995"/>
        <n v="-55.93912037199993"/>
        <n v="-59.12877312899997"/>
        <n v="-44.57666666699998"/>
        <n v="-46.36666666699995"/>
        <n v="-49.66666666699996"/>
        <n v="-44.63332999999994"/>
        <n v="-49.43333329999996"/>
        <n v="-45.26739030599998"/>
        <n v="-54.79399295299999"/>
        <n v="-58.48333333299996"/>
        <n v="-58.79999999999995"/>
        <n v="-54.75258129199995"/>
        <n v="-45.24999999999994"/>
        <n v="-46.08333299999998"/>
        <n v="-44.16666699999996"/>
        <n v="-42.03333299999997"/>
        <n v="-45.18333329999996"/>
        <n v="-45.46666669999996"/>
        <n v="-61.64441640599995"/>
        <n v="-44.84999999999997"/>
        <n v="-44.64999999999998"/>
        <n v="-43.34999999999997"/>
        <n v="-46.24999999999994"/>
        <n v="-54.69754103999998"/>
        <n v="-54.67381122099994"/>
        <n v="-54.78908753499996"/>
        <n v="-57.80428629799997"/>
        <n v="-46.56666669999998"/>
        <n v="-46.83333329999994"/>
        <n v="-44.33333329999994"/>
        <n v="-59.29250760499997"/>
        <n v="-44.76666669999997"/>
        <n v="-44.48333329999997"/>
        <n v="-44.79999999999995"/>
        <n v="-54.75300379599997"/>
        <n v="-53.13888267299996"/>
        <n v="-45.13333329999995"/>
        <n v="-46.31666669999998"/>
        <n v="-52.01666669999997"/>
        <n v="-44.86666669999994"/>
        <n v="-46.64999999999998"/>
        <n v="-51.04999999999995"/>
        <n v="-42.79999999999995"/>
        <n v="-57.15222222199998"/>
        <n v="-44.69999999999993"/>
        <n v="-45.59999999999997"/>
        <n v="-56.70652849299995"/>
        <n v="-44.61666669999994"/>
        <n v="-49.23333329999997"/>
        <n v="-46.19999999999993"/>
        <n v="-46.41666669999995"/>
        <n v="-51.99999999999994"/>
        <n v="-43.89999999999998"/>
        <n v="-44.66666669999995"/>
        <n v="-52.24999999999994"/>
        <n v="-54.75446595899996"/>
        <n v="-45.21666699999997"/>
        <n v="-45.66666669999995"/>
        <n v="-45.33333299999998"/>
        <n v="-45.13333299999994"/>
        <n v="-45.28333329999998"/>
        <n v="-54.72329837199993"/>
        <n v="-56.35591767199998"/>
        <n v="-56.73261147399995"/>
        <n v="-54.71192904899993"/>
        <n v="-54.78682430799995"/>
        <n v="-54.78333333299997"/>
        <n v="-58.14517360899998"/>
        <n v="-54.66433367299993"/>
        <n v="-58.54201240499998"/>
        <n v="-54.73117975299994"/>
        <n v="-45.88333329999995"/>
        <n v="-54.79999999999995"/>
        <n v="-42.06666669999998"/>
        <n v="-52.29999999999995"/>
        <n v="-56.24002968199994"/>
        <n v="-39.23333333299996"/>
        <n v="-54.71666666699997"/>
        <n v="-44.51666669999997"/>
        <n v="-45.49999999999994"/>
        <n v="-44.06666669999998"/>
        <n v="-55.09091169799996"/>
        <n v="-46.11666669999994"/>
        <n v="-59.47774037499994"/>
        <n v="-44.49999999999994"/>
        <n v="-45.41666669999995"/>
        <n v="-54.82936847699995"/>
        <n v="-54.70809952699994"/>
        <n v="-45.68333329999996"/>
        <n v="-54.66706726399997"/>
        <n v="-45.34999999999997"/>
        <n v="-56.89999999999998"/>
        <n v="-54.60790334999996"/>
        <n v="-58.11944619699995"/>
        <n v="-45.01666669999997"/>
        <n v="-57.28114497499996"/>
        <n v="-57.09836642699997"/>
        <n v="-45.56666669999998"/>
        <n v="-57.37028949299997"/>
        <n v="-46.48333329999997"/>
        <n v="-46.66666669999995"/>
        <n v="-45.96666669999996"/>
        <n v="-56.11666666699995"/>
        <n v="-45.94999999999993"/>
        <n v="-53.79999999999995"/>
        <n v="-56.37696190899993"/>
        <n v="-54.64707128099997"/>
        <n v="-52.39999999999998"/>
        <n v="-45.86666669999994"/>
        <n v="-58.21957490599993"/>
        <n v="-54.65446324299995"/>
        <n v="-50.41666669999995"/>
        <n v="-45.51666669999997"/>
        <n v="-43.99999999999994"/>
        <n v="-45.93333329999996"/>
        <n v="-54.52529985099994"/>
        <n v="-44.71666669999996"/>
        <n v="-50.51666669999997"/>
        <n v="-57.88470066599996"/>
        <n v="-54.78400319299993"/>
        <n v="-45.78333329999998"/>
        <n v="-52.18333329999996"/>
        <n v="-44.94999999999993"/>
        <n v="-47.61666669999994"/>
        <n v="-43.18333329999996"/>
        <n v="-47.11666669999994"/>
        <n v="-43.53333329999998"/>
        <n v="-47.64999999999998"/>
        <n v="-47.29999999999995"/>
        <n v="-38.21666666699997"/>
        <n v="-54.67655214999996"/>
        <n v="-54.62744812999995"/>
        <n v="-54.80254993599993"/>
        <n v="-59.80902665499997"/>
        <n v="-39.46666666699997"/>
        <n v="-39.78333333299997"/>
        <n v="-56.23878964099998"/>
        <n v="-54.83333333299998"/>
        <n v="-55.01666666699998"/>
        <n v="-53.34999999999997"/>
        <n v="-57.91256504099994"/>
        <n v="-58.94172764999996"/>
        <n v="-54.87925160899994"/>
        <n v="-58.64999999999998"/>
        <n v="-54.81485677799998"/>
        <n v="-52.83333329999994"/>
        <n v="-47.58333329999994"/>
        <n v="-39.11666666699995"/>
        <n v="-59.38333333299994"/>
        <n v="-56.01666666699998"/>
        <n v="-45.84999999999997"/>
        <n v="-44.44999999999993"/>
        <n v="-44.81666669999998"/>
        <n v="-54.80097482799994"/>
        <n v="-54.68715595799995"/>
        <n v="-46.44999999999993"/>
        <n v="-47.28333329999998"/>
        <n v="-52.64999999999998"/>
        <n v="-54.64866106399995"/>
        <n v="-54.78781432499994"/>
        <n v="-59.51583058299997"/>
        <n v="-57.07656588799995"/>
        <n v="-56.23333333299996"/>
        <n v="-56.09999999999997"/>
        <n v="-53.74999893499995"/>
        <n v="-46.18333329999996"/>
        <n v="-45.79999999999995"/>
        <n v="-46.49999999999994"/>
        <n v="-58.63677957299996"/>
        <n v="-58.46125336399996"/>
        <n v="-51.33333329999994"/>
        <n v="-44.31666669999998"/>
        <n v="-47.18333329999996"/>
        <n v="-52.94999999999993"/>
        <n v="-46.58333329999994"/>
        <n v="-46.74999999999994"/>
        <n v="-50.24999999999994"/>
        <n v="-49.68333329999996"/>
        <n v="-54.76009553299997"/>
        <n v="-54.72130597999995"/>
        <n v="-48.16666669999995"/>
        <n v="-43.91666669999995"/>
        <n v="-52.71666669999996"/>
        <n v="-42.41666669999995"/>
        <n v="-54.69942284599995"/>
        <n v="-54.70022724199998"/>
        <n v="-37.81666666699994"/>
        <n v="-36.31666666699994"/>
        <n v="-39.04999999999995"/>
        <n v="-37.48333333299996"/>
        <n v="-40.13333333299994"/>
        <n v="-39.29999999999995"/>
        <n v="-59.92571658299994"/>
        <n v="-58.19941044199999"/>
        <n v="-52.48333329999997"/>
        <n v="-56.17244412899998"/>
        <n v="-56.90641277499998"/>
        <n v="-39.66666666699996"/>
        <n v="-58.16666666699996"/>
        <n v="-44.53333329999998"/>
        <n v="-39.14999999999998"/>
        <n v="-54.61714812799994"/>
        <n v="-52.09999999999997"/>
        <n v="-58.06036549399994"/>
        <n v="-53.51666669999997"/>
        <n v="-56.99637484999994"/>
        <n v="-39.03333333299997"/>
        <n v="-57.10812967299995"/>
        <n v="-46.98333329999997"/>
        <n v="-46.93333329999996"/>
        <n v="-47.01666669999997"/>
        <n v="-45.11666669999994"/>
        <n v="-54.79858022899998"/>
        <n v="-55.84999999999997"/>
        <n v="-58.98333333299996"/>
        <n v="-42.88333329999995"/>
        <n v="-53.01666669999997"/>
        <n v="-54.74231196499994"/>
        <n v="-54.06764592099995"/>
        <n v="-46.29999999999995"/>
        <n v="-52.44999999999993"/>
        <n v="-54.78158208899998"/>
        <n v="-57.78568736699998"/>
        <n v="-58.77310153799993"/>
        <n v="-54.64926020499996"/>
        <n v="-52.96666669999996"/>
        <n v="-40.76666666699998"/>
        <n v="-40.53333333299997"/>
        <n v="-54.71536006199995"/>
        <n v="-47.46666669999996"/>
        <n v="-45.48333329999997"/>
        <n v="-47.26666669999997"/>
        <n v="-54.93883372799996"/>
        <n v="-58.42496421099997"/>
        <n v="-58.41314227799995"/>
        <n v="-38.26666666699998"/>
        <n v="-48.29999999999995"/>
        <n v="-47.44999999999993"/>
        <n v="-45.36666669999994"/>
        <n v="-59.69596796999997"/>
        <n v="-44.03333329999998"/>
        <n v="-46.94999999999993"/>
        <n v="-49.24999999999994"/>
        <n v="-52.99999999999994"/>
        <n v="-59.12826042599994"/>
        <n v="-59.4158"/>
        <n v="-47.4333"/>
        <n v="-47.45"/>
        <n v="-37.3667"/>
      </sharedItems>
    </cacheField>
    <cacheField name="Longitud" numFmtId="0">
      <sharedItems containsString="0" containsBlank="1" containsNumber="1">
        <m/>
        <n v="-66.44423140299995"/>
        <n v="-66.41666666699996"/>
        <n v="-66.90261216599998"/>
        <n v="-65.99999999999994"/>
        <n v="-62.41666666699996"/>
        <n v="-63.65498802699994"/>
        <n v="-66.44999999999999"/>
        <n v="-63.98666666699995"/>
        <n v="-64.78361111099997"/>
        <n v="-64.78333333299997"/>
        <n v="-66.73333333299996"/>
        <n v="-64.24456253399995"/>
        <n v="-67.31666666699994"/>
        <n v="-65.28339161599996"/>
        <n v="-65.64433109399994"/>
        <n v="-67.60377611399997"/>
        <n v="-55.49999999999994"/>
        <n v="-65.21895560199994"/>
        <n v="-66.13333333299994"/>
        <n v="-63.22845729299996"/>
        <n v="-65.53150543299995"/>
        <n v="-63.21666666699997"/>
        <n v="-65.22725876499999"/>
        <n v="-63.53333333299997"/>
        <n v="-66.18333333299995"/>
        <n v="-66.39827025899996"/>
        <n v="-65.40385126199993"/>
        <n v="-64.56585680099994"/>
        <n v="-63.20250690899996"/>
        <n v="-65.04509532999998"/>
        <n v="-65.61858512799995"/>
        <n v="-65.93657013799998"/>
        <n v="-60.01666666699998"/>
        <n v="-60.31666666699994"/>
        <n v="-65.04725024399994"/>
        <n v="-65.34027205199993"/>
        <n v="-65.61666666699995"/>
        <n v="-64.87408522899995"/>
        <n v="-62.25744303299996"/>
        <n v="-67.91666666699996"/>
        <n v="-67.56666666699994"/>
        <n v="-64.08288275199993"/>
        <n v="-67.03333333299997"/>
        <n v="-63.98333333299996"/>
        <n v="-66.49999999999994"/>
        <n v="-63.93333333299995"/>
        <n v="-63.54999999999995"/>
        <n v="-64.88333333299994"/>
        <n v="-59.48333333299996"/>
        <n v="-65.73333333299996"/>
        <n v="-64.68574199099999"/>
        <n v="-64.06666666699994"/>
        <n v="-66.10658140599998"/>
        <n v="-63.51666666699998"/>
        <n v="-64.86666666699995"/>
        <n v="-64.61666666699995"/>
        <n v="-65.71910603599997"/>
        <n v="-66.56666666699994"/>
        <n v="-66.04999999999995"/>
        <n v="-57.44999999999993"/>
        <n v="-62.92416802199995"/>
        <n v="-65.89999999999998"/>
        <n v="-63.04999999999995"/>
        <n v="-63.31666666699994"/>
        <n v="-59.76666666699998"/>
        <n v="-67.89999999999998"/>
        <n v="-64.28609635599997"/>
        <n v="-63.18836673399994"/>
        <n v="-63.24999999999994"/>
        <n v="-67.38332999999994"/>
        <n v="-61.36666666699995"/>
        <n v="-64.75722245699995"/>
        <n v="-63.06666999999999"/>
        <n v="-64.99282414599998"/>
        <n v="-55.88333333299994"/>
        <n v="-65.74525892299994"/>
        <n v="-63.62375937299998"/>
        <n v="-63.47544813799993"/>
        <n v="-66.20212376199999"/>
        <n v="-64.71666666699997"/>
        <n v="-65.30070733799994"/>
        <n v="-65.86854310099994"/>
        <n v="-62.57154653699996"/>
        <n v="-65.49013300599995"/>
        <n v="-64.84221526299996"/>
        <n v="-63.07333333299994"/>
        <n v="-64.33333333299998"/>
        <n v="-63.03333333299997"/>
        <n v="-67.41666666699996"/>
        <n v="-67.13333333299994"/>
        <n v="-66.23615734199996"/>
        <n v="-63.05106691599997"/>
        <n v="-62.73333333299996"/>
        <n v="-65.96666666699997"/>
        <n v="-63.16666666699996"/>
        <n v="-63.04738410399995"/>
        <n v="-62.21666699999997"/>
        <n v="-65.06666699999994"/>
        <n v="-61.36666699999995"/>
        <n v="-60.41666699999996"/>
        <n v="-62.08333333299998"/>
        <n v="-66.63333333299994"/>
        <n v="-62.33936231299998"/>
        <n v="-62.39999999999998"/>
        <n v="-62.54999999999995"/>
        <n v="-61.26666666699998"/>
        <n v="-63.20053436299997"/>
        <n v="-62.97101698999995"/>
        <n v="-63.04099508599995"/>
        <n v="-64.72585533099993"/>
        <n v="-64.79999999999995"/>
        <n v="-65.13333333299994"/>
        <n v="-64.74999999999994"/>
        <n v="-61.78333333299997"/>
        <n v="-64.42383891399999"/>
        <n v="-62.53333333299997"/>
        <n v="-61.81666666699994"/>
        <n v="-62.95711816599999"/>
        <n v="-63.62871307999995"/>
        <n v="-62.79999999999995"/>
        <n v="-66.51666666699998"/>
        <n v="-68.21666666699997"/>
        <n v="-67.83333333299998"/>
        <n v="-63.58333333299998"/>
        <n v="-65.63555555599999"/>
        <n v="-62.51666666699998"/>
        <n v="-67.09999999999997"/>
        <n v="-65.69646764899994"/>
        <n v="-65.14999999999998"/>
        <n v="-63.64999999999998"/>
        <n v="-63.38333333299994"/>
        <n v="-65.29999999999995"/>
        <n v="-68.18333333299995"/>
        <n v="-63.39999999999998"/>
        <n v="-68.19999999999999"/>
        <n v="-62.38333333299994"/>
        <n v="-62.99355880799993"/>
        <n v="-66.79999999999995"/>
        <n v="-67.16666666699996"/>
        <n v="-65.13333299999994"/>
        <n v="-62.64999999999998"/>
        <n v="-61.83333299999998"/>
        <n v="-61.96666666699997"/>
        <n v="-63.52463773099998"/>
        <n v="-65.70873609699998"/>
        <n v="-62.34999999999997"/>
        <n v="-64.29708934799999"/>
        <n v="-63.03354577299996"/>
        <n v="-63.05440771499997"/>
        <n v="-63.18333333299995"/>
        <n v="-64.36346287899994"/>
        <n v="-63.17082436299995"/>
        <n v="-66.44311951799995"/>
        <n v="-63.02536110699998"/>
        <n v="-61.71666666699997"/>
        <n v="-66.81666638899998"/>
        <n v="-60.19999999999993"/>
        <n v="-68.31666666699994"/>
        <n v="-65.57581793999998"/>
        <n v="-58.51666666699998"/>
        <n v="-66.96666666699997"/>
        <n v="-61.46666666699997"/>
        <n v="-60.96666666699997"/>
        <n v="-61.76666666699998"/>
        <n v="-66.54925895899999"/>
        <n v="-66.11666666699995"/>
        <n v="-64.30059443199997"/>
        <n v="-61.69999999999993"/>
        <n v="-62.48333333299996"/>
        <n v="-63.33820654299996"/>
        <n v="-62.95735409299994"/>
        <n v="-61.19999999999993"/>
        <n v="-63.01536217599994"/>
        <n v="-65.93333333299995"/>
        <n v="-68.33333333299998"/>
        <n v="-63.05055555599995"/>
        <n v="-63.06946560299997"/>
        <n v="-61.66666666699996"/>
        <n v="-64.56973989199997"/>
        <n v="-62.09999999999997"/>
        <n v="-65.68333333299995"/>
        <n v="-64.43552307799996"/>
        <n v="-65.24244026699995"/>
        <n v="-64.90453651099995"/>
        <n v="-64.93333333299995"/>
        <n v="-65.79999999999995"/>
        <n v="-64.11666666699995"/>
        <n v="-67.31666638899998"/>
        <n v="-67.88333333299994"/>
        <n v="-65.71259030099998"/>
        <n v="-63.18404907999997"/>
        <n v="-67.99999999999994"/>
        <n v="-62.76666666699998"/>
        <n v="-64.20617899199993"/>
        <n v="-63.06485566099997"/>
        <n v="-68.13333333299994"/>
        <n v="-66.59999999999997"/>
        <n v="-62.61666666699995"/>
        <n v="-61.85861740599995"/>
        <n v="-66.33333333299998"/>
        <n v="-61.73333333299996"/>
        <n v="-63.66851303799996"/>
        <n v="-63.06800118199993"/>
        <n v="-66.89999999999998"/>
        <n v="-62.31666666699994"/>
        <n v="-61.44999999999993"/>
        <n v="-60.59999999999997"/>
        <n v="-60.76666666699998"/>
        <n v="-62.86666666699995"/>
        <n v="-62.83333333299998"/>
        <n v="-60.43333333299995"/>
        <n v="-64.21666666699997"/>
        <n v="-55.48333333299996"/>
        <n v="-63.23783115099997"/>
        <n v="-63.12812420899996"/>
        <n v="-63.17006149499997"/>
        <n v="-65.25197984299996"/>
        <n v="-58.63333333299994"/>
        <n v="-58.28333333299997"/>
        <n v="-65.28180003999995"/>
        <n v="-63.89999999999998"/>
        <n v="-65.19999999999993"/>
        <n v="-64.03333333299997"/>
        <n v="-62.43333333299995"/>
        <n v="-65.69999999999993"/>
        <n v="-66.26381483299997"/>
        <n v="-61.73764533599996"/>
        <n v="-63.83817880699996"/>
        <n v="-57.58333333299998"/>
        <n v="-62.99911184299998"/>
        <n v="-60.58333305599996"/>
        <n v="-64.41666666699996"/>
        <n v="-63.76666666699998"/>
        <n v="-58.09999999999997"/>
        <n v="-60.39999999999998"/>
        <n v="-62.63333333299994"/>
        <n v="-63.26666666699998"/>
        <n v="-63.11666666699995"/>
        <n v="-63.14999999999998"/>
        <n v="-63.44999999999993"/>
        <n v="-67.43333333299995"/>
        <n v="-63.09097820699998"/>
        <n v="-63.04638389599995"/>
        <n v="-64.96666666699997"/>
        <n v="-63.07493452999995"/>
        <n v="-63.01108515499993"/>
        <n v="-64.81569723999996"/>
        <n v="-65.77484643399998"/>
        <n v="-65.06666666699994"/>
        <n v="-65.48333333299996"/>
        <n v="-61.43333210099996"/>
        <n v="-62.21666666699997"/>
        <n v="-63.41388989799998"/>
        <n v="-63.85538924899998"/>
        <n v="-63.71666666699997"/>
        <n v="-61.61666666699995"/>
        <n v="-65.44999999999993"/>
        <n v="-65.03333333299997"/>
        <n v="-63.14319563299995"/>
        <n v="-63.02198338699998"/>
        <n v="-61.29999999999995"/>
        <n v="-60.93333333299995"/>
        <n v="-66.54999999999995"/>
        <n v="-61.13333333299994"/>
        <n v="-59.74999999999994"/>
        <n v="-62.91666666699996"/>
        <n v="-59.99999999999994"/>
        <n v="-63.42446913099997"/>
        <n v="-63.11970077799998"/>
        <n v="-56.58333333299998"/>
        <n v="-54.99999999999994"/>
        <n v="-58.06666666699994"/>
        <n v="-55.58333333299998"/>
        <n v="-58.83333333299998"/>
        <n v="-57.93333333299995"/>
        <n v="-63.32268704099994"/>
        <n v="-63.24290204999994"/>
        <n v="-63.19999999999993"/>
        <n v="-63.68248513999998"/>
        <n v="-59.72396585299998"/>
        <n v="-58.79999999999995"/>
        <n v="-67.23333333299996"/>
        <n v="-58.36666666699995"/>
        <n v="-62.88195759299998"/>
        <n v="-63.29999999999995"/>
        <n v="-66.43333333299995"/>
        <n v="-62.06666666699994"/>
        <n v="-67.96666666699997"/>
        <n v="-64.63051197399994"/>
        <n v="-67.61666666699995"/>
        <n v="-65.63964352099998"/>
        <n v="-58.56666666699994"/>
        <n v="-63.33531236099998"/>
        <n v="-62.18333333299995"/>
        <n v="-62.49999999999994"/>
        <n v="-63.33333333299998"/>
        <n v="-64.29999999999995"/>
        <n v="-60.74999999999994"/>
        <n v="-63.01751328599994"/>
        <n v="-66.08333333299998"/>
        <n v="-65.76666666699998"/>
        <n v="-63.01666666699998"/>
        <n v="-67.74999999999994"/>
        <n v="-63.03706134099997"/>
        <n v="-61.49999999999994"/>
        <n v="-63.19275230799997"/>
        <n v="-63.33698431099998"/>
        <n v="-63.99928348499998"/>
        <n v="-64.56862336199998"/>
        <n v="-63.06937568399997"/>
        <n v="-67.78333333299997"/>
        <n v="-61.33333333299998"/>
        <n v="-58.29999999999995"/>
        <n v="-58.49999999999994"/>
        <n v="-63.02677598999998"/>
        <n v="-61.39999999999998"/>
        <n v="-61.04999999999995"/>
        <n v="-61.63333333299994"/>
        <n v="-66.61666666699995"/>
        <n v="-64.01666666699998"/>
        <n v="-63.58925158699998"/>
        <n v="-64.39547094499994"/>
        <n v="-64.93475574699994"/>
        <n v="-55.46666666699997"/>
        <n v="-61.18333333299995"/>
        <n v="-60.63333333299994"/>
        <n v="-64.40072300299994"/>
        <n v="-61.48333333299996"/>
        <n v="-64.59999999999997"/>
        <n v="-66.19999999999993"/>
        <n v="-64.12830047099993"/>
        <n v="-64.7403"/>
        <n v="-61.05"/>
        <n v="-54.6"/>
      </sharedItems>
    </cacheField>
    <cacheField name="Mar Beaufort" numFmtId="0">
      <sharedItems containsString="0" containsBlank="1" containsNumber="1" containsInteger="1">
        <m/>
        <n v="3.0"/>
        <n v="4.0"/>
        <n v="6.0"/>
        <n v="7.0"/>
        <n v="5.0"/>
        <n v="2.0"/>
        <n v="12.0"/>
        <n v="8.0"/>
        <n v="1.0"/>
      </sharedItems>
    </cacheField>
    <cacheField name="Viento Beaufort" numFmtId="0">
      <sharedItems containsString="0" containsBlank="1" containsNumber="1" containsInteger="1">
        <m/>
        <n v="6.0"/>
        <n v="7.0"/>
        <n v="9.0"/>
        <n v="10.0"/>
        <n v="8.0"/>
        <n v="4.0"/>
        <n v="5.0"/>
      </sharedItems>
    </cacheField>
    <cacheField name="Dirección del Viento" numFmtId="0">
      <sharedItems containsBlank="1">
        <m/>
        <s v="NO"/>
        <s v="SO"/>
        <s v="OSO"/>
        <s v="O"/>
        <s v="S"/>
        <s v="SSO"/>
        <s v="NNE"/>
        <s v="N"/>
        <s v="NE"/>
        <s v="SE"/>
        <s v="NNO"/>
        <s v="ENE"/>
        <s v="E"/>
        <s v="ONO"/>
        <s v="SSE"/>
      </sharedItems>
    </cacheField>
    <cacheField name="Mar Medido" numFmtId="0">
      <sharedItems containsString="0" containsBlank="1" containsNumber="1" containsInteger="1">
        <m/>
        <n v="3.0"/>
        <n v="2.0"/>
        <n v="1.0"/>
        <n v="4.0"/>
        <n v="6.0"/>
        <n v="14.0"/>
        <n v="5.0"/>
        <n v="9.0"/>
        <n v="10.0"/>
        <n v="15.0"/>
        <n v="7.0"/>
        <n v="0.0"/>
      </sharedItems>
    </cacheField>
    <cacheField name="Viento Medido" numFmtId="0">
      <sharedItems containsString="0" containsBlank="1" containsNumber="1" containsInteger="1">
        <m/>
        <n v="6.0"/>
        <n v="25.0"/>
        <n v="36.0"/>
        <n v="47.0"/>
        <n v="34.0"/>
        <n v="27.0"/>
        <n v="55.0"/>
        <n v="33.0"/>
        <n v="8.0"/>
        <n v="22.0"/>
        <n v="23.0"/>
        <n v="30.0"/>
        <n v="40.0"/>
        <n v="26.0"/>
        <n v="28.0"/>
        <n v="12.0"/>
        <n v="11.0"/>
        <n v="15.0"/>
        <n v="18.0"/>
        <n v="16.0"/>
        <n v="13.0"/>
        <n v="21.0"/>
        <n v="14.0"/>
        <n v="48.0"/>
        <n v="20.0"/>
        <n v="10.0"/>
        <n v="7.0"/>
        <n v="35.0"/>
        <n v="29.0"/>
        <n v="17.0"/>
        <n v="19.0"/>
      </sharedItems>
    </cacheField>
    <cacheField name="Dirección Medida" numFmtId="0">
      <sharedItems containsString="0" containsBlank="1" containsNumber="1" containsInteger="1">
        <m/>
        <n v="290.0"/>
        <n v="225.0"/>
        <n v="330.0"/>
        <n v="240.0"/>
        <n v="327.0"/>
        <n v="210.0"/>
        <n v="270.0"/>
        <n v="315.0"/>
        <n v="350.0"/>
        <n v="50.0"/>
        <n v="180.0"/>
        <n v="280.0"/>
        <n v="260.0"/>
        <n v="319.0"/>
        <n v="343.0"/>
        <n v="255.0"/>
        <n v="320.0"/>
        <n v="165.0"/>
        <n v="25.0"/>
        <n v="160.0"/>
        <n v="360.0"/>
        <n v="45.0"/>
        <n v="135.0"/>
        <n v="223.0"/>
        <n v="170.0"/>
        <n v="65.0"/>
        <n v="90.0"/>
        <n v="340.0"/>
        <n v="235.0"/>
        <n v="200.0"/>
        <n v="245.0"/>
        <n v="185.0"/>
        <n v="313.0"/>
        <n v="24.0"/>
        <n v="247.0"/>
        <n v="354.0"/>
        <n v="215.0"/>
        <n v="20.0"/>
        <n v="335.0"/>
        <n v="353.0"/>
        <n v="106.0"/>
        <n v="154.0"/>
        <n v="293.0"/>
        <n v="226.0"/>
        <n v="175.0"/>
        <n v="310.0"/>
        <n v="192.0"/>
        <n v="275.0"/>
        <n v="337.0"/>
        <n v="35.0"/>
        <n v="100.0"/>
        <n v="108.0"/>
        <n v="251.0"/>
        <n v="344.0"/>
        <n v="205.0"/>
        <n v="338.0"/>
        <n v="23.0"/>
        <n v="176.0"/>
        <n v="150.0"/>
        <n v="155.0"/>
        <n v="295.0"/>
        <n v="339.0"/>
        <n v="348.0"/>
        <n v="14.0"/>
        <n v="1.0"/>
        <n v="356.0"/>
        <n v="301.0"/>
        <n v="345.0"/>
        <n v="250.0"/>
        <n v="328.0"/>
        <n v="230.0"/>
        <n v="204.0"/>
        <n v="130.0"/>
        <n v="342.0"/>
        <n v="159.0"/>
      </sharedItems>
    </cacheField>
    <cacheField name="Presión" numFmtId="0">
      <sharedItems containsString="0" containsBlank="1" containsNumber="1" containsInteger="1">
        <m/>
        <n v="987.0"/>
        <n v="762.0"/>
        <n v="1000.0"/>
        <n v="993.0"/>
        <n v="968.0"/>
        <n v="740.0"/>
        <n v="759.0"/>
        <n v="751.0"/>
        <n v="755.0"/>
        <n v="1008.0"/>
        <n v="986.0"/>
        <n v="989.0"/>
        <n v="745.0"/>
        <n v="1005.0"/>
        <n v="1009.0"/>
        <n v="765.0"/>
        <n v="998.0"/>
        <n v="991.0"/>
        <n v="994.0"/>
        <n v="760.0"/>
        <n v="750.0"/>
        <n v="974.0"/>
        <n v="979.0"/>
        <n v="1003.0"/>
        <n v="757.0"/>
        <n v="997.0"/>
        <n v="999.0"/>
        <n v="753.0"/>
        <n v="985.0"/>
        <n v="977.0"/>
        <n v="990.0"/>
        <n v="758.0"/>
        <n v="743.0"/>
        <n v="747.0"/>
        <n v="775.0"/>
        <n v="752.0"/>
        <n v="1330.0"/>
        <n v="988.0"/>
        <n v="763.0"/>
        <n v="898.0"/>
        <n v="975.0"/>
        <n v="981.0"/>
        <n v="746.0"/>
        <n v="754.0"/>
        <n v="712.0"/>
        <n v="756.0"/>
        <n v="972.0"/>
        <n v="761.0"/>
        <n v="1002.0"/>
        <n v="978.0"/>
        <n v="749.0"/>
        <n v="748.0"/>
        <n v="768.0"/>
        <n v="742.0"/>
        <n v="992.0"/>
        <n v="9892.0"/>
        <n v="769.0"/>
        <n v="955.0"/>
        <n v="965.0"/>
        <n v="995.0"/>
        <n v="730.0"/>
        <n v="971.0"/>
        <n v="980.0"/>
        <n v="741.0"/>
        <n v="315.0"/>
        <n v="996.0"/>
        <n v="764.0"/>
        <n v="777.0"/>
        <n v="937.0"/>
        <n v="770.0"/>
        <n v="771.0"/>
        <n v="1012.0"/>
        <n v="772.0"/>
        <n v="1014.0"/>
        <n v="1006.0"/>
        <n v="767.0"/>
      </sharedItems>
    </cacheField>
    <cacheField name="Area" numFmtId="0">
      <sharedItems containsBlank="1">
        <m/>
        <s v="DRAKE"/>
        <s v="COSTA PATAGONIA SUR(48ºS - 54ºS)"/>
        <s v="RINCON BAHIA BLANCA(38º30S - 41ºS)"/>
        <s v="COSTA FIN DEL MUNDO(54ºS - 55ºS)"/>
        <s v="GOLFO DE SAN JORGE(45ºS - 48ºS)"/>
        <s v="COSTA PENINSULA DE VALDES(41ºS - 45ºS)"/>
        <s v="COSTA MAR DEL PLATA(36º17S - 38º30S)"/>
        <s v="Sur 60"/>
        <s v="Golfo San Jorge"/>
        <s v="Mar del Plata"/>
      </sharedItems>
    </cacheField>
    <cacheField name="Fecha_Redondeo" numFmtId="0">
      <sharedItems containsBlank="1">
        <m/>
        <s v="20231201_1200"/>
        <s v="20231203_0000"/>
        <s v="20231203_1200"/>
        <s v="20231204_0000"/>
        <s v="20231204_1200"/>
        <s v="20231205_0000"/>
        <s v="20231206_0000"/>
        <s v="20231207_0000"/>
        <s v="20231212_0000"/>
        <s v="20231213_0000"/>
        <s v="20231215_0000"/>
        <s v="20231218_0000"/>
        <s v="20231219_0000"/>
        <s v="20231220_1200"/>
        <s v="20231221_0000"/>
        <s v="20231222_0000"/>
        <s v="20231223_0000"/>
        <s v="20231225_0000"/>
        <s v="20231225_1200"/>
        <s v="20231226_1200"/>
        <s v="20231227_1200"/>
        <s v="20231228_1200"/>
        <s v="20231229_0000"/>
        <s v="20231230_0000"/>
        <s v="20231230_1200"/>
        <s v="20240104_0000"/>
        <s v="20240104_1200"/>
        <s v="20240105_1200"/>
        <s v="20240106_0000"/>
        <s v="20240106_1200"/>
        <s v="20240107_0000"/>
        <s v="20240108_0000"/>
        <s v="20240109_1200"/>
        <s v="20240110_0000"/>
        <s v="20240108_1200"/>
        <s v="20240110_1200"/>
        <s v="20240112_1200"/>
        <s v="20240113_0000"/>
        <s v="20240111_0000"/>
        <s v="20240114_0000"/>
        <s v="20240111_1200"/>
        <s v="20240112_0000"/>
        <s v="20240117_0000"/>
        <s v="20240113_1200"/>
        <s v="20240114_1200"/>
        <s v="20240118_1200"/>
        <s v="20240115_0000"/>
        <s v="20240119_0000"/>
        <s v="20240119_1200"/>
        <s v="20240115_1200"/>
        <s v="20240116_0000"/>
        <s v="20240123_0000"/>
        <s v="20240127_0000"/>
        <s v="20240127_1200"/>
        <s v="20240117_1200"/>
        <s v="20240128_0000"/>
        <s v="20240105_0000"/>
        <s v="20240118_0000"/>
        <s v="20240120_0000"/>
        <s v="20240120_1200"/>
        <s v="20240121_0000"/>
        <s v="20240121_1200"/>
        <s v="20240122_0000"/>
        <s v="20240123_1200"/>
        <s v="20240124_1200"/>
        <s v="20240125_0000"/>
        <s v="20240126_0000"/>
        <s v="20240126_1200"/>
        <s v="20240103_0000"/>
        <s v="20240116_1200"/>
        <s v="20240129_1200"/>
        <s v="20240130_1200"/>
        <s v="20240131_0000"/>
        <s v="20240131_1200"/>
        <s v="20240201_0000"/>
        <s v="20240201_1200"/>
        <s v="20240202_0000"/>
        <s v="20240202_1200"/>
        <s v="20240203_0000"/>
        <s v="20240203_1200"/>
        <s v="20240204_0000"/>
        <s v="20240204_1200"/>
        <s v="20240205_0000"/>
        <s v="20240205_1200"/>
        <s v="20240206_0000"/>
        <s v="20240206_1200"/>
        <s v="20240207_0000"/>
        <s v="20240207_1200"/>
        <s v="20240208_0000"/>
        <s v="20240208_1200"/>
        <s v="20240209_0000"/>
        <s v="20240209_1200"/>
        <s v="20240210_0000"/>
        <s v="20240211_0000"/>
        <s v="20240211_1200"/>
        <s v="20240212_0000"/>
        <s v="20240212_1200"/>
        <s v="20240213_0000"/>
        <s v="20240213_1200"/>
        <s v="20240214_1200"/>
        <s v="20240215_0000"/>
        <s v="20240216_0000"/>
        <s v="20240216_1200"/>
        <s v="20240217_0000"/>
        <s v="20240217_1200"/>
        <s v="20240218_0000"/>
        <s v="20240218_1200"/>
        <s v="20240219_0000"/>
        <s v="20240220_0000"/>
        <s v="20240221_0000"/>
        <s v="20240221_1200"/>
        <s v="20240222_0000"/>
        <s v="20240223_1200"/>
        <s v="20240224_0000"/>
        <s v="20240225_0000"/>
        <s v="20240225_1200"/>
        <s v="20240226_1200"/>
        <s v="20240227_0000"/>
        <s v="20240227_1200"/>
        <s v="20240228_0000"/>
        <s v="20240228_1200"/>
        <s v="20240229_0000"/>
        <s v="20240229_000"/>
        <s v="20240229_1200"/>
      </sharedItems>
    </cacheField>
    <cacheField name="Renglones" numFmtId="0">
      <sharedItems containsBlank="1">
        <m/>
        <s v="['(55S- 60S  60W- 67W) NW 5   BCK SECTOR W 4  2/0900    S', 'RE (55S- 60S ND 60W- 67W) NW 5 WITH GUSTS BCK SECTOR W 4 B 2/0900 LOW  OF ISOL RIN SNOW FLL  MORTE  GOOD']"/>
        <s v="['SW 6/7   VEER W 6      S']"/>
        <s v="['(55S- 60S  60W- 67W) SECTOR W 5 BCK SW 6/7    03/1200', 'RE (55S- 60S ND 60W- 67W) SECTOR W 5 BCK SW 6/7 WITH GUSTS B 03/1200  OF SNOW FLL  POOR']"/>
        <s v="['(55S- 60S  60W- 67W)   D 04/1800', '(55S- 60S  60W- 67W) SW 6    8 VEER SECTOR W 5    4/1200 INCR W 8    4/1800        S', 'RE (55S- 60S ND 60W- 67W) FROM 04/1800', 'RE (55S- 60S ND 60W- 67W) SW 6 GUST WITH 8 INTENSIT VEER SECTOR W 5 WITH GUSTS B 4/1200"/>
        <s v="['(55S- 60S  60W- 67W)   D 04/1800', '(55S- 60S  60W- 67W) SECTOR W 5 INCR SECTOR W 8    04/1800    S', 'RE (55S- 60S ND 60W- 67W) FROM 04/1800', 'RE (55S- 60S ND 60W- 67W) SECTOR W 5 INCR SECTOR W 8 WITH GUSTS B 04/1800  OF  RIN DURING THE EVENING  OF RI"/>
        <s v="['SECTOR W 7    8 BCK SECTOR S 7/8    5/0600 CR SW 6    5/2100']"/>
        <s v="['SECTOR S 6   VEER SECTOR W 7    8  6/0300 BCK SECTOR S 6  6/2100']"/>
        <s v="['(55S- 60S  60W- 67W) SW 6/5     S', 'RE (55S- 60S ND 60W- 67W) SW 6/5 WITH GUSTS  OF ISOL RIN SNOW FLL NEXT IMPR DURING THE MORNING  MORTE']"/>
        <s v="['(55S- 60S  60W- 67W) SECTOR N 6   BCK SECTOR W  12/2300   S', 'RE (55S- 60S ND 60W- 67W) SECTOR N 6 WITH GUSTS BCK SECTOR W B 12/2300  OF ISOL RIN SPLS OF GOOD WETHER  MORTE  POOR']"/>
        <s v="['(55S- 60S  60W- 67W) NW 7/6   BCK SECTOR W 6    13/0900        D', 'RE (55S- 60S ND 60W- 67W) NW 7/6 WITH GUSTS BCK SECTOR W 6 WITH GUSTS B 13/0900  OF  IMPR TOWRDS THE END OF THE PERIOD  MORTE  POOR']"/>
        <s v="['SECTOR N 6/7   CR 5    15/1200       D']"/>
        <s v="['(55S- 60S  60W- 67W) SECTOR W 5/6     S', 'RE (55S- 60S ND 60W- 67W) SECTOR W 5/6 WITH GUSTS  OF ISOL RIN  MORTE  POOR']"/>
        <s v="['SECTOR S 5 BCK SECTOR E 4  19/1500']"/>
        <s v="['(55S- 60S  60W- 67W) SECTOR W 6     S', 'RE (55S- 60S ND 60W- 67W) SECTOR W 6 WITH GUSTS  OF ISOL RIN IMPR TOWRDS EVENING  MORTE  POOR']"/>
        <s v="['(55S- 60S  60W- 67W) ENTRE 54S-60S 50W-60W   D 21/0000', '(55S- 60S  60W- 67W) SECTOR W 6/8 BCK SW 8    8  21/0300   S', 'RE (55S- 60S ND 60W- 67W) BETWEEN 54S-60S 50W-60W FROM 21/0000', 'RE (55S- 60S ND 60W- 67W) SECTOR W 6/8 BCK SW 8 GUST WITH 8 INTEN"/>
        <s v="['SW 8   BCK S 7/6    21/0600 VEER SECTOR N 5/6    21/1200    S']"/>
        <s v="['(55S- 60S  60W- 67W) SECTOR W 5/6', 'RE (55S- 60S ND 60W- 67W) SECTOR W 5/6 WITH GUSTS  OF   POOR']"/>
        <s v="['SW 7/8   VEER W 6    8  23/1500        S']"/>
        <s v="['(55S- 60S  60W- 67W) HST  25/1200', '(55S- 60S  60W- 67W) NW 6/7   BCK SW 6/8    25/1200   S', 'RE (55S- 60S ND 60W- 67W) UNTIL 25/1200', 'RE (55S- 60S ND 60W- 67W) NW 6/7 WITH GUSTS BCK SW 6/8 WITH GUSTS B 25/1200  OF RIN  MORTE TO POOR']"/>
        <s v="['NW 6/7   BCK SW 7/8    25/1800     S']"/>
        <s v="['SECTOR W 5 BCK SE 6  26/0300 CR 3  26/0900']"/>
        <s v="['(55S- 60S  60W- 67W)', '(55S- 60S  60W- 67W) SW 7/8     S', 'RE (55S- 60S ND 60W- 67W)', 'RE (55S- 60S ND 60W- 67W) SW 7/8 WITH GUSTS  OF RIN  VER POOR']"/>
        <s v="['(55S- 60S  60W- 67W)', '(55S- 60S  60W- 67W) SW 8     S', 'RE (55S- 60S ND 60W- 67W)', 'RE (55S- 60S ND 60W- 67W) SW 8 WITH GUSTS  OF RIN  MORTE  POOR']"/>
        <s v="['(55S- 60S  60W- 67W) SECTOR W 7', 'RE (55S- 60S ND 60W- 67W) SECTOR W 7 WITH GUSTS  OF  OF SNOW  POOR']"/>
        <s v="['SW 7/6    8']"/>
        <s v="['(55S- 60S  60W- 67W) SW 7/5', 'RE (55S- 60S ND 60W- 67W) SW 7/5 WITH GUSTS  OF   POOR TO MORTE']"/>
        <s v="['SW 6/7']"/>
        <s v="['(55S- 60S  60W- 67W) SW 7    8 VEER W 6/5    30/2100   S    S', 'RE (55S- 60S ND 60W- 67W) SW 7 GUST WITH 8 INTENSIT VEER W 6/5 WITH GUSTS B 30/2100  OF HV RIN NXT  RIN  POOR TO MORTE']"/>
        <s v="['W 4 BCK SECTOR E 5/4  30/1200']"/>
        <s v="['(55S- 60S  60W- 67W) SECTOR W 6/7', 'RE (55S- 60S ND 60W- 67W) SECTOR W 6/7 WITH GUSTS  OF  SPLS OF GOOD WETHER  POOR']"/>
        <s v="['NE 5 BCK SECTOR S 6    5/0600    S S']"/>
        <s v="['(55S- 60S  60W- 67W) SECTOR W 6    8 VEER NW 6  5/1200   S', 'RE (55S- 60S ND 60W- 67W) SECTOR W 6 GUST WITH 8 INTENSIT VEER NW 6 B 5/1200  OF ISOL RIN  MORTE']"/>
        <s v="['SECTOR W 5/6       S']"/>
        <s v="['VRB 4    S']"/>
        <s v="['SECTOR W 5   VEER SECTOR S 6  05/1800   S']"/>
        <s v="['SECTOR E 5   BCK SECTOR N 6    06/2100']"/>
        <s v="['N  51S SECTOR N 7/6   BCK SECTOR S 4/5    7/0900    S    D', 'RESTO D RE NW 6/7    8 BCK SECTOR W 5/4  7/1200   S']"/>
        <s v="['SECTOR N 6/5   BCK SECTOR S    8/0600             D']"/>
        <s v="['SECTOR S 5 BCK SECTOR N 6/7    8/1200']"/>
        <s v="['(55S- 60S  60W- 67W) SECTOR W 6/7    8 BCK SW  9/2100    S', 'RE (55S- 60S ND 60W- 67W) SECTOR W 6/7 GUST WITH 8 INTENSIT BCK SW B 9/2100  OF  RIN RIN ND SNOW MIXTURE  MORTE  POOR']"/>
        <s v="['NE 7/6   CR 6/5    7/0600 BCK NW 5/4']"/>
        <s v="['(55S- 60S  60W- 67W) NW 7/6', 'RE (55S- 60S ND 60W- 67W) NW 7/6 WITH GUSTS  OF   POOR']"/>
        <s v="['SECTOR S 5/4 BCK SECTOR N 3  10/0300 BCK SECTOR S 5/6    10/1500']"/>
        <s v="['SW 7/6               D']"/>
        <s v="['SECTOR N 5   BCK SECTOR S 6/7    9/0900    S']"/>
        <s v="['SECTOR S 6    8 VEER SECTOR W 4  11/0900    S']"/>
        <s v="['SECTOR W 3/4']"/>
        <s v="['SECTOR W 5/6    8']"/>
        <s v="['SW 5/4 VEER W 4  11/0900 BCK E 5    11/2100']"/>
        <s v="['SW 6/7          D']"/>
        <s v="['(55S- 60S  60W- 67W) SW 7   VEER SECTOR W 7    10/1500', 'RE (55S- 60S ND 60W- 67W) SW 7 WITH GUSTS VEER SECTOR W 7 WITH GUSTS B 10/1500  OF   POOR']"/>
        <s v="['SECTOR S 5/6    8  VRB 4/3  11/1200    S']"/>
        <s v="['SW 6/7    8    S']"/>
        <s v="['SW 6/8    11/0600    S']"/>
        <s v="['SECTOR S 6/4   VEER VRB 3  11/0900  NE 5    11/1800']"/>
        <s v="['N  50S SECTOR N 4 BCK SECTOR S 4  13/0900   S', 'RESTO D RE SECTOR W 7    8    S']"/>
        <s v="['SECTOR W 7    8 BCK SW 8    11/0300 CR 6    8  11/2100    S']"/>
        <s v="['SECTOR W 5   BCK SECTOR S 7    13/2100   S    D']"/>
        <s v="['(55S- 60S  60W- 67W)   D 12/0900', '(55S- 60S  60W- 67W) SW 7 VEER SECTOR W 6    12/0000 INCR 7/8    12/0900          S', 'RE (55S- 60S ND 60W- 67W) FROM 12/0900', 'RE (55S- 60S ND 60W- 67W) SW 7 VEER SECTOR W 6 WITH GUSTS B 12/0000 INCR 7/8 WITH GUSTS "/>
        <s v="['SW 6/5   BCK SECTOR N 4/5  15/0600']"/>
        <s v="['SW 5   BCK VRB 4  11/1800 VEER 5/6    12/0600']"/>
        <s v="['VRB 4 VEER SECTOR E 5/6    11/2100 CR 4  12/0900']"/>
        <s v="['SECTOR W 5/6   INCR 6/7    8  12/1500 S    S']"/>
        <s v="['(55S- 60S  60W- 67W)   D 12/0900', '(55S- 60S  60W- 67W) SECTOR W 6/7   INCR 7/8    12/0900   S', 'RE (55S- 60S ND 60W- 67W) FROM 12/0900', 'RE (55S- 60S ND 60W- 67W) SECTOR W 6/7 WITH GUSTS INCR 7/8 WITH GUSTS B 12/0900  OF RIN  POOR']"/>
        <s v="['(55S- 60S  60W- 67W) EN 55S-60S 55W-60W', '(55S- 60S  60W- 67W) SECTOR W 8/7   CR 6/5    13/0300  S', 'RE (55S- 60S ND 60W- 67W) BETWEEN 55S-60S ND 55W-60W', 'RE (55S- 60S ND 60W- 67W) SECTOR W 8/7 WITH GUSTS CR 6/5 WITH GUSTS B 13/0300 DRIZZLE RIN  OFI"/>
        <s v="['SECTOR N 5/6    8 BCK NW 5/4    13/0600    S']"/>
        <s v="['SECTOR E 4 BCK SECTOR N  13/0000 BCK SECTOR W  13/0900']"/>
        <s v="['SECTOR W 5/6   INCR 7    12/1800 CR 6/5    13/0300    S']"/>
        <s v="['SECTOR W 4/5   TEMPO VEER 6    8  12/1800    S     D']"/>
        <s v="['SECTOR N 6   BCK SW 3/4  13/2100    S']"/>
        <s v="['SECTOR N 5 BCK SECTOR S 6/7    18/0000   S']"/>
        <s v="['SECTOR W 7    8   S']"/>
        <s v="['(55S- 60S  60W- 67W) SW 5/6     S', 'RE (55S- 60S ND 60W- 67W) SW 5/6 WITH GUSTS  OF ISOL RIN  MORTE']"/>
        <s v="['SW 5/6      S']"/>
        <s v="['SW 6/7     S']"/>
        <s v="['SW 6/5']"/>
        <s v="['SECTOR W 6    8 CR SW 5/4    15/0900  SECTOR E 4  15/1800 S     S    D']"/>
        <s v="['SECTOR N 5   BCK VRB 4/5  19/0300']"/>
        <s v="['VRB 3/4 BCK SECTOR N  16/0000 VEER VRB 3/4  16/0300']"/>
        <s v="[]"/>
        <s v="['SECTOR S 4 BCK SECTOR N 5']"/>
        <s v="['SECTOR N 4/5   INCR 6    8  20/2100']"/>
        <s v="['VRB 3 BCK NE 5/4  15/2100 BCK SECTOR N 4/3  16/0900']"/>
        <s v="['SECTOR W 5/6   INCR 7/8  15/1800 CR 6/5  16/0300    S']"/>
        <s v="['SW 7/8   CR 5/4    16/0900 VEER NW 4/5    16/1200    S']"/>
        <s v="['(55S- 60S  60W- 67W) SECTOR W 5 VEER SECTOR N  16/2100 S', 'RE (55S- 60S ND 60W- 67W) SECTOR W 5 VEER SECTOR N B 16/2100 RIN SPLS OF GOOD WETHER  MORTE']"/>
        <s v="['SECTOR W 5/6      S    24/1200']"/>
        <s v="['SECTOR W 5   VEER SECTOR N  16/1800 CR 4  17/1200 S']"/>
        <s v="['SECTOR N 5 BCK SECTOR S 6/7    18/0600']"/>
        <s v="['SECTOR N 5 INCR 7/8    17/2100 BCK SW 6    18/0600']"/>
        <s v="['(55S- 60S  60W- 67W) SECTOR W 6 INCR 7    8  28/0000   S', 'RE (55S- 60S ND 60W- 67W) SECTOR W 6 INCR 7 GUST WITH 8 INTENSIT B 28/0000  OF RIN  POOR']"/>
        <s v="['SECTOR S 4 BCK NW 5']"/>
        <s v="['SECTOR E 5   5/6    28/2100    S']"/>
        <s v="['SECTOR W 5/6     S']"/>
        <s v="['SECTOR N 5']"/>
        <s v="['SECTOR N 5   BCK SECTOR S 6    8  18/0600  VRB 4   S      D']"/>
        <s v="['NE 6/5   BCK W 5  29/0900']"/>
        <s v="['SECTOR N 7/8   BCK SW 6    8  18/1200 CR SECTOR S 5    S     D']"/>
        <s v="['SECTOR S 6   VEER NW 5     S']"/>
        <s v="['(55S- 60S  60W- 67W) NW 5/6     S', 'RE (55S- 60S ND 60W- 67W) NW 5/6 WITH GUSTS  OF RIN  MORTE  POOR']"/>
        <s v="['SW 7    8 CR 5         S']"/>
        <s v="['SECTOR N 4 BCK SECTOR S 5/6    9/1000']"/>
        <s v="['SECTOR W 6   BCK SW 7/8    9/1200    S']"/>
        <s v="['SECTOR S 6    8 VEER SECTOR W 6    8  19/0300    S']"/>
        <s v="['SECTOR W 5/6    S']"/>
        <s v="['N  51S SECTOR N 6   BCK SECTOR W 5/6    19/0300   S', 'RESTO D RE SECTOR W 6/7          D']"/>
        <s v="['VRB 3 BCK SECTOR N 5/6    11/2100   S']"/>
        <s v="['SECTOR S 6/5']"/>
        <s v="['SECTOR S 3/4 BCK VRB  11/2100 VEER SECTOR W  12/0300']"/>
        <s v="['SW 7/6    8 CR 5    13/0900    S']"/>
        <s v="['SECTOR W 4 BCK SECTOR N 4']"/>
        <s v="['SW 7/6    8 BCK NE 4  15/1500     S']"/>
        <s v="['SECTOR W 6/7    8']"/>
        <s v="['(55S- 60S  60W- 67W) SECTOR W 7    8   PRECIPITCIONES', 'RE (55S- 60S ND 60W- 67W) SECTOR W 7 GUST WITH 8 INTENSIT  OF ISOL PRECIPITTIONS SPLS OF GOOD WETHER  MORTE  POOR']"/>
        <s v="['SECTOR W 7/8   CR 6    8  20/1800   S']"/>
        <s v="['SECTOR W 8/7']"/>
        <s v="['(55S- 60S  60W- 67W) ENTRE 50S-60S 50W-60W   D 21/1200', '(55S- 60S  60W- 67W) SECTOR W 6/7    8 INCR 8    21/1800   S', 'RE (55S- 60S ND 60W- 67W) BETWEEN 50S-60S 50W-60W FROM 21/1200', 'RE (55S- 60S ND 60W- 67W) SECTOR W 6/7 GUST WITH 8 INTENSIT INCR "/>
        <s v="['SECTOR W 7    8 INCR 8    21/1200 CR 7  21/2100   S']"/>
        <s v="['W 7/8   CR 5  22/0000   S    D']"/>
        <s v="['SECTOR N 4 BCK VRB 4  22/2100']"/>
        <s v="['SECTOR W 6/8   CR SECTOR W 7    22/1800']"/>
        <s v="['SECTOR W 8/6    8  22/1800 VEER SECTOR N 5/6    23/0000    S']"/>
        <s v="['(55S- 60S  60W- 67W) EN 50S-60S 60W-50W HST  23/0300', '(55S- 60S  60W- 67W) SECTOR W 8    9 CR 6    23/0000 VEER NW 6    23/1200   S', 'RE (55S- 60S ND 60W- 67W) BETWEEN 50S-60S ND 60W-50W UNTIL 23/0300', 'RE (55S- 60S ND 60W- 67W) SECTOR W 8 GUST WITH"/>
        <s v="['SECTOR N 4/5   INCR 8    23/2100']"/>
        <s v="['SECTOR N 5/6      S']"/>
        <s v="['SECTOR W 6   BCK SECTOR S  24/0900 VEER SECTOR N  24/2100     S']"/>
        <s v="['SECTOR W 6']"/>
        <s v="['SECTOR N 8   BCK SECTOR S 6    24/0900 BCK SECTOR E 5  24/2100   S S']"/>
        <s v="['(55S- 60S  60W- 67W) EN 55S-60S 60W-50W', '(55S- 60S  60W- 67W) SECTOR W 8   CR 7/6  24/1200 VEER SECTOR N  24/2100   S', 'RE (55S- 60S ND 60W- 67W) BETWEEN 55S-60S ND 60W-50W', 'RE (55S- 60S ND 60W- 67W) SECTOR W 8 WITH GUSTS CR 7/6 B 24/1200 VEER SECT"/>
        <s v="['SECTOR N 6/5']"/>
        <s v="['(55S- 60S  60W- 67W) SECTOR N 6/5', 'RE (55S- 60S ND 60W- 67W) SECTOR N 6/5 WITH GUSTS  OF  IMPR STRTING EVENING  POOR TO MORTE']"/>
        <s v="['SECTOR N 5/6']"/>
        <s v="['SECTOR N 5/6   BCK SECTOR W 4']"/>
        <s v="['SECTOR N 5 BCK SECTOR W 4   S']"/>
        <s v="['SECTOR N 4/6    8 BCK SECTOR W 6    8  27/0000    S']"/>
        <s v="['SECTOR N 5/4   BCK SECTOR W 5/6    27/0600 BCK NE 4/5    27/1200']"/>
        <s v="['NW 7']"/>
        <s v="['SECTOR S 4 BCK N  27/2100']"/>
        <s v="['SECTOR W 4']"/>
        <s v="['(55S- 60S  60W- 67W) NW 6   BCK SECTOR W 5    4/0900', 'RE (55S- 60S ND 60W- 67W) NW 6 WITH GUSTS BCK SECTOR W 5 WITH GUSTS B 4/0900  OF  IMPR STRTING ERL MORNING  POOR TO MORTE']"/>
        <s v="['SECTOR W 6   BCK NW 5    28/0900']"/>
        <s v="['SECTOR N 5/6       S']"/>
        <s v="['(55S- 60S  60W- 67W) SECTOR N 5   BCK SECTOR W 6    17/0600   S', 'RE (55S- 60S ND 60W- 67W) SECTOR N 5 WITH GUSTS BCK SECTOR W 6 WITH GUSTS B 17/0600  OF ISOL RIN  MORTE  POOR']"/>
        <s v="['(55S- 60S  60W- 67W) SECTOR W 7/6     S', 'RE (55S- 60S ND 60W- 67W) SECTOR W 7/6 WITH GUSTS  OF ISOL RIN  MORTE  POOR']"/>
        <s v="['(55S- 60S  60W- 67W) SECTOR W 7    8 TEMPO VEER NW 6      S', 'RE (55S- 60S ND 60W- 67W) SECTOR W 7 GUST WITH 8 INTENSIT TEMPO VEER NW 6 WITH GUSTS LOW  OF ISOL RIN  MORTE  POOR']"/>
        <s v="['SECTOR N 5      S']"/>
        <s v="['(55S- 60S  60W- 67W) SECTOR W 5/6', 'RE (55S- 60S ND 60W- 67W) SECTOR W 5/6 WITH GUSTS RIN ND SNOW MIXTURE  MORTE  POOR']"/>
        <s v="['VRB 3 VEER SECTOR N 3/4 INCR 5    30/2100']"/>
        <s v="['SECTOR N 7    8 BCK SECTOR S  31/0300 VEER SECTOR N 6    31/2100   S     D']"/>
        <s v="['(55S- 60S  60W- 67W) SECTOR W 7/5   VEER SECTOR N 5  1/0600   S     D', 'RE (55S- 60S ND 60W- 67W) SECTOR W 7/5 WITH GUSTS VEER SECTOR N 5 B 1/0600  OF ISOL RIN TOWRDS THE END OF THE PERIOD  MORTE  GOOD']"/>
        <s v="['SECTOR N 5 INCR 6    1/1200 BCK SECTOR W 8  1/2100   S']"/>
        <s v="['SECTOR S 5 BCK SECTOR E 5  2/0900    S   S']"/>
        <s v="['SECTOR N 5   BCK NW 6/7    8  2/1500 BCK W 8    2/1800 S     S    D']"/>
        <s v="['SECTOR W 8/6   VEER VRB 4  2/0900  SECTOR E 4/5  2/1500    S   S']"/>
        <s v="['(55S- 60S  60W- 67W)   D 01/2100 HST  02/1200', '(55S- 60S  60W- 67W) SECTOR N 6   BCK SECTOR W 9    01/2100 CR  2/1200   S      D', 'RE (55S- 60S ND 60W- 67W) FROM 01/2100 UNTIL 02/1200', 'RE (55S- 60S ND 60W- 67W) SECTOR N 6 WITH GUSTS BCK SECTOR W 9 "/>
        <s v="['SECTOR N 6   BCK SECTOR W 8    01/1800 CR  2/0600   S']"/>
        <s v="['SW 7/8   VEER SECTOR W 6/5    3/2100    S     D']"/>
        <s v="['SECTOR W 8/7   BCK SW 7/8    3/0600 CR 7/6    3/2100    S']"/>
        <s v="['SW 6/7    8 CR SECTOR N 5/4    3/2100    S    D']"/>
        <s v="['SE 5/6   VEER SECTOR S 6/7    8  3/0600 VEER SECTOR W 5    3/1500    S']"/>
        <s v="['N  50S NE 5   BCK SW 8    3/0000    S', 'RESTO D RE SECTOR E 5/6   VEER SW 8    3/0300   S']"/>
        <s v="['(55S- 60S  60W- 67W) SECTOR W 5   VEER SECTOR N 7    8  4/0900    S', 'RE (55S- 60S ND 60W- 67W) SECTOR W 5 WITH GUSTS VEER SECTOR N 7 GUST WITH 8 INTENSIT B 4/0900  OF DRIZZLE RIN STRTING ERL MORNING  MORTE TO POOR']"/>
        <s v="['SECTOR W 4 VEER SECTOR N 7    8  4/0900   S']"/>
        <s v="['SECTOR S 5   VEER SECTOR N 7/8    4/0300']"/>
        <s v="['SECTOR W 4 VEER SECTOR N 7/8    4/0300   S']"/>
        <s v="['N  43S SECTOR S 5   BCK SECTOR N 6/7    4/1200', 'RESTO D RE SECTOR S 5   BCK SECTOR N 7/8    4/1200']"/>
        <s v="['SW 8/7   BCK SECTOR N 8    03/2100   S']"/>
        <s v="['SW 8/7   BCK SECTOR N  4/0000   S']"/>
        <s v="['NE 5/4   INCR 5/6   S     S     D']"/>
        <s v="['N 8   BCK SECTOR W 8    NW 7    8    S']"/>
        <s v="['SECTOR N 7   INCR 8    9  5/0000 BCK SECTOR W  5/0900']"/>
        <s v="['(55S- 60S  60W- 67W) EN 55S-60S 50W-60W', '(55S- 60S  60W- 67W) NW 9/7   VEER SECTOR N 5/4    6/1500   S', 'RE (55S- 60S ND 60W- 67W) BETWEEN 55S-60S ND 50W-60W', 'RE (55S- 60S ND 60W- 67W) NW 9/7 WITH GUSTS VEER SECTOR N 5/4 WITH GUSTS B 6/1500  OF ISO"/>
        <s v="['NE 6/5     S S']"/>
        <s v="['NW 7/6    8 VEER SECTOR N 4/3  6/1800']"/>
        <s v="['N  51S SECTOR N 5/4   BCK NW 4    6/0900 VEER SECTOR N 3/4    6/1500', 'RESTO D RE NW 6/5   VEER SECTOR N 5/4    6/1200']"/>
        <s v="['SECTOR N 4/5']"/>
        <s v="['(55S- 60S  60W- 67W)', '(55S- 60S  60W- 67W) SECTOR W 8   VEER NW 7/5    6/1200   S', 'RE (55S- 60S ND 60W- 67W)', 'RE (55S- 60S ND 60W- 67W) SECTOR W 8 WITH GUSTS VEER NW 7/5 WITH GUSTS B 6/1200  OF RIN IMPR  POOR TO MORTE']"/>
        <s v="['NW 8   CR 6/5  05/2100    S']"/>
        <s v="['(55S- 60S  60W- 67W) SECTOR N 5   VEER SECTOR S  7/1200 VRB SECTOR W 7    8  7/2100   S', 'RE (55S- 60S ND 60W- 67W) SECTOR N 5 WITH GUSTS VEER SECTOR S B 7/1200 FROM VRB DIR SECTOR W 7 GUST WITH 8 INTENSIT B 7/2100  OF ISOL RIN SPLS OF GOOD WETHER  MOR"/>
        <s v="['SECTOR E 4 VEER SECTOR S 6/7    7/0900 VEER SECTOR W 8    7/1500   S']"/>
        <s v="['SECTOR N 6   BCK SECTOR S  7/1200 CR VRB 4  7/2100   S S']"/>
        <s v="['SECTOR N 5/6   BCK SECTOR W 7/8    7/0600    S']"/>
        <s v="['SECTOR N 5/6   BCK SECTOR W 7/8    7/0600']"/>
        <s v="['SECTOR N 5/6   INCR 7    7/0000 CR SECTOR W 5    7/1200   S S']"/>
        <s v="['(55S- 60S  60W- 67W) SECTOR N 7/6   VEER VRB 5  7/1200   S', 'RE (55S- 60S ND 60W- 67W) SECTOR N 7/6 WITH GUSTS VEER VRB 5 B 7/1200  OF ISOL RIN SPLS OF GOOD WETHER  MORTE']"/>
        <s v="['SECTOR W 6   BCK SECTOR S  8/1200 BCK SECTOR N  8/2100']"/>
        <s v="['SECTOR S 5 VEER SECTOR N  8/0300 BCK SECTOR E  8/1800']"/>
        <s v="['SECTOR W 6/7   BCK SECTOR N 5    07/2100   S']"/>
        <s v="['SECTOR W 8/5']"/>
        <s v="['SECTOR S 7   VEER SECTOR W 8    07/1500 CR  8/1200   S     D']"/>
        <s v="['SECTOR W 6     S']"/>
        <s v="['NE 3/4']"/>
        <s v="['SECTOR N 5   BCK NE 3/4  9/1800']"/>
        <s v="['N  50S SECTOR N 5 VEER VRB 3  9/0900', 'RESTO D RE SECTOR W 7/6     S']"/>
        <s v="['SECTOR W 7/6   INCR 8    08/1800 CR 7  9/0600   S']"/>
        <s v="['(55S- 60S  60W- 67W) NW 6/7     S', 'RE (55S- 60S ND 60W- 67W) NW 6/7 WITH GUSTS  OF RIN SPLS OF GOOD WETHER  MORTE  POOR']"/>
        <s v="['N  50S NE 5/6', 'RESTO D RE W 6   CR VEER VRB 4']"/>
        <s v="['NE 5/7       D']"/>
        <s v="['SECTOR N 4']"/>
        <s v="['(55S- 60S  60W- 67W) W 6     S', 'RE (55S- 60S ND 60W- 67W) W 6 WITH GUSTS  OF RIN  POOR  VER POOR']"/>
        <s v="['SECTOR N 5/6   VEER SECTOR S 7/8    11/1800    S']"/>
        <s v="['SECTOR N 6/7   BCK SECTOR S 7/8    11/2100    S']"/>
        <s v="['SW 8/7     S']"/>
        <s v="['SW 8/7']"/>
        <s v="['SECTOR N 6   BCK SW 8    11/1800   S']"/>
        <s v="['SECTOR N 6   BCK SW 8    11/1500   S']"/>
        <s v="['SECTOR N 4   BCK SW 8    11/1500   S    D']"/>
        <s v="['SECTOR W 4 VEER NW 7    13/0600 BCK SECTOR W 5    13/2100   S']"/>
        <s v="['SW 6/5   BCK SECTOR N 4/5  13/0600 SECTOR N 6    13/1200']"/>
        <s v="['SW 6/5   BCK SECTOR N 5/6    13/0600']"/>
        <s v="['SECTOR S 6/5   CR 5/4  13/0600 VEER SECTOR N 5/6    13/1500']"/>
        <s v="['SECTOR S 6/7   VEER SECTOR W 4/5 INCR 6/7    13/0600 S    D']"/>
        <s v="['SECTOR W 3/4 BCK SECTOR S 5/6   INCR 7/8    12/2100   S S']"/>
        <s v="['SECTOR S 6/7   CR 5/4  13/0300    S']"/>
        <s v="['SECTOR S 4 VEER VRB 3  14/0600  NE 4  14/2100']"/>
        <s v="['(55S- 60S  60W- 67W) W 6/5', 'RE (55S- 60S ND 60W- 67W) W 6/5  MORTE']"/>
        <s v="['SW 5   VEER VRB 3  14/0600   S']"/>
        <s v="['SECTOR N 5/4']"/>
        <s v="['N  50S NW 4 BCK SECTOR W 3  14/1200 VEER NE 4  14/2100', 'RESTO D RE NE 4 VEER VRB 3  14/0900   S']"/>
        <s v="['(55S- 60S  60W- 67W) HST  14/0000', '(55S- 60S  60W- 67W) NW 6/7    8 BCK SECTOR W 7/6  14/0000 CR 6/5  14/0900   S', 'RE (55S- 60S ND 60W- 67W) UNTIL 14/0000', 'RE (55S- 60S ND 60W- 67W) NW 6/7 GUST WITH 8 INTENSIT BCK SECTOR W 7/6 B 14/0000 CR 6/5 B 1"/>
        <s v="['SECTOR N 4/6']"/>
        <s v="['(55S- 60S  60W- 67W) SECTOR W 6/7    8   S', 'RE (55S- 60S ND 60W- 67W) SECTOR W 6/7 GUST WITH 8 INTENSIT  OF ISOL RIN  SNOW FLL  MORTE  POOR']"/>
        <s v="['NW 6   VEER SECTOR N 7    8  14/1800']"/>
        <s v="['NW 5   BCK SECTOR S 6    15/0900']"/>
        <s v="['SECTOR N 6/5   VEER NE 5/6    16/1500   S   D COMIENZO D']"/>
        <s v="['NE 4/5   VEER SECTOR N 6    16/1200   S          D']"/>
        <s v="['SECTOR N 4/5   VEER NE 6/7    8  16/2100']"/>
        <s v="['SE 5/4   BCK SECTOR N 4/5    16/0600   S']"/>
        <s v="['N  51S NE 4/5', 'RESTO D RE NW 5   VEER NE 5/4    16/1200   S      S']"/>
        <s v="['(55S- 60S  60W- 67W) SECTOR N 4 BCK SW 6/7    8  17/1500    S', 'RE (55S- 60S ND 60W- 67W) SECTOR N 4 BCK SW 6/7 GUST WITH 8 INTENSIT B 17/1500  OF  RIN  MORTE TO POOR']"/>
        <s v="['SECTOR N 6   BCK SECTOR W 8/7    17/0600 VEER SECTOR N 3  17/2100   S S']"/>
        <s v="['SECTOR N 6 BCK SECTOR W 7/7    17/0900   S S      D']"/>
        <s v="['(55S- 60S  60W- 67W) W 7   BCK SW 6     S', 'RE (55S- 60S ND 60W- 67W) W 7 WITH GUSTS BCK SW 6 WITH GUSTS  OF RIN IMPR  MORTE  POOR']"/>
        <s v="['VRB 4 VEER SECTOR N 5/6']"/>
        <s v="['SE 5   BCK NE 5/6']"/>
        <s v="['SECTOR W 8/6   BCK SECTOR N  18/0600   S']"/>
        <s v="['(55S- 60S  60W- 67W) SW 7/6    8 VEER SECTOR W 5/4    19/0600 VEER SECTOR N 4  19/2100   S', 'RE (55S- 60S ND 60W- 67W) SW 7/6 GUST WITH 8 INTENSIT VEER SECTOR W 5/4 WITH GUSTS B 19/0600 VEER SECTOR N 4 B 19/2100  OF RIN DURING THE NIGTH  POOR TO MORTE'"/>
        <s v="['(55S- 60S  60W- 67W) SECTOR W 6   BCK SW 7/6      S', 'RE (55S- 60S ND 60W- 67W) SECTOR W 6 WITH GUSTS BCK SW 7/6 WITH GUSTS  OF  RIN NEXT IMPR TOWRDS NIGTH  MORTE  POOR']"/>
        <s v="['SECTOR N 5/6   BCK SECTOR S 5    19/0600    S']"/>
        <s v="['SECTOR N 5/6   BCK SECTOR S    19/0300    S']"/>
        <s v="['SECTOR N 5/6    8 BCK SECTOR S 5/4  20/1200   S']"/>
        <s v="['SECTOR N 5/4   S']"/>
        <s v="['SW 5   VEER SECTOR N 6   S     S']"/>
        <s v="['E 6/5   BCK NE 5      S S']"/>
        <s v="['N  50S SE 6   CR BCK NE 5      S', 'RESTO D RE VRB 4 BCK SECTOR N 5/6   S     S']"/>
        <s v="['(55S- 60S  60W- 67W) NW 6   BCK SW  22/0600 S', 'RE (55S- 60S ND 60W- 67W) NW 6 WITH GUSTS BCK SW B 22/0600 ISOL RIN  MORTE  POOR']"/>
        <s v="['(55S- 60S  60W- 67W) SECTOR N 5/6   BCK VRB 3/4  22/0300    S', 'RE (55S- 60S ND 60W- 67W) SECTOR N 5/6 WITH GUSTS BCK VRB 3/4 B 22/0300  OF DRIZZLE RIN SPLS OF GOOD WETHER  MORTE TO GOOD']"/>
        <s v="['SECTOR N 5/6   BCK SECTOR W  22/0900    S']"/>
        <s v="['SW 7/8      S']"/>
        <s v="['SECTOR N 4 BCK SW 7/8    23/0600    S']"/>
        <s v="['SECTOR S 4 BCK SECTOR E  24/0000']"/>
        <s v="['SW 7/5   BCK VRB 4/3  23/2100']"/>
        <s v="['SECTOR E 5   BCK NE 5    25/0600 INCR 6/7    8  25/2100   S S    D']"/>
        <s v="['NW 6/5   BCK SECTOR W 4    25/1200      D']"/>
        <s v="['SECTOR N 7/6   CR 6/5    25/1200   S S']"/>
        <s v="['SECTOR N 5/4 VEER SECTOR E 4  26/2100    S']"/>
        <s v="['(55S- 60S  60W- 67W) SECTOR W 5/4 S', 'RE (55S- 60S ND 60W- 67W) SECTOR W 5/4 ISOL RIN STRTING NIGTH IMPR  MORTE TO GOOD']"/>
        <s v="['SECTOR N 4 VEER VRB 3    S']"/>
        <s v="['SECTOR N 6   BCK SECTOR S  28/0300 VEER SECTOR W  28/2100    S']"/>
        <s v="['SECTOR N 4/5   INCR 5/6    28/0000 BCK SECTOR W 3/4  28/0600       S S']"/>
        <s v="['(55S- 60S  60W- 67W) NW 6/5      S', 'RE (55S- 60S ND 60W- 67W) NW 6/5 WITH GUSTS  OF DRIZZLE RIN SPLS OF GOOD WETHER  MORTE']"/>
        <s v="['SW 6   BCK SECTOR E 4  29/1800']"/>
        <s v="['SW 7/6   BCK NE 4    29/1800']"/>
        <s v="['N  50S SECTOR S 6   VEER SECTOR N 4/5    29/1800', 'RESTO D RE SECTOR W 6/5 VEER NW 5/6    29/1200']"/>
        <s v="['SECTOR S 5/4 VEER SECTOR W 4/3  S']"/>
        <s v="['SECTOR S 5   VEER SECTOR W 5/4  S']"/>
        <s v="['(55S- 60S  60W- 67W) NW 5/6     S', 'RE (55S- 60S ND 60W- 67W) NW 5/6 WITH GUSTS  OF ISOL RIN SPLS OF GOOD WETHER  MORTE  GOOD']"/>
      </sharedItems>
    </cacheField>
    <cacheField name="Acierto Dirección" numFmtId="0">
      <sharedItems containsString="0" containsBlank="1" containsNumber="1" containsInteger="1">
        <m/>
        <n v="1.0"/>
        <n v="0.0"/>
      </sharedItems>
    </cacheField>
    <cacheField name="Pronos - Obs" numFmtId="0">
      <sharedItems containsString="0" containsBlank="1" containsNumber="1" containsInteger="1">
        <m/>
        <n v="-1.0"/>
        <n v="0.0"/>
        <n v="-2.0"/>
        <n v="1.0"/>
        <n v="2.0"/>
        <n v="3.0"/>
        <n v="-3.0"/>
        <n v="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2" cacheId="0" dataCaption="" compact="0" compactData="0">
  <location ref="A1:B174" firstHeaderRow="0" firstDataRow="1" firstDataCol="0"/>
  <pivotFields>
    <pivotField name="Fecha del Repor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Fech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Nombre del Buq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Matrícula" axis="axisRow" dataField="1" compact="0" outline="0" multipleItemSelectionAllowed="1" showAll="0" sortType="descending">
      <items>
        <item x="1"/>
        <item x="89"/>
        <item x="39"/>
        <item x="106"/>
        <item x="121"/>
        <item x="6"/>
        <item x="63"/>
        <item x="17"/>
        <item x="49"/>
        <item x="9"/>
        <item x="48"/>
        <item x="27"/>
        <item x="16"/>
        <item x="13"/>
        <item x="117"/>
        <item x="56"/>
        <item x="65"/>
        <item x="163"/>
        <item x="10"/>
        <item x="119"/>
        <item x="23"/>
        <item x="8"/>
        <item x="155"/>
        <item x="32"/>
        <item x="38"/>
        <item x="11"/>
        <item x="21"/>
        <item x="18"/>
        <item x="14"/>
        <item x="67"/>
        <item x="150"/>
        <item x="71"/>
        <item x="68"/>
        <item x="62"/>
        <item x="130"/>
        <item x="144"/>
        <item x="129"/>
        <item x="73"/>
        <item x="151"/>
        <item x="78"/>
        <item x="140"/>
        <item x="41"/>
        <item x="152"/>
        <item x="165"/>
        <item x="58"/>
        <item x="24"/>
        <item x="79"/>
        <item x="2"/>
        <item x="139"/>
        <item x="19"/>
        <item x="20"/>
        <item x="72"/>
        <item x="25"/>
        <item x="5"/>
        <item x="7"/>
        <item x="33"/>
        <item x="103"/>
        <item x="135"/>
        <item x="104"/>
        <item x="82"/>
        <item x="31"/>
        <item x="69"/>
        <item x="44"/>
        <item x="42"/>
        <item x="112"/>
        <item x="15"/>
        <item x="22"/>
        <item x="30"/>
        <item x="64"/>
        <item x="80"/>
        <item x="55"/>
        <item x="131"/>
        <item x="74"/>
        <item x="113"/>
        <item x="142"/>
        <item x="102"/>
        <item x="87"/>
        <item x="128"/>
        <item x="141"/>
        <item x="156"/>
        <item x="59"/>
        <item x="143"/>
        <item x="26"/>
        <item x="114"/>
        <item x="118"/>
        <item x="116"/>
        <item x="75"/>
        <item x="127"/>
        <item x="90"/>
        <item x="147"/>
        <item x="161"/>
        <item x="110"/>
        <item x="54"/>
        <item x="166"/>
        <item x="115"/>
        <item x="157"/>
        <item x="91"/>
        <item x="86"/>
        <item x="160"/>
        <item x="99"/>
        <item x="40"/>
        <item x="153"/>
        <item x="136"/>
        <item x="148"/>
        <item x="76"/>
        <item x="60"/>
        <item x="66"/>
        <item x="45"/>
        <item x="88"/>
        <item x="149"/>
        <item x="29"/>
        <item x="137"/>
        <item x="105"/>
        <item x="97"/>
        <item x="70"/>
        <item x="81"/>
        <item x="101"/>
        <item x="126"/>
        <item x="84"/>
        <item x="138"/>
        <item x="37"/>
        <item x="95"/>
        <item x="46"/>
        <item x="35"/>
        <item x="92"/>
        <item x="57"/>
        <item x="108"/>
        <item x="100"/>
        <item x="168"/>
        <item x="77"/>
        <item x="85"/>
        <item x="111"/>
        <item x="125"/>
        <item x="162"/>
        <item x="120"/>
        <item x="36"/>
        <item x="61"/>
        <item x="98"/>
        <item x="132"/>
        <item x="50"/>
        <item x="52"/>
        <item x="158"/>
        <item x="134"/>
        <item x="47"/>
        <item x="12"/>
        <item x="123"/>
        <item x="154"/>
        <item x="133"/>
        <item x="164"/>
        <item x="145"/>
        <item x="159"/>
        <item x="94"/>
        <item x="124"/>
        <item x="4"/>
        <item x="167"/>
        <item x="107"/>
        <item x="146"/>
        <item x="34"/>
        <item x="83"/>
        <item x="53"/>
        <item x="93"/>
        <item x="51"/>
        <item x="43"/>
        <item x="122"/>
        <item x="28"/>
        <item x="3"/>
        <item x="96"/>
        <item x="109"/>
        <item x="171"/>
        <item x="169"/>
        <item x="170"/>
        <item x="0"/>
        <item t="default"/>
      </items>
    </pivotField>
    <pivotField name="IM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Latitu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Longitu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Mar Beaufo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iento Beaufor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irección del Vi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ar Med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Viento Med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rección Med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Pre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Are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echa_Redon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Renglo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Acierto Dirección" compact="0" outline="0" multipleItemSelectionAllowed="1" showAll="0">
      <items>
        <item x="0"/>
        <item x="1"/>
        <item x="2"/>
        <item t="default"/>
      </items>
    </pivotField>
    <pivotField name="Pronos - Ob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3"/>
  </rowFields>
  <dataFields>
    <dataField name="COUNTA of Matrícula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7.29"/>
    <col customWidth="1" min="3" max="7" width="9.14"/>
    <col customWidth="1" hidden="1" min="8" max="8" width="9.14"/>
    <col customWidth="1" min="9" max="9" width="9.14"/>
    <col customWidth="1" min="10" max="10" width="4.86"/>
    <col customWidth="1" hidden="1" min="11" max="11" width="5.14"/>
    <col customWidth="1" hidden="1" min="12" max="12" width="5.29"/>
    <col customWidth="1" hidden="1" min="13" max="13" width="6.57"/>
    <col customWidth="1" hidden="1" min="14" max="14" width="6.71"/>
    <col customWidth="1" min="15" max="16" width="9.14"/>
    <col customWidth="1" min="17" max="17" width="36.14"/>
    <col customWidth="1" min="18" max="18" width="17.43"/>
    <col customWidth="1" min="19" max="19" width="1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 t="s">
        <v>18</v>
      </c>
    </row>
    <row r="2" hidden="1"/>
    <row r="3" hidden="1"/>
    <row r="4" hidden="1"/>
    <row r="5">
      <c r="A5" s="4">
        <v>1.70148126E12</v>
      </c>
      <c r="B5" s="5" t="s">
        <v>19</v>
      </c>
      <c r="C5" s="5" t="s">
        <v>20</v>
      </c>
      <c r="D5" s="5" t="s">
        <v>21</v>
      </c>
      <c r="E5" s="5" t="s">
        <v>22</v>
      </c>
      <c r="F5" s="4">
        <v>-59.14274116099995</v>
      </c>
      <c r="G5" s="4">
        <v>-66.44423140299995</v>
      </c>
      <c r="H5" s="4">
        <v>3.0</v>
      </c>
      <c r="I5" s="6">
        <v>6.0</v>
      </c>
      <c r="J5" s="5" t="s">
        <v>23</v>
      </c>
      <c r="K5" s="4">
        <v>3.0</v>
      </c>
      <c r="L5" s="4">
        <v>6.0</v>
      </c>
      <c r="M5" s="4">
        <v>290.0</v>
      </c>
      <c r="N5" s="4">
        <v>987.0</v>
      </c>
      <c r="O5" s="5" t="s">
        <v>24</v>
      </c>
      <c r="P5" s="5" t="s">
        <v>25</v>
      </c>
      <c r="Q5" s="5" t="s">
        <v>26</v>
      </c>
      <c r="R5" s="7">
        <v>1.0</v>
      </c>
      <c r="S5" s="7">
        <v>-1.0</v>
      </c>
    </row>
    <row r="6" hidden="1"/>
    <row r="7" hidden="1"/>
    <row r="8" hidden="1"/>
    <row r="9" hidden="1"/>
    <row r="10" hidden="1"/>
    <row r="11">
      <c r="A11" s="7">
        <v>1.7015934E12</v>
      </c>
      <c r="B11" s="8" t="s">
        <v>27</v>
      </c>
      <c r="C11" s="8" t="s">
        <v>28</v>
      </c>
      <c r="D11" s="8" t="s">
        <v>29</v>
      </c>
      <c r="E11" s="8" t="s">
        <v>30</v>
      </c>
      <c r="F11" s="7">
        <v>-49.04999999999995</v>
      </c>
      <c r="G11" s="7">
        <v>-66.41666666699996</v>
      </c>
      <c r="H11" s="7">
        <v>4.0</v>
      </c>
      <c r="I11" s="9">
        <v>6.0</v>
      </c>
      <c r="J11" s="8" t="s">
        <v>31</v>
      </c>
      <c r="K11" s="7">
        <v>2.0</v>
      </c>
      <c r="L11" s="7">
        <v>25.0</v>
      </c>
      <c r="M11" s="7">
        <v>225.0</v>
      </c>
      <c r="N11" s="7">
        <v>762.0</v>
      </c>
      <c r="O11" s="8" t="s">
        <v>32</v>
      </c>
      <c r="P11" s="8" t="s">
        <v>33</v>
      </c>
      <c r="Q11" s="8" t="s">
        <v>34</v>
      </c>
      <c r="R11" s="7">
        <v>1.0</v>
      </c>
      <c r="S11" s="7">
        <v>0.0</v>
      </c>
    </row>
    <row r="12" hidden="1"/>
    <row r="13" hidden="1"/>
    <row r="14" hidden="1"/>
    <row r="15" hidden="1"/>
    <row r="16">
      <c r="A16" s="7">
        <v>1.70163138E12</v>
      </c>
      <c r="B16" s="8" t="s">
        <v>35</v>
      </c>
      <c r="C16" s="10" t="s">
        <v>36</v>
      </c>
      <c r="D16" s="8"/>
      <c r="E16" s="8" t="s">
        <v>37</v>
      </c>
      <c r="F16" s="7">
        <v>-58.52444846199995</v>
      </c>
      <c r="G16" s="7">
        <v>-66.90261216599998</v>
      </c>
      <c r="H16" s="7">
        <v>4.0</v>
      </c>
      <c r="I16" s="9">
        <v>7.0</v>
      </c>
      <c r="J16" s="8" t="s">
        <v>31</v>
      </c>
      <c r="K16" s="7">
        <v>1.0</v>
      </c>
      <c r="L16" s="7">
        <v>36.0</v>
      </c>
      <c r="M16" s="7">
        <v>330.0</v>
      </c>
      <c r="N16" s="7">
        <v>1000.0</v>
      </c>
      <c r="O16" s="8" t="s">
        <v>24</v>
      </c>
      <c r="P16" s="8" t="s">
        <v>38</v>
      </c>
      <c r="Q16" s="8" t="s">
        <v>39</v>
      </c>
      <c r="R16" s="7">
        <v>1.0</v>
      </c>
      <c r="S16" s="7">
        <v>-2.0</v>
      </c>
    </row>
    <row r="17" hidden="1"/>
    <row r="18">
      <c r="A18" s="7">
        <v>1.701675E12</v>
      </c>
      <c r="B18" s="8" t="s">
        <v>40</v>
      </c>
      <c r="C18" s="8" t="s">
        <v>41</v>
      </c>
      <c r="D18" s="8" t="s">
        <v>42</v>
      </c>
      <c r="E18" s="8" t="s">
        <v>22</v>
      </c>
      <c r="F18" s="7">
        <v>-56.84999999999997</v>
      </c>
      <c r="G18" s="7">
        <v>-65.99999999999994</v>
      </c>
      <c r="H18" s="7">
        <v>6.0</v>
      </c>
      <c r="I18" s="9">
        <v>9.0</v>
      </c>
      <c r="J18" s="8" t="s">
        <v>43</v>
      </c>
      <c r="K18" s="7">
        <v>4.0</v>
      </c>
      <c r="L18" s="7">
        <v>47.0</v>
      </c>
      <c r="M18" s="7">
        <v>240.0</v>
      </c>
      <c r="N18" s="7">
        <v>993.0</v>
      </c>
      <c r="O18" s="8" t="s">
        <v>24</v>
      </c>
      <c r="P18" s="8" t="s">
        <v>44</v>
      </c>
      <c r="Q18" s="8" t="s">
        <v>45</v>
      </c>
      <c r="R18" s="7">
        <v>1.0</v>
      </c>
      <c r="S18" s="7">
        <v>-1.0</v>
      </c>
    </row>
    <row r="19">
      <c r="A19" s="7">
        <v>1.7017302E12</v>
      </c>
      <c r="B19" s="8" t="s">
        <v>46</v>
      </c>
      <c r="C19" s="10" t="s">
        <v>47</v>
      </c>
      <c r="D19" s="8"/>
      <c r="E19" s="8" t="s">
        <v>48</v>
      </c>
      <c r="F19" s="7">
        <v>-59.36666666699995</v>
      </c>
      <c r="G19" s="7">
        <v>-62.41666666699996</v>
      </c>
      <c r="H19" s="7">
        <v>7.0</v>
      </c>
      <c r="I19" s="9">
        <v>7.0</v>
      </c>
      <c r="J19" s="8" t="s">
        <v>31</v>
      </c>
      <c r="K19" s="7">
        <v>6.0</v>
      </c>
      <c r="L19" s="7">
        <v>34.0</v>
      </c>
      <c r="M19" s="7">
        <v>225.0</v>
      </c>
      <c r="N19" s="7">
        <v>968.0</v>
      </c>
      <c r="O19" s="8" t="s">
        <v>24</v>
      </c>
      <c r="P19" s="8" t="s">
        <v>49</v>
      </c>
      <c r="Q19" s="8" t="s">
        <v>50</v>
      </c>
      <c r="R19" s="7">
        <v>1.0</v>
      </c>
      <c r="S19" s="7">
        <v>-2.0</v>
      </c>
    </row>
    <row r="20" hidden="1"/>
    <row r="21" ht="15.75" hidden="1" customHeight="1"/>
    <row r="22" ht="15.75" hidden="1" customHeight="1"/>
    <row r="23" ht="15.75" hidden="1" customHeight="1"/>
    <row r="24" ht="15.75" hidden="1" customHeight="1"/>
    <row r="25" ht="15.75" customHeight="1">
      <c r="A25" s="7">
        <v>1.7017668E12</v>
      </c>
      <c r="B25" s="8" t="s">
        <v>51</v>
      </c>
      <c r="C25" s="8" t="s">
        <v>52</v>
      </c>
      <c r="D25" s="8" t="s">
        <v>53</v>
      </c>
      <c r="E25" s="8" t="s">
        <v>54</v>
      </c>
      <c r="F25" s="7">
        <v>-53.25768362099996</v>
      </c>
      <c r="G25" s="7">
        <v>-63.65498802699994</v>
      </c>
      <c r="H25" s="7">
        <v>3.0</v>
      </c>
      <c r="I25" s="9">
        <v>6.0</v>
      </c>
      <c r="J25" s="8" t="s">
        <v>23</v>
      </c>
      <c r="K25" s="7">
        <v>3.0</v>
      </c>
      <c r="L25" s="7">
        <v>6.0</v>
      </c>
      <c r="M25" s="7">
        <v>327.0</v>
      </c>
      <c r="N25" s="7">
        <v>740.0</v>
      </c>
      <c r="O25" s="8" t="s">
        <v>32</v>
      </c>
      <c r="P25" s="8" t="s">
        <v>55</v>
      </c>
      <c r="Q25" s="8" t="s">
        <v>56</v>
      </c>
      <c r="R25" s="7">
        <v>1.0</v>
      </c>
      <c r="S25" s="7">
        <v>1.0</v>
      </c>
    </row>
    <row r="26" ht="15.75" customHeight="1">
      <c r="A26" s="7">
        <v>1.7017962E12</v>
      </c>
      <c r="B26" s="8" t="s">
        <v>57</v>
      </c>
      <c r="C26" s="8" t="s">
        <v>58</v>
      </c>
      <c r="D26" s="8" t="s">
        <v>59</v>
      </c>
      <c r="E26" s="8"/>
      <c r="F26" s="7">
        <v>-49.56666669999998</v>
      </c>
      <c r="G26" s="7">
        <v>-66.44999999999999</v>
      </c>
      <c r="H26" s="7">
        <v>5.0</v>
      </c>
      <c r="I26" s="9">
        <v>6.0</v>
      </c>
      <c r="J26" s="8" t="s">
        <v>31</v>
      </c>
      <c r="K26" s="7">
        <v>2.0</v>
      </c>
      <c r="L26" s="7">
        <v>25.0</v>
      </c>
      <c r="M26" s="7">
        <v>225.0</v>
      </c>
      <c r="N26" s="7">
        <v>759.0</v>
      </c>
      <c r="O26" s="8" t="s">
        <v>32</v>
      </c>
      <c r="P26" s="8" t="s">
        <v>55</v>
      </c>
      <c r="Q26" s="8" t="s">
        <v>56</v>
      </c>
      <c r="R26" s="7">
        <v>1.0</v>
      </c>
      <c r="S26" s="7">
        <v>1.0</v>
      </c>
    </row>
    <row r="27" ht="15.75" hidden="1" customHeight="1"/>
    <row r="28" ht="15.75" customHeight="1">
      <c r="A28" s="7">
        <v>1.70187504E12</v>
      </c>
      <c r="B28" s="8" t="s">
        <v>60</v>
      </c>
      <c r="C28" s="8" t="s">
        <v>61</v>
      </c>
      <c r="D28" s="8" t="s">
        <v>53</v>
      </c>
      <c r="E28" s="8" t="s">
        <v>54</v>
      </c>
      <c r="F28" s="7">
        <v>-53.04749999999996</v>
      </c>
      <c r="G28" s="7">
        <v>-63.98666666699995</v>
      </c>
      <c r="H28" s="7">
        <v>6.0</v>
      </c>
      <c r="I28" s="9">
        <v>6.0</v>
      </c>
      <c r="J28" s="8" t="s">
        <v>62</v>
      </c>
      <c r="K28" s="7">
        <v>4.0</v>
      </c>
      <c r="L28" s="7">
        <v>27.0</v>
      </c>
      <c r="M28" s="7">
        <v>210.0</v>
      </c>
      <c r="N28" s="7">
        <v>751.0</v>
      </c>
      <c r="O28" s="8" t="s">
        <v>32</v>
      </c>
      <c r="P28" s="8" t="s">
        <v>63</v>
      </c>
      <c r="Q28" s="8" t="s">
        <v>64</v>
      </c>
      <c r="R28" s="7">
        <v>0.0</v>
      </c>
      <c r="S28" s="8"/>
    </row>
    <row r="29" ht="15.75" customHeight="1">
      <c r="A29" s="7">
        <v>1.7019342E12</v>
      </c>
      <c r="B29" s="8" t="s">
        <v>65</v>
      </c>
      <c r="C29" s="10" t="s">
        <v>66</v>
      </c>
      <c r="D29" s="8"/>
      <c r="E29" s="8" t="s">
        <v>67</v>
      </c>
      <c r="F29" s="7">
        <v>-56.26916666699998</v>
      </c>
      <c r="G29" s="7">
        <v>-64.78361111099997</v>
      </c>
      <c r="H29" s="7">
        <v>5.0</v>
      </c>
      <c r="I29" s="9">
        <v>6.0</v>
      </c>
      <c r="J29" s="8" t="s">
        <v>62</v>
      </c>
      <c r="K29" s="7">
        <v>3.0</v>
      </c>
      <c r="L29" s="7">
        <v>27.0</v>
      </c>
      <c r="M29" s="7">
        <v>270.0</v>
      </c>
      <c r="N29" s="7">
        <v>755.0</v>
      </c>
      <c r="O29" s="8" t="s">
        <v>24</v>
      </c>
      <c r="P29" s="8" t="s">
        <v>68</v>
      </c>
      <c r="Q29" s="8" t="s">
        <v>69</v>
      </c>
      <c r="R29" s="7">
        <v>0.0</v>
      </c>
      <c r="S29" s="8"/>
    </row>
    <row r="30" ht="15.75" hidden="1" customHeight="1"/>
    <row r="31" ht="15.75" hidden="1" customHeight="1"/>
    <row r="32" ht="15.75" customHeight="1">
      <c r="A32" s="7">
        <v>1.7019342E12</v>
      </c>
      <c r="B32" s="8" t="s">
        <v>65</v>
      </c>
      <c r="C32" s="10" t="s">
        <v>66</v>
      </c>
      <c r="D32" s="8"/>
      <c r="E32" s="8" t="s">
        <v>67</v>
      </c>
      <c r="F32" s="7">
        <v>-56.26666666699998</v>
      </c>
      <c r="G32" s="7">
        <v>-64.78333333299997</v>
      </c>
      <c r="H32" s="7">
        <v>7.0</v>
      </c>
      <c r="I32" s="9">
        <v>10.0</v>
      </c>
      <c r="J32" s="8" t="s">
        <v>62</v>
      </c>
      <c r="K32" s="7">
        <v>14.0</v>
      </c>
      <c r="L32" s="7">
        <v>55.0</v>
      </c>
      <c r="M32" s="7">
        <v>270.0</v>
      </c>
      <c r="N32" s="7">
        <v>1008.0</v>
      </c>
      <c r="O32" s="8" t="s">
        <v>24</v>
      </c>
      <c r="P32" s="8" t="s">
        <v>68</v>
      </c>
      <c r="Q32" s="8" t="s">
        <v>69</v>
      </c>
      <c r="R32" s="7">
        <v>0.0</v>
      </c>
      <c r="S32" s="8"/>
    </row>
    <row r="33" ht="15.75" customHeight="1">
      <c r="A33" s="7">
        <v>1.7023662E12</v>
      </c>
      <c r="B33" s="8" t="s">
        <v>70</v>
      </c>
      <c r="C33" s="10" t="s">
        <v>71</v>
      </c>
      <c r="D33" s="8"/>
      <c r="E33" s="8" t="s">
        <v>22</v>
      </c>
      <c r="F33" s="7">
        <v>-57.83333333299998</v>
      </c>
      <c r="G33" s="7">
        <v>-66.73333333299996</v>
      </c>
      <c r="H33" s="7">
        <v>5.0</v>
      </c>
      <c r="I33" s="9">
        <v>7.0</v>
      </c>
      <c r="J33" s="8" t="s">
        <v>23</v>
      </c>
      <c r="K33" s="7">
        <v>3.0</v>
      </c>
      <c r="L33" s="7">
        <v>33.0</v>
      </c>
      <c r="M33" s="7">
        <v>315.0</v>
      </c>
      <c r="N33" s="7">
        <v>986.0</v>
      </c>
      <c r="O33" s="8" t="s">
        <v>24</v>
      </c>
      <c r="P33" s="8" t="s">
        <v>72</v>
      </c>
      <c r="Q33" s="8" t="s">
        <v>73</v>
      </c>
      <c r="R33" s="7">
        <v>1.0</v>
      </c>
      <c r="S33" s="7">
        <v>-1.0</v>
      </c>
    </row>
    <row r="34" ht="15.75" customHeight="1">
      <c r="A34" s="7">
        <v>1.702458E12</v>
      </c>
      <c r="B34" s="8" t="s">
        <v>74</v>
      </c>
      <c r="C34" s="8" t="s">
        <v>66</v>
      </c>
      <c r="D34" s="8" t="s">
        <v>75</v>
      </c>
      <c r="E34" s="8" t="s">
        <v>67</v>
      </c>
      <c r="F34" s="7">
        <v>-56.47861797399997</v>
      </c>
      <c r="G34" s="7">
        <v>-64.24456253399995</v>
      </c>
      <c r="H34" s="7">
        <v>6.0</v>
      </c>
      <c r="I34" s="9">
        <v>8.0</v>
      </c>
      <c r="J34" s="11" t="s">
        <v>62</v>
      </c>
      <c r="K34" s="7">
        <v>6.0</v>
      </c>
      <c r="L34" s="7">
        <v>8.0</v>
      </c>
      <c r="M34" s="7">
        <v>290.0</v>
      </c>
      <c r="N34" s="7">
        <v>989.0</v>
      </c>
      <c r="O34" s="8" t="s">
        <v>24</v>
      </c>
      <c r="P34" s="8" t="s">
        <v>76</v>
      </c>
      <c r="Q34" s="8" t="s">
        <v>77</v>
      </c>
      <c r="R34" s="7">
        <v>0.0</v>
      </c>
      <c r="S34" s="8"/>
    </row>
    <row r="35" ht="15.75" hidden="1" customHeight="1"/>
    <row r="36" ht="15.75" customHeight="1">
      <c r="A36" s="7">
        <v>1.70263116E12</v>
      </c>
      <c r="B36" s="8" t="s">
        <v>78</v>
      </c>
      <c r="C36" s="8" t="s">
        <v>79</v>
      </c>
      <c r="D36" s="8" t="s">
        <v>80</v>
      </c>
      <c r="E36" s="8" t="s">
        <v>81</v>
      </c>
      <c r="F36" s="7">
        <v>-50.03333329999998</v>
      </c>
      <c r="G36" s="7">
        <v>-67.31666666699994</v>
      </c>
      <c r="H36" s="7">
        <v>3.0</v>
      </c>
      <c r="I36" s="9">
        <v>6.0</v>
      </c>
      <c r="J36" s="8" t="s">
        <v>23</v>
      </c>
      <c r="K36" s="7">
        <v>1.0</v>
      </c>
      <c r="L36" s="7">
        <v>22.0</v>
      </c>
      <c r="M36" s="7">
        <v>315.0</v>
      </c>
      <c r="N36" s="7">
        <v>745.0</v>
      </c>
      <c r="O36" s="8" t="s">
        <v>32</v>
      </c>
      <c r="P36" s="8" t="s">
        <v>82</v>
      </c>
      <c r="Q36" s="8" t="s">
        <v>83</v>
      </c>
      <c r="R36" s="7">
        <v>1.0</v>
      </c>
      <c r="S36" s="7">
        <v>0.0</v>
      </c>
    </row>
    <row r="37" ht="15.75" customHeight="1">
      <c r="A37" s="7">
        <v>1.70288784E12</v>
      </c>
      <c r="B37" s="8" t="s">
        <v>84</v>
      </c>
      <c r="C37" s="10" t="s">
        <v>85</v>
      </c>
      <c r="D37" s="8"/>
      <c r="E37" s="8" t="s">
        <v>86</v>
      </c>
      <c r="F37" s="7">
        <v>-56.16499712999996</v>
      </c>
      <c r="G37" s="7">
        <v>-65.28339161599996</v>
      </c>
      <c r="H37" s="7">
        <v>4.0</v>
      </c>
      <c r="I37" s="9">
        <v>7.0</v>
      </c>
      <c r="J37" s="8" t="s">
        <v>62</v>
      </c>
      <c r="K37" s="7">
        <v>1.0</v>
      </c>
      <c r="L37" s="7">
        <v>33.0</v>
      </c>
      <c r="M37" s="7">
        <v>270.0</v>
      </c>
      <c r="N37" s="7">
        <v>1005.0</v>
      </c>
      <c r="O37" s="8" t="s">
        <v>24</v>
      </c>
      <c r="P37" s="8" t="s">
        <v>87</v>
      </c>
      <c r="Q37" s="8" t="s">
        <v>88</v>
      </c>
      <c r="R37" s="7">
        <v>1.0</v>
      </c>
      <c r="S37" s="7">
        <v>-1.0</v>
      </c>
    </row>
    <row r="38" ht="15.75" customHeight="1">
      <c r="A38" s="7">
        <v>1.70289186E12</v>
      </c>
      <c r="B38" s="8" t="s">
        <v>89</v>
      </c>
      <c r="C38" s="8" t="s">
        <v>90</v>
      </c>
      <c r="D38" s="8" t="s">
        <v>91</v>
      </c>
      <c r="E38" s="8" t="s">
        <v>92</v>
      </c>
      <c r="F38" s="7">
        <v>-56.38145986399996</v>
      </c>
      <c r="G38" s="7">
        <v>-65.64433109399994</v>
      </c>
      <c r="H38" s="7">
        <v>5.0</v>
      </c>
      <c r="I38" s="9">
        <v>6.0</v>
      </c>
      <c r="J38" s="8" t="s">
        <v>62</v>
      </c>
      <c r="K38" s="7">
        <v>3.0</v>
      </c>
      <c r="L38" s="7">
        <v>27.0</v>
      </c>
      <c r="M38" s="7">
        <v>350.0</v>
      </c>
      <c r="N38" s="7">
        <v>1008.0</v>
      </c>
      <c r="O38" s="8" t="s">
        <v>24</v>
      </c>
      <c r="P38" s="8" t="s">
        <v>87</v>
      </c>
      <c r="Q38" s="8" t="s">
        <v>88</v>
      </c>
      <c r="R38" s="7">
        <v>1.0</v>
      </c>
      <c r="S38" s="7">
        <v>0.0</v>
      </c>
    </row>
    <row r="39" ht="15.75" customHeight="1">
      <c r="A39" s="7">
        <v>1.70290056E12</v>
      </c>
      <c r="B39" s="8" t="s">
        <v>93</v>
      </c>
      <c r="C39" s="8" t="s">
        <v>94</v>
      </c>
      <c r="D39" s="8" t="s">
        <v>95</v>
      </c>
      <c r="E39" s="8" t="s">
        <v>96</v>
      </c>
      <c r="F39" s="7">
        <v>-56.32692394699995</v>
      </c>
      <c r="G39" s="7">
        <v>-67.60377611399997</v>
      </c>
      <c r="H39" s="7">
        <v>2.0</v>
      </c>
      <c r="I39" s="9">
        <v>6.0</v>
      </c>
      <c r="J39" s="8" t="s">
        <v>62</v>
      </c>
      <c r="K39" s="7">
        <v>1.0</v>
      </c>
      <c r="L39" s="7">
        <v>27.0</v>
      </c>
      <c r="M39" s="7">
        <v>50.0</v>
      </c>
      <c r="N39" s="7">
        <v>1009.0</v>
      </c>
      <c r="O39" s="8" t="s">
        <v>24</v>
      </c>
      <c r="P39" s="8" t="s">
        <v>87</v>
      </c>
      <c r="Q39" s="8" t="s">
        <v>88</v>
      </c>
      <c r="R39" s="7">
        <v>1.0</v>
      </c>
      <c r="S39" s="7">
        <v>0.0</v>
      </c>
    </row>
    <row r="40" ht="15.75" customHeight="1">
      <c r="A40" s="7">
        <v>1.7029692E12</v>
      </c>
      <c r="B40" s="8" t="s">
        <v>97</v>
      </c>
      <c r="C40" s="8" t="s">
        <v>98</v>
      </c>
      <c r="D40" s="8" t="s">
        <v>99</v>
      </c>
      <c r="E40" s="8" t="s">
        <v>100</v>
      </c>
      <c r="F40" s="7">
        <v>-38.73333333299996</v>
      </c>
      <c r="G40" s="7">
        <v>-55.49999999999994</v>
      </c>
      <c r="H40" s="7">
        <v>5.0</v>
      </c>
      <c r="I40" s="9">
        <v>6.0</v>
      </c>
      <c r="J40" s="8" t="s">
        <v>101</v>
      </c>
      <c r="K40" s="7">
        <v>2.0</v>
      </c>
      <c r="L40" s="7">
        <v>23.0</v>
      </c>
      <c r="M40" s="7">
        <v>180.0</v>
      </c>
      <c r="N40" s="7">
        <v>765.0</v>
      </c>
      <c r="O40" s="8" t="s">
        <v>102</v>
      </c>
      <c r="P40" s="8" t="s">
        <v>103</v>
      </c>
      <c r="Q40" s="8" t="s">
        <v>104</v>
      </c>
      <c r="R40" s="7">
        <v>1.0</v>
      </c>
      <c r="S40" s="7">
        <v>-1.0</v>
      </c>
    </row>
    <row r="41" ht="15.75" customHeight="1">
      <c r="A41" s="7">
        <v>1.70300664E12</v>
      </c>
      <c r="B41" s="8" t="s">
        <v>105</v>
      </c>
      <c r="C41" s="8" t="s">
        <v>106</v>
      </c>
      <c r="D41" s="8" t="s">
        <v>107</v>
      </c>
      <c r="E41" s="8" t="s">
        <v>108</v>
      </c>
      <c r="F41" s="7">
        <v>-55.69134682499998</v>
      </c>
      <c r="G41" s="7">
        <v>-65.21895560199994</v>
      </c>
      <c r="H41" s="7">
        <v>5.0</v>
      </c>
      <c r="I41" s="9">
        <v>7.0</v>
      </c>
      <c r="J41" s="8" t="s">
        <v>23</v>
      </c>
      <c r="K41" s="7">
        <v>3.0</v>
      </c>
      <c r="L41" s="7">
        <v>33.0</v>
      </c>
      <c r="M41" s="7">
        <v>280.0</v>
      </c>
      <c r="N41" s="7">
        <v>998.0</v>
      </c>
      <c r="O41" s="8" t="s">
        <v>24</v>
      </c>
      <c r="P41" s="8" t="s">
        <v>103</v>
      </c>
      <c r="Q41" s="8" t="s">
        <v>109</v>
      </c>
      <c r="R41" s="7">
        <v>1.0</v>
      </c>
      <c r="S41" s="7">
        <v>-1.0</v>
      </c>
    </row>
    <row r="42" ht="15.75" customHeight="1">
      <c r="A42" s="7">
        <v>1.70311656E12</v>
      </c>
      <c r="B42" s="8" t="s">
        <v>110</v>
      </c>
      <c r="C42" s="10" t="s">
        <v>111</v>
      </c>
      <c r="D42" s="8"/>
      <c r="E42" s="8" t="s">
        <v>112</v>
      </c>
      <c r="F42" s="7">
        <v>-56.14999999999998</v>
      </c>
      <c r="G42" s="7">
        <v>-66.13333333299994</v>
      </c>
      <c r="H42" s="7">
        <v>12.0</v>
      </c>
      <c r="I42" s="9">
        <v>10.0</v>
      </c>
      <c r="J42" s="8" t="s">
        <v>23</v>
      </c>
      <c r="K42" s="7">
        <v>14.0</v>
      </c>
      <c r="L42" s="7">
        <v>55.0</v>
      </c>
      <c r="M42" s="7">
        <v>315.0</v>
      </c>
      <c r="N42" s="7">
        <v>991.0</v>
      </c>
      <c r="O42" s="8" t="s">
        <v>24</v>
      </c>
      <c r="P42" s="8" t="s">
        <v>113</v>
      </c>
      <c r="Q42" s="8" t="s">
        <v>114</v>
      </c>
      <c r="R42" s="7">
        <v>1.0</v>
      </c>
      <c r="S42" s="7">
        <v>-2.0</v>
      </c>
    </row>
    <row r="43" ht="15.75" customHeight="1">
      <c r="A43" s="7">
        <v>1.7031492E12</v>
      </c>
      <c r="B43" s="8" t="s">
        <v>115</v>
      </c>
      <c r="C43" s="8" t="s">
        <v>116</v>
      </c>
      <c r="D43" s="8" t="s">
        <v>117</v>
      </c>
      <c r="E43" s="8" t="s">
        <v>118</v>
      </c>
      <c r="F43" s="7">
        <v>-54.82895184399996</v>
      </c>
      <c r="G43" s="7">
        <v>-63.22845729299996</v>
      </c>
      <c r="H43" s="7">
        <v>7.0</v>
      </c>
      <c r="I43" s="9">
        <v>7.0</v>
      </c>
      <c r="J43" s="8" t="s">
        <v>31</v>
      </c>
      <c r="K43" s="7">
        <v>5.0</v>
      </c>
      <c r="L43" s="7">
        <v>30.0</v>
      </c>
      <c r="M43" s="7">
        <v>290.0</v>
      </c>
      <c r="N43" s="7">
        <v>1000.0</v>
      </c>
      <c r="O43" s="8" t="s">
        <v>119</v>
      </c>
      <c r="P43" s="8" t="s">
        <v>120</v>
      </c>
      <c r="Q43" s="8" t="s">
        <v>121</v>
      </c>
      <c r="R43" s="7">
        <v>0.0</v>
      </c>
      <c r="S43" s="8"/>
    </row>
    <row r="44" ht="15.75" customHeight="1">
      <c r="A44" s="7">
        <v>1.70324562E12</v>
      </c>
      <c r="B44" s="8" t="s">
        <v>122</v>
      </c>
      <c r="C44" s="8" t="s">
        <v>123</v>
      </c>
      <c r="D44" s="8" t="s">
        <v>124</v>
      </c>
      <c r="E44" s="8" t="s">
        <v>22</v>
      </c>
      <c r="F44" s="7">
        <v>-56.55971127399994</v>
      </c>
      <c r="G44" s="7">
        <v>-65.53150543299995</v>
      </c>
      <c r="H44" s="7">
        <v>5.0</v>
      </c>
      <c r="I44" s="9">
        <v>7.0</v>
      </c>
      <c r="J44" s="8" t="s">
        <v>43</v>
      </c>
      <c r="K44" s="7">
        <v>3.0</v>
      </c>
      <c r="L44" s="7">
        <v>33.0</v>
      </c>
      <c r="M44" s="7">
        <v>350.0</v>
      </c>
      <c r="N44" s="7">
        <v>989.0</v>
      </c>
      <c r="O44" s="8" t="s">
        <v>24</v>
      </c>
      <c r="P44" s="8" t="s">
        <v>125</v>
      </c>
      <c r="Q44" s="8" t="s">
        <v>126</v>
      </c>
      <c r="R44" s="7">
        <v>1.0</v>
      </c>
      <c r="S44" s="7">
        <v>-1.0</v>
      </c>
    </row>
    <row r="45" ht="15.75" customHeight="1">
      <c r="A45" s="7">
        <v>1.70324562E12</v>
      </c>
      <c r="B45" s="8" t="s">
        <v>122</v>
      </c>
      <c r="C45" s="8" t="s">
        <v>127</v>
      </c>
      <c r="D45" s="8" t="s">
        <v>124</v>
      </c>
      <c r="E45" s="8" t="s">
        <v>22</v>
      </c>
      <c r="F45" s="7">
        <v>-56.55971127399994</v>
      </c>
      <c r="G45" s="7">
        <v>-65.53150543299995</v>
      </c>
      <c r="H45" s="7">
        <v>5.0</v>
      </c>
      <c r="I45" s="9">
        <v>7.0</v>
      </c>
      <c r="J45" s="8" t="s">
        <v>43</v>
      </c>
      <c r="K45" s="7">
        <v>3.0</v>
      </c>
      <c r="L45" s="7">
        <v>33.0</v>
      </c>
      <c r="M45" s="7">
        <v>350.0</v>
      </c>
      <c r="N45" s="7">
        <v>989.0</v>
      </c>
      <c r="O45" s="8" t="s">
        <v>24</v>
      </c>
      <c r="P45" s="8" t="s">
        <v>125</v>
      </c>
      <c r="Q45" s="8" t="s">
        <v>126</v>
      </c>
      <c r="R45" s="7">
        <v>1.0</v>
      </c>
      <c r="S45" s="7">
        <v>-1.0</v>
      </c>
    </row>
    <row r="46" ht="15.75" customHeight="1">
      <c r="A46" s="7">
        <v>1.703322E12</v>
      </c>
      <c r="B46" s="8" t="s">
        <v>128</v>
      </c>
      <c r="C46" s="8" t="s">
        <v>129</v>
      </c>
      <c r="D46" s="8" t="s">
        <v>117</v>
      </c>
      <c r="E46" s="8" t="s">
        <v>130</v>
      </c>
      <c r="F46" s="7">
        <v>-54.81666666699994</v>
      </c>
      <c r="G46" s="7">
        <v>-63.21666666699997</v>
      </c>
      <c r="H46" s="7">
        <v>7.0</v>
      </c>
      <c r="I46" s="9">
        <v>7.0</v>
      </c>
      <c r="J46" s="8" t="s">
        <v>62</v>
      </c>
      <c r="K46" s="7">
        <v>6.0</v>
      </c>
      <c r="L46" s="7">
        <v>33.0</v>
      </c>
      <c r="M46" s="7">
        <v>270.0</v>
      </c>
      <c r="N46" s="7">
        <v>991.0</v>
      </c>
      <c r="O46" s="8" t="s">
        <v>119</v>
      </c>
      <c r="P46" s="8" t="s">
        <v>131</v>
      </c>
      <c r="Q46" s="8" t="s">
        <v>132</v>
      </c>
      <c r="R46" s="7">
        <v>0.0</v>
      </c>
      <c r="S46" s="8"/>
    </row>
    <row r="47" ht="15.75" customHeight="1">
      <c r="A47" s="7">
        <v>1.70349474E12</v>
      </c>
      <c r="B47" s="8" t="s">
        <v>133</v>
      </c>
      <c r="C47" s="10" t="s">
        <v>66</v>
      </c>
      <c r="D47" s="8"/>
      <c r="E47" s="8" t="s">
        <v>67</v>
      </c>
      <c r="F47" s="7">
        <v>-56.42220678799998</v>
      </c>
      <c r="G47" s="7">
        <v>-65.22725876499999</v>
      </c>
      <c r="H47" s="7">
        <v>6.0</v>
      </c>
      <c r="I47" s="9">
        <v>8.0</v>
      </c>
      <c r="J47" s="8" t="s">
        <v>31</v>
      </c>
      <c r="K47" s="7">
        <v>2.0</v>
      </c>
      <c r="L47" s="7">
        <v>40.0</v>
      </c>
      <c r="M47" s="7">
        <v>260.0</v>
      </c>
      <c r="N47" s="7">
        <v>994.0</v>
      </c>
      <c r="O47" s="8" t="s">
        <v>24</v>
      </c>
      <c r="P47" s="8" t="s">
        <v>134</v>
      </c>
      <c r="Q47" s="8" t="s">
        <v>135</v>
      </c>
      <c r="R47" s="7">
        <v>1.0</v>
      </c>
      <c r="S47" s="7">
        <v>0.0</v>
      </c>
    </row>
    <row r="48" ht="15.75" hidden="1" customHeight="1"/>
    <row r="49" ht="15.75" hidden="1" customHeight="1"/>
    <row r="50" ht="15.75" hidden="1" customHeight="1"/>
    <row r="51" ht="15.75" customHeight="1">
      <c r="A51" s="7">
        <v>1.70354124E12</v>
      </c>
      <c r="B51" s="8" t="s">
        <v>136</v>
      </c>
      <c r="C51" s="8" t="s">
        <v>137</v>
      </c>
      <c r="D51" s="8" t="s">
        <v>138</v>
      </c>
      <c r="E51" s="8" t="s">
        <v>139</v>
      </c>
      <c r="F51" s="7">
        <v>-53.38333329999995</v>
      </c>
      <c r="G51" s="7">
        <v>-63.53333333299997</v>
      </c>
      <c r="H51" s="7">
        <v>4.0</v>
      </c>
      <c r="I51" s="9">
        <v>6.0</v>
      </c>
      <c r="J51" s="8" t="s">
        <v>31</v>
      </c>
      <c r="K51" s="7">
        <v>2.0</v>
      </c>
      <c r="L51" s="7">
        <v>26.0</v>
      </c>
      <c r="M51" s="7">
        <v>225.0</v>
      </c>
      <c r="N51" s="7">
        <v>759.0</v>
      </c>
      <c r="O51" s="8" t="s">
        <v>32</v>
      </c>
      <c r="P51" s="8" t="s">
        <v>140</v>
      </c>
      <c r="Q51" s="8" t="s">
        <v>141</v>
      </c>
      <c r="R51" s="7">
        <v>1.0</v>
      </c>
      <c r="S51" s="7">
        <v>0.0</v>
      </c>
    </row>
    <row r="52" ht="15.75" customHeight="1">
      <c r="A52" s="7">
        <v>1.7035404E12</v>
      </c>
      <c r="B52" s="8" t="s">
        <v>142</v>
      </c>
      <c r="C52" s="8" t="s">
        <v>143</v>
      </c>
      <c r="D52" s="8" t="s">
        <v>144</v>
      </c>
      <c r="E52" s="8" t="s">
        <v>145</v>
      </c>
      <c r="F52" s="7">
        <v>-45.89999999999998</v>
      </c>
      <c r="G52" s="7">
        <v>-66.18333333299995</v>
      </c>
      <c r="H52" s="7">
        <v>3.0</v>
      </c>
      <c r="I52" s="9">
        <v>6.0</v>
      </c>
      <c r="J52" s="8" t="s">
        <v>31</v>
      </c>
      <c r="K52" s="7">
        <v>1.0</v>
      </c>
      <c r="L52" s="7">
        <v>22.0</v>
      </c>
      <c r="M52" s="7">
        <v>225.0</v>
      </c>
      <c r="N52" s="7">
        <v>760.0</v>
      </c>
      <c r="O52" s="8" t="s">
        <v>146</v>
      </c>
      <c r="P52" s="8" t="s">
        <v>140</v>
      </c>
      <c r="Q52" s="8" t="s">
        <v>147</v>
      </c>
      <c r="R52" s="7">
        <v>1.0</v>
      </c>
      <c r="S52" s="7">
        <v>-1.0</v>
      </c>
    </row>
    <row r="53" ht="15.75" customHeight="1">
      <c r="A53" s="7">
        <v>1.7035452E12</v>
      </c>
      <c r="B53" s="8" t="s">
        <v>148</v>
      </c>
      <c r="C53" s="8" t="s">
        <v>52</v>
      </c>
      <c r="D53" s="8" t="s">
        <v>53</v>
      </c>
      <c r="E53" s="8" t="s">
        <v>149</v>
      </c>
      <c r="F53" s="7">
        <v>-55.06492702299994</v>
      </c>
      <c r="G53" s="7">
        <v>-66.39827025899996</v>
      </c>
      <c r="H53" s="7">
        <v>5.0</v>
      </c>
      <c r="I53" s="9">
        <v>7.0</v>
      </c>
      <c r="J53" s="8" t="s">
        <v>31</v>
      </c>
      <c r="K53" s="7">
        <v>2.0</v>
      </c>
      <c r="L53" s="7">
        <v>33.0</v>
      </c>
      <c r="M53" s="7">
        <v>225.0</v>
      </c>
      <c r="N53" s="7">
        <v>750.0</v>
      </c>
      <c r="O53" s="8" t="s">
        <v>24</v>
      </c>
      <c r="P53" s="8" t="s">
        <v>140</v>
      </c>
      <c r="Q53" s="8" t="s">
        <v>150</v>
      </c>
      <c r="R53" s="7">
        <v>1.0</v>
      </c>
      <c r="S53" s="7">
        <v>0.0</v>
      </c>
    </row>
    <row r="54" ht="15.75" customHeight="1">
      <c r="A54" s="7">
        <v>1.7036445E12</v>
      </c>
      <c r="B54" s="8" t="s">
        <v>151</v>
      </c>
      <c r="C54" s="8" t="s">
        <v>152</v>
      </c>
      <c r="D54" s="8" t="s">
        <v>153</v>
      </c>
      <c r="E54" s="8" t="s">
        <v>154</v>
      </c>
      <c r="F54" s="7">
        <v>-59.04263989299994</v>
      </c>
      <c r="G54" s="7">
        <v>-65.40385126199993</v>
      </c>
      <c r="H54" s="7">
        <v>8.0</v>
      </c>
      <c r="I54" s="9">
        <v>7.0</v>
      </c>
      <c r="J54" s="8" t="s">
        <v>155</v>
      </c>
      <c r="K54" s="7">
        <v>9.0</v>
      </c>
      <c r="L54" s="7">
        <v>33.0</v>
      </c>
      <c r="M54" s="7">
        <v>319.0</v>
      </c>
      <c r="N54" s="7">
        <v>974.0</v>
      </c>
      <c r="O54" s="8" t="s">
        <v>24</v>
      </c>
      <c r="P54" s="8" t="s">
        <v>156</v>
      </c>
      <c r="Q54" s="8" t="s">
        <v>157</v>
      </c>
      <c r="R54" s="7">
        <v>1.0</v>
      </c>
      <c r="S54" s="7">
        <v>1.0</v>
      </c>
    </row>
    <row r="55" ht="15.75" customHeight="1">
      <c r="A55" s="7">
        <v>1.70371458E12</v>
      </c>
      <c r="B55" s="8" t="s">
        <v>158</v>
      </c>
      <c r="C55" s="8" t="s">
        <v>159</v>
      </c>
      <c r="D55" s="8" t="s">
        <v>95</v>
      </c>
      <c r="E55" s="8" t="s">
        <v>96</v>
      </c>
      <c r="F55" s="7">
        <v>-58.84801943799994</v>
      </c>
      <c r="G55" s="7">
        <v>-64.56585680099994</v>
      </c>
      <c r="H55" s="7">
        <v>5.0</v>
      </c>
      <c r="I55" s="9">
        <v>7.0</v>
      </c>
      <c r="J55" s="8" t="s">
        <v>155</v>
      </c>
      <c r="K55" s="7">
        <v>3.0</v>
      </c>
      <c r="L55" s="7">
        <v>33.0</v>
      </c>
      <c r="M55" s="7">
        <v>343.0</v>
      </c>
      <c r="N55" s="7">
        <v>979.0</v>
      </c>
      <c r="O55" s="8" t="s">
        <v>24</v>
      </c>
      <c r="P55" s="8" t="s">
        <v>160</v>
      </c>
      <c r="Q55" s="8" t="s">
        <v>161</v>
      </c>
      <c r="R55" s="7">
        <v>1.0</v>
      </c>
      <c r="S55" s="7">
        <v>0.0</v>
      </c>
    </row>
    <row r="56" ht="15.75" customHeight="1">
      <c r="A56" s="7">
        <v>1.70371908E12</v>
      </c>
      <c r="B56" s="8" t="s">
        <v>162</v>
      </c>
      <c r="C56" s="8" t="s">
        <v>47</v>
      </c>
      <c r="D56" s="8" t="s">
        <v>163</v>
      </c>
      <c r="E56" s="8" t="s">
        <v>48</v>
      </c>
      <c r="F56" s="7">
        <v>-58.60109994199996</v>
      </c>
      <c r="G56" s="7">
        <v>-63.20250690899996</v>
      </c>
      <c r="H56" s="7">
        <v>6.0</v>
      </c>
      <c r="I56" s="9">
        <v>7.0</v>
      </c>
      <c r="J56" s="8" t="s">
        <v>31</v>
      </c>
      <c r="K56" s="7">
        <v>4.0</v>
      </c>
      <c r="L56" s="7">
        <v>33.0</v>
      </c>
      <c r="M56" s="7">
        <v>330.0</v>
      </c>
      <c r="N56" s="7">
        <v>968.0</v>
      </c>
      <c r="O56" s="8" t="s">
        <v>24</v>
      </c>
      <c r="P56" s="8" t="s">
        <v>160</v>
      </c>
      <c r="Q56" s="8" t="s">
        <v>161</v>
      </c>
      <c r="R56" s="7">
        <v>1.0</v>
      </c>
      <c r="S56" s="7">
        <v>0.0</v>
      </c>
    </row>
    <row r="57" ht="15.75" customHeight="1">
      <c r="A57" s="7">
        <v>1.7038008E12</v>
      </c>
      <c r="B57" s="8" t="s">
        <v>164</v>
      </c>
      <c r="C57" s="8" t="s">
        <v>137</v>
      </c>
      <c r="D57" s="8" t="s">
        <v>165</v>
      </c>
      <c r="E57" s="8" t="s">
        <v>139</v>
      </c>
      <c r="F57" s="7">
        <v>-53.94110028999995</v>
      </c>
      <c r="G57" s="7">
        <v>-65.04509532999998</v>
      </c>
      <c r="H57" s="7">
        <v>5.0</v>
      </c>
      <c r="I57" s="9">
        <v>6.0</v>
      </c>
      <c r="J57" s="8" t="s">
        <v>101</v>
      </c>
      <c r="K57" s="7">
        <v>3.0</v>
      </c>
      <c r="L57" s="7">
        <v>26.0</v>
      </c>
      <c r="M57" s="7">
        <v>180.0</v>
      </c>
      <c r="N57" s="7">
        <v>751.0</v>
      </c>
      <c r="O57" s="8" t="s">
        <v>32</v>
      </c>
      <c r="P57" s="8" t="s">
        <v>166</v>
      </c>
      <c r="Q57" s="8" t="s">
        <v>167</v>
      </c>
      <c r="R57" s="7">
        <v>0.0</v>
      </c>
      <c r="S57" s="8"/>
    </row>
    <row r="58" ht="15.75" customHeight="1">
      <c r="A58" s="7">
        <v>1.70380476E12</v>
      </c>
      <c r="B58" s="8" t="s">
        <v>168</v>
      </c>
      <c r="C58" s="10" t="s">
        <v>169</v>
      </c>
      <c r="D58" s="8"/>
      <c r="E58" s="8" t="s">
        <v>170</v>
      </c>
      <c r="F58" s="7">
        <v>-56.44741340199994</v>
      </c>
      <c r="G58" s="7">
        <v>-65.61858512799995</v>
      </c>
      <c r="H58" s="7">
        <v>6.0</v>
      </c>
      <c r="I58" s="9">
        <v>10.0</v>
      </c>
      <c r="J58" s="8" t="s">
        <v>101</v>
      </c>
      <c r="K58" s="7">
        <v>4.0</v>
      </c>
      <c r="L58" s="7">
        <v>55.0</v>
      </c>
      <c r="M58" s="7">
        <v>260.0</v>
      </c>
      <c r="N58" s="7">
        <v>1003.0</v>
      </c>
      <c r="O58" s="8" t="s">
        <v>24</v>
      </c>
      <c r="P58" s="8" t="s">
        <v>166</v>
      </c>
      <c r="Q58" s="8" t="s">
        <v>171</v>
      </c>
      <c r="R58" s="7">
        <v>0.0</v>
      </c>
      <c r="S58" s="8"/>
    </row>
    <row r="59" ht="15.75" hidden="1" customHeight="1"/>
    <row r="60" ht="15.75" hidden="1" customHeight="1"/>
    <row r="61" ht="15.75" customHeight="1">
      <c r="A61" s="7">
        <v>1.70380494E12</v>
      </c>
      <c r="B61" s="8" t="s">
        <v>172</v>
      </c>
      <c r="C61" s="10" t="s">
        <v>85</v>
      </c>
      <c r="D61" s="8"/>
      <c r="E61" s="8" t="s">
        <v>86</v>
      </c>
      <c r="F61" s="7">
        <v>-58.29957942299995</v>
      </c>
      <c r="G61" s="7">
        <v>-65.93657013799998</v>
      </c>
      <c r="H61" s="7">
        <v>6.0</v>
      </c>
      <c r="I61" s="9">
        <v>7.0</v>
      </c>
      <c r="J61" s="8" t="s">
        <v>43</v>
      </c>
      <c r="K61" s="7">
        <v>2.0</v>
      </c>
      <c r="L61" s="7">
        <v>33.0</v>
      </c>
      <c r="M61" s="7">
        <v>270.0</v>
      </c>
      <c r="N61" s="7">
        <v>994.0</v>
      </c>
      <c r="O61" s="8" t="s">
        <v>24</v>
      </c>
      <c r="P61" s="8" t="s">
        <v>166</v>
      </c>
      <c r="Q61" s="8" t="s">
        <v>171</v>
      </c>
      <c r="R61" s="7">
        <v>1.0</v>
      </c>
      <c r="S61" s="7">
        <v>0.0</v>
      </c>
    </row>
    <row r="62" ht="15.75" hidden="1" customHeight="1"/>
    <row r="63" ht="15.75" hidden="1" customHeight="1"/>
    <row r="64" ht="15.75" customHeight="1">
      <c r="A64" s="7">
        <v>1.7038404E12</v>
      </c>
      <c r="B64" s="8" t="s">
        <v>173</v>
      </c>
      <c r="C64" s="8" t="s">
        <v>174</v>
      </c>
      <c r="D64" s="8" t="s">
        <v>175</v>
      </c>
      <c r="E64" s="8" t="s">
        <v>176</v>
      </c>
      <c r="F64" s="7">
        <v>-42.91666669999995</v>
      </c>
      <c r="G64" s="7">
        <v>-60.01666666699998</v>
      </c>
      <c r="H64" s="7">
        <v>5.0</v>
      </c>
      <c r="I64" s="9">
        <v>6.0</v>
      </c>
      <c r="J64" s="8" t="s">
        <v>31</v>
      </c>
      <c r="K64" s="7">
        <v>3.0</v>
      </c>
      <c r="L64" s="7">
        <v>25.0</v>
      </c>
      <c r="M64" s="7">
        <v>255.0</v>
      </c>
      <c r="N64" s="7">
        <v>757.0</v>
      </c>
      <c r="O64" s="8" t="s">
        <v>177</v>
      </c>
      <c r="P64" s="8" t="s">
        <v>178</v>
      </c>
      <c r="Q64" s="8" t="s">
        <v>179</v>
      </c>
      <c r="R64" s="7">
        <v>1.0</v>
      </c>
      <c r="S64" s="7">
        <v>0.0</v>
      </c>
    </row>
    <row r="65" ht="15.75" customHeight="1">
      <c r="A65" s="7">
        <v>1.7038692E12</v>
      </c>
      <c r="B65" s="8" t="s">
        <v>180</v>
      </c>
      <c r="C65" s="8" t="s">
        <v>174</v>
      </c>
      <c r="D65" s="8" t="s">
        <v>181</v>
      </c>
      <c r="E65" s="8" t="s">
        <v>176</v>
      </c>
      <c r="F65" s="7">
        <v>-43.66666669999995</v>
      </c>
      <c r="G65" s="7">
        <v>-60.31666666699994</v>
      </c>
      <c r="H65" s="7">
        <v>5.0</v>
      </c>
      <c r="I65" s="9">
        <v>7.0</v>
      </c>
      <c r="J65" s="8" t="s">
        <v>31</v>
      </c>
      <c r="K65" s="7">
        <v>3.0</v>
      </c>
      <c r="L65" s="7">
        <v>28.0</v>
      </c>
      <c r="M65" s="7">
        <v>225.0</v>
      </c>
      <c r="N65" s="7">
        <v>760.0</v>
      </c>
      <c r="O65" s="8" t="s">
        <v>177</v>
      </c>
      <c r="P65" s="8" t="s">
        <v>178</v>
      </c>
      <c r="Q65" s="8" t="s">
        <v>179</v>
      </c>
      <c r="R65" s="7">
        <v>1.0</v>
      </c>
      <c r="S65" s="7">
        <v>0.0</v>
      </c>
    </row>
    <row r="66" ht="15.75" customHeight="1">
      <c r="A66" s="7">
        <v>1.70392788E12</v>
      </c>
      <c r="B66" s="8" t="s">
        <v>182</v>
      </c>
      <c r="C66" s="8" t="s">
        <v>183</v>
      </c>
      <c r="D66" s="8" t="s">
        <v>184</v>
      </c>
      <c r="E66" s="8" t="s">
        <v>185</v>
      </c>
      <c r="F66" s="7">
        <v>-56.36577201099993</v>
      </c>
      <c r="G66" s="7">
        <v>-65.04725024399994</v>
      </c>
      <c r="H66" s="7">
        <v>6.0</v>
      </c>
      <c r="I66" s="9">
        <v>7.0</v>
      </c>
      <c r="J66" s="8" t="s">
        <v>155</v>
      </c>
      <c r="K66" s="7">
        <v>4.0</v>
      </c>
      <c r="L66" s="7">
        <v>40.0</v>
      </c>
      <c r="M66" s="7">
        <v>320.0</v>
      </c>
      <c r="N66" s="7">
        <v>998.0</v>
      </c>
      <c r="O66" s="8" t="s">
        <v>24</v>
      </c>
      <c r="P66" s="8" t="s">
        <v>186</v>
      </c>
      <c r="Q66" s="8" t="s">
        <v>187</v>
      </c>
      <c r="R66" s="7">
        <v>1.0</v>
      </c>
      <c r="S66" s="7">
        <v>0.0</v>
      </c>
    </row>
    <row r="67" ht="15.75" customHeight="1">
      <c r="A67" s="7">
        <v>1.70392836E12</v>
      </c>
      <c r="B67" s="8" t="s">
        <v>188</v>
      </c>
      <c r="C67" s="8" t="s">
        <v>90</v>
      </c>
      <c r="D67" s="8" t="s">
        <v>91</v>
      </c>
      <c r="E67" s="8" t="s">
        <v>92</v>
      </c>
      <c r="F67" s="7">
        <v>-56.29883173999997</v>
      </c>
      <c r="G67" s="7">
        <v>-65.34027205199993</v>
      </c>
      <c r="H67" s="7">
        <v>6.0</v>
      </c>
      <c r="I67" s="9">
        <v>7.0</v>
      </c>
      <c r="J67" s="8" t="s">
        <v>31</v>
      </c>
      <c r="K67" s="7">
        <v>4.0</v>
      </c>
      <c r="L67" s="7">
        <v>33.0</v>
      </c>
      <c r="M67" s="7">
        <v>165.0</v>
      </c>
      <c r="N67" s="7">
        <v>1003.0</v>
      </c>
      <c r="O67" s="8" t="s">
        <v>24</v>
      </c>
      <c r="P67" s="8" t="s">
        <v>186</v>
      </c>
      <c r="Q67" s="8" t="s">
        <v>187</v>
      </c>
      <c r="R67" s="7">
        <v>1.0</v>
      </c>
      <c r="S67" s="7">
        <v>0.0</v>
      </c>
    </row>
    <row r="68" ht="15.75" customHeight="1">
      <c r="A68" s="7">
        <v>1.70393034E12</v>
      </c>
      <c r="B68" s="8" t="s">
        <v>189</v>
      </c>
      <c r="C68" s="8" t="s">
        <v>190</v>
      </c>
      <c r="D68" s="8" t="s">
        <v>191</v>
      </c>
      <c r="E68" s="8" t="s">
        <v>192</v>
      </c>
      <c r="F68" s="7">
        <v>-45.98333329999997</v>
      </c>
      <c r="G68" s="7">
        <v>-65.61666666699995</v>
      </c>
      <c r="H68" s="7">
        <v>3.0</v>
      </c>
      <c r="I68" s="9">
        <v>7.0</v>
      </c>
      <c r="J68" s="8" t="s">
        <v>193</v>
      </c>
      <c r="K68" s="7">
        <v>1.0</v>
      </c>
      <c r="L68" s="7">
        <v>30.0</v>
      </c>
      <c r="M68" s="7">
        <v>25.0</v>
      </c>
      <c r="N68" s="7">
        <v>765.0</v>
      </c>
      <c r="O68" s="8" t="s">
        <v>146</v>
      </c>
      <c r="P68" s="8" t="s">
        <v>186</v>
      </c>
      <c r="Q68" s="8" t="s">
        <v>194</v>
      </c>
      <c r="R68" s="7">
        <v>0.0</v>
      </c>
      <c r="S68" s="8"/>
    </row>
    <row r="69" ht="15.75" customHeight="1">
      <c r="A69" s="7">
        <v>1.70393604E12</v>
      </c>
      <c r="B69" s="8" t="s">
        <v>195</v>
      </c>
      <c r="C69" s="8" t="s">
        <v>94</v>
      </c>
      <c r="D69" s="11" t="s">
        <v>95</v>
      </c>
      <c r="E69" s="8" t="s">
        <v>96</v>
      </c>
      <c r="F69" s="7">
        <v>-56.49428952199997</v>
      </c>
      <c r="G69" s="7">
        <v>-64.87408522899995</v>
      </c>
      <c r="H69" s="7">
        <v>3.0</v>
      </c>
      <c r="I69" s="9">
        <v>8.0</v>
      </c>
      <c r="J69" s="8" t="s">
        <v>43</v>
      </c>
      <c r="K69" s="7">
        <v>1.0</v>
      </c>
      <c r="L69" s="7">
        <v>40.0</v>
      </c>
      <c r="M69" s="7">
        <v>160.0</v>
      </c>
      <c r="N69" s="7">
        <v>997.0</v>
      </c>
      <c r="O69" s="8" t="s">
        <v>24</v>
      </c>
      <c r="P69" s="8" t="s">
        <v>186</v>
      </c>
      <c r="Q69" s="8" t="s">
        <v>187</v>
      </c>
      <c r="R69" s="7">
        <v>1.0</v>
      </c>
      <c r="S69" s="7">
        <v>0.0</v>
      </c>
    </row>
    <row r="70" ht="15.75" hidden="1" customHeight="1"/>
    <row r="71" ht="15.75" customHeight="1">
      <c r="A71" s="7">
        <v>1.70398554E12</v>
      </c>
      <c r="B71" s="8" t="s">
        <v>196</v>
      </c>
      <c r="C71" s="8" t="s">
        <v>90</v>
      </c>
      <c r="D71" s="11" t="s">
        <v>197</v>
      </c>
      <c r="E71" s="8" t="s">
        <v>92</v>
      </c>
      <c r="F71" s="7">
        <v>-59.34964029299994</v>
      </c>
      <c r="G71" s="7">
        <v>-62.25744303299996</v>
      </c>
      <c r="H71" s="7">
        <v>6.0</v>
      </c>
      <c r="I71" s="9">
        <v>6.0</v>
      </c>
      <c r="J71" s="8" t="s">
        <v>43</v>
      </c>
      <c r="K71" s="7">
        <v>4.0</v>
      </c>
      <c r="L71" s="7">
        <v>27.0</v>
      </c>
      <c r="M71" s="7">
        <v>160.0</v>
      </c>
      <c r="N71" s="7">
        <v>999.0</v>
      </c>
      <c r="O71" s="8" t="s">
        <v>24</v>
      </c>
      <c r="P71" s="8" t="s">
        <v>198</v>
      </c>
      <c r="Q71" s="8" t="s">
        <v>199</v>
      </c>
      <c r="R71" s="7">
        <v>1.0</v>
      </c>
      <c r="S71" s="7">
        <v>0.0</v>
      </c>
    </row>
    <row r="72" ht="15.75" customHeight="1">
      <c r="A72" s="12">
        <v>1.7043588E12</v>
      </c>
      <c r="B72" s="13" t="s">
        <v>200</v>
      </c>
      <c r="C72" s="13" t="s">
        <v>201</v>
      </c>
      <c r="D72" s="13" t="s">
        <v>202</v>
      </c>
      <c r="E72" s="13" t="s">
        <v>203</v>
      </c>
      <c r="F72" s="14">
        <v>-52.14999999999998</v>
      </c>
      <c r="G72" s="14">
        <v>-67.91666666699996</v>
      </c>
      <c r="H72" s="14">
        <v>3.0</v>
      </c>
      <c r="I72" s="14">
        <v>4.0</v>
      </c>
      <c r="J72" s="13" t="s">
        <v>204</v>
      </c>
      <c r="K72" s="14">
        <v>1.0</v>
      </c>
      <c r="L72" s="14">
        <v>12.0</v>
      </c>
      <c r="M72" s="14">
        <v>360.0</v>
      </c>
      <c r="N72" s="14">
        <v>751.0</v>
      </c>
      <c r="O72" s="13" t="s">
        <v>32</v>
      </c>
      <c r="P72" s="13" t="s">
        <v>205</v>
      </c>
      <c r="Q72" s="13" t="s">
        <v>206</v>
      </c>
      <c r="R72" s="7">
        <v>1.0</v>
      </c>
      <c r="S72" s="7">
        <v>1.0</v>
      </c>
    </row>
    <row r="73" ht="15.75" hidden="1" customHeight="1"/>
    <row r="74" ht="15.75" customHeight="1">
      <c r="A74" s="7">
        <v>1.7043588E12</v>
      </c>
      <c r="B74" s="8" t="s">
        <v>200</v>
      </c>
      <c r="C74" s="8" t="s">
        <v>58</v>
      </c>
      <c r="D74" s="8" t="s">
        <v>207</v>
      </c>
      <c r="E74" s="8" t="s">
        <v>208</v>
      </c>
      <c r="F74" s="7">
        <v>-48.91666669999995</v>
      </c>
      <c r="G74" s="7">
        <v>-65.99999999999994</v>
      </c>
      <c r="H74" s="7">
        <v>3.0</v>
      </c>
      <c r="I74" s="7">
        <v>4.0</v>
      </c>
      <c r="J74" s="8" t="s">
        <v>31</v>
      </c>
      <c r="K74" s="7">
        <v>1.0</v>
      </c>
      <c r="L74" s="7">
        <v>11.0</v>
      </c>
      <c r="M74" s="7">
        <v>225.0</v>
      </c>
      <c r="N74" s="7">
        <v>753.0</v>
      </c>
      <c r="O74" s="8" t="s">
        <v>32</v>
      </c>
      <c r="P74" s="8" t="s">
        <v>205</v>
      </c>
      <c r="Q74" s="8" t="s">
        <v>206</v>
      </c>
      <c r="R74" s="7">
        <v>0.0</v>
      </c>
      <c r="S74" s="8"/>
    </row>
    <row r="75" ht="15.75" hidden="1" customHeight="1"/>
    <row r="76" ht="15.75" hidden="1" customHeight="1"/>
    <row r="77" ht="15.75" customHeight="1">
      <c r="A77" s="7">
        <v>1.7043588E12</v>
      </c>
      <c r="B77" s="8" t="s">
        <v>200</v>
      </c>
      <c r="C77" s="8" t="s">
        <v>209</v>
      </c>
      <c r="D77" s="8" t="s">
        <v>210</v>
      </c>
      <c r="E77" s="8" t="s">
        <v>211</v>
      </c>
      <c r="F77" s="7">
        <v>-49.59999999999997</v>
      </c>
      <c r="G77" s="7">
        <v>-67.56666666699994</v>
      </c>
      <c r="H77" s="7">
        <v>3.0</v>
      </c>
      <c r="I77" s="7">
        <v>4.0</v>
      </c>
      <c r="J77" s="8" t="s">
        <v>212</v>
      </c>
      <c r="K77" s="7">
        <v>1.0</v>
      </c>
      <c r="L77" s="7">
        <v>11.0</v>
      </c>
      <c r="M77" s="7">
        <v>45.0</v>
      </c>
      <c r="N77" s="7">
        <v>753.0</v>
      </c>
      <c r="O77" s="8" t="s">
        <v>32</v>
      </c>
      <c r="P77" s="8" t="s">
        <v>205</v>
      </c>
      <c r="Q77" s="8" t="s">
        <v>206</v>
      </c>
      <c r="R77" s="7">
        <v>1.0</v>
      </c>
      <c r="S77" s="15">
        <v>1.0</v>
      </c>
    </row>
    <row r="78" ht="15.75" hidden="1" customHeight="1"/>
    <row r="79" ht="15.75" customHeight="1">
      <c r="A79" s="7">
        <v>1.7044095E12</v>
      </c>
      <c r="B79" s="8" t="s">
        <v>213</v>
      </c>
      <c r="C79" s="8" t="s">
        <v>214</v>
      </c>
      <c r="D79" s="8" t="s">
        <v>215</v>
      </c>
      <c r="E79" s="8" t="s">
        <v>216</v>
      </c>
      <c r="F79" s="7">
        <v>-58.77883753699996</v>
      </c>
      <c r="G79" s="7">
        <v>-64.08288275199993</v>
      </c>
      <c r="H79" s="7">
        <v>6.0</v>
      </c>
      <c r="I79" s="7">
        <v>6.0</v>
      </c>
      <c r="J79" s="8" t="s">
        <v>43</v>
      </c>
      <c r="K79" s="7">
        <v>4.0</v>
      </c>
      <c r="L79" s="7">
        <v>27.0</v>
      </c>
      <c r="M79" s="7">
        <v>350.0</v>
      </c>
      <c r="N79" s="7">
        <v>985.0</v>
      </c>
      <c r="O79" s="8" t="s">
        <v>24</v>
      </c>
      <c r="P79" s="8" t="s">
        <v>217</v>
      </c>
      <c r="Q79" s="8" t="s">
        <v>218</v>
      </c>
      <c r="R79" s="7">
        <v>1.0</v>
      </c>
      <c r="S79" s="15">
        <v>0.0</v>
      </c>
    </row>
    <row r="80" ht="15.75" customHeight="1">
      <c r="A80" s="7">
        <v>1.70440494E12</v>
      </c>
      <c r="B80" s="8" t="s">
        <v>219</v>
      </c>
      <c r="C80" s="8" t="s">
        <v>220</v>
      </c>
      <c r="D80" s="8" t="s">
        <v>221</v>
      </c>
      <c r="E80" s="8" t="s">
        <v>42</v>
      </c>
      <c r="F80" s="7">
        <v>-45.54999999999995</v>
      </c>
      <c r="G80" s="7">
        <v>-67.03333333299997</v>
      </c>
      <c r="H80" s="7">
        <v>3.0</v>
      </c>
      <c r="I80" s="7">
        <v>4.0</v>
      </c>
      <c r="J80" s="8" t="s">
        <v>204</v>
      </c>
      <c r="K80" s="7">
        <v>1.0</v>
      </c>
      <c r="L80" s="7">
        <v>12.0</v>
      </c>
      <c r="M80" s="7">
        <v>360.0</v>
      </c>
      <c r="N80" s="7">
        <v>753.0</v>
      </c>
      <c r="O80" s="8" t="s">
        <v>146</v>
      </c>
      <c r="P80" s="8" t="s">
        <v>217</v>
      </c>
      <c r="Q80" s="8" t="s">
        <v>222</v>
      </c>
      <c r="R80" s="7">
        <v>0.0</v>
      </c>
      <c r="S80" s="16"/>
    </row>
    <row r="81" ht="15.75" customHeight="1">
      <c r="A81" s="7">
        <v>1.70440512E12</v>
      </c>
      <c r="B81" s="8" t="s">
        <v>223</v>
      </c>
      <c r="C81" s="8" t="s">
        <v>224</v>
      </c>
      <c r="D81" s="8" t="s">
        <v>225</v>
      </c>
      <c r="E81" s="8" t="s">
        <v>226</v>
      </c>
      <c r="F81" s="7">
        <v>-49.28333329999998</v>
      </c>
      <c r="G81" s="7">
        <v>-63.98333333299996</v>
      </c>
      <c r="H81" s="7">
        <v>3.0</v>
      </c>
      <c r="I81" s="7">
        <v>4.0</v>
      </c>
      <c r="J81" s="8" t="s">
        <v>204</v>
      </c>
      <c r="K81" s="7">
        <v>1.0</v>
      </c>
      <c r="L81" s="7">
        <v>12.0</v>
      </c>
      <c r="M81" s="7">
        <v>360.0</v>
      </c>
      <c r="N81" s="7">
        <v>751.0</v>
      </c>
      <c r="O81" s="8" t="s">
        <v>32</v>
      </c>
      <c r="P81" s="8" t="s">
        <v>217</v>
      </c>
      <c r="Q81" s="8" t="s">
        <v>227</v>
      </c>
      <c r="R81" s="7">
        <v>0.0</v>
      </c>
      <c r="S81" s="16"/>
    </row>
    <row r="82" ht="15.75" hidden="1" customHeight="1"/>
    <row r="83" ht="15.75" customHeight="1">
      <c r="A83" s="7">
        <v>1.704492E12</v>
      </c>
      <c r="B83" s="8" t="s">
        <v>228</v>
      </c>
      <c r="C83" s="8" t="s">
        <v>58</v>
      </c>
      <c r="D83" s="8" t="s">
        <v>207</v>
      </c>
      <c r="E83" s="8" t="s">
        <v>208</v>
      </c>
      <c r="F83" s="7">
        <v>-46.33333329999994</v>
      </c>
      <c r="G83" s="7">
        <v>-66.49999999999994</v>
      </c>
      <c r="H83" s="7">
        <v>3.0</v>
      </c>
      <c r="I83" s="7">
        <v>4.0</v>
      </c>
      <c r="J83" s="8" t="s">
        <v>229</v>
      </c>
      <c r="K83" s="7">
        <v>1.0</v>
      </c>
      <c r="L83" s="7">
        <v>15.0</v>
      </c>
      <c r="M83" s="7">
        <v>135.0</v>
      </c>
      <c r="N83" s="7">
        <v>750.0</v>
      </c>
      <c r="O83" s="8" t="s">
        <v>146</v>
      </c>
      <c r="P83" s="8" t="s">
        <v>230</v>
      </c>
      <c r="Q83" s="8" t="s">
        <v>231</v>
      </c>
      <c r="R83" s="7">
        <v>0.0</v>
      </c>
      <c r="S83" s="16"/>
    </row>
    <row r="84" ht="15.75" customHeight="1">
      <c r="A84" s="7">
        <v>1.704492E12</v>
      </c>
      <c r="B84" s="8" t="s">
        <v>228</v>
      </c>
      <c r="C84" s="8" t="s">
        <v>232</v>
      </c>
      <c r="D84" s="8" t="s">
        <v>233</v>
      </c>
      <c r="E84" s="8" t="s">
        <v>234</v>
      </c>
      <c r="F84" s="7">
        <v>-46.54999999999995</v>
      </c>
      <c r="G84" s="7">
        <v>-63.93333333299995</v>
      </c>
      <c r="H84" s="7">
        <v>3.0</v>
      </c>
      <c r="I84" s="7">
        <v>4.0</v>
      </c>
      <c r="J84" s="8" t="s">
        <v>31</v>
      </c>
      <c r="K84" s="7">
        <v>1.0</v>
      </c>
      <c r="L84" s="7">
        <v>15.0</v>
      </c>
      <c r="M84" s="7">
        <v>223.0</v>
      </c>
      <c r="N84" s="7">
        <v>750.0</v>
      </c>
      <c r="O84" s="8" t="s">
        <v>146</v>
      </c>
      <c r="P84" s="8" t="s">
        <v>230</v>
      </c>
      <c r="Q84" s="8" t="s">
        <v>231</v>
      </c>
      <c r="R84" s="7">
        <v>1.0</v>
      </c>
      <c r="S84" s="15">
        <v>1.0</v>
      </c>
    </row>
    <row r="85" ht="15.75" customHeight="1">
      <c r="A85" s="7">
        <v>1.70453268E12</v>
      </c>
      <c r="B85" s="8" t="s">
        <v>235</v>
      </c>
      <c r="C85" s="8" t="s">
        <v>58</v>
      </c>
      <c r="D85" s="8" t="s">
        <v>59</v>
      </c>
      <c r="E85" s="8" t="s">
        <v>208</v>
      </c>
      <c r="F85" s="7">
        <v>-46.01666669999997</v>
      </c>
      <c r="G85" s="7">
        <v>-63.54999999999995</v>
      </c>
      <c r="H85" s="7">
        <v>3.0</v>
      </c>
      <c r="I85" s="7">
        <v>4.0</v>
      </c>
      <c r="J85" s="8" t="s">
        <v>31</v>
      </c>
      <c r="K85" s="7">
        <v>1.0</v>
      </c>
      <c r="L85" s="7">
        <v>15.0</v>
      </c>
      <c r="M85" s="7">
        <v>225.0</v>
      </c>
      <c r="N85" s="7">
        <v>757.0</v>
      </c>
      <c r="O85" s="8" t="s">
        <v>146</v>
      </c>
      <c r="P85" s="8" t="s">
        <v>236</v>
      </c>
      <c r="Q85" s="8" t="s">
        <v>237</v>
      </c>
      <c r="R85" s="7">
        <v>0.0</v>
      </c>
      <c r="S85" s="16"/>
    </row>
    <row r="86" ht="15.75" hidden="1" customHeight="1"/>
    <row r="87" ht="15.75" customHeight="1">
      <c r="A87" s="7">
        <v>1.7045784E12</v>
      </c>
      <c r="B87" s="8" t="s">
        <v>238</v>
      </c>
      <c r="C87" s="8" t="s">
        <v>239</v>
      </c>
      <c r="D87" s="8" t="s">
        <v>240</v>
      </c>
      <c r="E87" s="8" t="s">
        <v>241</v>
      </c>
      <c r="F87" s="7">
        <v>-49.33333329999994</v>
      </c>
      <c r="G87" s="7">
        <v>-64.88333333299994</v>
      </c>
      <c r="H87" s="7">
        <v>3.0</v>
      </c>
      <c r="I87" s="7">
        <v>5.0</v>
      </c>
      <c r="J87" s="8" t="s">
        <v>193</v>
      </c>
      <c r="K87" s="7">
        <v>1.0</v>
      </c>
      <c r="L87" s="7">
        <v>18.0</v>
      </c>
      <c r="M87" s="7">
        <v>25.0</v>
      </c>
      <c r="N87" s="7">
        <v>755.0</v>
      </c>
      <c r="O87" s="8" t="s">
        <v>32</v>
      </c>
      <c r="P87" s="8" t="s">
        <v>242</v>
      </c>
      <c r="Q87" s="8" t="s">
        <v>243</v>
      </c>
      <c r="R87" s="7">
        <v>1.0</v>
      </c>
      <c r="S87" s="15">
        <v>1.0</v>
      </c>
    </row>
    <row r="88" ht="15.75" customHeight="1">
      <c r="A88" s="7">
        <v>1.7046195E12</v>
      </c>
      <c r="B88" s="8" t="s">
        <v>244</v>
      </c>
      <c r="C88" s="8" t="s">
        <v>245</v>
      </c>
      <c r="D88" s="8" t="s">
        <v>246</v>
      </c>
      <c r="E88" s="8" t="s">
        <v>247</v>
      </c>
      <c r="F88" s="7">
        <v>-43.19999999999993</v>
      </c>
      <c r="G88" s="7">
        <v>-59.48333333299996</v>
      </c>
      <c r="H88" s="7">
        <v>2.0</v>
      </c>
      <c r="I88" s="7">
        <v>4.0</v>
      </c>
      <c r="J88" s="8" t="s">
        <v>31</v>
      </c>
      <c r="K88" s="7">
        <v>1.0</v>
      </c>
      <c r="L88" s="7">
        <v>12.0</v>
      </c>
      <c r="M88" s="7">
        <v>225.0</v>
      </c>
      <c r="N88" s="7">
        <v>760.0</v>
      </c>
      <c r="O88" s="8" t="s">
        <v>177</v>
      </c>
      <c r="P88" s="8" t="s">
        <v>248</v>
      </c>
      <c r="Q88" s="8" t="s">
        <v>249</v>
      </c>
      <c r="R88" s="7">
        <v>0.0</v>
      </c>
      <c r="S88" s="8"/>
    </row>
    <row r="89" ht="15.75" customHeight="1">
      <c r="A89" s="7">
        <v>1.70461848E12</v>
      </c>
      <c r="B89" s="8" t="s">
        <v>250</v>
      </c>
      <c r="C89" s="8" t="s">
        <v>58</v>
      </c>
      <c r="D89" s="8" t="s">
        <v>59</v>
      </c>
      <c r="E89" s="8"/>
      <c r="F89" s="7">
        <v>-46.21666669999996</v>
      </c>
      <c r="G89" s="7">
        <v>-65.73333333299996</v>
      </c>
      <c r="H89" s="7">
        <v>3.0</v>
      </c>
      <c r="I89" s="7">
        <v>4.0</v>
      </c>
      <c r="J89" s="8" t="s">
        <v>23</v>
      </c>
      <c r="K89" s="7">
        <v>1.0</v>
      </c>
      <c r="L89" s="7">
        <v>15.0</v>
      </c>
      <c r="M89" s="7">
        <v>315.0</v>
      </c>
      <c r="N89" s="17">
        <v>753.0</v>
      </c>
      <c r="O89" s="8" t="s">
        <v>146</v>
      </c>
      <c r="P89" s="8" t="s">
        <v>248</v>
      </c>
      <c r="Q89" s="8" t="s">
        <v>251</v>
      </c>
      <c r="R89" s="7">
        <v>0.0</v>
      </c>
      <c r="S89" s="8"/>
    </row>
    <row r="90" ht="15.75" customHeight="1">
      <c r="A90" s="7">
        <v>1.70470002E12</v>
      </c>
      <c r="B90" s="8" t="s">
        <v>252</v>
      </c>
      <c r="C90" s="8" t="s">
        <v>253</v>
      </c>
      <c r="D90" s="8" t="s">
        <v>215</v>
      </c>
      <c r="E90" s="8" t="s">
        <v>216</v>
      </c>
      <c r="F90" s="7">
        <v>-59.46380053599995</v>
      </c>
      <c r="G90" s="7">
        <v>-64.68574199099999</v>
      </c>
      <c r="H90" s="7">
        <v>4.0</v>
      </c>
      <c r="I90" s="7">
        <v>4.0</v>
      </c>
      <c r="J90" s="8" t="s">
        <v>254</v>
      </c>
      <c r="K90" s="7">
        <v>2.0</v>
      </c>
      <c r="L90" s="7">
        <v>16.0</v>
      </c>
      <c r="M90" s="7">
        <v>170.0</v>
      </c>
      <c r="N90" s="7">
        <v>977.0</v>
      </c>
      <c r="O90" s="8" t="s">
        <v>24</v>
      </c>
      <c r="P90" s="8" t="s">
        <v>255</v>
      </c>
      <c r="Q90" s="8" t="s">
        <v>256</v>
      </c>
      <c r="R90" s="7">
        <v>0.0</v>
      </c>
      <c r="S90" s="8"/>
    </row>
    <row r="91" ht="15.75" customHeight="1">
      <c r="A91" s="7">
        <v>1.70457864E12</v>
      </c>
      <c r="B91" s="8" t="s">
        <v>257</v>
      </c>
      <c r="C91" s="8" t="s">
        <v>258</v>
      </c>
      <c r="D91" s="8" t="s">
        <v>259</v>
      </c>
      <c r="E91" s="8" t="s">
        <v>81</v>
      </c>
      <c r="F91" s="7">
        <v>-46.61666669999994</v>
      </c>
      <c r="G91" s="7">
        <v>-64.06666666699994</v>
      </c>
      <c r="H91" s="7">
        <v>3.0</v>
      </c>
      <c r="I91" s="7">
        <v>4.0</v>
      </c>
      <c r="J91" s="8" t="s">
        <v>260</v>
      </c>
      <c r="K91" s="7">
        <v>1.0</v>
      </c>
      <c r="L91" s="7">
        <v>15.0</v>
      </c>
      <c r="M91" s="7">
        <v>65.0</v>
      </c>
      <c r="N91" s="7">
        <v>760.0</v>
      </c>
      <c r="O91" s="8" t="s">
        <v>146</v>
      </c>
      <c r="P91" s="8" t="s">
        <v>242</v>
      </c>
      <c r="Q91" s="8" t="s">
        <v>261</v>
      </c>
      <c r="R91" s="7">
        <v>1.0</v>
      </c>
      <c r="S91" s="7">
        <v>2.0</v>
      </c>
    </row>
    <row r="92" ht="15.75" customHeight="1">
      <c r="A92" s="7">
        <v>1.70462478E12</v>
      </c>
      <c r="B92" s="8" t="s">
        <v>262</v>
      </c>
      <c r="C92" s="8" t="s">
        <v>90</v>
      </c>
      <c r="D92" s="8" t="s">
        <v>91</v>
      </c>
      <c r="E92" s="8" t="s">
        <v>92</v>
      </c>
      <c r="F92" s="7">
        <v>-56.66962823099993</v>
      </c>
      <c r="G92" s="7">
        <v>-66.10658140599998</v>
      </c>
      <c r="H92" s="7">
        <v>5.0</v>
      </c>
      <c r="I92" s="7">
        <v>6.0</v>
      </c>
      <c r="J92" s="8" t="s">
        <v>23</v>
      </c>
      <c r="K92" s="7">
        <v>3.0</v>
      </c>
      <c r="L92" s="7">
        <v>27.0</v>
      </c>
      <c r="M92" s="7">
        <v>350.0</v>
      </c>
      <c r="N92" s="7">
        <v>990.0</v>
      </c>
      <c r="O92" s="8" t="s">
        <v>24</v>
      </c>
      <c r="P92" s="8" t="s">
        <v>248</v>
      </c>
      <c r="Q92" s="8" t="s">
        <v>263</v>
      </c>
      <c r="R92" s="7">
        <v>1.0</v>
      </c>
      <c r="S92" s="7">
        <v>0.0</v>
      </c>
    </row>
    <row r="93" ht="15.75" customHeight="1">
      <c r="A93" s="7">
        <v>1.70483766E12</v>
      </c>
      <c r="B93" s="8" t="s">
        <v>264</v>
      </c>
      <c r="C93" s="8" t="s">
        <v>265</v>
      </c>
      <c r="D93" s="8" t="s">
        <v>266</v>
      </c>
      <c r="E93" s="8" t="s">
        <v>267</v>
      </c>
      <c r="F93" s="7">
        <v>-43.69999999999993</v>
      </c>
      <c r="G93" s="7">
        <v>-63.51666666699998</v>
      </c>
      <c r="H93" s="7">
        <v>3.0</v>
      </c>
      <c r="I93" s="7">
        <v>4.0</v>
      </c>
      <c r="J93" s="8" t="s">
        <v>31</v>
      </c>
      <c r="K93" s="7">
        <v>1.0</v>
      </c>
      <c r="L93" s="7">
        <v>15.0</v>
      </c>
      <c r="M93" s="7">
        <v>225.0</v>
      </c>
      <c r="N93" s="7">
        <v>760.0</v>
      </c>
      <c r="O93" s="8" t="s">
        <v>177</v>
      </c>
      <c r="P93" s="8" t="s">
        <v>268</v>
      </c>
      <c r="Q93" s="10" t="s">
        <v>269</v>
      </c>
      <c r="R93" s="8"/>
      <c r="S93" s="7">
        <v>0.0</v>
      </c>
    </row>
    <row r="94" ht="15.75" hidden="1" customHeight="1"/>
    <row r="95" ht="15.75" customHeight="1">
      <c r="A95" s="7">
        <v>1.7048382E12</v>
      </c>
      <c r="B95" s="8" t="s">
        <v>270</v>
      </c>
      <c r="C95" s="8" t="s">
        <v>258</v>
      </c>
      <c r="D95" s="8" t="s">
        <v>271</v>
      </c>
      <c r="E95" s="8" t="s">
        <v>272</v>
      </c>
      <c r="F95" s="7">
        <v>-46.38333329999995</v>
      </c>
      <c r="G95" s="7">
        <v>-64.86666666699995</v>
      </c>
      <c r="H95" s="7">
        <v>4.0</v>
      </c>
      <c r="I95" s="7">
        <v>4.0</v>
      </c>
      <c r="J95" s="8" t="s">
        <v>273</v>
      </c>
      <c r="K95" s="7">
        <v>2.0</v>
      </c>
      <c r="L95" s="7">
        <v>13.0</v>
      </c>
      <c r="M95" s="7">
        <v>90.0</v>
      </c>
      <c r="N95" s="7">
        <v>757.0</v>
      </c>
      <c r="O95" s="8" t="s">
        <v>146</v>
      </c>
      <c r="P95" s="8" t="s">
        <v>268</v>
      </c>
      <c r="Q95" s="8" t="s">
        <v>274</v>
      </c>
      <c r="R95" s="7">
        <v>0.0</v>
      </c>
      <c r="S95" s="7">
        <v>2.0</v>
      </c>
    </row>
    <row r="96" ht="15.75" hidden="1" customHeight="1"/>
    <row r="97" ht="15.75" customHeight="1">
      <c r="A97" s="7">
        <v>1.7048385E12</v>
      </c>
      <c r="B97" s="8" t="s">
        <v>275</v>
      </c>
      <c r="C97" s="8" t="s">
        <v>232</v>
      </c>
      <c r="D97" s="8" t="s">
        <v>276</v>
      </c>
      <c r="E97" s="8" t="s">
        <v>277</v>
      </c>
      <c r="F97" s="7">
        <v>-46.46666669999996</v>
      </c>
      <c r="G97" s="7">
        <v>-64.61666666699995</v>
      </c>
      <c r="H97" s="7">
        <v>4.0</v>
      </c>
      <c r="I97" s="7">
        <v>4.0</v>
      </c>
      <c r="J97" s="8" t="s">
        <v>273</v>
      </c>
      <c r="K97" s="7">
        <v>2.0</v>
      </c>
      <c r="L97" s="7">
        <v>13.0</v>
      </c>
      <c r="M97" s="7">
        <v>90.0</v>
      </c>
      <c r="N97" s="7">
        <v>757.0</v>
      </c>
      <c r="O97" s="8" t="s">
        <v>146</v>
      </c>
      <c r="P97" s="8" t="s">
        <v>268</v>
      </c>
      <c r="Q97" s="8" t="s">
        <v>274</v>
      </c>
      <c r="R97" s="7">
        <v>0.0</v>
      </c>
      <c r="S97" s="7">
        <v>2.0</v>
      </c>
    </row>
    <row r="98" ht="15.75" hidden="1" customHeight="1"/>
    <row r="99" ht="15.75" customHeight="1">
      <c r="A99" s="7">
        <v>1.70463492E12</v>
      </c>
      <c r="B99" s="8" t="s">
        <v>278</v>
      </c>
      <c r="C99" s="8" t="s">
        <v>94</v>
      </c>
      <c r="D99" s="8" t="s">
        <v>95</v>
      </c>
      <c r="E99" s="8" t="s">
        <v>96</v>
      </c>
      <c r="F99" s="7">
        <v>-56.49578256099994</v>
      </c>
      <c r="G99" s="7">
        <v>-65.71910603599997</v>
      </c>
      <c r="H99" s="7">
        <v>4.0</v>
      </c>
      <c r="I99" s="7">
        <v>6.0</v>
      </c>
      <c r="J99" s="8" t="s">
        <v>62</v>
      </c>
      <c r="K99" s="7">
        <v>1.0</v>
      </c>
      <c r="L99" s="7">
        <v>27.0</v>
      </c>
      <c r="M99" s="7">
        <v>340.0</v>
      </c>
      <c r="N99" s="7">
        <v>989.0</v>
      </c>
      <c r="O99" s="8" t="s">
        <v>24</v>
      </c>
      <c r="P99" s="8" t="s">
        <v>248</v>
      </c>
      <c r="Q99" s="8" t="s">
        <v>263</v>
      </c>
      <c r="R99" s="7">
        <v>1.0</v>
      </c>
      <c r="S99" s="7">
        <v>0.0</v>
      </c>
    </row>
    <row r="100" ht="15.75" customHeight="1">
      <c r="A100" s="7">
        <v>1.70470488E12</v>
      </c>
      <c r="B100" s="8" t="s">
        <v>279</v>
      </c>
      <c r="C100" s="8" t="s">
        <v>280</v>
      </c>
      <c r="D100" s="8" t="s">
        <v>281</v>
      </c>
      <c r="E100" s="8" t="s">
        <v>208</v>
      </c>
      <c r="F100" s="7">
        <v>-46.08333329999994</v>
      </c>
      <c r="G100" s="7">
        <v>-66.56666666699994</v>
      </c>
      <c r="H100" s="7">
        <v>3.0</v>
      </c>
      <c r="I100" s="7">
        <v>4.0</v>
      </c>
      <c r="J100" s="8" t="s">
        <v>23</v>
      </c>
      <c r="K100" s="7">
        <v>1.0</v>
      </c>
      <c r="L100" s="7">
        <v>15.0</v>
      </c>
      <c r="M100" s="7">
        <v>315.0</v>
      </c>
      <c r="N100" s="7">
        <v>757.0</v>
      </c>
      <c r="O100" s="8" t="s">
        <v>146</v>
      </c>
      <c r="P100" s="8" t="s">
        <v>255</v>
      </c>
      <c r="Q100" s="8" t="s">
        <v>282</v>
      </c>
      <c r="R100" s="7">
        <v>1.0</v>
      </c>
      <c r="S100" s="7">
        <v>1.0</v>
      </c>
    </row>
    <row r="101" ht="15.75" customHeight="1">
      <c r="A101" s="7">
        <v>1.7048772E12</v>
      </c>
      <c r="B101" s="8" t="s">
        <v>283</v>
      </c>
      <c r="C101" s="8" t="s">
        <v>284</v>
      </c>
      <c r="D101" s="8" t="s">
        <v>285</v>
      </c>
      <c r="E101" s="8" t="s">
        <v>286</v>
      </c>
      <c r="F101" s="7">
        <v>-45.23333329999997</v>
      </c>
      <c r="G101" s="7">
        <v>-66.04999999999995</v>
      </c>
      <c r="H101" s="7">
        <v>3.0</v>
      </c>
      <c r="I101" s="7">
        <v>4.0</v>
      </c>
      <c r="J101" s="8" t="s">
        <v>62</v>
      </c>
      <c r="K101" s="7">
        <v>1.0</v>
      </c>
      <c r="L101" s="7">
        <v>11.0</v>
      </c>
      <c r="M101" s="7">
        <v>270.0</v>
      </c>
      <c r="N101" s="7">
        <v>759.0</v>
      </c>
      <c r="O101" s="8" t="s">
        <v>146</v>
      </c>
      <c r="P101" s="8" t="s">
        <v>287</v>
      </c>
      <c r="Q101" s="8" t="s">
        <v>288</v>
      </c>
      <c r="R101" s="7">
        <v>0.0</v>
      </c>
      <c r="S101" s="8"/>
    </row>
    <row r="102" ht="15.75" customHeight="1">
      <c r="A102" s="7">
        <v>1.7047512E12</v>
      </c>
      <c r="B102" s="8" t="s">
        <v>289</v>
      </c>
      <c r="C102" s="10" t="s">
        <v>290</v>
      </c>
      <c r="D102" s="8"/>
      <c r="E102" s="8" t="s">
        <v>291</v>
      </c>
      <c r="F102" s="7">
        <v>-38.13333333299994</v>
      </c>
      <c r="G102" s="7">
        <v>-57.44999999999993</v>
      </c>
      <c r="H102" s="7">
        <v>5.0</v>
      </c>
      <c r="I102" s="7">
        <v>5.0</v>
      </c>
      <c r="J102" s="8" t="s">
        <v>31</v>
      </c>
      <c r="K102" s="7">
        <v>1.0</v>
      </c>
      <c r="L102" s="7">
        <v>12.0</v>
      </c>
      <c r="M102" s="7">
        <v>225.0</v>
      </c>
      <c r="N102" s="7">
        <v>758.0</v>
      </c>
      <c r="O102" s="8" t="s">
        <v>292</v>
      </c>
      <c r="P102" s="8" t="s">
        <v>293</v>
      </c>
      <c r="Q102" s="8" t="s">
        <v>294</v>
      </c>
      <c r="R102" s="7">
        <v>1.0</v>
      </c>
      <c r="S102" s="7">
        <v>-1.0</v>
      </c>
    </row>
    <row r="103" ht="15.75" hidden="1" customHeight="1"/>
    <row r="104" ht="15.75" hidden="1" customHeight="1"/>
    <row r="105" ht="15.75" hidden="1" customHeight="1"/>
    <row r="106" ht="15.75" customHeight="1">
      <c r="A106" s="7">
        <v>1.7047569E12</v>
      </c>
      <c r="B106" s="8" t="s">
        <v>295</v>
      </c>
      <c r="C106" s="8" t="s">
        <v>296</v>
      </c>
      <c r="D106" s="8" t="s">
        <v>297</v>
      </c>
      <c r="E106" s="8" t="s">
        <v>298</v>
      </c>
      <c r="F106" s="7">
        <v>-54.44873515899997</v>
      </c>
      <c r="G106" s="7">
        <v>-62.92416802199995</v>
      </c>
      <c r="H106" s="7">
        <v>4.0</v>
      </c>
      <c r="I106" s="7">
        <v>4.0</v>
      </c>
      <c r="J106" s="8" t="s">
        <v>23</v>
      </c>
      <c r="K106" s="7">
        <v>2.0</v>
      </c>
      <c r="L106" s="7">
        <v>16.0</v>
      </c>
      <c r="M106" s="7">
        <v>235.0</v>
      </c>
      <c r="N106" s="7">
        <v>743.0</v>
      </c>
      <c r="O106" s="8" t="s">
        <v>119</v>
      </c>
      <c r="P106" s="8" t="s">
        <v>293</v>
      </c>
      <c r="Q106" s="8" t="s">
        <v>299</v>
      </c>
      <c r="R106" s="7">
        <v>1.0</v>
      </c>
      <c r="S106" s="7">
        <v>1.0</v>
      </c>
    </row>
    <row r="107" ht="15.75" customHeight="1">
      <c r="A107" s="7">
        <v>1.70492454E12</v>
      </c>
      <c r="B107" s="8" t="s">
        <v>300</v>
      </c>
      <c r="C107" s="8" t="s">
        <v>301</v>
      </c>
      <c r="D107" s="8" t="s">
        <v>29</v>
      </c>
      <c r="E107" s="8" t="s">
        <v>30</v>
      </c>
      <c r="F107" s="7">
        <v>-46.28333329999998</v>
      </c>
      <c r="G107" s="7">
        <v>-65.89999999999998</v>
      </c>
      <c r="H107" s="7">
        <v>3.0</v>
      </c>
      <c r="I107" s="7">
        <v>4.0</v>
      </c>
      <c r="J107" s="8" t="s">
        <v>204</v>
      </c>
      <c r="K107" s="7">
        <v>1.0</v>
      </c>
      <c r="L107" s="7">
        <v>15.0</v>
      </c>
      <c r="M107" s="7">
        <v>360.0</v>
      </c>
      <c r="N107" s="7">
        <v>765.0</v>
      </c>
      <c r="O107" s="8" t="s">
        <v>146</v>
      </c>
      <c r="P107" s="8" t="s">
        <v>302</v>
      </c>
      <c r="Q107" s="8" t="s">
        <v>303</v>
      </c>
      <c r="R107" s="7">
        <v>0.0</v>
      </c>
      <c r="S107" s="8"/>
    </row>
    <row r="108" ht="15.75" hidden="1" customHeight="1"/>
    <row r="109" ht="15.75" hidden="1" customHeight="1"/>
    <row r="110" ht="15.75" hidden="1" customHeight="1"/>
    <row r="111" ht="15.75" customHeight="1">
      <c r="A111" s="7">
        <v>1.7048412E12</v>
      </c>
      <c r="B111" s="8" t="s">
        <v>304</v>
      </c>
      <c r="C111" s="8" t="s">
        <v>296</v>
      </c>
      <c r="D111" s="8" t="s">
        <v>305</v>
      </c>
      <c r="E111" s="8" t="s">
        <v>298</v>
      </c>
      <c r="F111" s="7">
        <v>-54.76666666699998</v>
      </c>
      <c r="G111" s="7">
        <v>-63.04999999999995</v>
      </c>
      <c r="H111" s="7">
        <v>4.0</v>
      </c>
      <c r="I111" s="7">
        <v>4.0</v>
      </c>
      <c r="J111" s="8" t="s">
        <v>155</v>
      </c>
      <c r="K111" s="7">
        <v>2.0</v>
      </c>
      <c r="L111" s="7">
        <v>6.0</v>
      </c>
      <c r="M111" s="7">
        <v>200.0</v>
      </c>
      <c r="N111" s="7">
        <v>747.0</v>
      </c>
      <c r="O111" s="8" t="s">
        <v>119</v>
      </c>
      <c r="P111" s="8" t="s">
        <v>268</v>
      </c>
      <c r="Q111" s="8" t="s">
        <v>306</v>
      </c>
      <c r="R111" s="7">
        <v>1.0</v>
      </c>
      <c r="S111" s="7">
        <v>2.0</v>
      </c>
    </row>
    <row r="112" ht="15.75" customHeight="1">
      <c r="A112" s="7">
        <v>1.7048412E12</v>
      </c>
      <c r="B112" s="8" t="s">
        <v>304</v>
      </c>
      <c r="C112" s="10" t="s">
        <v>307</v>
      </c>
      <c r="D112" s="8"/>
      <c r="E112" s="8" t="s">
        <v>308</v>
      </c>
      <c r="F112" s="7">
        <v>-57.90166666699997</v>
      </c>
      <c r="G112" s="7">
        <v>-63.31666666699994</v>
      </c>
      <c r="H112" s="7">
        <v>8.0</v>
      </c>
      <c r="I112" s="7">
        <v>5.0</v>
      </c>
      <c r="J112" s="8" t="s">
        <v>43</v>
      </c>
      <c r="K112" s="7">
        <v>9.0</v>
      </c>
      <c r="L112" s="7">
        <v>21.0</v>
      </c>
      <c r="M112" s="7">
        <v>245.0</v>
      </c>
      <c r="N112" s="7">
        <v>990.0</v>
      </c>
      <c r="O112" s="8" t="s">
        <v>24</v>
      </c>
      <c r="P112" s="8" t="s">
        <v>268</v>
      </c>
      <c r="Q112" s="8" t="s">
        <v>309</v>
      </c>
      <c r="R112" s="7">
        <v>1.0</v>
      </c>
      <c r="S112" s="7">
        <v>2.0</v>
      </c>
    </row>
    <row r="113" ht="15.75" customHeight="1">
      <c r="A113" s="7">
        <v>1.7048772E12</v>
      </c>
      <c r="B113" s="8" t="s">
        <v>283</v>
      </c>
      <c r="C113" s="8" t="s">
        <v>310</v>
      </c>
      <c r="D113" s="8" t="s">
        <v>311</v>
      </c>
      <c r="E113" s="8" t="s">
        <v>312</v>
      </c>
      <c r="F113" s="7">
        <v>-43.04999999999995</v>
      </c>
      <c r="G113" s="7">
        <v>-59.76666666699998</v>
      </c>
      <c r="H113" s="7">
        <v>3.0</v>
      </c>
      <c r="I113" s="7">
        <v>4.0</v>
      </c>
      <c r="J113" s="8" t="s">
        <v>31</v>
      </c>
      <c r="K113" s="7">
        <v>1.0</v>
      </c>
      <c r="L113" s="7">
        <v>14.0</v>
      </c>
      <c r="M113" s="7">
        <v>225.0</v>
      </c>
      <c r="N113" s="7">
        <v>758.0</v>
      </c>
      <c r="O113" s="8" t="s">
        <v>177</v>
      </c>
      <c r="P113" s="8" t="s">
        <v>287</v>
      </c>
      <c r="Q113" s="8" t="s">
        <v>313</v>
      </c>
      <c r="R113" s="7">
        <v>1.0</v>
      </c>
      <c r="S113" s="7">
        <v>1.0</v>
      </c>
    </row>
    <row r="114" ht="15.75" customHeight="1">
      <c r="A114" s="7">
        <v>1.7048772E12</v>
      </c>
      <c r="B114" s="8" t="s">
        <v>283</v>
      </c>
      <c r="C114" s="8" t="s">
        <v>314</v>
      </c>
      <c r="D114" s="8" t="s">
        <v>202</v>
      </c>
      <c r="E114" s="8" t="s">
        <v>203</v>
      </c>
      <c r="F114" s="7">
        <v>-52.56666669999998</v>
      </c>
      <c r="G114" s="7">
        <v>-67.89999999999998</v>
      </c>
      <c r="H114" s="7">
        <v>4.0</v>
      </c>
      <c r="I114" s="7">
        <v>4.0</v>
      </c>
      <c r="J114" s="8" t="s">
        <v>31</v>
      </c>
      <c r="K114" s="7">
        <v>1.0</v>
      </c>
      <c r="L114" s="7">
        <v>12.0</v>
      </c>
      <c r="M114" s="7">
        <v>225.0</v>
      </c>
      <c r="N114" s="7">
        <v>758.0</v>
      </c>
      <c r="O114" s="8" t="s">
        <v>32</v>
      </c>
      <c r="P114" s="8" t="s">
        <v>287</v>
      </c>
      <c r="Q114" s="8" t="s">
        <v>315</v>
      </c>
      <c r="R114" s="7">
        <v>1.0</v>
      </c>
      <c r="S114" s="7">
        <v>2.0</v>
      </c>
    </row>
    <row r="115" ht="15.75" customHeight="1">
      <c r="A115" s="7">
        <v>1.7048772E12</v>
      </c>
      <c r="B115" s="8" t="s">
        <v>283</v>
      </c>
      <c r="C115" s="8" t="s">
        <v>316</v>
      </c>
      <c r="D115" s="8" t="s">
        <v>53</v>
      </c>
      <c r="E115" s="8" t="s">
        <v>54</v>
      </c>
      <c r="F115" s="7">
        <v>-52.42198783699996</v>
      </c>
      <c r="G115" s="7">
        <v>-64.28609635599997</v>
      </c>
      <c r="H115" s="7">
        <v>5.0</v>
      </c>
      <c r="I115" s="7">
        <v>5.0</v>
      </c>
      <c r="J115" s="8" t="s">
        <v>31</v>
      </c>
      <c r="K115" s="7">
        <v>3.0</v>
      </c>
      <c r="L115" s="7">
        <v>21.0</v>
      </c>
      <c r="M115" s="7">
        <v>260.0</v>
      </c>
      <c r="N115" s="7">
        <v>751.0</v>
      </c>
      <c r="O115" s="8" t="s">
        <v>32</v>
      </c>
      <c r="P115" s="8" t="s">
        <v>287</v>
      </c>
      <c r="Q115" s="8" t="s">
        <v>315</v>
      </c>
      <c r="R115" s="7">
        <v>1.0</v>
      </c>
      <c r="S115" s="7">
        <v>1.0</v>
      </c>
    </row>
    <row r="116" ht="15.75" customHeight="1">
      <c r="A116" s="7">
        <v>1.7048772E12</v>
      </c>
      <c r="B116" s="8" t="s">
        <v>283</v>
      </c>
      <c r="C116" s="8" t="s">
        <v>296</v>
      </c>
      <c r="D116" s="8" t="s">
        <v>305</v>
      </c>
      <c r="E116" s="8" t="s">
        <v>298</v>
      </c>
      <c r="F116" s="7">
        <v>-54.73206609499994</v>
      </c>
      <c r="G116" s="7">
        <v>-63.18836673399994</v>
      </c>
      <c r="H116" s="7">
        <v>7.0</v>
      </c>
      <c r="I116" s="7">
        <v>7.0</v>
      </c>
      <c r="J116" s="8" t="s">
        <v>31</v>
      </c>
      <c r="K116" s="7">
        <v>4.0</v>
      </c>
      <c r="L116" s="7">
        <v>33.0</v>
      </c>
      <c r="M116" s="7">
        <v>180.0</v>
      </c>
      <c r="N116" s="7">
        <v>747.0</v>
      </c>
      <c r="O116" s="8" t="s">
        <v>119</v>
      </c>
      <c r="P116" s="8" t="s">
        <v>287</v>
      </c>
      <c r="Q116" s="8" t="s">
        <v>317</v>
      </c>
      <c r="R116" s="7">
        <v>1.0</v>
      </c>
      <c r="S116" s="7">
        <v>0.0</v>
      </c>
    </row>
    <row r="117" ht="15.75" customHeight="1">
      <c r="A117" s="7">
        <v>1.7049222E12</v>
      </c>
      <c r="B117" s="8" t="s">
        <v>318</v>
      </c>
      <c r="C117" s="8" t="s">
        <v>319</v>
      </c>
      <c r="D117" s="8" t="s">
        <v>320</v>
      </c>
      <c r="E117" s="8" t="s">
        <v>321</v>
      </c>
      <c r="F117" s="7">
        <v>-44.58333329999994</v>
      </c>
      <c r="G117" s="7">
        <v>-63.24999999999994</v>
      </c>
      <c r="H117" s="7">
        <v>4.0</v>
      </c>
      <c r="I117" s="7">
        <v>5.0</v>
      </c>
      <c r="J117" s="8" t="s">
        <v>31</v>
      </c>
      <c r="K117" s="7">
        <v>1.0</v>
      </c>
      <c r="L117" s="7">
        <v>18.0</v>
      </c>
      <c r="M117" s="7">
        <v>225.0</v>
      </c>
      <c r="N117" s="7">
        <v>750.0</v>
      </c>
      <c r="O117" s="8" t="s">
        <v>177</v>
      </c>
      <c r="P117" s="8" t="s">
        <v>302</v>
      </c>
      <c r="Q117" s="8" t="s">
        <v>322</v>
      </c>
      <c r="R117" s="7">
        <v>1.0</v>
      </c>
      <c r="S117" s="7">
        <v>2.0</v>
      </c>
    </row>
    <row r="118" ht="15.75" customHeight="1">
      <c r="A118" s="7">
        <v>1.7050968E12</v>
      </c>
      <c r="B118" s="8" t="s">
        <v>323</v>
      </c>
      <c r="C118" s="8" t="s">
        <v>324</v>
      </c>
      <c r="D118" s="8" t="s">
        <v>325</v>
      </c>
      <c r="E118" s="8" t="s">
        <v>211</v>
      </c>
      <c r="F118" s="7">
        <v>-49.23332999999997</v>
      </c>
      <c r="G118" s="7">
        <v>-67.38332999999994</v>
      </c>
      <c r="H118" s="7">
        <v>3.0</v>
      </c>
      <c r="I118" s="7">
        <v>4.0</v>
      </c>
      <c r="J118" s="8" t="s">
        <v>273</v>
      </c>
      <c r="K118" s="7">
        <v>1.0</v>
      </c>
      <c r="L118" s="7">
        <v>16.0</v>
      </c>
      <c r="M118" s="7">
        <v>90.0</v>
      </c>
      <c r="N118" s="7">
        <v>762.0</v>
      </c>
      <c r="O118" s="8" t="s">
        <v>32</v>
      </c>
      <c r="P118" s="8" t="s">
        <v>326</v>
      </c>
      <c r="Q118" s="8" t="s">
        <v>327</v>
      </c>
      <c r="R118" s="7">
        <v>0.0</v>
      </c>
      <c r="S118" s="8"/>
    </row>
    <row r="119" ht="15.75" customHeight="1">
      <c r="A119" s="7">
        <v>1.70492376E12</v>
      </c>
      <c r="B119" s="8" t="s">
        <v>328</v>
      </c>
      <c r="C119" s="8" t="s">
        <v>329</v>
      </c>
      <c r="D119" s="8" t="s">
        <v>330</v>
      </c>
      <c r="E119" s="8" t="s">
        <v>331</v>
      </c>
      <c r="F119" s="7">
        <v>-42.66666669999995</v>
      </c>
      <c r="G119" s="7">
        <v>-61.36666666699995</v>
      </c>
      <c r="H119" s="7">
        <v>4.0</v>
      </c>
      <c r="I119" s="7">
        <v>4.0</v>
      </c>
      <c r="J119" s="8" t="s">
        <v>31</v>
      </c>
      <c r="K119" s="7">
        <v>2.0</v>
      </c>
      <c r="L119" s="7">
        <v>15.0</v>
      </c>
      <c r="M119" s="7">
        <v>225.0</v>
      </c>
      <c r="N119" s="7">
        <v>765.0</v>
      </c>
      <c r="O119" s="8" t="s">
        <v>177</v>
      </c>
      <c r="P119" s="8" t="s">
        <v>302</v>
      </c>
      <c r="Q119" s="8" t="s">
        <v>322</v>
      </c>
      <c r="R119" s="7">
        <v>1.0</v>
      </c>
      <c r="S119" s="7">
        <v>0.0</v>
      </c>
    </row>
    <row r="120" ht="15.75" customHeight="1">
      <c r="A120" s="7">
        <v>1.7049276E12</v>
      </c>
      <c r="B120" s="8" t="s">
        <v>332</v>
      </c>
      <c r="C120" s="8" t="s">
        <v>296</v>
      </c>
      <c r="D120" s="8" t="s">
        <v>305</v>
      </c>
      <c r="E120" s="8" t="s">
        <v>298</v>
      </c>
      <c r="F120" s="7">
        <v>-54.41520768499998</v>
      </c>
      <c r="G120" s="7">
        <v>-64.75722245699995</v>
      </c>
      <c r="H120" s="7">
        <v>4.0</v>
      </c>
      <c r="I120" s="7">
        <v>4.0</v>
      </c>
      <c r="J120" s="8" t="s">
        <v>31</v>
      </c>
      <c r="K120" s="7">
        <v>1.0</v>
      </c>
      <c r="L120" s="7">
        <v>16.0</v>
      </c>
      <c r="M120" s="7">
        <v>225.0</v>
      </c>
      <c r="N120" s="7">
        <v>775.0</v>
      </c>
      <c r="O120" s="8" t="s">
        <v>119</v>
      </c>
      <c r="P120" s="8" t="s">
        <v>302</v>
      </c>
      <c r="Q120" s="8" t="s">
        <v>333</v>
      </c>
      <c r="R120" s="7">
        <v>1.0</v>
      </c>
      <c r="S120" s="7">
        <v>3.0</v>
      </c>
    </row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customHeight="1">
      <c r="A132" s="7">
        <v>1.70513766E12</v>
      </c>
      <c r="B132" s="8" t="s">
        <v>334</v>
      </c>
      <c r="C132" s="8" t="s">
        <v>335</v>
      </c>
      <c r="D132" s="8" t="s">
        <v>336</v>
      </c>
      <c r="E132" s="8" t="s">
        <v>337</v>
      </c>
      <c r="F132" s="7">
        <v>-45.01666999999998</v>
      </c>
      <c r="G132" s="7">
        <v>-63.06666999999999</v>
      </c>
      <c r="H132" s="7">
        <v>3.0</v>
      </c>
      <c r="I132" s="7">
        <v>4.0</v>
      </c>
      <c r="J132" s="8" t="s">
        <v>204</v>
      </c>
      <c r="K132" s="7">
        <v>1.0</v>
      </c>
      <c r="L132" s="7">
        <v>12.0</v>
      </c>
      <c r="M132" s="7">
        <v>360.0</v>
      </c>
      <c r="N132" s="7">
        <v>752.0</v>
      </c>
      <c r="O132" s="8" t="s">
        <v>146</v>
      </c>
      <c r="P132" s="8" t="s">
        <v>338</v>
      </c>
      <c r="Q132" s="8" t="s">
        <v>339</v>
      </c>
      <c r="R132" s="7">
        <v>0.0</v>
      </c>
      <c r="S132" s="8"/>
    </row>
    <row r="133" ht="15.75" hidden="1" customHeight="1"/>
    <row r="134" ht="15.75" hidden="1" customHeight="1"/>
    <row r="135" ht="15.75" hidden="1" customHeight="1"/>
    <row r="136" ht="15.75" hidden="1" customHeight="1"/>
    <row r="137" ht="15.75" customHeight="1">
      <c r="A137" s="7">
        <v>1.7049564E12</v>
      </c>
      <c r="B137" s="8" t="s">
        <v>340</v>
      </c>
      <c r="C137" s="10" t="s">
        <v>341</v>
      </c>
      <c r="D137" s="8"/>
      <c r="E137" s="8" t="s">
        <v>342</v>
      </c>
      <c r="F137" s="7">
        <v>-57.97718497999995</v>
      </c>
      <c r="G137" s="7">
        <v>-64.99282414599998</v>
      </c>
      <c r="H137" s="7">
        <v>6.0</v>
      </c>
      <c r="I137" s="7">
        <v>8.0</v>
      </c>
      <c r="J137" s="8" t="s">
        <v>31</v>
      </c>
      <c r="K137" s="7">
        <v>3.0</v>
      </c>
      <c r="L137" s="7">
        <v>40.0</v>
      </c>
      <c r="M137" s="7">
        <v>210.0</v>
      </c>
      <c r="N137" s="7">
        <v>999.0</v>
      </c>
      <c r="O137" s="8" t="s">
        <v>24</v>
      </c>
      <c r="P137" s="8" t="s">
        <v>343</v>
      </c>
      <c r="Q137" s="8" t="s">
        <v>344</v>
      </c>
      <c r="R137" s="7">
        <v>1.0</v>
      </c>
      <c r="S137" s="7">
        <v>-1.0</v>
      </c>
    </row>
    <row r="138" ht="15.75" customHeight="1">
      <c r="A138" s="7">
        <v>1.7052156E12</v>
      </c>
      <c r="B138" s="8" t="s">
        <v>345</v>
      </c>
      <c r="C138" s="10" t="s">
        <v>346</v>
      </c>
      <c r="D138" s="8"/>
      <c r="E138" s="8" t="s">
        <v>347</v>
      </c>
      <c r="F138" s="7">
        <v>-39.18333333299995</v>
      </c>
      <c r="G138" s="7">
        <v>-55.88333333299994</v>
      </c>
      <c r="H138" s="7">
        <v>4.0</v>
      </c>
      <c r="I138" s="7">
        <v>4.0</v>
      </c>
      <c r="J138" s="8" t="s">
        <v>23</v>
      </c>
      <c r="K138" s="7">
        <v>2.0</v>
      </c>
      <c r="L138" s="7">
        <v>13.0</v>
      </c>
      <c r="M138" s="7">
        <v>315.0</v>
      </c>
      <c r="N138" s="7">
        <v>752.0</v>
      </c>
      <c r="O138" s="8" t="s">
        <v>102</v>
      </c>
      <c r="P138" s="8" t="s">
        <v>348</v>
      </c>
      <c r="Q138" s="8" t="s">
        <v>349</v>
      </c>
      <c r="R138" s="7">
        <v>0.0</v>
      </c>
      <c r="S138" s="8"/>
    </row>
    <row r="139" ht="15.75" hidden="1" customHeight="1"/>
    <row r="140" ht="15.75" hidden="1" customHeight="1"/>
    <row r="141" ht="15.75" customHeight="1">
      <c r="A141" s="7">
        <v>1.70496E12</v>
      </c>
      <c r="B141" s="8" t="s">
        <v>350</v>
      </c>
      <c r="C141" s="10" t="s">
        <v>351</v>
      </c>
      <c r="D141" s="8"/>
      <c r="E141" s="8" t="s">
        <v>22</v>
      </c>
      <c r="F141" s="7">
        <v>-57.44438861799995</v>
      </c>
      <c r="G141" s="7">
        <v>-65.74525892299994</v>
      </c>
      <c r="H141" s="7">
        <v>5.0</v>
      </c>
      <c r="I141" s="7">
        <v>8.0</v>
      </c>
      <c r="J141" s="8" t="s">
        <v>31</v>
      </c>
      <c r="K141" s="7">
        <v>3.0</v>
      </c>
      <c r="L141" s="7">
        <v>40.0</v>
      </c>
      <c r="M141" s="7">
        <v>180.0</v>
      </c>
      <c r="N141" s="7">
        <v>1000.0</v>
      </c>
      <c r="O141" s="8" t="s">
        <v>24</v>
      </c>
      <c r="P141" s="8" t="s">
        <v>343</v>
      </c>
      <c r="Q141" s="8" t="s">
        <v>344</v>
      </c>
      <c r="R141" s="7">
        <v>1.0</v>
      </c>
      <c r="S141" s="7">
        <v>-1.0</v>
      </c>
    </row>
    <row r="142" ht="15.75" hidden="1" customHeight="1"/>
    <row r="143" ht="15.75" hidden="1" customHeight="1"/>
    <row r="144" ht="15.75" customHeight="1">
      <c r="A144" s="7">
        <v>1.70496E12</v>
      </c>
      <c r="B144" s="8" t="s">
        <v>350</v>
      </c>
      <c r="C144" s="10" t="s">
        <v>352</v>
      </c>
      <c r="D144" s="8"/>
      <c r="E144" s="8" t="s">
        <v>353</v>
      </c>
      <c r="F144" s="7">
        <v>-58.38224947499998</v>
      </c>
      <c r="G144" s="7">
        <v>-63.62375937299998</v>
      </c>
      <c r="H144" s="7">
        <v>6.0</v>
      </c>
      <c r="I144" s="7">
        <v>8.0</v>
      </c>
      <c r="J144" s="8" t="s">
        <v>31</v>
      </c>
      <c r="K144" s="7">
        <v>3.0</v>
      </c>
      <c r="L144" s="7">
        <v>40.0</v>
      </c>
      <c r="M144" s="7">
        <v>260.0</v>
      </c>
      <c r="N144" s="7">
        <v>1330.0</v>
      </c>
      <c r="O144" s="8" t="s">
        <v>24</v>
      </c>
      <c r="P144" s="8" t="s">
        <v>343</v>
      </c>
      <c r="Q144" s="8" t="s">
        <v>344</v>
      </c>
      <c r="R144" s="7">
        <v>1.0</v>
      </c>
      <c r="S144" s="7">
        <v>-1.0</v>
      </c>
    </row>
    <row r="145" ht="15.75" hidden="1" customHeight="1"/>
    <row r="146" ht="15.75" hidden="1" customHeight="1"/>
    <row r="147" ht="15.75" hidden="1" customHeight="1"/>
    <row r="148" ht="15.75" customHeight="1">
      <c r="A148" s="7">
        <v>1.7049636E12</v>
      </c>
      <c r="B148" s="8" t="s">
        <v>354</v>
      </c>
      <c r="C148" s="8" t="s">
        <v>52</v>
      </c>
      <c r="D148" s="8" t="s">
        <v>53</v>
      </c>
      <c r="E148" s="8" t="s">
        <v>54</v>
      </c>
      <c r="F148" s="7">
        <v>-54.21289917799999</v>
      </c>
      <c r="G148" s="7">
        <v>-63.47544813799993</v>
      </c>
      <c r="H148" s="7">
        <v>6.0</v>
      </c>
      <c r="I148" s="7">
        <v>6.0</v>
      </c>
      <c r="J148" s="8" t="s">
        <v>31</v>
      </c>
      <c r="K148" s="7">
        <v>3.0</v>
      </c>
      <c r="L148" s="7">
        <v>27.0</v>
      </c>
      <c r="M148" s="7">
        <v>270.0</v>
      </c>
      <c r="N148" s="7">
        <v>753.0</v>
      </c>
      <c r="O148" s="8" t="s">
        <v>119</v>
      </c>
      <c r="P148" s="8" t="s">
        <v>343</v>
      </c>
      <c r="Q148" s="8" t="s">
        <v>355</v>
      </c>
      <c r="R148" s="7">
        <v>1.0</v>
      </c>
      <c r="S148" s="7">
        <v>-1.0</v>
      </c>
    </row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customHeight="1">
      <c r="A155" s="7">
        <v>1.7049636E12</v>
      </c>
      <c r="B155" s="8" t="s">
        <v>354</v>
      </c>
      <c r="C155" s="10" t="s">
        <v>85</v>
      </c>
      <c r="D155" s="11"/>
      <c r="E155" s="8" t="s">
        <v>86</v>
      </c>
      <c r="F155" s="7">
        <v>-57.92720135799993</v>
      </c>
      <c r="G155" s="7">
        <v>-66.20212376199999</v>
      </c>
      <c r="H155" s="7">
        <v>7.0</v>
      </c>
      <c r="I155" s="7">
        <v>10.0</v>
      </c>
      <c r="J155" s="8" t="s">
        <v>43</v>
      </c>
      <c r="K155" s="7">
        <v>4.0</v>
      </c>
      <c r="L155" s="7">
        <v>48.0</v>
      </c>
      <c r="M155" s="7">
        <v>185.0</v>
      </c>
      <c r="N155" s="7">
        <v>999.0</v>
      </c>
      <c r="O155" s="8" t="s">
        <v>24</v>
      </c>
      <c r="P155" s="8" t="s">
        <v>343</v>
      </c>
      <c r="Q155" s="8" t="s">
        <v>344</v>
      </c>
      <c r="R155" s="7">
        <v>1.0</v>
      </c>
      <c r="S155" s="7">
        <v>-3.0</v>
      </c>
    </row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customHeight="1">
      <c r="A163" s="7">
        <v>1.70496426E12</v>
      </c>
      <c r="B163" s="8" t="s">
        <v>356</v>
      </c>
      <c r="C163" s="8" t="s">
        <v>79</v>
      </c>
      <c r="D163" s="8" t="s">
        <v>357</v>
      </c>
      <c r="E163" s="8" t="s">
        <v>81</v>
      </c>
      <c r="F163" s="7">
        <v>-46.68333329999996</v>
      </c>
      <c r="G163" s="7">
        <v>-64.71666666699997</v>
      </c>
      <c r="H163" s="7">
        <v>3.0</v>
      </c>
      <c r="I163" s="7">
        <v>5.0</v>
      </c>
      <c r="J163" s="8" t="s">
        <v>23</v>
      </c>
      <c r="K163" s="7">
        <v>1.0</v>
      </c>
      <c r="L163" s="7">
        <v>18.0</v>
      </c>
      <c r="M163" s="7">
        <v>315.0</v>
      </c>
      <c r="N163" s="7">
        <v>765.0</v>
      </c>
      <c r="O163" s="8" t="s">
        <v>146</v>
      </c>
      <c r="P163" s="8" t="s">
        <v>343</v>
      </c>
      <c r="Q163" s="8" t="s">
        <v>358</v>
      </c>
      <c r="R163" s="7">
        <v>1.0</v>
      </c>
      <c r="S163" s="7">
        <v>-1.0</v>
      </c>
    </row>
    <row r="164" ht="15.75" customHeight="1">
      <c r="A164" s="7">
        <v>1.705014E12</v>
      </c>
      <c r="B164" s="8" t="s">
        <v>359</v>
      </c>
      <c r="C164" s="8" t="s">
        <v>296</v>
      </c>
      <c r="D164" s="8" t="s">
        <v>305</v>
      </c>
      <c r="E164" s="8" t="s">
        <v>298</v>
      </c>
      <c r="F164" s="7">
        <v>-54.49485661199998</v>
      </c>
      <c r="G164" s="7">
        <v>-65.30070733799994</v>
      </c>
      <c r="H164" s="7">
        <v>4.0</v>
      </c>
      <c r="I164" s="7">
        <v>4.0</v>
      </c>
      <c r="J164" s="8" t="s">
        <v>31</v>
      </c>
      <c r="K164" s="7">
        <v>1.0</v>
      </c>
      <c r="L164" s="7">
        <v>16.0</v>
      </c>
      <c r="M164" s="7">
        <v>260.0</v>
      </c>
      <c r="N164" s="7">
        <v>758.0</v>
      </c>
      <c r="O164" s="8" t="s">
        <v>119</v>
      </c>
      <c r="P164" s="8" t="s">
        <v>360</v>
      </c>
      <c r="Q164" s="8" t="s">
        <v>361</v>
      </c>
      <c r="R164" s="7">
        <v>1.0</v>
      </c>
      <c r="S164" s="7">
        <v>1.0</v>
      </c>
    </row>
    <row r="165" ht="15.75" customHeight="1">
      <c r="A165" s="7">
        <v>1.705014E12</v>
      </c>
      <c r="B165" s="8" t="s">
        <v>359</v>
      </c>
      <c r="C165" s="8" t="s">
        <v>129</v>
      </c>
      <c r="D165" s="8" t="s">
        <v>362</v>
      </c>
      <c r="E165" s="8" t="s">
        <v>130</v>
      </c>
      <c r="F165" s="7">
        <v>-55.05416721099994</v>
      </c>
      <c r="G165" s="7">
        <v>-65.86854310099994</v>
      </c>
      <c r="H165" s="7">
        <v>6.0</v>
      </c>
      <c r="I165" s="7">
        <v>5.0</v>
      </c>
      <c r="J165" s="8" t="s">
        <v>43</v>
      </c>
      <c r="K165" s="7">
        <v>2.0</v>
      </c>
      <c r="L165" s="7">
        <v>27.0</v>
      </c>
      <c r="M165" s="7">
        <v>180.0</v>
      </c>
      <c r="N165" s="7">
        <v>1008.0</v>
      </c>
      <c r="O165" s="8" t="s">
        <v>24</v>
      </c>
      <c r="P165" s="8" t="s">
        <v>360</v>
      </c>
      <c r="Q165" s="8" t="s">
        <v>363</v>
      </c>
      <c r="R165" s="7">
        <v>1.0</v>
      </c>
      <c r="S165" s="7">
        <v>1.0</v>
      </c>
    </row>
    <row r="166" ht="15.75" customHeight="1">
      <c r="A166" s="7">
        <v>1.705014E12</v>
      </c>
      <c r="B166" s="8" t="s">
        <v>359</v>
      </c>
      <c r="C166" s="8" t="s">
        <v>52</v>
      </c>
      <c r="D166" s="8" t="s">
        <v>53</v>
      </c>
      <c r="E166" s="8" t="s">
        <v>54</v>
      </c>
      <c r="F166" s="7">
        <v>-54.08604589299995</v>
      </c>
      <c r="G166" s="7">
        <v>-62.57154653699996</v>
      </c>
      <c r="H166" s="7">
        <v>6.0</v>
      </c>
      <c r="I166" s="7">
        <v>6.0</v>
      </c>
      <c r="J166" s="8" t="s">
        <v>31</v>
      </c>
      <c r="K166" s="7">
        <v>2.0</v>
      </c>
      <c r="L166" s="7">
        <v>27.0</v>
      </c>
      <c r="M166" s="7">
        <v>180.0</v>
      </c>
      <c r="N166" s="7">
        <v>755.0</v>
      </c>
      <c r="O166" s="8" t="s">
        <v>119</v>
      </c>
      <c r="P166" s="8" t="s">
        <v>360</v>
      </c>
      <c r="Q166" s="8" t="s">
        <v>361</v>
      </c>
      <c r="R166" s="7">
        <v>1.0</v>
      </c>
      <c r="S166" s="7">
        <v>0.0</v>
      </c>
    </row>
    <row r="167" ht="15.75" customHeight="1">
      <c r="A167" s="7">
        <v>1.70502522E12</v>
      </c>
      <c r="B167" s="8" t="s">
        <v>364</v>
      </c>
      <c r="C167" s="8" t="s">
        <v>352</v>
      </c>
      <c r="D167" s="8" t="s">
        <v>365</v>
      </c>
      <c r="E167" s="8" t="s">
        <v>353</v>
      </c>
      <c r="F167" s="7">
        <v>-55.93912037199993</v>
      </c>
      <c r="G167" s="7">
        <v>-65.49013300599995</v>
      </c>
      <c r="H167" s="7">
        <v>6.0</v>
      </c>
      <c r="I167" s="7">
        <v>8.0</v>
      </c>
      <c r="J167" s="8" t="s">
        <v>31</v>
      </c>
      <c r="K167" s="7">
        <v>4.0</v>
      </c>
      <c r="L167" s="7">
        <v>40.0</v>
      </c>
      <c r="M167" s="7">
        <v>313.0</v>
      </c>
      <c r="N167" s="7">
        <v>1330.0</v>
      </c>
      <c r="O167" s="8" t="s">
        <v>24</v>
      </c>
      <c r="P167" s="8" t="s">
        <v>360</v>
      </c>
      <c r="Q167" s="8" t="s">
        <v>363</v>
      </c>
      <c r="R167" s="7">
        <v>1.0</v>
      </c>
      <c r="S167" s="7">
        <v>0.0</v>
      </c>
    </row>
    <row r="168" ht="15.75" customHeight="1">
      <c r="A168" s="7">
        <v>1.70504574E12</v>
      </c>
      <c r="B168" s="8" t="s">
        <v>366</v>
      </c>
      <c r="C168" s="8" t="s">
        <v>367</v>
      </c>
      <c r="D168" s="8" t="s">
        <v>368</v>
      </c>
      <c r="E168" s="8" t="s">
        <v>37</v>
      </c>
      <c r="F168" s="7">
        <v>-59.12877312899997</v>
      </c>
      <c r="G168" s="7">
        <v>-64.84221526299996</v>
      </c>
      <c r="H168" s="7">
        <v>5.0</v>
      </c>
      <c r="I168" s="7">
        <v>7.0</v>
      </c>
      <c r="J168" s="8" t="s">
        <v>31</v>
      </c>
      <c r="K168" s="7">
        <v>3.0</v>
      </c>
      <c r="L168" s="7">
        <v>33.0</v>
      </c>
      <c r="M168" s="7">
        <v>160.0</v>
      </c>
      <c r="N168" s="7">
        <v>988.0</v>
      </c>
      <c r="O168" s="8" t="s">
        <v>24</v>
      </c>
      <c r="P168" s="8" t="s">
        <v>369</v>
      </c>
      <c r="Q168" s="8" t="s">
        <v>370</v>
      </c>
      <c r="R168" s="7">
        <v>1.0</v>
      </c>
      <c r="S168" s="7">
        <v>0.0</v>
      </c>
    </row>
    <row r="169" ht="15.75" customHeight="1">
      <c r="A169" s="7">
        <v>1.70505048E12</v>
      </c>
      <c r="B169" s="8" t="s">
        <v>371</v>
      </c>
      <c r="C169" s="8" t="s">
        <v>372</v>
      </c>
      <c r="D169" s="8" t="s">
        <v>373</v>
      </c>
      <c r="E169" s="8" t="s">
        <v>374</v>
      </c>
      <c r="F169" s="7">
        <v>-44.57666666699998</v>
      </c>
      <c r="G169" s="7">
        <v>-63.07333333299994</v>
      </c>
      <c r="H169" s="7">
        <v>3.0</v>
      </c>
      <c r="I169" s="7">
        <v>4.0</v>
      </c>
      <c r="J169" s="8" t="s">
        <v>193</v>
      </c>
      <c r="K169" s="7">
        <v>1.0</v>
      </c>
      <c r="L169" s="7">
        <v>16.0</v>
      </c>
      <c r="M169" s="7">
        <v>24.0</v>
      </c>
      <c r="N169" s="7">
        <v>762.0</v>
      </c>
      <c r="O169" s="8" t="s">
        <v>177</v>
      </c>
      <c r="P169" s="8" t="s">
        <v>369</v>
      </c>
      <c r="Q169" s="8" t="s">
        <v>375</v>
      </c>
      <c r="R169" s="7">
        <v>1.0</v>
      </c>
      <c r="S169" s="7">
        <v>1.0</v>
      </c>
    </row>
    <row r="170" ht="15.75" customHeight="1">
      <c r="A170" s="7">
        <v>1.70505066E12</v>
      </c>
      <c r="B170" s="8" t="s">
        <v>376</v>
      </c>
      <c r="C170" s="8" t="s">
        <v>79</v>
      </c>
      <c r="D170" s="8" t="s">
        <v>357</v>
      </c>
      <c r="E170" s="8" t="s">
        <v>81</v>
      </c>
      <c r="F170" s="7">
        <v>-46.36666666699995</v>
      </c>
      <c r="G170" s="7">
        <v>-64.33333333299998</v>
      </c>
      <c r="H170" s="7">
        <v>3.0</v>
      </c>
      <c r="I170" s="7">
        <v>4.0</v>
      </c>
      <c r="J170" s="8" t="s">
        <v>212</v>
      </c>
      <c r="K170" s="7">
        <v>1.0</v>
      </c>
      <c r="L170" s="7">
        <v>16.0</v>
      </c>
      <c r="M170" s="7">
        <v>45.0</v>
      </c>
      <c r="N170" s="7">
        <v>763.0</v>
      </c>
      <c r="O170" s="8" t="s">
        <v>146</v>
      </c>
      <c r="P170" s="8" t="s">
        <v>369</v>
      </c>
      <c r="Q170" s="8" t="s">
        <v>377</v>
      </c>
      <c r="R170" s="7">
        <v>1.0</v>
      </c>
      <c r="S170" s="7">
        <v>0.0</v>
      </c>
    </row>
    <row r="171" ht="15.75" hidden="1" customHeight="1"/>
    <row r="172" ht="15.75" hidden="1" customHeight="1"/>
    <row r="173" ht="15.75" customHeight="1">
      <c r="A173" s="7">
        <v>1.70505162E12</v>
      </c>
      <c r="B173" s="8" t="s">
        <v>378</v>
      </c>
      <c r="C173" s="8" t="s">
        <v>129</v>
      </c>
      <c r="D173" s="11" t="s">
        <v>117</v>
      </c>
      <c r="E173" s="8" t="s">
        <v>130</v>
      </c>
      <c r="F173" s="7">
        <v>-54.76666666699998</v>
      </c>
      <c r="G173" s="7">
        <v>-63.03333333299997</v>
      </c>
      <c r="H173" s="7">
        <v>4.0</v>
      </c>
      <c r="I173" s="7">
        <v>4.0</v>
      </c>
      <c r="J173" s="8" t="s">
        <v>23</v>
      </c>
      <c r="K173" s="7">
        <v>2.0</v>
      </c>
      <c r="L173" s="7">
        <v>16.0</v>
      </c>
      <c r="M173" s="7">
        <v>270.0</v>
      </c>
      <c r="N173" s="7">
        <v>999.0</v>
      </c>
      <c r="O173" s="8" t="s">
        <v>119</v>
      </c>
      <c r="P173" s="8" t="s">
        <v>369</v>
      </c>
      <c r="Q173" s="8" t="s">
        <v>379</v>
      </c>
      <c r="R173" s="7">
        <v>1.0</v>
      </c>
      <c r="S173" s="7">
        <v>1.0</v>
      </c>
    </row>
    <row r="174" ht="15.75" hidden="1" customHeight="1"/>
    <row r="175" ht="15.75" hidden="1" customHeight="1"/>
    <row r="176" ht="15.75" customHeight="1">
      <c r="A176" s="7">
        <v>1.70505204E12</v>
      </c>
      <c r="B176" s="8" t="s">
        <v>380</v>
      </c>
      <c r="C176" s="8" t="s">
        <v>381</v>
      </c>
      <c r="D176" s="8" t="s">
        <v>382</v>
      </c>
      <c r="E176" s="8" t="s">
        <v>211</v>
      </c>
      <c r="F176" s="7">
        <v>-49.66666666699996</v>
      </c>
      <c r="G176" s="7">
        <v>-67.41666666699996</v>
      </c>
      <c r="H176" s="7">
        <v>3.0</v>
      </c>
      <c r="I176" s="7">
        <v>4.0</v>
      </c>
      <c r="J176" s="8" t="s">
        <v>31</v>
      </c>
      <c r="K176" s="7">
        <v>1.0</v>
      </c>
      <c r="L176" s="7">
        <v>16.0</v>
      </c>
      <c r="M176" s="7">
        <v>225.0</v>
      </c>
      <c r="N176" s="7">
        <v>762.0</v>
      </c>
      <c r="O176" s="8" t="s">
        <v>32</v>
      </c>
      <c r="P176" s="8" t="s">
        <v>369</v>
      </c>
      <c r="Q176" s="8" t="s">
        <v>383</v>
      </c>
      <c r="R176" s="7">
        <v>1.0</v>
      </c>
      <c r="S176" s="7">
        <v>0.0</v>
      </c>
    </row>
    <row r="177" ht="15.75" customHeight="1">
      <c r="A177" s="7">
        <v>1.7050962E12</v>
      </c>
      <c r="B177" s="8" t="s">
        <v>384</v>
      </c>
      <c r="C177" s="8" t="s">
        <v>290</v>
      </c>
      <c r="D177" s="8" t="s">
        <v>385</v>
      </c>
      <c r="E177" s="8" t="s">
        <v>374</v>
      </c>
      <c r="F177" s="7">
        <v>-44.63332999999994</v>
      </c>
      <c r="G177" s="7">
        <v>-63.06666999999999</v>
      </c>
      <c r="H177" s="7">
        <v>3.0</v>
      </c>
      <c r="I177" s="7">
        <v>4.0</v>
      </c>
      <c r="J177" s="8" t="s">
        <v>212</v>
      </c>
      <c r="K177" s="7">
        <v>1.0</v>
      </c>
      <c r="L177" s="7">
        <v>16.0</v>
      </c>
      <c r="M177" s="7">
        <v>45.0</v>
      </c>
      <c r="N177" s="7">
        <v>762.0</v>
      </c>
      <c r="O177" s="8" t="s">
        <v>177</v>
      </c>
      <c r="P177" s="8" t="s">
        <v>326</v>
      </c>
      <c r="Q177" s="8" t="s">
        <v>386</v>
      </c>
      <c r="R177" s="7">
        <v>1.0</v>
      </c>
      <c r="S177" s="7">
        <v>2.0</v>
      </c>
    </row>
    <row r="178" ht="15.75" customHeight="1">
      <c r="A178" s="7">
        <v>1.7054838E12</v>
      </c>
      <c r="B178" s="8" t="s">
        <v>387</v>
      </c>
      <c r="C178" s="8" t="s">
        <v>388</v>
      </c>
      <c r="D178" s="8" t="s">
        <v>202</v>
      </c>
      <c r="E178" s="8" t="s">
        <v>203</v>
      </c>
      <c r="F178" s="7">
        <v>-49.43333329999996</v>
      </c>
      <c r="G178" s="7">
        <v>-67.13333333299994</v>
      </c>
      <c r="H178" s="7">
        <v>4.0</v>
      </c>
      <c r="I178" s="7">
        <v>4.0</v>
      </c>
      <c r="J178" s="8" t="s">
        <v>62</v>
      </c>
      <c r="K178" s="7">
        <v>1.0</v>
      </c>
      <c r="L178" s="7">
        <v>16.0</v>
      </c>
      <c r="M178" s="7">
        <v>270.0</v>
      </c>
      <c r="N178" s="7">
        <v>753.0</v>
      </c>
      <c r="O178" s="8" t="s">
        <v>32</v>
      </c>
      <c r="P178" s="8" t="s">
        <v>389</v>
      </c>
      <c r="Q178" s="8" t="s">
        <v>390</v>
      </c>
      <c r="R178" s="7">
        <v>0.0</v>
      </c>
      <c r="S178" s="8"/>
    </row>
    <row r="179" ht="15.75" customHeight="1">
      <c r="A179" s="7">
        <v>1.70513688E12</v>
      </c>
      <c r="B179" s="8" t="s">
        <v>391</v>
      </c>
      <c r="C179" s="8" t="s">
        <v>392</v>
      </c>
      <c r="D179" s="8" t="s">
        <v>393</v>
      </c>
      <c r="E179" s="8" t="s">
        <v>394</v>
      </c>
      <c r="F179" s="7">
        <v>-45.26739030599998</v>
      </c>
      <c r="G179" s="7">
        <v>-66.23615734199996</v>
      </c>
      <c r="H179" s="7">
        <v>3.0</v>
      </c>
      <c r="I179" s="7">
        <v>4.0</v>
      </c>
      <c r="J179" s="8" t="s">
        <v>62</v>
      </c>
      <c r="K179" s="7">
        <v>1.0</v>
      </c>
      <c r="L179" s="7">
        <v>15.0</v>
      </c>
      <c r="M179" s="7">
        <v>270.0</v>
      </c>
      <c r="N179" s="7">
        <v>758.0</v>
      </c>
      <c r="O179" s="8" t="s">
        <v>146</v>
      </c>
      <c r="P179" s="8" t="s">
        <v>338</v>
      </c>
      <c r="Q179" s="8" t="s">
        <v>339</v>
      </c>
      <c r="R179" s="7">
        <v>1.0</v>
      </c>
      <c r="S179" s="7">
        <v>1.0</v>
      </c>
    </row>
    <row r="180" ht="15.75" hidden="1" customHeight="1"/>
    <row r="181" ht="15.75" hidden="1" customHeight="1"/>
    <row r="182" ht="15.75" hidden="1" customHeight="1"/>
    <row r="183" ht="15.75" customHeight="1">
      <c r="A183" s="7">
        <v>1.70513904E12</v>
      </c>
      <c r="B183" s="8" t="s">
        <v>395</v>
      </c>
      <c r="C183" s="8" t="s">
        <v>129</v>
      </c>
      <c r="D183" s="8" t="s">
        <v>396</v>
      </c>
      <c r="E183" s="8" t="s">
        <v>397</v>
      </c>
      <c r="F183" s="7">
        <v>-54.79399295299999</v>
      </c>
      <c r="G183" s="7">
        <v>-63.05106691599997</v>
      </c>
      <c r="H183" s="7">
        <v>4.0</v>
      </c>
      <c r="I183" s="7">
        <v>4.0</v>
      </c>
      <c r="J183" s="8" t="s">
        <v>31</v>
      </c>
      <c r="K183" s="7">
        <v>1.0</v>
      </c>
      <c r="L183" s="7">
        <v>16.0</v>
      </c>
      <c r="M183" s="7">
        <v>225.0</v>
      </c>
      <c r="N183" s="7">
        <v>898.0</v>
      </c>
      <c r="O183" s="8" t="s">
        <v>119</v>
      </c>
      <c r="P183" s="8" t="s">
        <v>338</v>
      </c>
      <c r="Q183" s="8" t="s">
        <v>398</v>
      </c>
      <c r="R183" s="7">
        <v>1.0</v>
      </c>
      <c r="S183" s="7">
        <v>3.0</v>
      </c>
    </row>
    <row r="184" ht="15.75" customHeight="1">
      <c r="A184" s="7">
        <v>1.70518416E12</v>
      </c>
      <c r="B184" s="8" t="s">
        <v>399</v>
      </c>
      <c r="C184" s="8" t="s">
        <v>400</v>
      </c>
      <c r="D184" s="8"/>
      <c r="E184" s="8" t="s">
        <v>48</v>
      </c>
      <c r="F184" s="7">
        <v>-58.48333333299996</v>
      </c>
      <c r="G184" s="7">
        <v>-62.73333333299996</v>
      </c>
      <c r="H184" s="7">
        <v>7.0</v>
      </c>
      <c r="I184" s="7">
        <v>10.0</v>
      </c>
      <c r="J184" s="8" t="s">
        <v>31</v>
      </c>
      <c r="K184" s="7">
        <v>6.0</v>
      </c>
      <c r="L184" s="7">
        <v>55.0</v>
      </c>
      <c r="M184" s="7">
        <v>225.0</v>
      </c>
      <c r="N184" s="7">
        <v>975.0</v>
      </c>
      <c r="O184" s="8" t="s">
        <v>24</v>
      </c>
      <c r="P184" s="8" t="s">
        <v>401</v>
      </c>
      <c r="Q184" s="8" t="s">
        <v>402</v>
      </c>
      <c r="R184" s="7">
        <v>1.0</v>
      </c>
      <c r="S184" s="7">
        <v>4.0</v>
      </c>
    </row>
    <row r="185" ht="15.75" hidden="1" customHeight="1"/>
    <row r="186" ht="15.75" customHeight="1">
      <c r="A186" s="7">
        <v>1.7051844E12</v>
      </c>
      <c r="B186" s="8" t="s">
        <v>403</v>
      </c>
      <c r="C186" s="10" t="s">
        <v>341</v>
      </c>
      <c r="D186" s="8"/>
      <c r="E186" s="8" t="s">
        <v>342</v>
      </c>
      <c r="F186" s="7">
        <v>-58.79999999999995</v>
      </c>
      <c r="G186" s="7">
        <v>-65.96666666699997</v>
      </c>
      <c r="H186" s="7">
        <v>6.0</v>
      </c>
      <c r="I186" s="7">
        <v>8.0</v>
      </c>
      <c r="J186" s="8" t="s">
        <v>31</v>
      </c>
      <c r="K186" s="7">
        <v>6.0</v>
      </c>
      <c r="L186" s="7">
        <v>40.0</v>
      </c>
      <c r="M186" s="7">
        <v>225.0</v>
      </c>
      <c r="N186" s="7">
        <v>981.0</v>
      </c>
      <c r="O186" s="8" t="s">
        <v>24</v>
      </c>
      <c r="P186" s="8" t="s">
        <v>401</v>
      </c>
      <c r="Q186" s="8" t="s">
        <v>402</v>
      </c>
      <c r="R186" s="7">
        <v>1.0</v>
      </c>
      <c r="S186" s="7">
        <v>2.0</v>
      </c>
    </row>
    <row r="187" ht="15.75" hidden="1" customHeight="1"/>
    <row r="188" ht="15.75" customHeight="1">
      <c r="A188" s="7">
        <v>1.70518782E12</v>
      </c>
      <c r="B188" s="8" t="s">
        <v>404</v>
      </c>
      <c r="C188" s="8" t="s">
        <v>129</v>
      </c>
      <c r="D188" s="11" t="s">
        <v>117</v>
      </c>
      <c r="E188" s="8" t="s">
        <v>130</v>
      </c>
      <c r="F188" s="7">
        <v>-54.76666666699998</v>
      </c>
      <c r="G188" s="7">
        <v>-63.16666666699996</v>
      </c>
      <c r="H188" s="7">
        <v>4.0</v>
      </c>
      <c r="I188" s="7">
        <v>4.0</v>
      </c>
      <c r="J188" s="8" t="s">
        <v>31</v>
      </c>
      <c r="K188" s="7">
        <v>2.0</v>
      </c>
      <c r="L188" s="7">
        <v>16.0</v>
      </c>
      <c r="M188" s="7">
        <v>225.0</v>
      </c>
      <c r="N188" s="7">
        <v>985.0</v>
      </c>
      <c r="O188" s="8" t="s">
        <v>119</v>
      </c>
      <c r="P188" s="8" t="s">
        <v>401</v>
      </c>
      <c r="Q188" s="8" t="s">
        <v>405</v>
      </c>
      <c r="R188" s="7">
        <v>1.0</v>
      </c>
      <c r="S188" s="7">
        <v>1.0</v>
      </c>
    </row>
    <row r="189" ht="15.75" hidden="1" customHeight="1"/>
    <row r="190" ht="15.75" hidden="1" customHeight="1"/>
    <row r="191" ht="15.75" hidden="1" customHeight="1"/>
    <row r="192" ht="15.75" hidden="1" customHeight="1"/>
    <row r="193" ht="15.75" customHeight="1">
      <c r="A193" s="7">
        <v>1.7052228E12</v>
      </c>
      <c r="B193" s="8" t="s">
        <v>406</v>
      </c>
      <c r="C193" s="8" t="s">
        <v>116</v>
      </c>
      <c r="D193" s="8" t="s">
        <v>117</v>
      </c>
      <c r="E193" s="8" t="s">
        <v>130</v>
      </c>
      <c r="F193" s="7">
        <v>-54.75258129199995</v>
      </c>
      <c r="G193" s="7">
        <v>-63.04738410399995</v>
      </c>
      <c r="H193" s="7">
        <v>4.0</v>
      </c>
      <c r="I193" s="7">
        <v>4.0</v>
      </c>
      <c r="J193" s="8" t="s">
        <v>31</v>
      </c>
      <c r="K193" s="7">
        <v>10.0</v>
      </c>
      <c r="L193" s="7">
        <v>15.0</v>
      </c>
      <c r="M193" s="7">
        <v>290.0</v>
      </c>
      <c r="N193" s="7">
        <v>985.0</v>
      </c>
      <c r="O193" s="8" t="s">
        <v>119</v>
      </c>
      <c r="P193" s="8" t="s">
        <v>348</v>
      </c>
      <c r="Q193" s="8" t="s">
        <v>407</v>
      </c>
      <c r="R193" s="7">
        <v>1.0</v>
      </c>
      <c r="S193" s="7">
        <v>2.0</v>
      </c>
    </row>
    <row r="194" ht="15.75" customHeight="1">
      <c r="A194" s="7">
        <v>1.7052228E12</v>
      </c>
      <c r="B194" s="8" t="s">
        <v>406</v>
      </c>
      <c r="C194" s="8" t="s">
        <v>408</v>
      </c>
      <c r="D194" s="8" t="s">
        <v>409</v>
      </c>
      <c r="E194" s="8" t="s">
        <v>410</v>
      </c>
      <c r="F194" s="7">
        <v>-45.24999999999994</v>
      </c>
      <c r="G194" s="7">
        <v>-62.21666699999997</v>
      </c>
      <c r="H194" s="7">
        <v>4.0</v>
      </c>
      <c r="I194" s="7">
        <v>4.0</v>
      </c>
      <c r="J194" s="8" t="s">
        <v>31</v>
      </c>
      <c r="K194" s="7">
        <v>2.0</v>
      </c>
      <c r="L194" s="7">
        <v>15.0</v>
      </c>
      <c r="M194" s="7">
        <v>225.0</v>
      </c>
      <c r="N194" s="7">
        <v>746.0</v>
      </c>
      <c r="O194" s="8" t="s">
        <v>146</v>
      </c>
      <c r="P194" s="8" t="s">
        <v>348</v>
      </c>
      <c r="Q194" s="8" t="s">
        <v>411</v>
      </c>
      <c r="R194" s="7">
        <v>1.0</v>
      </c>
      <c r="S194" s="7">
        <v>2.0</v>
      </c>
    </row>
    <row r="195" ht="15.75" customHeight="1">
      <c r="A195" s="7">
        <v>1.7052228E12</v>
      </c>
      <c r="B195" s="8" t="s">
        <v>406</v>
      </c>
      <c r="C195" s="8" t="s">
        <v>258</v>
      </c>
      <c r="D195" s="8" t="s">
        <v>80</v>
      </c>
      <c r="E195" s="8" t="s">
        <v>81</v>
      </c>
      <c r="F195" s="7">
        <v>-46.08333299999998</v>
      </c>
      <c r="G195" s="7">
        <v>-65.06666699999994</v>
      </c>
      <c r="H195" s="7">
        <v>3.0</v>
      </c>
      <c r="I195" s="7">
        <v>5.0</v>
      </c>
      <c r="J195" s="8" t="s">
        <v>31</v>
      </c>
      <c r="K195" s="7">
        <v>1.0</v>
      </c>
      <c r="L195" s="7">
        <v>18.0</v>
      </c>
      <c r="M195" s="7">
        <v>225.0</v>
      </c>
      <c r="N195" s="7">
        <v>754.0</v>
      </c>
      <c r="O195" s="8" t="s">
        <v>146</v>
      </c>
      <c r="P195" s="8" t="s">
        <v>348</v>
      </c>
      <c r="Q195" s="8" t="s">
        <v>411</v>
      </c>
      <c r="R195" s="7">
        <v>1.0</v>
      </c>
      <c r="S195" s="8"/>
    </row>
    <row r="196" ht="15.75" customHeight="1">
      <c r="A196" s="7">
        <v>1.7052228E12</v>
      </c>
      <c r="B196" s="8" t="s">
        <v>406</v>
      </c>
      <c r="C196" s="8" t="s">
        <v>412</v>
      </c>
      <c r="D196" s="8" t="s">
        <v>413</v>
      </c>
      <c r="E196" s="8" t="s">
        <v>414</v>
      </c>
      <c r="F196" s="7">
        <v>-44.16666699999996</v>
      </c>
      <c r="G196" s="7">
        <v>-61.36666699999995</v>
      </c>
      <c r="H196" s="7">
        <v>4.0</v>
      </c>
      <c r="I196" s="7">
        <v>5.0</v>
      </c>
      <c r="J196" s="8" t="s">
        <v>62</v>
      </c>
      <c r="K196" s="7">
        <v>2.0</v>
      </c>
      <c r="L196" s="7">
        <v>20.0</v>
      </c>
      <c r="M196" s="7">
        <v>270.0</v>
      </c>
      <c r="N196" s="7">
        <v>754.0</v>
      </c>
      <c r="O196" s="8" t="s">
        <v>177</v>
      </c>
      <c r="P196" s="8" t="s">
        <v>348</v>
      </c>
      <c r="Q196" s="8" t="s">
        <v>411</v>
      </c>
      <c r="R196" s="7">
        <v>1.0</v>
      </c>
      <c r="S196" s="7">
        <v>1.0</v>
      </c>
    </row>
    <row r="197" ht="15.75" customHeight="1">
      <c r="A197" s="7">
        <v>1.70526888E12</v>
      </c>
      <c r="B197" s="8" t="s">
        <v>415</v>
      </c>
      <c r="C197" s="8" t="s">
        <v>416</v>
      </c>
      <c r="D197" s="8" t="s">
        <v>417</v>
      </c>
      <c r="E197" s="8" t="s">
        <v>418</v>
      </c>
      <c r="F197" s="7">
        <v>-42.03333299999997</v>
      </c>
      <c r="G197" s="7">
        <v>-60.41666699999996</v>
      </c>
      <c r="H197" s="7">
        <v>4.0</v>
      </c>
      <c r="I197" s="7">
        <v>4.0</v>
      </c>
      <c r="J197" s="8" t="s">
        <v>43</v>
      </c>
      <c r="K197" s="7">
        <v>2.0</v>
      </c>
      <c r="L197" s="7">
        <v>13.0</v>
      </c>
      <c r="M197" s="7">
        <v>247.0</v>
      </c>
      <c r="N197" s="7">
        <v>712.0</v>
      </c>
      <c r="O197" s="8" t="s">
        <v>177</v>
      </c>
      <c r="P197" s="8" t="s">
        <v>419</v>
      </c>
      <c r="Q197" s="8" t="s">
        <v>420</v>
      </c>
      <c r="R197" s="7">
        <v>1.0</v>
      </c>
      <c r="S197" s="7">
        <v>2.0</v>
      </c>
    </row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customHeight="1">
      <c r="A204" s="7">
        <v>1.7056179E12</v>
      </c>
      <c r="B204" s="8" t="s">
        <v>421</v>
      </c>
      <c r="C204" s="8" t="s">
        <v>422</v>
      </c>
      <c r="D204" s="8" t="s">
        <v>423</v>
      </c>
      <c r="E204" s="8" t="s">
        <v>424</v>
      </c>
      <c r="F204" s="7">
        <v>-45.18333329999996</v>
      </c>
      <c r="G204" s="7">
        <v>-62.08333333299998</v>
      </c>
      <c r="H204" s="7">
        <v>4.0</v>
      </c>
      <c r="I204" s="7">
        <v>4.0</v>
      </c>
      <c r="J204" s="8" t="s">
        <v>31</v>
      </c>
      <c r="K204" s="7">
        <v>2.0</v>
      </c>
      <c r="L204" s="7">
        <v>12.0</v>
      </c>
      <c r="M204" s="7">
        <v>225.0</v>
      </c>
      <c r="N204" s="7">
        <v>756.0</v>
      </c>
      <c r="O204" s="8" t="s">
        <v>146</v>
      </c>
      <c r="P204" s="8" t="s">
        <v>425</v>
      </c>
      <c r="Q204" s="8" t="s">
        <v>426</v>
      </c>
      <c r="R204" s="7">
        <v>0.0</v>
      </c>
      <c r="S204" s="8"/>
    </row>
    <row r="205" ht="15.75" customHeight="1">
      <c r="A205" s="7">
        <v>1.70530932E12</v>
      </c>
      <c r="B205" s="8" t="s">
        <v>427</v>
      </c>
      <c r="C205" s="8" t="s">
        <v>392</v>
      </c>
      <c r="D205" s="8" t="s">
        <v>428</v>
      </c>
      <c r="E205" s="8" t="s">
        <v>429</v>
      </c>
      <c r="F205" s="7">
        <v>-45.46666669999996</v>
      </c>
      <c r="G205" s="7">
        <v>-66.63333333299994</v>
      </c>
      <c r="H205" s="7">
        <v>3.0</v>
      </c>
      <c r="I205" s="7">
        <v>4.0</v>
      </c>
      <c r="J205" s="8" t="s">
        <v>31</v>
      </c>
      <c r="K205" s="7">
        <v>1.0</v>
      </c>
      <c r="L205" s="7">
        <v>15.0</v>
      </c>
      <c r="M205" s="7">
        <v>225.0</v>
      </c>
      <c r="N205" s="7">
        <v>756.0</v>
      </c>
      <c r="O205" s="8" t="s">
        <v>146</v>
      </c>
      <c r="P205" s="8" t="s">
        <v>430</v>
      </c>
      <c r="Q205" s="8" t="s">
        <v>431</v>
      </c>
      <c r="R205" s="7">
        <v>1.0</v>
      </c>
      <c r="S205" s="7">
        <v>0.0</v>
      </c>
    </row>
    <row r="206" ht="15.75" customHeight="1">
      <c r="A206" s="7">
        <v>1.70566026E12</v>
      </c>
      <c r="B206" s="8" t="s">
        <v>432</v>
      </c>
      <c r="C206" s="8" t="s">
        <v>47</v>
      </c>
      <c r="D206" s="8" t="s">
        <v>163</v>
      </c>
      <c r="E206" s="8" t="s">
        <v>48</v>
      </c>
      <c r="F206" s="7">
        <v>-61.64441640599995</v>
      </c>
      <c r="G206" s="7">
        <v>-62.33936231299998</v>
      </c>
      <c r="H206" s="7">
        <v>5.0</v>
      </c>
      <c r="I206" s="7">
        <v>4.0</v>
      </c>
      <c r="J206" s="8" t="s">
        <v>23</v>
      </c>
      <c r="K206" s="7">
        <v>3.0</v>
      </c>
      <c r="L206" s="7">
        <v>16.0</v>
      </c>
      <c r="M206" s="7">
        <v>354.0</v>
      </c>
      <c r="N206" s="7">
        <v>972.0</v>
      </c>
      <c r="O206" s="8" t="s">
        <v>433</v>
      </c>
      <c r="P206" s="8" t="s">
        <v>434</v>
      </c>
      <c r="Q206" s="8" t="s">
        <v>435</v>
      </c>
      <c r="R206" s="8"/>
      <c r="S206" s="8"/>
    </row>
    <row r="207" ht="15.75" customHeight="1">
      <c r="A207" s="7">
        <v>1.70565534E12</v>
      </c>
      <c r="B207" s="8" t="s">
        <v>436</v>
      </c>
      <c r="C207" s="8" t="s">
        <v>437</v>
      </c>
      <c r="D207" s="8" t="s">
        <v>438</v>
      </c>
      <c r="E207" s="8" t="s">
        <v>439</v>
      </c>
      <c r="F207" s="7">
        <v>-44.84999999999997</v>
      </c>
      <c r="G207" s="7">
        <v>-62.39999999999998</v>
      </c>
      <c r="H207" s="7">
        <v>3.0</v>
      </c>
      <c r="I207" s="7">
        <v>4.0</v>
      </c>
      <c r="J207" s="8" t="s">
        <v>62</v>
      </c>
      <c r="K207" s="7">
        <v>1.0</v>
      </c>
      <c r="L207" s="7">
        <v>15.0</v>
      </c>
      <c r="M207" s="7">
        <v>270.0</v>
      </c>
      <c r="N207" s="7">
        <v>759.0</v>
      </c>
      <c r="O207" s="8" t="s">
        <v>177</v>
      </c>
      <c r="P207" s="8" t="s">
        <v>434</v>
      </c>
      <c r="Q207" s="8" t="s">
        <v>440</v>
      </c>
      <c r="R207" s="7">
        <v>0.0</v>
      </c>
      <c r="S207" s="8"/>
    </row>
    <row r="208" ht="15.75" customHeight="1">
      <c r="A208" s="7">
        <v>1.7057025E12</v>
      </c>
      <c r="B208" s="8" t="s">
        <v>441</v>
      </c>
      <c r="C208" s="8" t="s">
        <v>442</v>
      </c>
      <c r="D208" s="8" t="s">
        <v>443</v>
      </c>
      <c r="E208" s="8" t="s">
        <v>444</v>
      </c>
      <c r="F208" s="7">
        <v>-44.64999999999998</v>
      </c>
      <c r="G208" s="7">
        <v>-62.54999999999995</v>
      </c>
      <c r="H208" s="7">
        <v>4.0</v>
      </c>
      <c r="I208" s="7">
        <v>4.0</v>
      </c>
      <c r="J208" s="8" t="s">
        <v>101</v>
      </c>
      <c r="K208" s="7">
        <v>1.0</v>
      </c>
      <c r="L208" s="7">
        <v>16.0</v>
      </c>
      <c r="M208" s="7">
        <v>180.0</v>
      </c>
      <c r="N208" s="7">
        <v>761.0</v>
      </c>
      <c r="O208" s="8" t="s">
        <v>177</v>
      </c>
      <c r="P208" s="8" t="s">
        <v>445</v>
      </c>
      <c r="Q208" s="8" t="s">
        <v>446</v>
      </c>
      <c r="R208" s="7">
        <v>0.0</v>
      </c>
      <c r="S208" s="8"/>
    </row>
    <row r="209" ht="15.75" hidden="1" customHeight="1"/>
    <row r="210" ht="15.75" hidden="1" customHeight="1"/>
    <row r="211" ht="15.75" hidden="1" customHeight="1"/>
    <row r="212" ht="15.75" customHeight="1">
      <c r="A212" s="7">
        <v>1.70530944E12</v>
      </c>
      <c r="B212" s="8" t="s">
        <v>447</v>
      </c>
      <c r="C212" s="8" t="s">
        <v>448</v>
      </c>
      <c r="D212" s="8" t="s">
        <v>423</v>
      </c>
      <c r="E212" s="8" t="s">
        <v>424</v>
      </c>
      <c r="F212" s="7">
        <v>-44.84999999999997</v>
      </c>
      <c r="G212" s="7">
        <v>-62.08333333299998</v>
      </c>
      <c r="H212" s="7">
        <v>4.0</v>
      </c>
      <c r="I212" s="7">
        <v>4.0</v>
      </c>
      <c r="J212" s="8" t="s">
        <v>31</v>
      </c>
      <c r="K212" s="7">
        <v>2.0</v>
      </c>
      <c r="L212" s="7">
        <v>15.0</v>
      </c>
      <c r="M212" s="7">
        <v>225.0</v>
      </c>
      <c r="N212" s="7">
        <v>775.0</v>
      </c>
      <c r="O212" s="8" t="s">
        <v>177</v>
      </c>
      <c r="P212" s="8" t="s">
        <v>430</v>
      </c>
      <c r="Q212" s="8" t="s">
        <v>449</v>
      </c>
      <c r="R212" s="7">
        <v>1.0</v>
      </c>
      <c r="S212" s="7">
        <v>1.0</v>
      </c>
    </row>
    <row r="213" ht="15.75" customHeight="1">
      <c r="A213" s="7">
        <v>1.7053095E12</v>
      </c>
      <c r="B213" s="8" t="s">
        <v>450</v>
      </c>
      <c r="C213" s="8" t="s">
        <v>451</v>
      </c>
      <c r="D213" s="8" t="s">
        <v>452</v>
      </c>
      <c r="E213" s="8" t="s">
        <v>453</v>
      </c>
      <c r="F213" s="7">
        <v>-43.34999999999997</v>
      </c>
      <c r="G213" s="7">
        <v>-61.26666666699998</v>
      </c>
      <c r="H213" s="7">
        <v>4.0</v>
      </c>
      <c r="I213" s="7">
        <v>4.0</v>
      </c>
      <c r="J213" s="8" t="s">
        <v>31</v>
      </c>
      <c r="K213" s="7">
        <v>2.0</v>
      </c>
      <c r="L213" s="7">
        <v>13.0</v>
      </c>
      <c r="M213" s="7">
        <v>225.0</v>
      </c>
      <c r="N213" s="7">
        <v>756.0</v>
      </c>
      <c r="O213" s="8" t="s">
        <v>177</v>
      </c>
      <c r="P213" s="8" t="s">
        <v>430</v>
      </c>
      <c r="Q213" s="8" t="s">
        <v>449</v>
      </c>
      <c r="R213" s="7">
        <v>1.0</v>
      </c>
      <c r="S213" s="7">
        <v>1.0</v>
      </c>
    </row>
    <row r="214" ht="15.75" hidden="1" customHeight="1"/>
    <row r="215" ht="15.75" customHeight="1">
      <c r="A215" s="7">
        <v>1.70531028E12</v>
      </c>
      <c r="B215" s="8" t="s">
        <v>454</v>
      </c>
      <c r="C215" s="8" t="s">
        <v>258</v>
      </c>
      <c r="D215" s="8" t="s">
        <v>259</v>
      </c>
      <c r="E215" s="8" t="s">
        <v>81</v>
      </c>
      <c r="F215" s="7">
        <v>-46.24999999999994</v>
      </c>
      <c r="G215" s="7">
        <v>-64.78333333299997</v>
      </c>
      <c r="H215" s="7">
        <v>3.0</v>
      </c>
      <c r="I215" s="7">
        <v>4.0</v>
      </c>
      <c r="J215" s="8" t="s">
        <v>31</v>
      </c>
      <c r="K215" s="7">
        <v>1.0</v>
      </c>
      <c r="L215" s="7">
        <v>14.0</v>
      </c>
      <c r="M215" s="7">
        <v>225.0</v>
      </c>
      <c r="N215" s="7">
        <v>756.0</v>
      </c>
      <c r="O215" s="8" t="s">
        <v>146</v>
      </c>
      <c r="P215" s="8" t="s">
        <v>430</v>
      </c>
      <c r="Q215" s="8" t="s">
        <v>431</v>
      </c>
      <c r="R215" s="7">
        <v>1.0</v>
      </c>
      <c r="S215" s="7">
        <v>0.0</v>
      </c>
    </row>
    <row r="216" ht="15.75" hidden="1" customHeight="1"/>
    <row r="217" ht="15.75" hidden="1" customHeight="1"/>
    <row r="218" ht="15.75" customHeight="1">
      <c r="A218" s="7">
        <v>1.70531436E12</v>
      </c>
      <c r="B218" s="8" t="s">
        <v>455</v>
      </c>
      <c r="C218" s="8" t="s">
        <v>129</v>
      </c>
      <c r="D218" s="8" t="s">
        <v>117</v>
      </c>
      <c r="E218" s="8" t="s">
        <v>130</v>
      </c>
      <c r="F218" s="7">
        <v>-54.69754103999998</v>
      </c>
      <c r="G218" s="7">
        <v>-63.20053436299997</v>
      </c>
      <c r="H218" s="7">
        <v>4.0</v>
      </c>
      <c r="I218" s="7">
        <v>4.0</v>
      </c>
      <c r="J218" s="8" t="s">
        <v>31</v>
      </c>
      <c r="K218" s="7">
        <v>2.0</v>
      </c>
      <c r="L218" s="7">
        <v>16.0</v>
      </c>
      <c r="M218" s="7">
        <v>240.0</v>
      </c>
      <c r="N218" s="7">
        <v>990.0</v>
      </c>
      <c r="O218" s="8" t="s">
        <v>119</v>
      </c>
      <c r="P218" s="8" t="s">
        <v>430</v>
      </c>
      <c r="Q218" s="8" t="s">
        <v>456</v>
      </c>
      <c r="R218" s="7">
        <v>1.0</v>
      </c>
      <c r="S218" s="7">
        <v>1.0</v>
      </c>
    </row>
    <row r="219" ht="15.75" customHeight="1">
      <c r="A219" s="7">
        <v>1.705332E12</v>
      </c>
      <c r="B219" s="8" t="s">
        <v>457</v>
      </c>
      <c r="C219" s="8" t="s">
        <v>129</v>
      </c>
      <c r="D219" s="8" t="s">
        <v>117</v>
      </c>
      <c r="E219" s="8" t="s">
        <v>130</v>
      </c>
      <c r="F219" s="7">
        <v>-54.67381122099994</v>
      </c>
      <c r="G219" s="7">
        <v>-62.97101698999995</v>
      </c>
      <c r="H219" s="7">
        <v>5.0</v>
      </c>
      <c r="I219" s="7">
        <v>5.0</v>
      </c>
      <c r="J219" s="8" t="s">
        <v>31</v>
      </c>
      <c r="K219" s="7">
        <v>3.0</v>
      </c>
      <c r="L219" s="7">
        <v>21.0</v>
      </c>
      <c r="M219" s="7">
        <v>215.0</v>
      </c>
      <c r="N219" s="7">
        <v>990.0</v>
      </c>
      <c r="O219" s="8" t="s">
        <v>119</v>
      </c>
      <c r="P219" s="8" t="s">
        <v>458</v>
      </c>
      <c r="Q219" s="8" t="s">
        <v>459</v>
      </c>
      <c r="R219" s="7">
        <v>1.0</v>
      </c>
      <c r="S219" s="7">
        <v>0.0</v>
      </c>
    </row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customHeight="1">
      <c r="A228" s="7">
        <v>1.7053596E12</v>
      </c>
      <c r="B228" s="8" t="s">
        <v>460</v>
      </c>
      <c r="C228" s="8" t="s">
        <v>116</v>
      </c>
      <c r="D228" s="8" t="s">
        <v>117</v>
      </c>
      <c r="E228" s="8" t="s">
        <v>130</v>
      </c>
      <c r="F228" s="7">
        <v>-54.78908753499996</v>
      </c>
      <c r="G228" s="7">
        <v>-63.04099508599995</v>
      </c>
      <c r="H228" s="7">
        <v>4.0</v>
      </c>
      <c r="I228" s="7">
        <v>4.0</v>
      </c>
      <c r="J228" s="8" t="s">
        <v>31</v>
      </c>
      <c r="K228" s="7">
        <v>5.0</v>
      </c>
      <c r="L228" s="7">
        <v>20.0</v>
      </c>
      <c r="M228" s="7">
        <v>20.0</v>
      </c>
      <c r="N228" s="7">
        <v>990.0</v>
      </c>
      <c r="O228" s="8" t="s">
        <v>119</v>
      </c>
      <c r="P228" s="8" t="s">
        <v>458</v>
      </c>
      <c r="Q228" s="8" t="s">
        <v>459</v>
      </c>
      <c r="R228" s="7">
        <v>1.0</v>
      </c>
      <c r="S228" s="7">
        <v>0.0</v>
      </c>
    </row>
    <row r="229" ht="15.75" customHeight="1">
      <c r="A229" s="7">
        <v>1.70539374E12</v>
      </c>
      <c r="B229" s="8" t="s">
        <v>461</v>
      </c>
      <c r="C229" s="8" t="s">
        <v>307</v>
      </c>
      <c r="D229" s="8" t="s">
        <v>462</v>
      </c>
      <c r="E229" s="8" t="s">
        <v>308</v>
      </c>
      <c r="F229" s="7">
        <v>-57.80428629799997</v>
      </c>
      <c r="G229" s="7">
        <v>-64.72585533099993</v>
      </c>
      <c r="H229" s="7">
        <v>4.0</v>
      </c>
      <c r="I229" s="7">
        <v>5.0</v>
      </c>
      <c r="J229" s="8" t="s">
        <v>31</v>
      </c>
      <c r="K229" s="7">
        <v>2.0</v>
      </c>
      <c r="L229" s="7">
        <v>21.0</v>
      </c>
      <c r="M229" s="7">
        <v>335.0</v>
      </c>
      <c r="N229" s="7">
        <v>1002.0</v>
      </c>
      <c r="O229" s="8" t="s">
        <v>24</v>
      </c>
      <c r="P229" s="8" t="s">
        <v>463</v>
      </c>
      <c r="Q229" s="8" t="s">
        <v>464</v>
      </c>
      <c r="R229" s="7">
        <v>1.0</v>
      </c>
      <c r="S229" s="7">
        <v>0.0</v>
      </c>
    </row>
    <row r="230" ht="15.75" hidden="1" customHeight="1"/>
    <row r="231" ht="15.75" customHeight="1">
      <c r="A231" s="7">
        <v>1.70600058E12</v>
      </c>
      <c r="B231" s="8" t="s">
        <v>465</v>
      </c>
      <c r="C231" s="8" t="s">
        <v>79</v>
      </c>
      <c r="D231" s="8" t="s">
        <v>259</v>
      </c>
      <c r="E231" s="8" t="s">
        <v>81</v>
      </c>
      <c r="F231" s="7">
        <v>-46.56666669999998</v>
      </c>
      <c r="G231" s="7">
        <v>-64.79999999999995</v>
      </c>
      <c r="H231" s="7">
        <v>3.0</v>
      </c>
      <c r="I231" s="7">
        <v>4.0</v>
      </c>
      <c r="J231" s="8" t="s">
        <v>193</v>
      </c>
      <c r="K231" s="7">
        <v>1.0</v>
      </c>
      <c r="L231" s="7">
        <v>15.0</v>
      </c>
      <c r="M231" s="7">
        <v>25.0</v>
      </c>
      <c r="N231" s="7">
        <v>758.0</v>
      </c>
      <c r="O231" s="8" t="s">
        <v>146</v>
      </c>
      <c r="P231" s="8" t="s">
        <v>466</v>
      </c>
      <c r="Q231" s="8" t="s">
        <v>467</v>
      </c>
      <c r="R231" s="7">
        <v>0.0</v>
      </c>
      <c r="S231" s="8"/>
    </row>
    <row r="232" ht="15.75" hidden="1" customHeight="1"/>
    <row r="233" ht="15.75" hidden="1" customHeight="1"/>
    <row r="234" ht="15.75" customHeight="1">
      <c r="A234" s="7">
        <v>1.7053956E12</v>
      </c>
      <c r="B234" s="8" t="s">
        <v>468</v>
      </c>
      <c r="C234" s="8" t="s">
        <v>129</v>
      </c>
      <c r="D234" s="8" t="s">
        <v>117</v>
      </c>
      <c r="E234" s="8" t="s">
        <v>130</v>
      </c>
      <c r="F234" s="7">
        <v>-54.76666666699998</v>
      </c>
      <c r="G234" s="7">
        <v>-63.04999999999995</v>
      </c>
      <c r="H234" s="7">
        <v>4.0</v>
      </c>
      <c r="I234" s="7">
        <v>4.0</v>
      </c>
      <c r="J234" s="8" t="s">
        <v>31</v>
      </c>
      <c r="K234" s="7">
        <v>2.0</v>
      </c>
      <c r="L234" s="7">
        <v>16.0</v>
      </c>
      <c r="M234" s="7">
        <v>225.0</v>
      </c>
      <c r="N234" s="7">
        <v>1000.0</v>
      </c>
      <c r="O234" s="8" t="s">
        <v>119</v>
      </c>
      <c r="P234" s="8" t="s">
        <v>463</v>
      </c>
      <c r="Q234" s="8" t="s">
        <v>469</v>
      </c>
      <c r="R234" s="7">
        <v>1.0</v>
      </c>
      <c r="S234" s="7">
        <v>1.0</v>
      </c>
    </row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customHeight="1">
      <c r="A240" s="7">
        <v>1.7054823E12</v>
      </c>
      <c r="B240" s="8" t="s">
        <v>470</v>
      </c>
      <c r="C240" s="8" t="s">
        <v>471</v>
      </c>
      <c r="D240" s="8" t="s">
        <v>472</v>
      </c>
      <c r="E240" s="8" t="s">
        <v>234</v>
      </c>
      <c r="F240" s="7">
        <v>-46.68333329999996</v>
      </c>
      <c r="G240" s="7">
        <v>-65.13333333299994</v>
      </c>
      <c r="H240" s="7">
        <v>4.0</v>
      </c>
      <c r="I240" s="7">
        <v>4.0</v>
      </c>
      <c r="J240" s="8" t="s">
        <v>23</v>
      </c>
      <c r="K240" s="7">
        <v>2.0</v>
      </c>
      <c r="L240" s="7">
        <v>15.0</v>
      </c>
      <c r="M240" s="7">
        <v>315.0</v>
      </c>
      <c r="N240" s="7">
        <v>756.0</v>
      </c>
      <c r="O240" s="8" t="s">
        <v>146</v>
      </c>
      <c r="P240" s="8" t="s">
        <v>389</v>
      </c>
      <c r="Q240" s="8" t="s">
        <v>473</v>
      </c>
      <c r="R240" s="7">
        <v>1.0</v>
      </c>
      <c r="S240" s="7">
        <v>1.0</v>
      </c>
    </row>
    <row r="241" ht="15.75" customHeight="1">
      <c r="A241" s="7">
        <v>1.70548242E12</v>
      </c>
      <c r="B241" s="8" t="s">
        <v>474</v>
      </c>
      <c r="C241" s="8" t="s">
        <v>79</v>
      </c>
      <c r="D241" s="8" t="s">
        <v>259</v>
      </c>
      <c r="E241" s="8" t="s">
        <v>81</v>
      </c>
      <c r="F241" s="7">
        <v>-46.83333329999994</v>
      </c>
      <c r="G241" s="7">
        <v>-64.74999999999994</v>
      </c>
      <c r="H241" s="7">
        <v>4.0</v>
      </c>
      <c r="I241" s="7">
        <v>4.0</v>
      </c>
      <c r="J241" s="8" t="s">
        <v>23</v>
      </c>
      <c r="K241" s="7">
        <v>2.0</v>
      </c>
      <c r="L241" s="7">
        <v>16.0</v>
      </c>
      <c r="M241" s="7">
        <v>315.0</v>
      </c>
      <c r="N241" s="7">
        <v>756.0</v>
      </c>
      <c r="O241" s="8" t="s">
        <v>146</v>
      </c>
      <c r="P241" s="8" t="s">
        <v>389</v>
      </c>
      <c r="Q241" s="8" t="s">
        <v>473</v>
      </c>
      <c r="R241" s="7">
        <v>1.0</v>
      </c>
      <c r="S241" s="7">
        <v>1.0</v>
      </c>
    </row>
    <row r="242" ht="15.75" hidden="1" customHeight="1"/>
    <row r="243" ht="15.75" customHeight="1">
      <c r="A243" s="7">
        <v>1.70548272E12</v>
      </c>
      <c r="B243" s="8" t="s">
        <v>475</v>
      </c>
      <c r="C243" s="8" t="s">
        <v>476</v>
      </c>
      <c r="D243" s="8" t="s">
        <v>477</v>
      </c>
      <c r="E243" s="8" t="s">
        <v>414</v>
      </c>
      <c r="F243" s="7">
        <v>-44.33333329999994</v>
      </c>
      <c r="G243" s="7">
        <v>-61.78333333299997</v>
      </c>
      <c r="H243" s="7">
        <v>4.0</v>
      </c>
      <c r="I243" s="7">
        <v>4.0</v>
      </c>
      <c r="J243" s="8" t="s">
        <v>23</v>
      </c>
      <c r="K243" s="7">
        <v>2.0</v>
      </c>
      <c r="L243" s="7">
        <v>16.0</v>
      </c>
      <c r="M243" s="7">
        <v>315.0</v>
      </c>
      <c r="N243" s="7">
        <v>759.0</v>
      </c>
      <c r="O243" s="8" t="s">
        <v>177</v>
      </c>
      <c r="P243" s="8" t="s">
        <v>389</v>
      </c>
      <c r="Q243" s="8" t="s">
        <v>478</v>
      </c>
      <c r="R243" s="7">
        <v>1.0</v>
      </c>
      <c r="S243" s="7">
        <v>1.0</v>
      </c>
    </row>
    <row r="244" ht="15.75" customHeight="1">
      <c r="A244" s="7">
        <v>1.70634702E12</v>
      </c>
      <c r="B244" s="8" t="s">
        <v>479</v>
      </c>
      <c r="C244" s="8" t="s">
        <v>90</v>
      </c>
      <c r="D244" s="8" t="s">
        <v>91</v>
      </c>
      <c r="E244" s="8" t="s">
        <v>92</v>
      </c>
      <c r="F244" s="7">
        <v>-59.29250760499997</v>
      </c>
      <c r="G244" s="7">
        <v>-64.42383891399999</v>
      </c>
      <c r="H244" s="7">
        <v>4.0</v>
      </c>
      <c r="I244" s="7">
        <v>4.0</v>
      </c>
      <c r="J244" s="8" t="s">
        <v>155</v>
      </c>
      <c r="K244" s="7">
        <v>2.0</v>
      </c>
      <c r="L244" s="7">
        <v>16.0</v>
      </c>
      <c r="M244" s="7">
        <v>353.0</v>
      </c>
      <c r="N244" s="7">
        <v>978.0</v>
      </c>
      <c r="O244" s="8" t="s">
        <v>24</v>
      </c>
      <c r="P244" s="8" t="s">
        <v>480</v>
      </c>
      <c r="Q244" s="8" t="s">
        <v>481</v>
      </c>
      <c r="R244" s="7">
        <v>0.0</v>
      </c>
      <c r="S244" s="8"/>
    </row>
    <row r="245" ht="15.75" customHeight="1">
      <c r="A245" s="7">
        <v>1.70634654E12</v>
      </c>
      <c r="B245" s="8" t="s">
        <v>482</v>
      </c>
      <c r="C245" s="8" t="s">
        <v>451</v>
      </c>
      <c r="D245" s="8" t="s">
        <v>483</v>
      </c>
      <c r="E245" s="8" t="s">
        <v>453</v>
      </c>
      <c r="F245" s="7">
        <v>-44.76666669999997</v>
      </c>
      <c r="G245" s="7">
        <v>-62.53333333299997</v>
      </c>
      <c r="H245" s="7">
        <v>3.0</v>
      </c>
      <c r="I245" s="7">
        <v>4.0</v>
      </c>
      <c r="J245" s="8" t="s">
        <v>23</v>
      </c>
      <c r="K245" s="7">
        <v>1.0</v>
      </c>
      <c r="L245" s="7">
        <v>11.0</v>
      </c>
      <c r="M245" s="7">
        <v>315.0</v>
      </c>
      <c r="N245" s="7">
        <v>758.0</v>
      </c>
      <c r="O245" s="8" t="s">
        <v>177</v>
      </c>
      <c r="P245" s="8" t="s">
        <v>480</v>
      </c>
      <c r="Q245" s="8" t="s">
        <v>484</v>
      </c>
      <c r="R245" s="7">
        <v>0.0</v>
      </c>
      <c r="S245" s="8"/>
    </row>
    <row r="246" ht="15.75" hidden="1" customHeight="1"/>
    <row r="247" ht="15.75" customHeight="1">
      <c r="A247" s="7">
        <v>1.70548338E12</v>
      </c>
      <c r="B247" s="8" t="s">
        <v>485</v>
      </c>
      <c r="C247" s="8" t="s">
        <v>486</v>
      </c>
      <c r="D247" s="8" t="s">
        <v>487</v>
      </c>
      <c r="E247" s="8" t="s">
        <v>488</v>
      </c>
      <c r="F247" s="7">
        <v>-44.48333329999997</v>
      </c>
      <c r="G247" s="7">
        <v>-61.81666666699994</v>
      </c>
      <c r="H247" s="7">
        <v>4.0</v>
      </c>
      <c r="I247" s="7">
        <v>4.0</v>
      </c>
      <c r="J247" s="8" t="s">
        <v>23</v>
      </c>
      <c r="K247" s="7">
        <v>2.0</v>
      </c>
      <c r="L247" s="7">
        <v>15.0</v>
      </c>
      <c r="M247" s="7">
        <v>315.0</v>
      </c>
      <c r="N247" s="7">
        <v>759.0</v>
      </c>
      <c r="O247" s="8" t="s">
        <v>177</v>
      </c>
      <c r="P247" s="8" t="s">
        <v>389</v>
      </c>
      <c r="Q247" s="8" t="s">
        <v>478</v>
      </c>
      <c r="R247" s="7">
        <v>1.0</v>
      </c>
      <c r="S247" s="7">
        <v>1.0</v>
      </c>
    </row>
    <row r="248" ht="15.75" customHeight="1">
      <c r="A248" s="7">
        <v>1.7063748E12</v>
      </c>
      <c r="B248" s="8" t="s">
        <v>489</v>
      </c>
      <c r="C248" s="8" t="s">
        <v>490</v>
      </c>
      <c r="D248" s="8" t="s">
        <v>491</v>
      </c>
      <c r="E248" s="8" t="s">
        <v>453</v>
      </c>
      <c r="F248" s="7">
        <v>-44.79999999999995</v>
      </c>
      <c r="G248" s="7">
        <v>-62.39999999999998</v>
      </c>
      <c r="H248" s="7">
        <v>3.0</v>
      </c>
      <c r="I248" s="7">
        <v>4.0</v>
      </c>
      <c r="J248" s="8" t="s">
        <v>23</v>
      </c>
      <c r="K248" s="7">
        <v>1.0</v>
      </c>
      <c r="L248" s="7">
        <v>11.0</v>
      </c>
      <c r="M248" s="7">
        <v>315.0</v>
      </c>
      <c r="N248" s="7">
        <v>758.0</v>
      </c>
      <c r="O248" s="8" t="s">
        <v>177</v>
      </c>
      <c r="P248" s="8" t="s">
        <v>492</v>
      </c>
      <c r="Q248" s="8" t="s">
        <v>493</v>
      </c>
      <c r="R248" s="7">
        <v>0.0</v>
      </c>
      <c r="S248" s="8"/>
    </row>
    <row r="249" ht="15.75" customHeight="1">
      <c r="A249" s="7">
        <v>1.70548458E12</v>
      </c>
      <c r="B249" s="8" t="s">
        <v>494</v>
      </c>
      <c r="C249" s="8" t="s">
        <v>296</v>
      </c>
      <c r="D249" s="8" t="s">
        <v>305</v>
      </c>
      <c r="E249" s="8" t="s">
        <v>495</v>
      </c>
      <c r="F249" s="7">
        <v>-54.75300379599997</v>
      </c>
      <c r="G249" s="7">
        <v>-62.95711816599999</v>
      </c>
      <c r="H249" s="7">
        <v>4.0</v>
      </c>
      <c r="I249" s="7">
        <v>4.0</v>
      </c>
      <c r="J249" s="8" t="s">
        <v>23</v>
      </c>
      <c r="K249" s="7">
        <v>1.0</v>
      </c>
      <c r="L249" s="7">
        <v>16.0</v>
      </c>
      <c r="M249" s="7">
        <v>315.0</v>
      </c>
      <c r="N249" s="7">
        <v>746.0</v>
      </c>
      <c r="O249" s="8" t="s">
        <v>119</v>
      </c>
      <c r="P249" s="8" t="s">
        <v>389</v>
      </c>
      <c r="Q249" s="8" t="s">
        <v>496</v>
      </c>
      <c r="R249" s="7">
        <v>1.0</v>
      </c>
      <c r="S249" s="7">
        <v>1.0</v>
      </c>
    </row>
    <row r="250" ht="15.75" hidden="1" customHeight="1"/>
    <row r="251" ht="15.75" customHeight="1">
      <c r="A251" s="7">
        <v>1.7063964E12</v>
      </c>
      <c r="B251" s="8" t="s">
        <v>497</v>
      </c>
      <c r="C251" s="8" t="s">
        <v>52</v>
      </c>
      <c r="D251" s="8" t="s">
        <v>53</v>
      </c>
      <c r="E251" s="8" t="s">
        <v>54</v>
      </c>
      <c r="F251" s="7">
        <v>-53.13888267299996</v>
      </c>
      <c r="G251" s="7">
        <v>-63.62871307999995</v>
      </c>
      <c r="H251" s="7">
        <v>5.0</v>
      </c>
      <c r="I251" s="7">
        <v>4.0</v>
      </c>
      <c r="J251" s="8" t="s">
        <v>62</v>
      </c>
      <c r="K251" s="7">
        <v>2.0</v>
      </c>
      <c r="L251" s="7">
        <v>16.0</v>
      </c>
      <c r="M251" s="7">
        <v>106.0</v>
      </c>
      <c r="N251" s="7">
        <v>749.0</v>
      </c>
      <c r="O251" s="8" t="s">
        <v>32</v>
      </c>
      <c r="P251" s="8" t="s">
        <v>492</v>
      </c>
      <c r="Q251" s="8" t="s">
        <v>498</v>
      </c>
      <c r="R251" s="7">
        <v>0.0</v>
      </c>
      <c r="S251" s="8"/>
    </row>
    <row r="252" ht="15.75" hidden="1" customHeight="1"/>
    <row r="253" ht="15.75" hidden="1" customHeight="1"/>
    <row r="254" ht="15.75" hidden="1" customHeight="1"/>
    <row r="255" ht="15.75" hidden="1" customHeight="1"/>
    <row r="256" ht="15.75" customHeight="1">
      <c r="A256" s="7">
        <v>1.7055288E12</v>
      </c>
      <c r="B256" s="8" t="s">
        <v>499</v>
      </c>
      <c r="C256" s="8" t="s">
        <v>500</v>
      </c>
      <c r="D256" s="8" t="s">
        <v>501</v>
      </c>
      <c r="E256" s="8" t="s">
        <v>502</v>
      </c>
      <c r="F256" s="7">
        <v>-45.13333329999995</v>
      </c>
      <c r="G256" s="7">
        <v>-62.79999999999995</v>
      </c>
      <c r="H256" s="7">
        <v>3.0</v>
      </c>
      <c r="I256" s="7">
        <v>4.0</v>
      </c>
      <c r="J256" s="8" t="s">
        <v>204</v>
      </c>
      <c r="K256" s="7">
        <v>1.0</v>
      </c>
      <c r="L256" s="7">
        <v>15.0</v>
      </c>
      <c r="M256" s="7">
        <v>360.0</v>
      </c>
      <c r="N256" s="7">
        <v>751.0</v>
      </c>
      <c r="O256" s="8" t="s">
        <v>146</v>
      </c>
      <c r="P256" s="8" t="s">
        <v>503</v>
      </c>
      <c r="Q256" s="8" t="s">
        <v>504</v>
      </c>
      <c r="R256" s="7">
        <v>1.0</v>
      </c>
      <c r="S256" s="7">
        <v>1.0</v>
      </c>
    </row>
    <row r="257" ht="15.75" customHeight="1">
      <c r="A257" s="7">
        <v>1.7055288E12</v>
      </c>
      <c r="B257" s="8" t="s">
        <v>499</v>
      </c>
      <c r="C257" s="8" t="s">
        <v>280</v>
      </c>
      <c r="D257" s="8" t="s">
        <v>207</v>
      </c>
      <c r="E257" s="8"/>
      <c r="F257" s="7">
        <v>-46.31666669999998</v>
      </c>
      <c r="G257" s="7">
        <v>-66.51666666699998</v>
      </c>
      <c r="H257" s="7">
        <v>3.0</v>
      </c>
      <c r="I257" s="7">
        <v>4.0</v>
      </c>
      <c r="J257" s="8" t="s">
        <v>212</v>
      </c>
      <c r="K257" s="7">
        <v>1.0</v>
      </c>
      <c r="L257" s="7">
        <v>15.0</v>
      </c>
      <c r="M257" s="7">
        <v>45.0</v>
      </c>
      <c r="N257" s="7">
        <v>749.0</v>
      </c>
      <c r="O257" s="8" t="s">
        <v>146</v>
      </c>
      <c r="P257" s="8" t="s">
        <v>503</v>
      </c>
      <c r="Q257" s="8" t="s">
        <v>504</v>
      </c>
      <c r="R257" s="7">
        <v>1.0</v>
      </c>
      <c r="S257" s="7">
        <v>1.0</v>
      </c>
    </row>
    <row r="258" ht="15.75" customHeight="1">
      <c r="A258" s="7">
        <v>1.7064351E12</v>
      </c>
      <c r="B258" s="8" t="s">
        <v>505</v>
      </c>
      <c r="C258" s="8" t="s">
        <v>506</v>
      </c>
      <c r="D258" s="8" t="s">
        <v>507</v>
      </c>
      <c r="E258" s="8" t="s">
        <v>203</v>
      </c>
      <c r="F258" s="7">
        <v>-52.01666669999997</v>
      </c>
      <c r="G258" s="7">
        <v>-68.21666666699997</v>
      </c>
      <c r="H258" s="7">
        <v>3.0</v>
      </c>
      <c r="I258" s="7">
        <v>4.0</v>
      </c>
      <c r="J258" s="8" t="s">
        <v>62</v>
      </c>
      <c r="K258" s="7">
        <v>1.0</v>
      </c>
      <c r="L258" s="7">
        <v>12.0</v>
      </c>
      <c r="M258" s="7">
        <v>270.0</v>
      </c>
      <c r="N258" s="7">
        <v>759.0</v>
      </c>
      <c r="O258" s="8" t="s">
        <v>32</v>
      </c>
      <c r="P258" s="8" t="s">
        <v>508</v>
      </c>
      <c r="Q258" s="8" t="s">
        <v>509</v>
      </c>
      <c r="R258" s="7">
        <v>0.0</v>
      </c>
      <c r="S258" s="8"/>
    </row>
    <row r="259" ht="15.75" hidden="1" customHeight="1"/>
    <row r="260" ht="15.75" hidden="1" customHeight="1"/>
    <row r="261" ht="15.75" hidden="1" customHeight="1"/>
    <row r="262" ht="15.75" hidden="1" customHeight="1"/>
    <row r="263" ht="15.75" customHeight="1">
      <c r="A263" s="7">
        <v>1.7055288E12</v>
      </c>
      <c r="B263" s="8" t="s">
        <v>499</v>
      </c>
      <c r="C263" s="8" t="s">
        <v>510</v>
      </c>
      <c r="D263" s="8" t="s">
        <v>511</v>
      </c>
      <c r="E263" s="8" t="s">
        <v>439</v>
      </c>
      <c r="F263" s="7">
        <v>-44.86666669999994</v>
      </c>
      <c r="G263" s="7">
        <v>-62.41666666699996</v>
      </c>
      <c r="H263" s="7">
        <v>3.0</v>
      </c>
      <c r="I263" s="7">
        <v>4.0</v>
      </c>
      <c r="J263" s="8" t="s">
        <v>204</v>
      </c>
      <c r="K263" s="7">
        <v>1.0</v>
      </c>
      <c r="L263" s="7">
        <v>15.0</v>
      </c>
      <c r="M263" s="7">
        <v>360.0</v>
      </c>
      <c r="N263" s="7">
        <v>751.0</v>
      </c>
      <c r="O263" s="8" t="s">
        <v>177</v>
      </c>
      <c r="P263" s="8" t="s">
        <v>503</v>
      </c>
      <c r="Q263" s="8" t="s">
        <v>512</v>
      </c>
      <c r="R263" s="7">
        <v>1.0</v>
      </c>
      <c r="S263" s="7">
        <v>3.0</v>
      </c>
    </row>
    <row r="264" ht="15.75" hidden="1" customHeight="1"/>
    <row r="265" ht="15.75" customHeight="1">
      <c r="A265" s="7">
        <v>1.7055288E12</v>
      </c>
      <c r="B265" s="8" t="s">
        <v>499</v>
      </c>
      <c r="C265" s="8" t="s">
        <v>79</v>
      </c>
      <c r="D265" s="8" t="s">
        <v>80</v>
      </c>
      <c r="E265" s="8" t="s">
        <v>81</v>
      </c>
      <c r="F265" s="7">
        <v>-46.64999999999998</v>
      </c>
      <c r="G265" s="7">
        <v>-64.71666666699997</v>
      </c>
      <c r="H265" s="7">
        <v>3.0</v>
      </c>
      <c r="I265" s="7">
        <v>4.0</v>
      </c>
      <c r="J265" s="8" t="s">
        <v>204</v>
      </c>
      <c r="K265" s="7">
        <v>1.0</v>
      </c>
      <c r="L265" s="7">
        <v>14.0</v>
      </c>
      <c r="M265" s="7">
        <v>360.0</v>
      </c>
      <c r="N265" s="7">
        <v>750.0</v>
      </c>
      <c r="O265" s="8" t="s">
        <v>146</v>
      </c>
      <c r="P265" s="8" t="s">
        <v>503</v>
      </c>
      <c r="Q265" s="8" t="s">
        <v>504</v>
      </c>
      <c r="R265" s="7">
        <v>1.0</v>
      </c>
      <c r="S265" s="7">
        <v>1.0</v>
      </c>
    </row>
    <row r="266" ht="15.75" customHeight="1">
      <c r="A266" s="7">
        <v>1.7055288E12</v>
      </c>
      <c r="B266" s="8" t="s">
        <v>499</v>
      </c>
      <c r="C266" s="8" t="s">
        <v>388</v>
      </c>
      <c r="D266" s="8" t="s">
        <v>202</v>
      </c>
      <c r="E266" s="8" t="s">
        <v>203</v>
      </c>
      <c r="F266" s="7">
        <v>-51.04999999999995</v>
      </c>
      <c r="G266" s="7">
        <v>-67.83333333299998</v>
      </c>
      <c r="H266" s="7">
        <v>3.0</v>
      </c>
      <c r="I266" s="7">
        <v>4.0</v>
      </c>
      <c r="J266" s="8" t="s">
        <v>101</v>
      </c>
      <c r="K266" s="7">
        <v>1.0</v>
      </c>
      <c r="L266" s="7">
        <v>16.0</v>
      </c>
      <c r="M266" s="7">
        <v>180.0</v>
      </c>
      <c r="N266" s="7">
        <v>748.0</v>
      </c>
      <c r="O266" s="8" t="s">
        <v>32</v>
      </c>
      <c r="P266" s="8" t="s">
        <v>503</v>
      </c>
      <c r="Q266" s="8" t="s">
        <v>513</v>
      </c>
      <c r="R266" s="7">
        <v>1.0</v>
      </c>
      <c r="S266" s="7">
        <v>2.0</v>
      </c>
    </row>
    <row r="267" ht="15.75" customHeight="1">
      <c r="A267" s="7">
        <v>1.7055288E12</v>
      </c>
      <c r="B267" s="8" t="s">
        <v>499</v>
      </c>
      <c r="C267" s="8" t="s">
        <v>514</v>
      </c>
      <c r="D267" s="8" t="s">
        <v>515</v>
      </c>
      <c r="E267" s="8" t="s">
        <v>516</v>
      </c>
      <c r="F267" s="7">
        <v>-42.79999999999995</v>
      </c>
      <c r="G267" s="7">
        <v>-63.58333333299998</v>
      </c>
      <c r="H267" s="7">
        <v>3.0</v>
      </c>
      <c r="I267" s="7">
        <v>4.0</v>
      </c>
      <c r="J267" s="8" t="s">
        <v>212</v>
      </c>
      <c r="K267" s="7">
        <v>1.0</v>
      </c>
      <c r="L267" s="7">
        <v>14.0</v>
      </c>
      <c r="M267" s="7">
        <v>45.0</v>
      </c>
      <c r="N267" s="7">
        <v>753.0</v>
      </c>
      <c r="O267" s="8" t="s">
        <v>177</v>
      </c>
      <c r="P267" s="8" t="s">
        <v>503</v>
      </c>
      <c r="Q267" s="8" t="s">
        <v>512</v>
      </c>
      <c r="R267" s="7">
        <v>1.0</v>
      </c>
      <c r="S267" s="7">
        <v>3.0</v>
      </c>
    </row>
    <row r="268" ht="15.75" customHeight="1">
      <c r="A268" s="7">
        <v>1.704438E12</v>
      </c>
      <c r="B268" s="8" t="s">
        <v>517</v>
      </c>
      <c r="C268" s="10" t="s">
        <v>253</v>
      </c>
      <c r="D268" s="8"/>
      <c r="E268" s="11" t="s">
        <v>216</v>
      </c>
      <c r="F268" s="7">
        <v>-57.15222222199998</v>
      </c>
      <c r="G268" s="7">
        <v>-65.63555555599999</v>
      </c>
      <c r="H268" s="7">
        <v>5.0</v>
      </c>
      <c r="I268" s="7">
        <v>5.0</v>
      </c>
      <c r="J268" s="8" t="s">
        <v>62</v>
      </c>
      <c r="K268" s="7">
        <v>3.0</v>
      </c>
      <c r="L268" s="7">
        <v>10.0</v>
      </c>
      <c r="M268" s="7">
        <v>270.0</v>
      </c>
      <c r="N268" s="7">
        <v>993.0</v>
      </c>
      <c r="O268" s="8" t="s">
        <v>24</v>
      </c>
      <c r="P268" s="8" t="s">
        <v>518</v>
      </c>
      <c r="Q268" s="8" t="s">
        <v>519</v>
      </c>
      <c r="R268" s="7">
        <v>0.0</v>
      </c>
      <c r="S268" s="8"/>
    </row>
    <row r="269" ht="15.75" hidden="1" customHeight="1"/>
    <row r="270" ht="15.75" hidden="1" customHeight="1"/>
    <row r="271" ht="15.75" customHeight="1">
      <c r="A271" s="7">
        <v>1.70556912E12</v>
      </c>
      <c r="B271" s="8" t="s">
        <v>520</v>
      </c>
      <c r="C271" s="8" t="s">
        <v>521</v>
      </c>
      <c r="D271" s="8" t="s">
        <v>522</v>
      </c>
      <c r="E271" s="8" t="s">
        <v>523</v>
      </c>
      <c r="F271" s="7">
        <v>-44.69999999999993</v>
      </c>
      <c r="G271" s="7">
        <v>-62.51666666699998</v>
      </c>
      <c r="H271" s="7">
        <v>3.0</v>
      </c>
      <c r="I271" s="7">
        <v>5.0</v>
      </c>
      <c r="J271" s="8" t="s">
        <v>31</v>
      </c>
      <c r="K271" s="7">
        <v>1.0</v>
      </c>
      <c r="L271" s="7">
        <v>20.0</v>
      </c>
      <c r="M271" s="7">
        <v>225.0</v>
      </c>
      <c r="N271" s="7">
        <v>754.0</v>
      </c>
      <c r="O271" s="8" t="s">
        <v>177</v>
      </c>
      <c r="P271" s="8" t="s">
        <v>524</v>
      </c>
      <c r="Q271" s="8" t="s">
        <v>525</v>
      </c>
      <c r="R271" s="7">
        <v>1.0</v>
      </c>
      <c r="S271" s="7">
        <v>2.0</v>
      </c>
    </row>
    <row r="272" ht="15.75" customHeight="1">
      <c r="A272" s="7">
        <v>1.7045796E12</v>
      </c>
      <c r="B272" s="8" t="s">
        <v>526</v>
      </c>
      <c r="C272" s="8" t="s">
        <v>220</v>
      </c>
      <c r="D272" s="8" t="s">
        <v>527</v>
      </c>
      <c r="E272" s="11"/>
      <c r="F272" s="7">
        <v>-45.59999999999997</v>
      </c>
      <c r="G272" s="7">
        <v>-67.09999999999997</v>
      </c>
      <c r="H272" s="7">
        <v>3.0</v>
      </c>
      <c r="I272" s="7">
        <v>5.0</v>
      </c>
      <c r="J272" s="8" t="s">
        <v>23</v>
      </c>
      <c r="K272" s="7">
        <v>1.0</v>
      </c>
      <c r="L272" s="7">
        <v>20.0</v>
      </c>
      <c r="M272" s="7">
        <v>315.0</v>
      </c>
      <c r="N272" s="7">
        <v>758.0</v>
      </c>
      <c r="O272" s="8" t="s">
        <v>146</v>
      </c>
      <c r="P272" s="8" t="s">
        <v>242</v>
      </c>
      <c r="Q272" s="8" t="s">
        <v>261</v>
      </c>
      <c r="R272" s="7">
        <v>0.0</v>
      </c>
      <c r="S272" s="8"/>
    </row>
    <row r="273" ht="15.75" customHeight="1">
      <c r="A273" s="7">
        <v>1.70461848E12</v>
      </c>
      <c r="B273" s="8" t="s">
        <v>250</v>
      </c>
      <c r="C273" s="8" t="s">
        <v>220</v>
      </c>
      <c r="D273" s="8" t="s">
        <v>528</v>
      </c>
      <c r="E273" s="8"/>
      <c r="F273" s="7">
        <v>-45.59999999999997</v>
      </c>
      <c r="G273" s="7">
        <v>-67.09999999999997</v>
      </c>
      <c r="H273" s="7">
        <v>3.0</v>
      </c>
      <c r="I273" s="7">
        <v>5.0</v>
      </c>
      <c r="J273" s="8" t="s">
        <v>23</v>
      </c>
      <c r="K273" s="7">
        <v>1.0</v>
      </c>
      <c r="L273" s="7">
        <v>20.0</v>
      </c>
      <c r="M273" s="7">
        <v>315.0</v>
      </c>
      <c r="N273" s="7">
        <v>758.0</v>
      </c>
      <c r="O273" s="8" t="s">
        <v>146</v>
      </c>
      <c r="P273" s="8" t="s">
        <v>248</v>
      </c>
      <c r="Q273" s="8" t="s">
        <v>251</v>
      </c>
      <c r="R273" s="7">
        <v>0.0</v>
      </c>
      <c r="S273" s="8"/>
    </row>
    <row r="274" ht="15.75" customHeight="1">
      <c r="A274" s="7">
        <v>1.7047005E12</v>
      </c>
      <c r="B274" s="8" t="s">
        <v>529</v>
      </c>
      <c r="C274" s="8" t="s">
        <v>152</v>
      </c>
      <c r="D274" s="8" t="s">
        <v>153</v>
      </c>
      <c r="E274" s="8" t="s">
        <v>154</v>
      </c>
      <c r="F274" s="7">
        <v>-56.70652849299995</v>
      </c>
      <c r="G274" s="7">
        <v>-65.69646764899994</v>
      </c>
      <c r="H274" s="7">
        <v>6.0</v>
      </c>
      <c r="I274" s="7">
        <v>5.0</v>
      </c>
      <c r="J274" s="8" t="s">
        <v>193</v>
      </c>
      <c r="K274" s="7">
        <v>4.0</v>
      </c>
      <c r="L274" s="7">
        <v>21.0</v>
      </c>
      <c r="M274" s="7">
        <v>154.0</v>
      </c>
      <c r="N274" s="7">
        <v>987.0</v>
      </c>
      <c r="O274" s="8" t="s">
        <v>24</v>
      </c>
      <c r="P274" s="8" t="s">
        <v>255</v>
      </c>
      <c r="Q274" s="8" t="s">
        <v>256</v>
      </c>
      <c r="R274" s="7">
        <v>0.0</v>
      </c>
      <c r="S274" s="8"/>
    </row>
    <row r="275" ht="15.75" hidden="1" customHeight="1"/>
    <row r="276" ht="15.75" hidden="1" customHeight="1"/>
    <row r="277" ht="15.75" hidden="1" customHeight="1"/>
    <row r="278" ht="15.75" hidden="1" customHeight="1"/>
    <row r="279" ht="15.75" customHeight="1">
      <c r="A279" s="7">
        <v>1.7047047E12</v>
      </c>
      <c r="B279" s="8" t="s">
        <v>530</v>
      </c>
      <c r="C279" s="8" t="s">
        <v>79</v>
      </c>
      <c r="D279" s="8" t="s">
        <v>357</v>
      </c>
      <c r="E279" s="8" t="s">
        <v>81</v>
      </c>
      <c r="F279" s="7">
        <v>-45.98333329999997</v>
      </c>
      <c r="G279" s="7">
        <v>-65.14999999999998</v>
      </c>
      <c r="H279" s="7">
        <v>3.0</v>
      </c>
      <c r="I279" s="7">
        <v>5.0</v>
      </c>
      <c r="J279" s="8" t="s">
        <v>31</v>
      </c>
      <c r="K279" s="7">
        <v>1.0</v>
      </c>
      <c r="L279" s="7">
        <v>18.0</v>
      </c>
      <c r="M279" s="7">
        <v>225.0</v>
      </c>
      <c r="N279" s="7">
        <v>757.0</v>
      </c>
      <c r="O279" s="8" t="s">
        <v>146</v>
      </c>
      <c r="P279" s="8" t="s">
        <v>255</v>
      </c>
      <c r="Q279" s="8" t="s">
        <v>282</v>
      </c>
      <c r="R279" s="7">
        <v>0.0</v>
      </c>
      <c r="S279" s="8"/>
    </row>
    <row r="280" ht="15.75" customHeight="1">
      <c r="A280" s="7">
        <v>1.70470476E12</v>
      </c>
      <c r="B280" s="8" t="s">
        <v>531</v>
      </c>
      <c r="C280" s="8" t="s">
        <v>486</v>
      </c>
      <c r="D280" s="8" t="s">
        <v>532</v>
      </c>
      <c r="E280" s="8" t="s">
        <v>488</v>
      </c>
      <c r="F280" s="7">
        <v>-44.61666669999994</v>
      </c>
      <c r="G280" s="7">
        <v>-63.64999999999998</v>
      </c>
      <c r="H280" s="7">
        <v>3.0</v>
      </c>
      <c r="I280" s="7">
        <v>5.0</v>
      </c>
      <c r="J280" s="8" t="s">
        <v>101</v>
      </c>
      <c r="K280" s="7">
        <v>1.0</v>
      </c>
      <c r="L280" s="7">
        <v>20.0</v>
      </c>
      <c r="M280" s="7">
        <v>180.0</v>
      </c>
      <c r="N280" s="7">
        <v>754.0</v>
      </c>
      <c r="O280" s="8" t="s">
        <v>177</v>
      </c>
      <c r="P280" s="8" t="s">
        <v>255</v>
      </c>
      <c r="Q280" s="8" t="s">
        <v>533</v>
      </c>
      <c r="R280" s="7">
        <v>0.0</v>
      </c>
      <c r="S280" s="8"/>
    </row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customHeight="1">
      <c r="A288" s="7">
        <v>1.704705E12</v>
      </c>
      <c r="B288" s="8" t="s">
        <v>534</v>
      </c>
      <c r="C288" s="8" t="s">
        <v>535</v>
      </c>
      <c r="D288" s="8" t="s">
        <v>536</v>
      </c>
      <c r="E288" s="8" t="s">
        <v>241</v>
      </c>
      <c r="F288" s="7">
        <v>-49.23333329999997</v>
      </c>
      <c r="G288" s="7">
        <v>-63.38333333299994</v>
      </c>
      <c r="H288" s="7">
        <v>3.0</v>
      </c>
      <c r="I288" s="7">
        <v>5.0</v>
      </c>
      <c r="J288" s="8" t="s">
        <v>101</v>
      </c>
      <c r="K288" s="7">
        <v>1.0</v>
      </c>
      <c r="L288" s="7">
        <v>18.0</v>
      </c>
      <c r="M288" s="7">
        <v>180.0</v>
      </c>
      <c r="N288" s="7">
        <v>752.0</v>
      </c>
      <c r="O288" s="8" t="s">
        <v>32</v>
      </c>
      <c r="P288" s="8" t="s">
        <v>255</v>
      </c>
      <c r="Q288" s="8" t="s">
        <v>537</v>
      </c>
      <c r="R288" s="7">
        <v>0.0</v>
      </c>
      <c r="S288" s="7">
        <v>1.0</v>
      </c>
    </row>
    <row r="289" ht="15.75" customHeight="1">
      <c r="A289" s="7">
        <v>1.7055702E12</v>
      </c>
      <c r="B289" s="8" t="s">
        <v>538</v>
      </c>
      <c r="C289" s="8" t="s">
        <v>280</v>
      </c>
      <c r="D289" s="8" t="s">
        <v>207</v>
      </c>
      <c r="E289" s="8"/>
      <c r="F289" s="7">
        <v>-46.19999999999993</v>
      </c>
      <c r="G289" s="7">
        <v>-66.44999999999999</v>
      </c>
      <c r="H289" s="7">
        <v>3.0</v>
      </c>
      <c r="I289" s="7">
        <v>4.0</v>
      </c>
      <c r="J289" s="8" t="s">
        <v>229</v>
      </c>
      <c r="K289" s="7">
        <v>1.0</v>
      </c>
      <c r="L289" s="7">
        <v>15.0</v>
      </c>
      <c r="M289" s="7">
        <v>225.0</v>
      </c>
      <c r="N289" s="7">
        <v>751.0</v>
      </c>
      <c r="O289" s="8" t="s">
        <v>146</v>
      </c>
      <c r="P289" s="8" t="s">
        <v>524</v>
      </c>
      <c r="Q289" s="8" t="s">
        <v>539</v>
      </c>
      <c r="R289" s="7">
        <v>1.0</v>
      </c>
      <c r="S289" s="7">
        <v>2.0</v>
      </c>
    </row>
    <row r="290" ht="15.75" customHeight="1">
      <c r="A290" s="7">
        <v>1.70557032E12</v>
      </c>
      <c r="B290" s="8" t="s">
        <v>540</v>
      </c>
      <c r="C290" s="8" t="s">
        <v>28</v>
      </c>
      <c r="D290" s="8" t="s">
        <v>29</v>
      </c>
      <c r="E290" s="8" t="s">
        <v>30</v>
      </c>
      <c r="F290" s="7">
        <v>-46.41666669999995</v>
      </c>
      <c r="G290" s="7">
        <v>-65.29999999999995</v>
      </c>
      <c r="H290" s="7">
        <v>3.0</v>
      </c>
      <c r="I290" s="7">
        <v>5.0</v>
      </c>
      <c r="J290" s="8" t="s">
        <v>101</v>
      </c>
      <c r="K290" s="7">
        <v>1.0</v>
      </c>
      <c r="L290" s="7">
        <v>20.0</v>
      </c>
      <c r="M290" s="7">
        <v>180.0</v>
      </c>
      <c r="N290" s="7">
        <v>752.0</v>
      </c>
      <c r="O290" s="8" t="s">
        <v>146</v>
      </c>
      <c r="P290" s="8" t="s">
        <v>524</v>
      </c>
      <c r="Q290" s="8" t="s">
        <v>539</v>
      </c>
      <c r="R290" s="7">
        <v>1.0</v>
      </c>
      <c r="S290" s="7">
        <v>1.0</v>
      </c>
    </row>
    <row r="291" ht="15.75" customHeight="1">
      <c r="A291" s="7">
        <v>1.7055705E12</v>
      </c>
      <c r="B291" s="8" t="s">
        <v>541</v>
      </c>
      <c r="C291" s="8" t="s">
        <v>388</v>
      </c>
      <c r="D291" s="8" t="s">
        <v>202</v>
      </c>
      <c r="E291" s="8" t="s">
        <v>203</v>
      </c>
      <c r="F291" s="7">
        <v>-52.01666669999997</v>
      </c>
      <c r="G291" s="7">
        <v>-68.18333333299995</v>
      </c>
      <c r="H291" s="7">
        <v>3.0</v>
      </c>
      <c r="I291" s="7">
        <v>5.0</v>
      </c>
      <c r="J291" s="8" t="s">
        <v>62</v>
      </c>
      <c r="K291" s="7">
        <v>1.0</v>
      </c>
      <c r="L291" s="7">
        <v>20.0</v>
      </c>
      <c r="M291" s="7">
        <v>270.0</v>
      </c>
      <c r="N291" s="7">
        <v>756.0</v>
      </c>
      <c r="O291" s="8" t="s">
        <v>32</v>
      </c>
      <c r="P291" s="8" t="s">
        <v>524</v>
      </c>
      <c r="Q291" s="8" t="s">
        <v>542</v>
      </c>
      <c r="R291" s="7">
        <v>1.0</v>
      </c>
      <c r="S291" s="7">
        <v>0.0</v>
      </c>
    </row>
    <row r="292" ht="15.75" customHeight="1">
      <c r="A292" s="7">
        <v>1.7048772E12</v>
      </c>
      <c r="B292" s="8" t="s">
        <v>283</v>
      </c>
      <c r="C292" s="8" t="s">
        <v>224</v>
      </c>
      <c r="D292" s="8" t="s">
        <v>543</v>
      </c>
      <c r="E292" s="8" t="s">
        <v>226</v>
      </c>
      <c r="F292" s="7">
        <v>-44.86666669999994</v>
      </c>
      <c r="G292" s="7">
        <v>-63.39999999999998</v>
      </c>
      <c r="H292" s="7">
        <v>4.0</v>
      </c>
      <c r="I292" s="7">
        <v>5.0</v>
      </c>
      <c r="J292" s="8" t="s">
        <v>544</v>
      </c>
      <c r="K292" s="7">
        <v>2.0</v>
      </c>
      <c r="L292" s="7">
        <v>20.0</v>
      </c>
      <c r="M292" s="7">
        <v>293.0</v>
      </c>
      <c r="N292" s="7">
        <v>761.0</v>
      </c>
      <c r="O292" s="8" t="s">
        <v>177</v>
      </c>
      <c r="P292" s="8" t="s">
        <v>287</v>
      </c>
      <c r="Q292" s="8" t="s">
        <v>313</v>
      </c>
      <c r="R292" s="7">
        <v>0.0</v>
      </c>
      <c r="S292" s="8"/>
    </row>
    <row r="293" ht="15.75" hidden="1" customHeight="1"/>
    <row r="294" ht="15.75" hidden="1" customHeight="1"/>
    <row r="295" ht="15.75" hidden="1" customHeight="1"/>
    <row r="296" ht="15.75" customHeight="1">
      <c r="A296" s="7">
        <v>1.7055972E12</v>
      </c>
      <c r="B296" s="8" t="s">
        <v>545</v>
      </c>
      <c r="C296" s="8" t="s">
        <v>388</v>
      </c>
      <c r="D296" s="8" t="s">
        <v>546</v>
      </c>
      <c r="E296" s="8" t="s">
        <v>203</v>
      </c>
      <c r="F296" s="7">
        <v>-51.99999999999994</v>
      </c>
      <c r="G296" s="7">
        <v>-68.19999999999999</v>
      </c>
      <c r="H296" s="7">
        <v>3.0</v>
      </c>
      <c r="I296" s="7">
        <v>4.0</v>
      </c>
      <c r="J296" s="8" t="s">
        <v>204</v>
      </c>
      <c r="K296" s="7">
        <v>1.0</v>
      </c>
      <c r="L296" s="7">
        <v>15.0</v>
      </c>
      <c r="M296" s="7">
        <v>360.0</v>
      </c>
      <c r="N296" s="7">
        <v>755.0</v>
      </c>
      <c r="O296" s="8" t="s">
        <v>32</v>
      </c>
      <c r="P296" s="8" t="s">
        <v>425</v>
      </c>
      <c r="Q296" s="8" t="s">
        <v>547</v>
      </c>
      <c r="R296" s="7">
        <v>1.0</v>
      </c>
      <c r="S296" s="7">
        <v>2.0</v>
      </c>
    </row>
    <row r="297" ht="15.75" customHeight="1">
      <c r="A297" s="7">
        <v>1.70496372E12</v>
      </c>
      <c r="B297" s="8" t="s">
        <v>548</v>
      </c>
      <c r="C297" s="8" t="s">
        <v>290</v>
      </c>
      <c r="D297" s="8" t="s">
        <v>373</v>
      </c>
      <c r="E297" s="8" t="s">
        <v>374</v>
      </c>
      <c r="F297" s="7">
        <v>-43.89999999999998</v>
      </c>
      <c r="G297" s="7">
        <v>-61.81666666699994</v>
      </c>
      <c r="H297" s="7">
        <v>4.0</v>
      </c>
      <c r="I297" s="7">
        <v>5.0</v>
      </c>
      <c r="J297" s="8" t="s">
        <v>31</v>
      </c>
      <c r="K297" s="7">
        <v>2.0</v>
      </c>
      <c r="L297" s="7">
        <v>18.0</v>
      </c>
      <c r="M297" s="7">
        <v>225.0</v>
      </c>
      <c r="N297" s="7">
        <v>761.0</v>
      </c>
      <c r="O297" s="8" t="s">
        <v>177</v>
      </c>
      <c r="P297" s="8" t="s">
        <v>343</v>
      </c>
      <c r="Q297" s="8" t="s">
        <v>549</v>
      </c>
      <c r="R297" s="7">
        <v>0.0</v>
      </c>
      <c r="S297" s="8"/>
    </row>
    <row r="298" ht="15.75" hidden="1" customHeight="1"/>
    <row r="299" ht="15.75" hidden="1" customHeight="1"/>
    <row r="300" ht="15.75" hidden="1" customHeight="1"/>
    <row r="301" ht="15.75" customHeight="1">
      <c r="A301" s="7">
        <v>1.7055978E12</v>
      </c>
      <c r="B301" s="8" t="s">
        <v>550</v>
      </c>
      <c r="C301" s="8" t="s">
        <v>551</v>
      </c>
      <c r="D301" s="8" t="s">
        <v>552</v>
      </c>
      <c r="E301" s="8" t="s">
        <v>444</v>
      </c>
      <c r="F301" s="7">
        <v>-44.66666669999995</v>
      </c>
      <c r="G301" s="7">
        <v>-62.39999999999998</v>
      </c>
      <c r="H301" s="7">
        <v>4.0</v>
      </c>
      <c r="I301" s="7">
        <v>6.0</v>
      </c>
      <c r="J301" s="8" t="s">
        <v>101</v>
      </c>
      <c r="K301" s="7">
        <v>2.0</v>
      </c>
      <c r="L301" s="7">
        <v>25.0</v>
      </c>
      <c r="M301" s="7">
        <v>180.0</v>
      </c>
      <c r="N301" s="7">
        <v>755.0</v>
      </c>
      <c r="O301" s="8" t="s">
        <v>177</v>
      </c>
      <c r="P301" s="8" t="s">
        <v>425</v>
      </c>
      <c r="Q301" s="8" t="s">
        <v>553</v>
      </c>
      <c r="R301" s="7">
        <v>1.0</v>
      </c>
      <c r="S301" s="7">
        <v>0.0</v>
      </c>
    </row>
    <row r="302" ht="15.75" customHeight="1">
      <c r="A302" s="7">
        <v>1.70496552E12</v>
      </c>
      <c r="B302" s="8" t="s">
        <v>554</v>
      </c>
      <c r="C302" s="8" t="s">
        <v>555</v>
      </c>
      <c r="D302" s="8" t="s">
        <v>556</v>
      </c>
      <c r="E302" s="8" t="s">
        <v>203</v>
      </c>
      <c r="F302" s="7">
        <v>-52.24999999999994</v>
      </c>
      <c r="G302" s="7">
        <v>-67.89999999999998</v>
      </c>
      <c r="H302" s="7">
        <v>4.0</v>
      </c>
      <c r="I302" s="7">
        <v>5.0</v>
      </c>
      <c r="J302" s="8" t="s">
        <v>62</v>
      </c>
      <c r="K302" s="7">
        <v>2.0</v>
      </c>
      <c r="L302" s="7">
        <v>20.0</v>
      </c>
      <c r="M302" s="7">
        <v>270.0</v>
      </c>
      <c r="N302" s="7">
        <v>768.0</v>
      </c>
      <c r="O302" s="8" t="s">
        <v>32</v>
      </c>
      <c r="P302" s="8" t="s">
        <v>343</v>
      </c>
      <c r="Q302" s="8" t="s">
        <v>557</v>
      </c>
      <c r="R302" s="7">
        <v>0.0</v>
      </c>
      <c r="S302" s="8"/>
    </row>
    <row r="303" ht="15.75" customHeight="1">
      <c r="A303" s="7">
        <v>1.70561724E12</v>
      </c>
      <c r="B303" s="8" t="s">
        <v>558</v>
      </c>
      <c r="C303" s="8" t="s">
        <v>551</v>
      </c>
      <c r="D303" s="8" t="s">
        <v>552</v>
      </c>
      <c r="E303" s="8" t="s">
        <v>444</v>
      </c>
      <c r="F303" s="7">
        <v>-44.64999999999998</v>
      </c>
      <c r="G303" s="7">
        <v>-62.38333333299994</v>
      </c>
      <c r="H303" s="7">
        <v>4.0</v>
      </c>
      <c r="I303" s="7">
        <v>4.0</v>
      </c>
      <c r="J303" s="8" t="s">
        <v>101</v>
      </c>
      <c r="K303" s="7">
        <v>2.0</v>
      </c>
      <c r="L303" s="7">
        <v>16.0</v>
      </c>
      <c r="M303" s="7">
        <v>180.0</v>
      </c>
      <c r="N303" s="7">
        <v>761.0</v>
      </c>
      <c r="O303" s="8" t="s">
        <v>177</v>
      </c>
      <c r="P303" s="8" t="s">
        <v>425</v>
      </c>
      <c r="Q303" s="8" t="s">
        <v>553</v>
      </c>
      <c r="R303" s="7">
        <v>1.0</v>
      </c>
      <c r="S303" s="7">
        <v>2.0</v>
      </c>
    </row>
    <row r="304" ht="15.75" customHeight="1">
      <c r="A304" s="7">
        <v>1.70510232E12</v>
      </c>
      <c r="B304" s="8" t="s">
        <v>559</v>
      </c>
      <c r="C304" s="8" t="s">
        <v>129</v>
      </c>
      <c r="D304" s="8" t="s">
        <v>117</v>
      </c>
      <c r="E304" s="8" t="s">
        <v>130</v>
      </c>
      <c r="F304" s="7">
        <v>-54.75446595899996</v>
      </c>
      <c r="G304" s="7">
        <v>-62.99355880799993</v>
      </c>
      <c r="H304" s="7">
        <v>5.0</v>
      </c>
      <c r="I304" s="7">
        <v>5.0</v>
      </c>
      <c r="J304" s="8" t="s">
        <v>23</v>
      </c>
      <c r="K304" s="7">
        <v>2.0</v>
      </c>
      <c r="L304" s="7">
        <v>21.0</v>
      </c>
      <c r="M304" s="7">
        <v>226.0</v>
      </c>
      <c r="N304" s="7">
        <v>990.0</v>
      </c>
      <c r="O304" s="8" t="s">
        <v>119</v>
      </c>
      <c r="P304" s="8" t="s">
        <v>326</v>
      </c>
      <c r="Q304" s="8" t="s">
        <v>560</v>
      </c>
      <c r="R304" s="7">
        <v>0.0</v>
      </c>
      <c r="S304" s="8"/>
    </row>
    <row r="305" ht="15.75" customHeight="1">
      <c r="A305" s="7">
        <v>1.7056179E12</v>
      </c>
      <c r="B305" s="8" t="s">
        <v>421</v>
      </c>
      <c r="C305" s="8" t="s">
        <v>561</v>
      </c>
      <c r="D305" s="8" t="s">
        <v>562</v>
      </c>
      <c r="E305" s="8" t="s">
        <v>563</v>
      </c>
      <c r="F305" s="7">
        <v>-45.98333329999997</v>
      </c>
      <c r="G305" s="7">
        <v>-66.79999999999995</v>
      </c>
      <c r="H305" s="7">
        <v>3.0</v>
      </c>
      <c r="I305" s="7">
        <v>4.0</v>
      </c>
      <c r="J305" s="8" t="s">
        <v>23</v>
      </c>
      <c r="K305" s="7">
        <v>1.0</v>
      </c>
      <c r="L305" s="7">
        <v>13.0</v>
      </c>
      <c r="M305" s="7">
        <v>315.0</v>
      </c>
      <c r="N305" s="7">
        <v>756.0</v>
      </c>
      <c r="O305" s="8" t="s">
        <v>146</v>
      </c>
      <c r="P305" s="8" t="s">
        <v>425</v>
      </c>
      <c r="Q305" s="8" t="s">
        <v>426</v>
      </c>
      <c r="R305" s="7">
        <v>1.0</v>
      </c>
      <c r="S305" s="7">
        <v>1.0</v>
      </c>
    </row>
    <row r="306" ht="15.75" customHeight="1">
      <c r="A306" s="7">
        <v>1.7052228E12</v>
      </c>
      <c r="B306" s="8" t="s">
        <v>406</v>
      </c>
      <c r="C306" s="8" t="s">
        <v>284</v>
      </c>
      <c r="D306" s="8" t="s">
        <v>285</v>
      </c>
      <c r="E306" s="8" t="s">
        <v>286</v>
      </c>
      <c r="F306" s="7">
        <v>-45.21666699999997</v>
      </c>
      <c r="G306" s="7">
        <v>-66.04999999999995</v>
      </c>
      <c r="H306" s="7">
        <v>3.0</v>
      </c>
      <c r="I306" s="7">
        <v>5.0</v>
      </c>
      <c r="J306" s="8" t="s">
        <v>62</v>
      </c>
      <c r="K306" s="7">
        <v>1.0</v>
      </c>
      <c r="L306" s="7">
        <v>18.0</v>
      </c>
      <c r="M306" s="7">
        <v>270.0</v>
      </c>
      <c r="N306" s="7">
        <v>759.0</v>
      </c>
      <c r="O306" s="8" t="s">
        <v>146</v>
      </c>
      <c r="P306" s="8" t="s">
        <v>348</v>
      </c>
      <c r="Q306" s="8" t="s">
        <v>411</v>
      </c>
      <c r="R306" s="7">
        <v>0.0</v>
      </c>
      <c r="S306" s="8"/>
    </row>
    <row r="307" ht="15.75" customHeight="1">
      <c r="A307" s="7">
        <v>1.70565528E12</v>
      </c>
      <c r="B307" s="8" t="s">
        <v>564</v>
      </c>
      <c r="C307" s="8" t="s">
        <v>565</v>
      </c>
      <c r="D307" s="8" t="s">
        <v>566</v>
      </c>
      <c r="E307" s="8" t="s">
        <v>567</v>
      </c>
      <c r="F307" s="7">
        <v>-45.66666669999995</v>
      </c>
      <c r="G307" s="7">
        <v>-67.16666666699996</v>
      </c>
      <c r="H307" s="7">
        <v>3.0</v>
      </c>
      <c r="I307" s="7">
        <v>5.0</v>
      </c>
      <c r="J307" s="8" t="s">
        <v>31</v>
      </c>
      <c r="K307" s="7">
        <v>1.0</v>
      </c>
      <c r="L307" s="7">
        <v>21.0</v>
      </c>
      <c r="M307" s="7">
        <v>225.0</v>
      </c>
      <c r="N307" s="7">
        <v>742.0</v>
      </c>
      <c r="O307" s="8" t="s">
        <v>146</v>
      </c>
      <c r="P307" s="8" t="s">
        <v>434</v>
      </c>
      <c r="Q307" s="8" t="s">
        <v>568</v>
      </c>
      <c r="R307" s="7">
        <v>1.0</v>
      </c>
      <c r="S307" s="7">
        <v>-1.0</v>
      </c>
    </row>
    <row r="308" ht="15.75" customHeight="1">
      <c r="A308" s="7">
        <v>1.70526906E12</v>
      </c>
      <c r="B308" s="8" t="s">
        <v>569</v>
      </c>
      <c r="C308" s="8" t="s">
        <v>570</v>
      </c>
      <c r="D308" s="8" t="s">
        <v>571</v>
      </c>
      <c r="E308" s="8" t="s">
        <v>30</v>
      </c>
      <c r="F308" s="7">
        <v>-45.33333299999998</v>
      </c>
      <c r="G308" s="7">
        <v>-65.13333299999994</v>
      </c>
      <c r="H308" s="7">
        <v>4.0</v>
      </c>
      <c r="I308" s="7">
        <v>5.0</v>
      </c>
      <c r="J308" s="8" t="s">
        <v>204</v>
      </c>
      <c r="K308" s="7">
        <v>2.0</v>
      </c>
      <c r="L308" s="7">
        <v>18.0</v>
      </c>
      <c r="M308" s="7">
        <v>360.0</v>
      </c>
      <c r="N308" s="7">
        <v>750.0</v>
      </c>
      <c r="O308" s="8" t="s">
        <v>146</v>
      </c>
      <c r="P308" s="8" t="s">
        <v>419</v>
      </c>
      <c r="Q308" s="8" t="s">
        <v>572</v>
      </c>
      <c r="R308" s="7">
        <v>0.0</v>
      </c>
      <c r="S308" s="8"/>
    </row>
    <row r="309" ht="15.75" customHeight="1">
      <c r="A309" s="7">
        <v>1.70527038E12</v>
      </c>
      <c r="B309" s="8" t="s">
        <v>573</v>
      </c>
      <c r="C309" s="8" t="s">
        <v>574</v>
      </c>
      <c r="D309" s="8" t="s">
        <v>575</v>
      </c>
      <c r="E309" s="8" t="s">
        <v>331</v>
      </c>
      <c r="F309" s="7">
        <v>-45.13333299999994</v>
      </c>
      <c r="G309" s="7">
        <v>-62.64999999999998</v>
      </c>
      <c r="H309" s="7">
        <v>3.0</v>
      </c>
      <c r="I309" s="7">
        <v>5.0</v>
      </c>
      <c r="J309" s="8" t="s">
        <v>23</v>
      </c>
      <c r="K309" s="7">
        <v>2.0</v>
      </c>
      <c r="L309" s="7">
        <v>20.0</v>
      </c>
      <c r="M309" s="7">
        <v>315.0</v>
      </c>
      <c r="N309" s="7">
        <v>748.0</v>
      </c>
      <c r="O309" s="8" t="s">
        <v>146</v>
      </c>
      <c r="P309" s="8" t="s">
        <v>419</v>
      </c>
      <c r="Q309" s="8" t="s">
        <v>572</v>
      </c>
      <c r="R309" s="7">
        <v>0.0</v>
      </c>
      <c r="S309" s="8"/>
    </row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customHeight="1">
      <c r="A316" s="7">
        <v>1.70527134E12</v>
      </c>
      <c r="B316" s="8" t="s">
        <v>576</v>
      </c>
      <c r="C316" s="8" t="s">
        <v>577</v>
      </c>
      <c r="D316" s="8" t="s">
        <v>578</v>
      </c>
      <c r="E316" s="8" t="s">
        <v>579</v>
      </c>
      <c r="F316" s="7">
        <v>-45.24999999999994</v>
      </c>
      <c r="G316" s="7">
        <v>-61.83333299999998</v>
      </c>
      <c r="H316" s="7">
        <v>3.0</v>
      </c>
      <c r="I316" s="7">
        <v>5.0</v>
      </c>
      <c r="J316" s="8" t="s">
        <v>23</v>
      </c>
      <c r="K316" s="7">
        <v>2.0</v>
      </c>
      <c r="L316" s="7">
        <v>20.0</v>
      </c>
      <c r="M316" s="7">
        <v>315.0</v>
      </c>
      <c r="N316" s="7">
        <v>748.0</v>
      </c>
      <c r="O316" s="8" t="s">
        <v>146</v>
      </c>
      <c r="P316" s="8" t="s">
        <v>419</v>
      </c>
      <c r="Q316" s="8" t="s">
        <v>572</v>
      </c>
      <c r="R316" s="7">
        <v>0.0</v>
      </c>
      <c r="S316" s="8"/>
    </row>
    <row r="317" ht="15.75" customHeight="1">
      <c r="A317" s="7">
        <v>1.7056554E12</v>
      </c>
      <c r="B317" s="8" t="s">
        <v>580</v>
      </c>
      <c r="C317" s="8" t="s">
        <v>581</v>
      </c>
      <c r="D317" s="8" t="s">
        <v>417</v>
      </c>
      <c r="E317" s="8" t="s">
        <v>418</v>
      </c>
      <c r="F317" s="7">
        <v>-45.28333329999998</v>
      </c>
      <c r="G317" s="7">
        <v>-61.96666666699997</v>
      </c>
      <c r="H317" s="7">
        <v>4.0</v>
      </c>
      <c r="I317" s="7">
        <v>5.0</v>
      </c>
      <c r="J317" s="8" t="s">
        <v>43</v>
      </c>
      <c r="K317" s="7">
        <v>2.0</v>
      </c>
      <c r="L317" s="7">
        <v>18.0</v>
      </c>
      <c r="M317" s="7">
        <v>247.0</v>
      </c>
      <c r="N317" s="7">
        <v>749.0</v>
      </c>
      <c r="O317" s="8" t="s">
        <v>146</v>
      </c>
      <c r="P317" s="8" t="s">
        <v>434</v>
      </c>
      <c r="Q317" s="8" t="s">
        <v>568</v>
      </c>
      <c r="R317" s="7">
        <v>1.0</v>
      </c>
      <c r="S317" s="7">
        <v>-1.0</v>
      </c>
    </row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customHeight="1">
      <c r="A324" s="7">
        <v>1.70565624E12</v>
      </c>
      <c r="B324" s="8" t="s">
        <v>582</v>
      </c>
      <c r="C324" s="8" t="s">
        <v>296</v>
      </c>
      <c r="D324" s="8" t="s">
        <v>305</v>
      </c>
      <c r="E324" s="8" t="s">
        <v>298</v>
      </c>
      <c r="F324" s="7">
        <v>-54.72329837199993</v>
      </c>
      <c r="G324" s="7">
        <v>-63.52463773099998</v>
      </c>
      <c r="H324" s="7">
        <v>4.0</v>
      </c>
      <c r="I324" s="7">
        <v>4.0</v>
      </c>
      <c r="J324" s="8" t="s">
        <v>23</v>
      </c>
      <c r="K324" s="7">
        <v>2.0</v>
      </c>
      <c r="L324" s="7">
        <v>16.0</v>
      </c>
      <c r="M324" s="7">
        <v>255.0</v>
      </c>
      <c r="N324" s="7">
        <v>746.0</v>
      </c>
      <c r="O324" s="8" t="s">
        <v>119</v>
      </c>
      <c r="P324" s="8" t="s">
        <v>434</v>
      </c>
      <c r="Q324" s="8" t="s">
        <v>583</v>
      </c>
      <c r="R324" s="7">
        <v>1.0</v>
      </c>
      <c r="S324" s="7">
        <v>2.0</v>
      </c>
    </row>
    <row r="325" ht="15.75" hidden="1" customHeight="1"/>
    <row r="326" ht="15.75" customHeight="1">
      <c r="A326" s="7">
        <v>1.70565642E12</v>
      </c>
      <c r="B326" s="8" t="s">
        <v>584</v>
      </c>
      <c r="C326" s="8" t="s">
        <v>90</v>
      </c>
      <c r="D326" s="8" t="s">
        <v>91</v>
      </c>
      <c r="E326" s="8" t="s">
        <v>92</v>
      </c>
      <c r="F326" s="7">
        <v>-56.35591767199998</v>
      </c>
      <c r="G326" s="7">
        <v>-65.70873609699998</v>
      </c>
      <c r="H326" s="7">
        <v>7.0</v>
      </c>
      <c r="I326" s="7">
        <v>7.0</v>
      </c>
      <c r="J326" s="8" t="s">
        <v>62</v>
      </c>
      <c r="K326" s="7">
        <v>6.0</v>
      </c>
      <c r="L326" s="7">
        <v>33.0</v>
      </c>
      <c r="M326" s="7">
        <v>175.0</v>
      </c>
      <c r="N326" s="7">
        <v>992.0</v>
      </c>
      <c r="O326" s="8" t="s">
        <v>24</v>
      </c>
      <c r="P326" s="8" t="s">
        <v>434</v>
      </c>
      <c r="Q326" s="8" t="s">
        <v>585</v>
      </c>
      <c r="R326" s="7">
        <v>1.0</v>
      </c>
      <c r="S326" s="7">
        <v>0.0</v>
      </c>
    </row>
    <row r="327" ht="15.75" customHeight="1">
      <c r="A327" s="7">
        <v>1.70556912E12</v>
      </c>
      <c r="B327" s="8" t="s">
        <v>520</v>
      </c>
      <c r="C327" s="8" t="s">
        <v>510</v>
      </c>
      <c r="D327" s="8" t="s">
        <v>511</v>
      </c>
      <c r="E327" s="8" t="s">
        <v>439</v>
      </c>
      <c r="F327" s="7">
        <v>-44.86666669999994</v>
      </c>
      <c r="G327" s="7">
        <v>-62.34999999999997</v>
      </c>
      <c r="H327" s="7">
        <v>3.0</v>
      </c>
      <c r="I327" s="7">
        <v>5.0</v>
      </c>
      <c r="J327" s="8" t="s">
        <v>229</v>
      </c>
      <c r="K327" s="7">
        <v>1.0</v>
      </c>
      <c r="L327" s="7">
        <v>20.0</v>
      </c>
      <c r="M327" s="7">
        <v>225.0</v>
      </c>
      <c r="N327" s="7">
        <v>751.0</v>
      </c>
      <c r="O327" s="8" t="s">
        <v>177</v>
      </c>
      <c r="P327" s="8" t="s">
        <v>524</v>
      </c>
      <c r="Q327" s="8" t="s">
        <v>525</v>
      </c>
      <c r="R327" s="7">
        <v>0.0</v>
      </c>
      <c r="S327" s="8"/>
    </row>
    <row r="328" ht="15.75" customHeight="1">
      <c r="A328" s="7">
        <v>1.70566644E12</v>
      </c>
      <c r="B328" s="8" t="s">
        <v>586</v>
      </c>
      <c r="C328" s="8" t="s">
        <v>94</v>
      </c>
      <c r="D328" s="8" t="s">
        <v>95</v>
      </c>
      <c r="E328" s="8" t="s">
        <v>96</v>
      </c>
      <c r="F328" s="7">
        <v>-56.73261147399995</v>
      </c>
      <c r="G328" s="7">
        <v>-64.29708934799999</v>
      </c>
      <c r="H328" s="7">
        <v>4.0</v>
      </c>
      <c r="I328" s="7">
        <v>6.0</v>
      </c>
      <c r="J328" s="8" t="s">
        <v>23</v>
      </c>
      <c r="K328" s="7">
        <v>2.0</v>
      </c>
      <c r="L328" s="7">
        <v>27.0</v>
      </c>
      <c r="M328" s="7">
        <v>160.0</v>
      </c>
      <c r="N328" s="7">
        <v>988.0</v>
      </c>
      <c r="O328" s="8" t="s">
        <v>24</v>
      </c>
      <c r="P328" s="8" t="s">
        <v>434</v>
      </c>
      <c r="Q328" s="8" t="s">
        <v>585</v>
      </c>
      <c r="R328" s="7">
        <v>1.0</v>
      </c>
      <c r="S328" s="7">
        <v>1.0</v>
      </c>
    </row>
    <row r="329" ht="15.75" customHeight="1">
      <c r="A329" s="7">
        <v>1.7057052E12</v>
      </c>
      <c r="B329" s="8" t="s">
        <v>587</v>
      </c>
      <c r="C329" s="8" t="s">
        <v>129</v>
      </c>
      <c r="D329" s="8" t="s">
        <v>117</v>
      </c>
      <c r="E329" s="8" t="s">
        <v>130</v>
      </c>
      <c r="F329" s="7">
        <v>-54.71192904899993</v>
      </c>
      <c r="G329" s="7">
        <v>-63.03354577299996</v>
      </c>
      <c r="H329" s="7">
        <v>4.0</v>
      </c>
      <c r="I329" s="7">
        <v>4.0</v>
      </c>
      <c r="J329" s="8" t="s">
        <v>31</v>
      </c>
      <c r="K329" s="7">
        <v>1.0</v>
      </c>
      <c r="L329" s="7">
        <v>16.0</v>
      </c>
      <c r="M329" s="7">
        <v>310.0</v>
      </c>
      <c r="N329" s="7">
        <v>994.0</v>
      </c>
      <c r="O329" s="8" t="s">
        <v>119</v>
      </c>
      <c r="P329" s="8" t="s">
        <v>445</v>
      </c>
      <c r="Q329" s="8" t="s">
        <v>588</v>
      </c>
      <c r="R329" s="7">
        <v>1.0</v>
      </c>
      <c r="S329" s="7">
        <v>3.0</v>
      </c>
    </row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customHeight="1">
      <c r="A336" s="7">
        <v>1.7056182E12</v>
      </c>
      <c r="B336" s="8" t="s">
        <v>589</v>
      </c>
      <c r="C336" s="8" t="s">
        <v>388</v>
      </c>
      <c r="D336" s="11" t="s">
        <v>546</v>
      </c>
      <c r="E336" s="8" t="s">
        <v>203</v>
      </c>
      <c r="F336" s="7">
        <v>-51.99999999999994</v>
      </c>
      <c r="G336" s="7">
        <v>-68.21666666699997</v>
      </c>
      <c r="H336" s="7">
        <v>3.0</v>
      </c>
      <c r="I336" s="7">
        <v>5.0</v>
      </c>
      <c r="J336" s="8" t="s">
        <v>62</v>
      </c>
      <c r="K336" s="7">
        <v>1.0</v>
      </c>
      <c r="L336" s="7">
        <v>21.0</v>
      </c>
      <c r="M336" s="7">
        <v>270.0</v>
      </c>
      <c r="N336" s="7">
        <v>755.0</v>
      </c>
      <c r="O336" s="8" t="s">
        <v>32</v>
      </c>
      <c r="P336" s="8" t="s">
        <v>425</v>
      </c>
      <c r="Q336" s="8" t="s">
        <v>547</v>
      </c>
      <c r="R336" s="7">
        <v>0.0</v>
      </c>
      <c r="S336" s="8"/>
    </row>
    <row r="337" ht="15.75" hidden="1" customHeight="1"/>
    <row r="338" ht="15.75" hidden="1" customHeight="1"/>
    <row r="339" ht="15.75" hidden="1" customHeight="1"/>
    <row r="340" ht="15.75" hidden="1" customHeight="1"/>
    <row r="341" ht="15.75" customHeight="1">
      <c r="A341" s="7">
        <v>1.7057052E12</v>
      </c>
      <c r="B341" s="8" t="s">
        <v>587</v>
      </c>
      <c r="C341" s="8" t="s">
        <v>296</v>
      </c>
      <c r="D341" s="8" t="s">
        <v>305</v>
      </c>
      <c r="E341" s="8" t="s">
        <v>298</v>
      </c>
      <c r="F341" s="7">
        <v>-54.78682430799995</v>
      </c>
      <c r="G341" s="7">
        <v>-63.05440771499997</v>
      </c>
      <c r="H341" s="7">
        <v>5.0</v>
      </c>
      <c r="I341" s="7">
        <v>5.0</v>
      </c>
      <c r="J341" s="8" t="s">
        <v>31</v>
      </c>
      <c r="K341" s="7">
        <v>2.0</v>
      </c>
      <c r="L341" s="7">
        <v>25.0</v>
      </c>
      <c r="M341" s="7">
        <v>360.0</v>
      </c>
      <c r="N341" s="7">
        <v>747.0</v>
      </c>
      <c r="O341" s="8" t="s">
        <v>119</v>
      </c>
      <c r="P341" s="8" t="s">
        <v>445</v>
      </c>
      <c r="Q341" s="8" t="s">
        <v>588</v>
      </c>
      <c r="R341" s="7">
        <v>1.0</v>
      </c>
      <c r="S341" s="7">
        <v>2.0</v>
      </c>
    </row>
    <row r="342" ht="15.75" customHeight="1">
      <c r="A342" s="7">
        <v>1.70574492E12</v>
      </c>
      <c r="B342" s="8" t="s">
        <v>590</v>
      </c>
      <c r="C342" s="8" t="s">
        <v>129</v>
      </c>
      <c r="D342" s="8" t="s">
        <v>117</v>
      </c>
      <c r="E342" s="8" t="s">
        <v>130</v>
      </c>
      <c r="F342" s="7">
        <v>-54.78333333299997</v>
      </c>
      <c r="G342" s="7">
        <v>-63.18333333299995</v>
      </c>
      <c r="H342" s="7">
        <v>4.0</v>
      </c>
      <c r="I342" s="7">
        <v>4.0</v>
      </c>
      <c r="J342" s="8" t="s">
        <v>62</v>
      </c>
      <c r="K342" s="7">
        <v>2.0</v>
      </c>
      <c r="L342" s="7">
        <v>16.0</v>
      </c>
      <c r="M342" s="7">
        <v>270.0</v>
      </c>
      <c r="N342" s="7">
        <v>994.0</v>
      </c>
      <c r="O342" s="8" t="s">
        <v>119</v>
      </c>
      <c r="P342" s="8" t="s">
        <v>591</v>
      </c>
      <c r="Q342" s="8" t="s">
        <v>592</v>
      </c>
      <c r="R342" s="7">
        <v>1.0</v>
      </c>
      <c r="S342" s="7">
        <v>4.0</v>
      </c>
    </row>
    <row r="343" ht="15.75" customHeight="1">
      <c r="A343" s="7">
        <v>1.70578884E12</v>
      </c>
      <c r="B343" s="8" t="s">
        <v>593</v>
      </c>
      <c r="C343" s="8" t="s">
        <v>594</v>
      </c>
      <c r="D343" s="8" t="s">
        <v>153</v>
      </c>
      <c r="E343" s="8" t="s">
        <v>154</v>
      </c>
      <c r="F343" s="7">
        <v>-58.14517360899998</v>
      </c>
      <c r="G343" s="7">
        <v>-64.36346287899994</v>
      </c>
      <c r="H343" s="7">
        <v>6.0</v>
      </c>
      <c r="I343" s="7">
        <v>7.0</v>
      </c>
      <c r="J343" s="8" t="s">
        <v>31</v>
      </c>
      <c r="K343" s="7">
        <v>4.0</v>
      </c>
      <c r="L343" s="7">
        <v>33.0</v>
      </c>
      <c r="M343" s="7">
        <v>192.0</v>
      </c>
      <c r="N343" s="7">
        <v>988.0</v>
      </c>
      <c r="O343" s="8" t="s">
        <v>24</v>
      </c>
      <c r="P343" s="8" t="s">
        <v>595</v>
      </c>
      <c r="Q343" s="8" t="s">
        <v>596</v>
      </c>
      <c r="R343" s="7">
        <v>1.0</v>
      </c>
      <c r="S343" s="7">
        <v>0.0</v>
      </c>
    </row>
    <row r="344" ht="15.75" customHeight="1">
      <c r="A344" s="7">
        <v>1.70579418E12</v>
      </c>
      <c r="B344" s="8" t="s">
        <v>597</v>
      </c>
      <c r="C344" s="8" t="s">
        <v>296</v>
      </c>
      <c r="D344" s="8" t="s">
        <v>305</v>
      </c>
      <c r="E344" s="8" t="s">
        <v>298</v>
      </c>
      <c r="F344" s="7">
        <v>-54.66433367299993</v>
      </c>
      <c r="G344" s="7">
        <v>-63.17082436299995</v>
      </c>
      <c r="H344" s="7">
        <v>5.0</v>
      </c>
      <c r="I344" s="7">
        <v>5.0</v>
      </c>
      <c r="J344" s="8" t="s">
        <v>544</v>
      </c>
      <c r="K344" s="7">
        <v>2.0</v>
      </c>
      <c r="L344" s="7">
        <v>21.0</v>
      </c>
      <c r="M344" s="7">
        <v>270.0</v>
      </c>
      <c r="N344" s="7">
        <v>755.0</v>
      </c>
      <c r="O344" s="8" t="s">
        <v>119</v>
      </c>
      <c r="P344" s="8" t="s">
        <v>595</v>
      </c>
      <c r="Q344" s="8" t="s">
        <v>598</v>
      </c>
      <c r="R344" s="7">
        <v>1.0</v>
      </c>
      <c r="S344" s="7">
        <v>2.0</v>
      </c>
    </row>
    <row r="345" ht="15.75" customHeight="1">
      <c r="A345" s="7">
        <v>1.7057946E12</v>
      </c>
      <c r="B345" s="8" t="s">
        <v>599</v>
      </c>
      <c r="C345" s="8" t="s">
        <v>600</v>
      </c>
      <c r="D345" s="8" t="s">
        <v>153</v>
      </c>
      <c r="E345" s="8" t="s">
        <v>154</v>
      </c>
      <c r="F345" s="7">
        <v>-58.54201240499998</v>
      </c>
      <c r="G345" s="7">
        <v>-66.44311951799995</v>
      </c>
      <c r="H345" s="7">
        <v>5.0</v>
      </c>
      <c r="I345" s="7">
        <v>6.0</v>
      </c>
      <c r="J345" s="8" t="s">
        <v>62</v>
      </c>
      <c r="K345" s="7">
        <v>2.0</v>
      </c>
      <c r="L345" s="7">
        <v>27.0</v>
      </c>
      <c r="M345" s="7">
        <v>192.0</v>
      </c>
      <c r="N345" s="7">
        <v>988.0</v>
      </c>
      <c r="O345" s="8" t="s">
        <v>24</v>
      </c>
      <c r="P345" s="8" t="s">
        <v>595</v>
      </c>
      <c r="Q345" s="8" t="s">
        <v>596</v>
      </c>
      <c r="R345" s="7">
        <v>1.0</v>
      </c>
      <c r="S345" s="7">
        <v>0.0</v>
      </c>
    </row>
    <row r="346" ht="15.75" customHeight="1">
      <c r="A346" s="7">
        <v>1.7058312E12</v>
      </c>
      <c r="B346" s="8" t="s">
        <v>601</v>
      </c>
      <c r="C346" s="8" t="s">
        <v>296</v>
      </c>
      <c r="D346" s="8" t="s">
        <v>305</v>
      </c>
      <c r="E346" s="8" t="s">
        <v>495</v>
      </c>
      <c r="F346" s="7">
        <v>-54.73117975299994</v>
      </c>
      <c r="G346" s="7">
        <v>-63.02536110699998</v>
      </c>
      <c r="H346" s="7">
        <v>4.0</v>
      </c>
      <c r="I346" s="7">
        <v>4.0</v>
      </c>
      <c r="J346" s="8" t="s">
        <v>62</v>
      </c>
      <c r="K346" s="7">
        <v>1.0</v>
      </c>
      <c r="L346" s="7">
        <v>16.0</v>
      </c>
      <c r="M346" s="7">
        <v>275.0</v>
      </c>
      <c r="N346" s="7">
        <v>750.0</v>
      </c>
      <c r="O346" s="8" t="s">
        <v>119</v>
      </c>
      <c r="P346" s="8" t="s">
        <v>602</v>
      </c>
      <c r="Q346" s="8" t="s">
        <v>603</v>
      </c>
      <c r="R346" s="7">
        <v>1.0</v>
      </c>
      <c r="S346" s="7">
        <v>3.0</v>
      </c>
    </row>
    <row r="347" ht="15.75" hidden="1" customHeight="1"/>
    <row r="348" ht="15.75" customHeight="1">
      <c r="A348" s="7">
        <v>1.7058771E12</v>
      </c>
      <c r="B348" s="8" t="s">
        <v>604</v>
      </c>
      <c r="C348" s="8" t="s">
        <v>605</v>
      </c>
      <c r="D348" s="8" t="s">
        <v>606</v>
      </c>
      <c r="E348" s="8" t="s">
        <v>607</v>
      </c>
      <c r="F348" s="7">
        <v>-45.54999999999995</v>
      </c>
      <c r="G348" s="7">
        <v>-61.71666666699997</v>
      </c>
      <c r="H348" s="7">
        <v>3.0</v>
      </c>
      <c r="I348" s="7">
        <v>4.0</v>
      </c>
      <c r="J348" s="8" t="s">
        <v>23</v>
      </c>
      <c r="K348" s="7">
        <v>1.0</v>
      </c>
      <c r="L348" s="7">
        <v>12.0</v>
      </c>
      <c r="M348" s="7">
        <v>315.0</v>
      </c>
      <c r="N348" s="7">
        <v>759.0</v>
      </c>
      <c r="O348" s="8" t="s">
        <v>146</v>
      </c>
      <c r="P348" s="8" t="s">
        <v>608</v>
      </c>
      <c r="Q348" s="8" t="s">
        <v>609</v>
      </c>
      <c r="R348" s="7">
        <v>1.0</v>
      </c>
      <c r="S348" s="7">
        <v>0.0</v>
      </c>
    </row>
    <row r="349" ht="15.75" customHeight="1">
      <c r="A349" s="7">
        <v>1.70587728E12</v>
      </c>
      <c r="B349" s="8" t="s">
        <v>610</v>
      </c>
      <c r="C349" s="8" t="s">
        <v>561</v>
      </c>
      <c r="D349" s="8" t="s">
        <v>562</v>
      </c>
      <c r="E349" s="8" t="s">
        <v>563</v>
      </c>
      <c r="F349" s="7">
        <v>-45.88333329999995</v>
      </c>
      <c r="G349" s="7">
        <v>-66.81666638899998</v>
      </c>
      <c r="H349" s="7">
        <v>3.0</v>
      </c>
      <c r="I349" s="7">
        <v>4.0</v>
      </c>
      <c r="J349" s="8" t="s">
        <v>204</v>
      </c>
      <c r="K349" s="7">
        <v>1.0</v>
      </c>
      <c r="L349" s="7">
        <v>16.0</v>
      </c>
      <c r="M349" s="7">
        <v>360.0</v>
      </c>
      <c r="N349" s="7">
        <v>759.0</v>
      </c>
      <c r="O349" s="8" t="s">
        <v>146</v>
      </c>
      <c r="P349" s="8" t="s">
        <v>608</v>
      </c>
      <c r="Q349" s="8" t="s">
        <v>609</v>
      </c>
      <c r="R349" s="7">
        <v>1.0</v>
      </c>
      <c r="S349" s="7">
        <v>0.0</v>
      </c>
    </row>
    <row r="350" ht="15.75" hidden="1" customHeight="1"/>
    <row r="351" ht="15.75" hidden="1" customHeight="1"/>
    <row r="352" ht="15.75" hidden="1" customHeight="1"/>
    <row r="353" ht="15.75" hidden="1" customHeight="1"/>
    <row r="354" ht="15.75" customHeight="1">
      <c r="A354" s="7">
        <v>1.70587968E12</v>
      </c>
      <c r="B354" s="8" t="s">
        <v>611</v>
      </c>
      <c r="C354" s="8" t="s">
        <v>129</v>
      </c>
      <c r="D354" s="8" t="s">
        <v>117</v>
      </c>
      <c r="E354" s="8" t="s">
        <v>130</v>
      </c>
      <c r="F354" s="7">
        <v>-54.79999999999995</v>
      </c>
      <c r="G354" s="7">
        <v>-63.24999999999994</v>
      </c>
      <c r="H354" s="7">
        <v>5.0</v>
      </c>
      <c r="I354" s="7">
        <v>5.0</v>
      </c>
      <c r="J354" s="8" t="s">
        <v>43</v>
      </c>
      <c r="K354" s="7">
        <v>3.0</v>
      </c>
      <c r="L354" s="7">
        <v>21.0</v>
      </c>
      <c r="M354" s="7">
        <v>225.0</v>
      </c>
      <c r="N354" s="7">
        <v>999.0</v>
      </c>
      <c r="O354" s="8" t="s">
        <v>119</v>
      </c>
      <c r="P354" s="8" t="s">
        <v>608</v>
      </c>
      <c r="Q354" s="8" t="s">
        <v>612</v>
      </c>
      <c r="R354" s="7">
        <v>1.0</v>
      </c>
      <c r="S354" s="7">
        <v>1.0</v>
      </c>
    </row>
    <row r="355" ht="15.75" hidden="1" customHeight="1"/>
    <row r="356" ht="15.75" hidden="1" customHeight="1"/>
    <row r="357" ht="15.75" hidden="1" customHeight="1"/>
    <row r="358" ht="15.75" hidden="1" customHeight="1"/>
    <row r="359" ht="15.75" customHeight="1">
      <c r="A359" s="7">
        <v>1.7063469E12</v>
      </c>
      <c r="B359" s="8" t="s">
        <v>613</v>
      </c>
      <c r="C359" s="8" t="s">
        <v>614</v>
      </c>
      <c r="D359" s="8" t="s">
        <v>615</v>
      </c>
      <c r="E359" s="8" t="s">
        <v>616</v>
      </c>
      <c r="F359" s="7">
        <v>-42.06666669999998</v>
      </c>
      <c r="G359" s="7">
        <v>-60.19999999999993</v>
      </c>
      <c r="H359" s="7">
        <v>4.0</v>
      </c>
      <c r="I359" s="7">
        <v>5.0</v>
      </c>
      <c r="J359" s="8" t="s">
        <v>23</v>
      </c>
      <c r="K359" s="7">
        <v>2.0</v>
      </c>
      <c r="L359" s="7">
        <v>20.0</v>
      </c>
      <c r="M359" s="7">
        <v>315.0</v>
      </c>
      <c r="N359" s="7">
        <v>759.0</v>
      </c>
      <c r="O359" s="8" t="s">
        <v>177</v>
      </c>
      <c r="P359" s="8" t="s">
        <v>480</v>
      </c>
      <c r="Q359" s="8" t="s">
        <v>484</v>
      </c>
      <c r="R359" s="7">
        <v>0.0</v>
      </c>
      <c r="S359" s="8"/>
    </row>
    <row r="360" ht="15.75" hidden="1" customHeight="1"/>
    <row r="361" ht="15.75" customHeight="1">
      <c r="A361" s="7">
        <v>1.705914E12</v>
      </c>
      <c r="B361" s="8" t="s">
        <v>617</v>
      </c>
      <c r="C361" s="8" t="s">
        <v>618</v>
      </c>
      <c r="D361" s="8" t="s">
        <v>202</v>
      </c>
      <c r="E361" s="8" t="s">
        <v>203</v>
      </c>
      <c r="F361" s="7">
        <v>-52.29999999999995</v>
      </c>
      <c r="G361" s="7">
        <v>-68.31666666699994</v>
      </c>
      <c r="H361" s="7">
        <v>3.0</v>
      </c>
      <c r="I361" s="7">
        <v>5.0</v>
      </c>
      <c r="J361" s="8" t="s">
        <v>254</v>
      </c>
      <c r="K361" s="7">
        <v>1.0</v>
      </c>
      <c r="L361" s="7">
        <v>20.0</v>
      </c>
      <c r="M361" s="7">
        <v>335.0</v>
      </c>
      <c r="N361" s="7">
        <v>757.0</v>
      </c>
      <c r="O361" s="8" t="s">
        <v>32</v>
      </c>
      <c r="P361" s="8" t="s">
        <v>619</v>
      </c>
      <c r="Q361" s="8" t="s">
        <v>620</v>
      </c>
      <c r="R361" s="7">
        <v>1.0</v>
      </c>
      <c r="S361" s="7">
        <v>3.0</v>
      </c>
    </row>
    <row r="362" ht="15.75" customHeight="1">
      <c r="A362" s="7">
        <v>1.705914E12</v>
      </c>
      <c r="B362" s="8" t="s">
        <v>617</v>
      </c>
      <c r="C362" s="8" t="s">
        <v>621</v>
      </c>
      <c r="D362" s="8" t="s">
        <v>622</v>
      </c>
      <c r="E362" s="8" t="s">
        <v>48</v>
      </c>
      <c r="F362" s="7">
        <v>-56.24002968199994</v>
      </c>
      <c r="G362" s="7">
        <v>-65.57581793999998</v>
      </c>
      <c r="H362" s="7">
        <v>6.0</v>
      </c>
      <c r="I362" s="7">
        <v>6.0</v>
      </c>
      <c r="J362" s="8" t="s">
        <v>23</v>
      </c>
      <c r="K362" s="7">
        <v>15.0</v>
      </c>
      <c r="L362" s="7">
        <v>15.0</v>
      </c>
      <c r="M362" s="7">
        <v>290.0</v>
      </c>
      <c r="N362" s="7">
        <v>986.0</v>
      </c>
      <c r="O362" s="8" t="s">
        <v>24</v>
      </c>
      <c r="P362" s="8" t="s">
        <v>619</v>
      </c>
      <c r="Q362" s="8" t="s">
        <v>623</v>
      </c>
      <c r="R362" s="7">
        <v>1.0</v>
      </c>
      <c r="S362" s="7">
        <v>2.0</v>
      </c>
    </row>
    <row r="363" ht="15.75" hidden="1" customHeight="1"/>
    <row r="364" ht="15.75" customHeight="1">
      <c r="A364" s="7">
        <v>1.7059932E12</v>
      </c>
      <c r="B364" s="8" t="s">
        <v>624</v>
      </c>
      <c r="C364" s="8" t="s">
        <v>625</v>
      </c>
      <c r="D364" s="8" t="s">
        <v>626</v>
      </c>
      <c r="E364" s="8" t="s">
        <v>627</v>
      </c>
      <c r="F364" s="7">
        <v>-39.23333333299996</v>
      </c>
      <c r="G364" s="7">
        <v>-58.51666666699998</v>
      </c>
      <c r="H364" s="7">
        <v>3.0</v>
      </c>
      <c r="I364" s="7">
        <v>4.0</v>
      </c>
      <c r="J364" s="8" t="s">
        <v>23</v>
      </c>
      <c r="K364" s="7">
        <v>1.0</v>
      </c>
      <c r="L364" s="7">
        <v>14.0</v>
      </c>
      <c r="M364" s="7">
        <v>315.0</v>
      </c>
      <c r="N364" s="7">
        <v>763.0</v>
      </c>
      <c r="O364" s="8" t="s">
        <v>102</v>
      </c>
      <c r="P364" s="8" t="s">
        <v>466</v>
      </c>
      <c r="Q364" s="8" t="s">
        <v>628</v>
      </c>
      <c r="R364" s="7">
        <v>1.0</v>
      </c>
      <c r="S364" s="7">
        <v>0.0</v>
      </c>
    </row>
    <row r="365" ht="15.75" customHeight="1">
      <c r="A365" s="7">
        <v>1.70643342E12</v>
      </c>
      <c r="B365" s="8" t="s">
        <v>629</v>
      </c>
      <c r="C365" s="8" t="s">
        <v>296</v>
      </c>
      <c r="D365" s="8" t="s">
        <v>305</v>
      </c>
      <c r="E365" s="8" t="s">
        <v>298</v>
      </c>
      <c r="F365" s="7">
        <v>-54.71666666699997</v>
      </c>
      <c r="G365" s="7">
        <v>-62.53333333299997</v>
      </c>
      <c r="H365" s="7">
        <v>5.0</v>
      </c>
      <c r="I365" s="7">
        <v>5.0</v>
      </c>
      <c r="J365" s="8" t="s">
        <v>62</v>
      </c>
      <c r="K365" s="7">
        <v>5.0</v>
      </c>
      <c r="L365" s="7">
        <v>21.0</v>
      </c>
      <c r="M365" s="7">
        <v>270.0</v>
      </c>
      <c r="N365" s="7">
        <v>9892.0</v>
      </c>
      <c r="O365" s="8" t="s">
        <v>119</v>
      </c>
      <c r="P365" s="8" t="s">
        <v>508</v>
      </c>
      <c r="Q365" s="8" t="s">
        <v>630</v>
      </c>
      <c r="R365" s="7">
        <v>0.0</v>
      </c>
      <c r="S365" s="8"/>
    </row>
    <row r="366" ht="15.75" customHeight="1">
      <c r="A366" s="7">
        <v>1.70600046E12</v>
      </c>
      <c r="B366" s="8" t="s">
        <v>631</v>
      </c>
      <c r="C366" s="8" t="s">
        <v>490</v>
      </c>
      <c r="D366" s="8" t="s">
        <v>452</v>
      </c>
      <c r="E366" s="8" t="s">
        <v>453</v>
      </c>
      <c r="F366" s="7">
        <v>-44.51666669999997</v>
      </c>
      <c r="G366" s="7">
        <v>-62.39999999999998</v>
      </c>
      <c r="H366" s="7">
        <v>3.0</v>
      </c>
      <c r="I366" s="7">
        <v>4.0</v>
      </c>
      <c r="J366" s="8" t="s">
        <v>23</v>
      </c>
      <c r="K366" s="7">
        <v>1.0</v>
      </c>
      <c r="L366" s="7">
        <v>15.0</v>
      </c>
      <c r="M366" s="7">
        <v>315.0</v>
      </c>
      <c r="N366" s="7">
        <v>762.0</v>
      </c>
      <c r="O366" s="8" t="s">
        <v>177</v>
      </c>
      <c r="P366" s="8" t="s">
        <v>466</v>
      </c>
      <c r="Q366" s="8" t="s">
        <v>628</v>
      </c>
      <c r="R366" s="7">
        <v>1.0</v>
      </c>
      <c r="S366" s="7">
        <v>0.0</v>
      </c>
    </row>
    <row r="367" ht="15.75" hidden="1" customHeight="1"/>
    <row r="368" ht="15.75" customHeight="1">
      <c r="A368" s="7">
        <v>1.7060472E12</v>
      </c>
      <c r="B368" s="8" t="s">
        <v>632</v>
      </c>
      <c r="C368" s="8" t="s">
        <v>633</v>
      </c>
      <c r="D368" s="8" t="s">
        <v>634</v>
      </c>
      <c r="E368" s="8" t="s">
        <v>635</v>
      </c>
      <c r="F368" s="7">
        <v>-45.49999999999994</v>
      </c>
      <c r="G368" s="7">
        <v>-66.96666666699997</v>
      </c>
      <c r="H368" s="7">
        <v>3.0</v>
      </c>
      <c r="I368" s="7">
        <v>5.0</v>
      </c>
      <c r="J368" s="8" t="s">
        <v>31</v>
      </c>
      <c r="K368" s="7">
        <v>1.0</v>
      </c>
      <c r="L368" s="7">
        <v>20.0</v>
      </c>
      <c r="M368" s="7">
        <v>225.0</v>
      </c>
      <c r="N368" s="7">
        <v>742.0</v>
      </c>
      <c r="O368" s="8" t="s">
        <v>146</v>
      </c>
      <c r="P368" s="8" t="s">
        <v>636</v>
      </c>
      <c r="Q368" s="8" t="s">
        <v>637</v>
      </c>
      <c r="R368" s="7">
        <v>1.0</v>
      </c>
      <c r="S368" s="7">
        <v>1.0</v>
      </c>
    </row>
    <row r="369" ht="15.75" hidden="1" customHeight="1"/>
    <row r="370" ht="15.75" hidden="1" customHeight="1"/>
    <row r="371" ht="15.75" hidden="1" customHeight="1"/>
    <row r="372" ht="15.75" hidden="1" customHeight="1"/>
    <row r="373" ht="15.75" customHeight="1">
      <c r="A373" s="7">
        <v>1.70643246E12</v>
      </c>
      <c r="B373" s="8" t="s">
        <v>638</v>
      </c>
      <c r="C373" s="8" t="s">
        <v>639</v>
      </c>
      <c r="D373" s="11" t="s">
        <v>640</v>
      </c>
      <c r="E373" s="8" t="s">
        <v>418</v>
      </c>
      <c r="F373" s="7">
        <v>-44.48333329999997</v>
      </c>
      <c r="G373" s="7">
        <v>-61.46666666699997</v>
      </c>
      <c r="H373" s="7">
        <v>3.0</v>
      </c>
      <c r="I373" s="7">
        <v>5.0</v>
      </c>
      <c r="J373" s="8" t="s">
        <v>193</v>
      </c>
      <c r="K373" s="7">
        <v>1.0</v>
      </c>
      <c r="L373" s="7">
        <v>20.0</v>
      </c>
      <c r="M373" s="7">
        <v>24.0</v>
      </c>
      <c r="N373" s="7">
        <v>758.0</v>
      </c>
      <c r="O373" s="8" t="s">
        <v>177</v>
      </c>
      <c r="P373" s="8" t="s">
        <v>508</v>
      </c>
      <c r="Q373" s="8" t="s">
        <v>641</v>
      </c>
      <c r="R373" s="7">
        <v>0.0</v>
      </c>
      <c r="S373" s="8"/>
    </row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customHeight="1">
      <c r="A390" s="7">
        <v>1.7060472E12</v>
      </c>
      <c r="B390" s="8" t="s">
        <v>632</v>
      </c>
      <c r="C390" s="8" t="s">
        <v>642</v>
      </c>
      <c r="D390" s="8" t="s">
        <v>643</v>
      </c>
      <c r="E390" s="8" t="s">
        <v>644</v>
      </c>
      <c r="F390" s="7">
        <v>-44.06666669999998</v>
      </c>
      <c r="G390" s="7">
        <v>-60.96666666699997</v>
      </c>
      <c r="H390" s="7">
        <v>4.0</v>
      </c>
      <c r="I390" s="7">
        <v>6.0</v>
      </c>
      <c r="J390" s="8" t="s">
        <v>254</v>
      </c>
      <c r="K390" s="7">
        <v>2.0</v>
      </c>
      <c r="L390" s="7">
        <v>23.0</v>
      </c>
      <c r="M390" s="7">
        <v>337.0</v>
      </c>
      <c r="N390" s="7">
        <v>745.0</v>
      </c>
      <c r="O390" s="8" t="s">
        <v>177</v>
      </c>
      <c r="P390" s="8" t="s">
        <v>636</v>
      </c>
      <c r="Q390" s="8" t="s">
        <v>645</v>
      </c>
      <c r="R390" s="7">
        <v>1.0</v>
      </c>
      <c r="S390" s="7">
        <v>2.0</v>
      </c>
    </row>
    <row r="391" ht="15.75" hidden="1" customHeight="1"/>
    <row r="392" ht="15.75" hidden="1" customHeight="1"/>
    <row r="393" ht="15.75" hidden="1" customHeight="1"/>
    <row r="394" ht="15.75" hidden="1" customHeight="1"/>
    <row r="395" ht="15.75" customHeight="1">
      <c r="A395" s="7">
        <v>1.70604792E12</v>
      </c>
      <c r="B395" s="8" t="s">
        <v>646</v>
      </c>
      <c r="C395" s="8" t="s">
        <v>647</v>
      </c>
      <c r="D395" s="8" t="s">
        <v>648</v>
      </c>
      <c r="E395" s="8" t="s">
        <v>607</v>
      </c>
      <c r="F395" s="7">
        <v>-45.66666669999995</v>
      </c>
      <c r="G395" s="7">
        <v>-61.76666666699998</v>
      </c>
      <c r="H395" s="7">
        <v>4.0</v>
      </c>
      <c r="I395" s="7">
        <v>6.0</v>
      </c>
      <c r="J395" s="8" t="s">
        <v>23</v>
      </c>
      <c r="K395" s="7">
        <v>2.0</v>
      </c>
      <c r="L395" s="7">
        <v>25.0</v>
      </c>
      <c r="M395" s="7">
        <v>315.0</v>
      </c>
      <c r="N395" s="7">
        <v>752.0</v>
      </c>
      <c r="O395" s="8" t="s">
        <v>146</v>
      </c>
      <c r="P395" s="8" t="s">
        <v>636</v>
      </c>
      <c r="Q395" s="8" t="s">
        <v>637</v>
      </c>
      <c r="R395" s="7">
        <v>1.0</v>
      </c>
      <c r="S395" s="7">
        <v>0.0</v>
      </c>
    </row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customHeight="1">
      <c r="A402" s="7">
        <v>1.7060508E12</v>
      </c>
      <c r="B402" s="8" t="s">
        <v>649</v>
      </c>
      <c r="C402" s="8" t="s">
        <v>116</v>
      </c>
      <c r="D402" s="8" t="s">
        <v>117</v>
      </c>
      <c r="E402" s="8" t="s">
        <v>130</v>
      </c>
      <c r="F402" s="7">
        <v>-55.09091169799996</v>
      </c>
      <c r="G402" s="7">
        <v>-66.54925895899999</v>
      </c>
      <c r="H402" s="7">
        <v>7.0</v>
      </c>
      <c r="I402" s="7">
        <v>7.0</v>
      </c>
      <c r="J402" s="8" t="s">
        <v>62</v>
      </c>
      <c r="K402" s="7">
        <v>7.0</v>
      </c>
      <c r="L402" s="7">
        <v>30.0</v>
      </c>
      <c r="M402" s="7">
        <v>290.0</v>
      </c>
      <c r="N402" s="7">
        <v>989.0</v>
      </c>
      <c r="O402" s="8" t="s">
        <v>24</v>
      </c>
      <c r="P402" s="8" t="s">
        <v>636</v>
      </c>
      <c r="Q402" s="8" t="s">
        <v>650</v>
      </c>
      <c r="R402" s="7">
        <v>1.0</v>
      </c>
      <c r="S402" s="7">
        <v>1.0</v>
      </c>
    </row>
    <row r="403" ht="15.75" customHeight="1">
      <c r="A403" s="7">
        <v>1.70613402E12</v>
      </c>
      <c r="B403" s="8" t="s">
        <v>651</v>
      </c>
      <c r="C403" s="8" t="s">
        <v>58</v>
      </c>
      <c r="D403" s="8" t="s">
        <v>652</v>
      </c>
      <c r="E403" s="8" t="s">
        <v>42</v>
      </c>
      <c r="F403" s="7">
        <v>-46.11666669999994</v>
      </c>
      <c r="G403" s="7">
        <v>-66.11666666699995</v>
      </c>
      <c r="H403" s="7">
        <v>3.0</v>
      </c>
      <c r="I403" s="7">
        <v>4.0</v>
      </c>
      <c r="J403" s="8" t="s">
        <v>204</v>
      </c>
      <c r="K403" s="7">
        <v>1.0</v>
      </c>
      <c r="L403" s="7">
        <v>15.0</v>
      </c>
      <c r="M403" s="7">
        <v>360.0</v>
      </c>
      <c r="N403" s="7">
        <v>765.0</v>
      </c>
      <c r="O403" s="8" t="s">
        <v>146</v>
      </c>
      <c r="P403" s="8" t="s">
        <v>653</v>
      </c>
      <c r="Q403" s="8" t="s">
        <v>654</v>
      </c>
      <c r="R403" s="7">
        <v>1.0</v>
      </c>
      <c r="S403" s="7">
        <v>2.0</v>
      </c>
    </row>
    <row r="404" ht="15.75" customHeight="1">
      <c r="A404" s="7">
        <v>1.7061372E12</v>
      </c>
      <c r="B404" s="8" t="s">
        <v>655</v>
      </c>
      <c r="C404" s="8" t="s">
        <v>307</v>
      </c>
      <c r="D404" s="8" t="s">
        <v>656</v>
      </c>
      <c r="E404" s="8" t="s">
        <v>308</v>
      </c>
      <c r="F404" s="7">
        <v>-59.47774037499994</v>
      </c>
      <c r="G404" s="7">
        <v>-64.30059443199997</v>
      </c>
      <c r="H404" s="7">
        <v>3.0</v>
      </c>
      <c r="I404" s="7">
        <v>7.0</v>
      </c>
      <c r="J404" s="8" t="s">
        <v>23</v>
      </c>
      <c r="K404" s="7">
        <v>3.0</v>
      </c>
      <c r="L404" s="7">
        <v>7.0</v>
      </c>
      <c r="M404" s="7">
        <v>35.0</v>
      </c>
      <c r="N404" s="7">
        <v>994.0</v>
      </c>
      <c r="O404" s="8" t="s">
        <v>24</v>
      </c>
      <c r="P404" s="8" t="s">
        <v>653</v>
      </c>
      <c r="Q404" s="8" t="s">
        <v>657</v>
      </c>
      <c r="R404" s="7">
        <v>1.0</v>
      </c>
      <c r="S404" s="7">
        <v>-1.0</v>
      </c>
    </row>
    <row r="405" ht="15.75" customHeight="1">
      <c r="A405" s="7">
        <v>1.70617374E12</v>
      </c>
      <c r="B405" s="8" t="s">
        <v>658</v>
      </c>
      <c r="C405" s="8" t="s">
        <v>448</v>
      </c>
      <c r="D405" s="8" t="s">
        <v>659</v>
      </c>
      <c r="E405" s="8" t="s">
        <v>424</v>
      </c>
      <c r="F405" s="7">
        <v>-44.49999999999994</v>
      </c>
      <c r="G405" s="7">
        <v>-61.69999999999993</v>
      </c>
      <c r="H405" s="7">
        <v>4.0</v>
      </c>
      <c r="I405" s="7">
        <v>5.0</v>
      </c>
      <c r="J405" s="8" t="s">
        <v>204</v>
      </c>
      <c r="K405" s="7">
        <v>2.0</v>
      </c>
      <c r="L405" s="7">
        <v>20.0</v>
      </c>
      <c r="M405" s="7">
        <v>360.0</v>
      </c>
      <c r="N405" s="7">
        <v>754.0</v>
      </c>
      <c r="O405" s="8" t="s">
        <v>177</v>
      </c>
      <c r="P405" s="8" t="s">
        <v>660</v>
      </c>
      <c r="Q405" s="8" t="s">
        <v>661</v>
      </c>
      <c r="R405" s="7">
        <v>1.0</v>
      </c>
      <c r="S405" s="7">
        <v>0.0</v>
      </c>
    </row>
    <row r="406" ht="15.75" customHeight="1">
      <c r="A406" s="7">
        <v>1.70617416E12</v>
      </c>
      <c r="B406" s="8" t="s">
        <v>662</v>
      </c>
      <c r="C406" s="8" t="s">
        <v>663</v>
      </c>
      <c r="D406" s="8" t="s">
        <v>664</v>
      </c>
      <c r="E406" s="8" t="s">
        <v>665</v>
      </c>
      <c r="F406" s="7">
        <v>-45.41666669999995</v>
      </c>
      <c r="G406" s="7">
        <v>-62.48333333299996</v>
      </c>
      <c r="H406" s="7">
        <v>4.0</v>
      </c>
      <c r="I406" s="7">
        <v>4.0</v>
      </c>
      <c r="J406" s="8" t="s">
        <v>23</v>
      </c>
      <c r="K406" s="7">
        <v>2.0</v>
      </c>
      <c r="L406" s="7">
        <v>15.0</v>
      </c>
      <c r="M406" s="7">
        <v>315.0</v>
      </c>
      <c r="N406" s="7">
        <v>752.0</v>
      </c>
      <c r="O406" s="8" t="s">
        <v>146</v>
      </c>
      <c r="P406" s="8" t="s">
        <v>660</v>
      </c>
      <c r="Q406" s="8" t="s">
        <v>666</v>
      </c>
      <c r="R406" s="7">
        <v>1.0</v>
      </c>
      <c r="S406" s="7">
        <v>1.0</v>
      </c>
    </row>
    <row r="407" ht="15.75" customHeight="1">
      <c r="A407" s="7">
        <v>1.7061768E12</v>
      </c>
      <c r="B407" s="8" t="s">
        <v>667</v>
      </c>
      <c r="C407" s="8" t="s">
        <v>296</v>
      </c>
      <c r="D407" s="11" t="s">
        <v>305</v>
      </c>
      <c r="E407" s="8" t="s">
        <v>298</v>
      </c>
      <c r="F407" s="7">
        <v>-54.82936847699995</v>
      </c>
      <c r="G407" s="7">
        <v>-63.33820654299996</v>
      </c>
      <c r="H407" s="7">
        <v>7.0</v>
      </c>
      <c r="I407" s="7">
        <v>7.0</v>
      </c>
      <c r="J407" s="8" t="s">
        <v>544</v>
      </c>
      <c r="K407" s="7">
        <v>6.0</v>
      </c>
      <c r="L407" s="7">
        <v>33.0</v>
      </c>
      <c r="M407" s="7">
        <v>275.0</v>
      </c>
      <c r="N407" s="7">
        <v>745.0</v>
      </c>
      <c r="O407" s="8" t="s">
        <v>119</v>
      </c>
      <c r="P407" s="8" t="s">
        <v>660</v>
      </c>
      <c r="Q407" s="8" t="s">
        <v>668</v>
      </c>
      <c r="R407" s="7">
        <v>1.0</v>
      </c>
      <c r="S407" s="7">
        <v>-2.0</v>
      </c>
    </row>
    <row r="408" ht="15.75" hidden="1" customHeight="1"/>
    <row r="409" ht="15.75" customHeight="1">
      <c r="A409" s="7">
        <v>1.7062596E12</v>
      </c>
      <c r="B409" s="8" t="s">
        <v>669</v>
      </c>
      <c r="C409" s="8" t="s">
        <v>296</v>
      </c>
      <c r="D409" s="8" t="s">
        <v>670</v>
      </c>
      <c r="E409" s="11" t="s">
        <v>298</v>
      </c>
      <c r="F409" s="7">
        <v>-54.70809952699994</v>
      </c>
      <c r="G409" s="7">
        <v>-62.95735409299994</v>
      </c>
      <c r="H409" s="7">
        <v>4.0</v>
      </c>
      <c r="I409" s="7">
        <v>4.0</v>
      </c>
      <c r="J409" s="8" t="s">
        <v>544</v>
      </c>
      <c r="K409" s="7">
        <v>1.0</v>
      </c>
      <c r="L409" s="7">
        <v>16.0</v>
      </c>
      <c r="M409" s="7">
        <v>210.0</v>
      </c>
      <c r="N409" s="7">
        <v>747.0</v>
      </c>
      <c r="O409" s="8" t="s">
        <v>119</v>
      </c>
      <c r="P409" s="8" t="s">
        <v>671</v>
      </c>
      <c r="Q409" s="8" t="s">
        <v>672</v>
      </c>
      <c r="R409" s="7">
        <v>1.0</v>
      </c>
      <c r="S409" s="7">
        <v>0.0</v>
      </c>
    </row>
    <row r="410" ht="15.75" hidden="1" customHeight="1"/>
    <row r="411" ht="15.75" customHeight="1">
      <c r="A411" s="7">
        <v>1.70630694E12</v>
      </c>
      <c r="B411" s="8" t="s">
        <v>673</v>
      </c>
      <c r="C411" s="8" t="s">
        <v>674</v>
      </c>
      <c r="D411" s="11"/>
      <c r="E411" s="8" t="s">
        <v>675</v>
      </c>
      <c r="F411" s="7">
        <v>-45.68333329999996</v>
      </c>
      <c r="G411" s="7">
        <v>-61.19999999999993</v>
      </c>
      <c r="H411" s="7">
        <v>4.0</v>
      </c>
      <c r="I411" s="7">
        <v>4.0</v>
      </c>
      <c r="J411" s="8" t="s">
        <v>23</v>
      </c>
      <c r="K411" s="7">
        <v>2.0</v>
      </c>
      <c r="L411" s="7">
        <v>15.0</v>
      </c>
      <c r="M411" s="7">
        <v>315.0</v>
      </c>
      <c r="N411" s="7">
        <v>761.0</v>
      </c>
      <c r="O411" s="8" t="s">
        <v>146</v>
      </c>
      <c r="P411" s="8" t="s">
        <v>676</v>
      </c>
      <c r="Q411" s="8" t="s">
        <v>677</v>
      </c>
      <c r="R411" s="7">
        <v>1.0</v>
      </c>
      <c r="S411" s="7">
        <v>0.0</v>
      </c>
    </row>
    <row r="412" ht="15.75" customHeight="1">
      <c r="A412" s="7">
        <v>1.70634678E12</v>
      </c>
      <c r="B412" s="8" t="s">
        <v>678</v>
      </c>
      <c r="C412" s="8" t="s">
        <v>296</v>
      </c>
      <c r="D412" s="8" t="s">
        <v>305</v>
      </c>
      <c r="E412" s="8" t="s">
        <v>298</v>
      </c>
      <c r="F412" s="7">
        <v>-54.66706726399997</v>
      </c>
      <c r="G412" s="7">
        <v>-63.01536217599994</v>
      </c>
      <c r="H412" s="7">
        <v>5.0</v>
      </c>
      <c r="I412" s="7">
        <v>5.0</v>
      </c>
      <c r="J412" s="8" t="s">
        <v>544</v>
      </c>
      <c r="K412" s="7">
        <v>3.0</v>
      </c>
      <c r="L412" s="7">
        <v>21.0</v>
      </c>
      <c r="M412" s="7">
        <v>100.0</v>
      </c>
      <c r="N412" s="7">
        <v>742.0</v>
      </c>
      <c r="O412" s="8" t="s">
        <v>119</v>
      </c>
      <c r="P412" s="8" t="s">
        <v>480</v>
      </c>
      <c r="Q412" s="8" t="s">
        <v>679</v>
      </c>
      <c r="R412" s="7">
        <v>1.0</v>
      </c>
      <c r="S412" s="7">
        <v>2.0</v>
      </c>
    </row>
    <row r="413" ht="15.75" customHeight="1">
      <c r="A413" s="7">
        <v>1.70634702E12</v>
      </c>
      <c r="B413" s="8" t="s">
        <v>479</v>
      </c>
      <c r="C413" s="8" t="s">
        <v>561</v>
      </c>
      <c r="D413" s="8" t="s">
        <v>680</v>
      </c>
      <c r="E413" s="8" t="s">
        <v>563</v>
      </c>
      <c r="F413" s="7">
        <v>-45.34999999999997</v>
      </c>
      <c r="G413" s="7">
        <v>-65.93333333299995</v>
      </c>
      <c r="H413" s="7">
        <v>3.0</v>
      </c>
      <c r="I413" s="7">
        <v>4.0</v>
      </c>
      <c r="J413" s="8" t="s">
        <v>31</v>
      </c>
      <c r="K413" s="7">
        <v>1.0</v>
      </c>
      <c r="L413" s="7">
        <v>12.0</v>
      </c>
      <c r="M413" s="7">
        <v>225.0</v>
      </c>
      <c r="N413" s="7">
        <v>753.0</v>
      </c>
      <c r="O413" s="8" t="s">
        <v>146</v>
      </c>
      <c r="P413" s="8" t="s">
        <v>480</v>
      </c>
      <c r="Q413" s="8" t="s">
        <v>681</v>
      </c>
      <c r="R413" s="7">
        <v>1.0</v>
      </c>
      <c r="S413" s="7">
        <v>0.0</v>
      </c>
    </row>
    <row r="414" ht="15.75" customHeight="1">
      <c r="A414" s="7">
        <v>1.70634792E12</v>
      </c>
      <c r="B414" s="8" t="s">
        <v>682</v>
      </c>
      <c r="C414" s="8" t="s">
        <v>683</v>
      </c>
      <c r="D414" s="8" t="s">
        <v>684</v>
      </c>
      <c r="E414" s="8" t="s">
        <v>203</v>
      </c>
      <c r="F414" s="7">
        <v>-52.29999999999995</v>
      </c>
      <c r="G414" s="7">
        <v>-68.33333333299998</v>
      </c>
      <c r="H414" s="7">
        <v>2.0</v>
      </c>
      <c r="I414" s="7">
        <v>5.0</v>
      </c>
      <c r="J414" s="8" t="s">
        <v>23</v>
      </c>
      <c r="K414" s="7">
        <v>0.0</v>
      </c>
      <c r="L414" s="7">
        <v>18.0</v>
      </c>
      <c r="M414" s="7">
        <v>315.0</v>
      </c>
      <c r="N414" s="7">
        <v>753.0</v>
      </c>
      <c r="O414" s="8" t="s">
        <v>32</v>
      </c>
      <c r="P414" s="8" t="s">
        <v>480</v>
      </c>
      <c r="Q414" s="8" t="s">
        <v>685</v>
      </c>
      <c r="R414" s="7">
        <v>1.0</v>
      </c>
      <c r="S414" s="7">
        <v>-1.0</v>
      </c>
    </row>
    <row r="415" ht="15.75" customHeight="1">
      <c r="A415" s="7">
        <v>1.704275297196E12</v>
      </c>
      <c r="B415" s="8" t="s">
        <v>686</v>
      </c>
      <c r="C415" s="8" t="s">
        <v>66</v>
      </c>
      <c r="D415" s="8" t="s">
        <v>75</v>
      </c>
      <c r="E415" s="8" t="s">
        <v>67</v>
      </c>
      <c r="F415" s="7">
        <v>-56.89999999999998</v>
      </c>
      <c r="G415" s="7">
        <v>-63.05055555599995</v>
      </c>
      <c r="H415" s="7">
        <v>6.0</v>
      </c>
      <c r="I415" s="7">
        <v>7.0</v>
      </c>
      <c r="J415" s="8" t="s">
        <v>204</v>
      </c>
      <c r="K415" s="7">
        <v>6.0</v>
      </c>
      <c r="L415" s="7">
        <v>7.0</v>
      </c>
      <c r="M415" s="7">
        <v>108.0</v>
      </c>
      <c r="N415" s="7">
        <v>1008.0</v>
      </c>
      <c r="O415" s="8" t="s">
        <v>24</v>
      </c>
      <c r="P415" s="8" t="s">
        <v>687</v>
      </c>
      <c r="Q415" s="8" t="s">
        <v>688</v>
      </c>
      <c r="R415" s="7">
        <v>0.0</v>
      </c>
      <c r="S415" s="8"/>
    </row>
    <row r="416" ht="15.75" customHeight="1">
      <c r="A416" s="7">
        <v>1.70636976E12</v>
      </c>
      <c r="B416" s="8" t="s">
        <v>689</v>
      </c>
      <c r="C416" s="8" t="s">
        <v>296</v>
      </c>
      <c r="D416" s="8" t="s">
        <v>305</v>
      </c>
      <c r="E416" s="8" t="s">
        <v>298</v>
      </c>
      <c r="F416" s="7">
        <v>-54.60790334999996</v>
      </c>
      <c r="G416" s="7">
        <v>-63.06946560299997</v>
      </c>
      <c r="H416" s="7">
        <v>5.0</v>
      </c>
      <c r="I416" s="7">
        <v>5.0</v>
      </c>
      <c r="J416" s="8" t="s">
        <v>62</v>
      </c>
      <c r="K416" s="7">
        <v>3.0</v>
      </c>
      <c r="L416" s="7">
        <v>21.0</v>
      </c>
      <c r="M416" s="7">
        <v>251.0</v>
      </c>
      <c r="N416" s="7">
        <v>742.0</v>
      </c>
      <c r="O416" s="8" t="s">
        <v>119</v>
      </c>
      <c r="P416" s="8" t="s">
        <v>492</v>
      </c>
      <c r="Q416" s="8" t="s">
        <v>690</v>
      </c>
      <c r="R416" s="7">
        <v>1.0</v>
      </c>
      <c r="S416" s="7">
        <v>1.0</v>
      </c>
    </row>
    <row r="417" ht="15.75" customHeight="1">
      <c r="A417" s="7">
        <v>1.7063748E12</v>
      </c>
      <c r="B417" s="8" t="s">
        <v>489</v>
      </c>
      <c r="C417" s="8" t="s">
        <v>647</v>
      </c>
      <c r="D417" s="8" t="s">
        <v>691</v>
      </c>
      <c r="E417" s="8" t="s">
        <v>607</v>
      </c>
      <c r="F417" s="7">
        <v>-45.68333329999996</v>
      </c>
      <c r="G417" s="7">
        <v>-61.66666666699996</v>
      </c>
      <c r="H417" s="7">
        <v>4.0</v>
      </c>
      <c r="I417" s="7">
        <v>5.0</v>
      </c>
      <c r="J417" s="8" t="s">
        <v>23</v>
      </c>
      <c r="K417" s="7">
        <v>2.0</v>
      </c>
      <c r="L417" s="7">
        <v>20.0</v>
      </c>
      <c r="M417" s="7">
        <v>315.0</v>
      </c>
      <c r="N417" s="7">
        <v>756.0</v>
      </c>
      <c r="O417" s="8" t="s">
        <v>146</v>
      </c>
      <c r="P417" s="8" t="s">
        <v>492</v>
      </c>
      <c r="Q417" s="8" t="s">
        <v>692</v>
      </c>
      <c r="R417" s="7">
        <v>1.0</v>
      </c>
      <c r="S417" s="7">
        <v>0.0</v>
      </c>
    </row>
    <row r="418" ht="15.75" hidden="1" customHeight="1"/>
    <row r="419" ht="15.75" customHeight="1">
      <c r="A419" s="7">
        <v>1.70545128E12</v>
      </c>
      <c r="B419" s="8" t="s">
        <v>693</v>
      </c>
      <c r="C419" s="8" t="s">
        <v>694</v>
      </c>
      <c r="D419" s="8" t="s">
        <v>91</v>
      </c>
      <c r="E419" s="8" t="s">
        <v>92</v>
      </c>
      <c r="F419" s="7">
        <v>-58.11944619699995</v>
      </c>
      <c r="G419" s="7">
        <v>-64.56973989199997</v>
      </c>
      <c r="H419" s="7">
        <v>4.0</v>
      </c>
      <c r="I419" s="7">
        <v>7.0</v>
      </c>
      <c r="J419" s="8" t="s">
        <v>31</v>
      </c>
      <c r="K419" s="7">
        <v>2.0</v>
      </c>
      <c r="L419" s="7">
        <v>33.0</v>
      </c>
      <c r="M419" s="7">
        <v>344.0</v>
      </c>
      <c r="N419" s="7">
        <v>991.0</v>
      </c>
      <c r="O419" s="8" t="s">
        <v>24</v>
      </c>
      <c r="P419" s="8" t="s">
        <v>695</v>
      </c>
      <c r="Q419" s="8" t="s">
        <v>696</v>
      </c>
      <c r="R419" s="7">
        <v>0.0</v>
      </c>
      <c r="S419" s="8"/>
    </row>
    <row r="420" ht="15.75" customHeight="1">
      <c r="A420" s="7">
        <v>1.70559786E12</v>
      </c>
      <c r="B420" s="8" t="s">
        <v>697</v>
      </c>
      <c r="C420" s="8" t="s">
        <v>422</v>
      </c>
      <c r="D420" s="8" t="s">
        <v>423</v>
      </c>
      <c r="E420" s="8" t="s">
        <v>424</v>
      </c>
      <c r="F420" s="7">
        <v>-45.18333329999996</v>
      </c>
      <c r="G420" s="7">
        <v>-62.09999999999997</v>
      </c>
      <c r="H420" s="7">
        <v>4.0</v>
      </c>
      <c r="I420" s="7">
        <v>7.0</v>
      </c>
      <c r="J420" s="8" t="s">
        <v>155</v>
      </c>
      <c r="K420" s="7">
        <v>2.0</v>
      </c>
      <c r="L420" s="7">
        <v>28.0</v>
      </c>
      <c r="M420" s="7">
        <v>205.0</v>
      </c>
      <c r="N420" s="7">
        <v>756.0</v>
      </c>
      <c r="O420" s="8" t="s">
        <v>146</v>
      </c>
      <c r="P420" s="8" t="s">
        <v>425</v>
      </c>
      <c r="Q420" s="8" t="s">
        <v>426</v>
      </c>
      <c r="R420" s="7">
        <v>0.0</v>
      </c>
      <c r="S420" s="8"/>
    </row>
    <row r="421" ht="15.75" customHeight="1">
      <c r="A421" s="7">
        <v>1.7063748E12</v>
      </c>
      <c r="B421" s="8" t="s">
        <v>489</v>
      </c>
      <c r="C421" s="8" t="s">
        <v>698</v>
      </c>
      <c r="D421" s="8" t="s">
        <v>699</v>
      </c>
      <c r="E421" s="8" t="s">
        <v>700</v>
      </c>
      <c r="F421" s="7">
        <v>-45.01666669999997</v>
      </c>
      <c r="G421" s="7">
        <v>-61.96666666699997</v>
      </c>
      <c r="H421" s="7">
        <v>4.0</v>
      </c>
      <c r="I421" s="7">
        <v>5.0</v>
      </c>
      <c r="J421" s="8" t="s">
        <v>23</v>
      </c>
      <c r="K421" s="7">
        <v>2.0</v>
      </c>
      <c r="L421" s="7">
        <v>20.0</v>
      </c>
      <c r="M421" s="7">
        <v>315.0</v>
      </c>
      <c r="N421" s="7">
        <v>759.0</v>
      </c>
      <c r="O421" s="8" t="s">
        <v>146</v>
      </c>
      <c r="P421" s="8" t="s">
        <v>492</v>
      </c>
      <c r="Q421" s="8" t="s">
        <v>692</v>
      </c>
      <c r="R421" s="7">
        <v>1.0</v>
      </c>
      <c r="S421" s="7">
        <v>0.0</v>
      </c>
    </row>
    <row r="422" ht="15.75" customHeight="1">
      <c r="A422" s="7">
        <v>1.70637486E12</v>
      </c>
      <c r="B422" s="8" t="s">
        <v>701</v>
      </c>
      <c r="C422" s="8" t="s">
        <v>702</v>
      </c>
      <c r="D422" s="8" t="s">
        <v>703</v>
      </c>
      <c r="E422" s="8" t="s">
        <v>563</v>
      </c>
      <c r="F422" s="7">
        <v>-45.41666669999995</v>
      </c>
      <c r="G422" s="7">
        <v>-65.68333333299995</v>
      </c>
      <c r="H422" s="7">
        <v>3.0</v>
      </c>
      <c r="I422" s="7">
        <v>4.0</v>
      </c>
      <c r="J422" s="8" t="s">
        <v>31</v>
      </c>
      <c r="K422" s="7">
        <v>1.0</v>
      </c>
      <c r="L422" s="7">
        <v>12.0</v>
      </c>
      <c r="M422" s="7">
        <v>225.0</v>
      </c>
      <c r="N422" s="7">
        <v>753.0</v>
      </c>
      <c r="O422" s="8" t="s">
        <v>146</v>
      </c>
      <c r="P422" s="8" t="s">
        <v>492</v>
      </c>
      <c r="Q422" s="8" t="s">
        <v>692</v>
      </c>
      <c r="R422" s="7">
        <v>1.0</v>
      </c>
      <c r="S422" s="7">
        <v>1.0</v>
      </c>
    </row>
    <row r="423" ht="15.75" hidden="1" customHeight="1"/>
    <row r="424" ht="15.75" hidden="1" customHeight="1"/>
    <row r="425" ht="15.75" customHeight="1">
      <c r="A425" s="7">
        <v>1.70640336E12</v>
      </c>
      <c r="B425" s="8" t="s">
        <v>704</v>
      </c>
      <c r="C425" s="8" t="s">
        <v>90</v>
      </c>
      <c r="D425" s="8" t="s">
        <v>91</v>
      </c>
      <c r="E425" s="8" t="s">
        <v>92</v>
      </c>
      <c r="F425" s="7">
        <v>-57.28114497499996</v>
      </c>
      <c r="G425" s="7">
        <v>-64.43552307799996</v>
      </c>
      <c r="H425" s="7">
        <v>6.0</v>
      </c>
      <c r="I425" s="7">
        <v>8.0</v>
      </c>
      <c r="J425" s="8" t="s">
        <v>544</v>
      </c>
      <c r="K425" s="7">
        <v>4.0</v>
      </c>
      <c r="L425" s="7">
        <v>40.0</v>
      </c>
      <c r="M425" s="7">
        <v>350.0</v>
      </c>
      <c r="N425" s="7">
        <v>994.0</v>
      </c>
      <c r="O425" s="8" t="s">
        <v>24</v>
      </c>
      <c r="P425" s="8" t="s">
        <v>492</v>
      </c>
      <c r="Q425" s="8" t="s">
        <v>705</v>
      </c>
      <c r="R425" s="7">
        <v>1.0</v>
      </c>
      <c r="S425" s="7">
        <v>-1.0</v>
      </c>
    </row>
    <row r="426" ht="15.75" hidden="1" customHeight="1"/>
    <row r="427" ht="15.75" hidden="1" customHeight="1"/>
    <row r="428" ht="15.75" customHeight="1">
      <c r="A428" s="7">
        <v>1.7064288E12</v>
      </c>
      <c r="B428" s="8" t="s">
        <v>706</v>
      </c>
      <c r="C428" s="8" t="s">
        <v>707</v>
      </c>
      <c r="D428" s="8" t="s">
        <v>153</v>
      </c>
      <c r="E428" s="8" t="s">
        <v>154</v>
      </c>
      <c r="F428" s="7">
        <v>-57.09836642699997</v>
      </c>
      <c r="G428" s="7">
        <v>-65.24244026699995</v>
      </c>
      <c r="H428" s="7">
        <v>5.0</v>
      </c>
      <c r="I428" s="7">
        <v>6.0</v>
      </c>
      <c r="J428" s="8" t="s">
        <v>544</v>
      </c>
      <c r="K428" s="7">
        <v>3.0</v>
      </c>
      <c r="L428" s="7">
        <v>27.0</v>
      </c>
      <c r="M428" s="7">
        <v>338.0</v>
      </c>
      <c r="N428" s="7">
        <v>992.0</v>
      </c>
      <c r="O428" s="8" t="s">
        <v>24</v>
      </c>
      <c r="P428" s="8" t="s">
        <v>508</v>
      </c>
      <c r="Q428" s="8" t="s">
        <v>708</v>
      </c>
      <c r="R428" s="7">
        <v>1.0</v>
      </c>
      <c r="S428" s="7">
        <v>1.0</v>
      </c>
    </row>
    <row r="429" ht="15.75" hidden="1" customHeight="1"/>
    <row r="430" ht="15.75" hidden="1" customHeight="1"/>
    <row r="431" ht="15.75" hidden="1" customHeight="1"/>
    <row r="432" ht="15.75" customHeight="1">
      <c r="A432" s="7">
        <v>1.7064324E12</v>
      </c>
      <c r="B432" s="8" t="s">
        <v>709</v>
      </c>
      <c r="C432" s="8" t="s">
        <v>422</v>
      </c>
      <c r="D432" s="8" t="s">
        <v>710</v>
      </c>
      <c r="E432" s="8" t="s">
        <v>424</v>
      </c>
      <c r="F432" s="7">
        <v>-45.56666669999998</v>
      </c>
      <c r="G432" s="7">
        <v>-62.51666666699998</v>
      </c>
      <c r="H432" s="7">
        <v>3.0</v>
      </c>
      <c r="I432" s="7">
        <v>5.0</v>
      </c>
      <c r="J432" s="8" t="s">
        <v>193</v>
      </c>
      <c r="K432" s="7">
        <v>1.0</v>
      </c>
      <c r="L432" s="7">
        <v>18.0</v>
      </c>
      <c r="M432" s="7">
        <v>24.0</v>
      </c>
      <c r="N432" s="7">
        <v>760.0</v>
      </c>
      <c r="O432" s="8" t="s">
        <v>146</v>
      </c>
      <c r="P432" s="8" t="s">
        <v>508</v>
      </c>
      <c r="Q432" s="8" t="s">
        <v>711</v>
      </c>
      <c r="R432" s="7">
        <v>1.0</v>
      </c>
      <c r="S432" s="7">
        <v>0.0</v>
      </c>
    </row>
    <row r="433" ht="15.75" customHeight="1">
      <c r="A433" s="7">
        <v>1.70475474E12</v>
      </c>
      <c r="B433" s="8" t="s">
        <v>712</v>
      </c>
      <c r="C433" s="8" t="s">
        <v>85</v>
      </c>
      <c r="D433" s="8" t="s">
        <v>713</v>
      </c>
      <c r="E433" s="11" t="s">
        <v>86</v>
      </c>
      <c r="F433" s="7">
        <v>-57.37028949299997</v>
      </c>
      <c r="G433" s="7">
        <v>-64.90453651099995</v>
      </c>
      <c r="H433" s="7">
        <v>6.0</v>
      </c>
      <c r="I433" s="7">
        <v>8.0</v>
      </c>
      <c r="J433" s="8" t="s">
        <v>254</v>
      </c>
      <c r="K433" s="7">
        <v>4.0</v>
      </c>
      <c r="L433" s="7">
        <v>40.0</v>
      </c>
      <c r="M433" s="7">
        <v>330.0</v>
      </c>
      <c r="N433" s="7">
        <v>979.0</v>
      </c>
      <c r="O433" s="8" t="s">
        <v>24</v>
      </c>
      <c r="P433" s="8" t="s">
        <v>293</v>
      </c>
      <c r="Q433" s="8" t="s">
        <v>714</v>
      </c>
      <c r="R433" s="7">
        <v>0.0</v>
      </c>
      <c r="S433" s="8"/>
    </row>
    <row r="434" ht="15.75" hidden="1" customHeight="1"/>
    <row r="435" ht="15.75" hidden="1" customHeight="1"/>
    <row r="436" ht="15.75" hidden="1" customHeight="1"/>
    <row r="437" ht="15.75" customHeight="1">
      <c r="A437" s="7">
        <v>1.7064324E12</v>
      </c>
      <c r="B437" s="8" t="s">
        <v>709</v>
      </c>
      <c r="C437" s="8" t="s">
        <v>79</v>
      </c>
      <c r="D437" s="8" t="s">
        <v>357</v>
      </c>
      <c r="E437" s="8" t="s">
        <v>81</v>
      </c>
      <c r="F437" s="7">
        <v>-46.48333329999997</v>
      </c>
      <c r="G437" s="7">
        <v>-64.93333333299995</v>
      </c>
      <c r="H437" s="7">
        <v>3.0</v>
      </c>
      <c r="I437" s="7">
        <v>5.0</v>
      </c>
      <c r="J437" s="8" t="s">
        <v>204</v>
      </c>
      <c r="K437" s="7">
        <v>1.0</v>
      </c>
      <c r="L437" s="7">
        <v>20.0</v>
      </c>
      <c r="M437" s="7">
        <v>360.0</v>
      </c>
      <c r="N437" s="7">
        <v>762.0</v>
      </c>
      <c r="O437" s="8" t="s">
        <v>146</v>
      </c>
      <c r="P437" s="8" t="s">
        <v>508</v>
      </c>
      <c r="Q437" s="8" t="s">
        <v>711</v>
      </c>
      <c r="R437" s="7">
        <v>1.0</v>
      </c>
      <c r="S437" s="7">
        <v>0.0</v>
      </c>
    </row>
    <row r="438" ht="15.75" hidden="1" customHeight="1"/>
    <row r="439" ht="15.75" hidden="1" customHeight="1"/>
    <row r="440" ht="15.75" hidden="1" customHeight="1"/>
    <row r="441" ht="15.75" hidden="1" customHeight="1"/>
    <row r="442" ht="15.75" customHeight="1">
      <c r="A442" s="7">
        <v>1.70643276E12</v>
      </c>
      <c r="B442" s="8" t="s">
        <v>715</v>
      </c>
      <c r="C442" s="8" t="s">
        <v>716</v>
      </c>
      <c r="D442" s="8" t="s">
        <v>717</v>
      </c>
      <c r="E442" s="8" t="s">
        <v>718</v>
      </c>
      <c r="F442" s="7">
        <v>-46.66666669999995</v>
      </c>
      <c r="G442" s="7">
        <v>-66.79999999999995</v>
      </c>
      <c r="H442" s="7">
        <v>3.0</v>
      </c>
      <c r="I442" s="7">
        <v>4.0</v>
      </c>
      <c r="J442" s="8" t="s">
        <v>212</v>
      </c>
      <c r="K442" s="7">
        <v>1.0</v>
      </c>
      <c r="L442" s="7">
        <v>15.0</v>
      </c>
      <c r="M442" s="7">
        <v>45.0</v>
      </c>
      <c r="N442" s="7">
        <v>759.0</v>
      </c>
      <c r="O442" s="8" t="s">
        <v>146</v>
      </c>
      <c r="P442" s="8" t="s">
        <v>508</v>
      </c>
      <c r="Q442" s="8" t="s">
        <v>711</v>
      </c>
      <c r="R442" s="7">
        <v>1.0</v>
      </c>
      <c r="S442" s="7">
        <v>0.0</v>
      </c>
    </row>
    <row r="443" ht="15.75" customHeight="1">
      <c r="A443" s="7">
        <v>1.70643294E12</v>
      </c>
      <c r="B443" s="8" t="s">
        <v>719</v>
      </c>
      <c r="C443" s="8" t="s">
        <v>702</v>
      </c>
      <c r="D443" s="8" t="s">
        <v>720</v>
      </c>
      <c r="E443" s="8" t="s">
        <v>563</v>
      </c>
      <c r="F443" s="7">
        <v>-45.96666669999996</v>
      </c>
      <c r="G443" s="7">
        <v>-65.79999999999995</v>
      </c>
      <c r="H443" s="7">
        <v>3.0</v>
      </c>
      <c r="I443" s="7">
        <v>4.0</v>
      </c>
      <c r="J443" s="8" t="s">
        <v>212</v>
      </c>
      <c r="K443" s="7">
        <v>1.0</v>
      </c>
      <c r="L443" s="7">
        <v>10.0</v>
      </c>
      <c r="M443" s="7">
        <v>45.0</v>
      </c>
      <c r="N443" s="7">
        <v>758.0</v>
      </c>
      <c r="O443" s="8" t="s">
        <v>146</v>
      </c>
      <c r="P443" s="8" t="s">
        <v>508</v>
      </c>
      <c r="Q443" s="8" t="s">
        <v>711</v>
      </c>
      <c r="R443" s="7">
        <v>1.0</v>
      </c>
      <c r="S443" s="7">
        <v>1.0</v>
      </c>
    </row>
    <row r="444" ht="15.75" customHeight="1">
      <c r="A444" s="7">
        <v>1.70643396E12</v>
      </c>
      <c r="B444" s="8" t="s">
        <v>721</v>
      </c>
      <c r="C444" s="8" t="s">
        <v>722</v>
      </c>
      <c r="D444" s="8"/>
      <c r="E444" s="8" t="s">
        <v>92</v>
      </c>
      <c r="F444" s="7">
        <v>-56.11666666699995</v>
      </c>
      <c r="G444" s="7">
        <v>-64.11666666699995</v>
      </c>
      <c r="H444" s="7">
        <v>4.0</v>
      </c>
      <c r="I444" s="7">
        <v>4.0</v>
      </c>
      <c r="J444" s="8" t="s">
        <v>544</v>
      </c>
      <c r="K444" s="7">
        <v>2.0</v>
      </c>
      <c r="L444" s="7">
        <v>16.0</v>
      </c>
      <c r="M444" s="7">
        <v>315.0</v>
      </c>
      <c r="N444" s="7">
        <v>1000.0</v>
      </c>
      <c r="O444" s="8" t="s">
        <v>24</v>
      </c>
      <c r="P444" s="8" t="s">
        <v>508</v>
      </c>
      <c r="Q444" s="8" t="s">
        <v>708</v>
      </c>
      <c r="R444" s="7">
        <v>1.0</v>
      </c>
      <c r="S444" s="7">
        <v>3.0</v>
      </c>
    </row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customHeight="1">
      <c r="A459" s="7">
        <v>1.7065644E12</v>
      </c>
      <c r="B459" s="8" t="s">
        <v>723</v>
      </c>
      <c r="C459" s="8" t="s">
        <v>392</v>
      </c>
      <c r="D459" s="8" t="s">
        <v>393</v>
      </c>
      <c r="E459" s="8" t="s">
        <v>429</v>
      </c>
      <c r="F459" s="7">
        <v>-45.94999999999993</v>
      </c>
      <c r="G459" s="7">
        <v>-67.31666638899998</v>
      </c>
      <c r="H459" s="7">
        <v>3.0</v>
      </c>
      <c r="I459" s="7">
        <v>4.0</v>
      </c>
      <c r="J459" s="8" t="s">
        <v>212</v>
      </c>
      <c r="K459" s="7">
        <v>1.0</v>
      </c>
      <c r="L459" s="7">
        <v>15.0</v>
      </c>
      <c r="M459" s="7">
        <v>45.0</v>
      </c>
      <c r="N459" s="7">
        <v>761.0</v>
      </c>
      <c r="O459" s="8" t="s">
        <v>146</v>
      </c>
      <c r="P459" s="8" t="s">
        <v>724</v>
      </c>
      <c r="Q459" s="8" t="s">
        <v>725</v>
      </c>
      <c r="R459" s="7">
        <v>1.0</v>
      </c>
      <c r="S459" s="7">
        <v>0.0</v>
      </c>
    </row>
    <row r="460" ht="15.75" customHeight="1">
      <c r="A460" s="7">
        <v>1.7066514E12</v>
      </c>
      <c r="B460" s="8" t="s">
        <v>726</v>
      </c>
      <c r="C460" s="8" t="s">
        <v>683</v>
      </c>
      <c r="D460" s="8" t="s">
        <v>684</v>
      </c>
      <c r="E460" s="8" t="s">
        <v>203</v>
      </c>
      <c r="F460" s="7">
        <v>-53.79999999999995</v>
      </c>
      <c r="G460" s="7">
        <v>-67.88333333299994</v>
      </c>
      <c r="H460" s="7">
        <v>3.0</v>
      </c>
      <c r="I460" s="7">
        <v>4.0</v>
      </c>
      <c r="J460" s="8" t="s">
        <v>193</v>
      </c>
      <c r="K460" s="7">
        <v>1.0</v>
      </c>
      <c r="L460" s="7">
        <v>13.0</v>
      </c>
      <c r="M460" s="7">
        <v>23.0</v>
      </c>
      <c r="N460" s="7">
        <v>753.0</v>
      </c>
      <c r="O460" s="8" t="s">
        <v>32</v>
      </c>
      <c r="P460" s="8" t="s">
        <v>727</v>
      </c>
      <c r="Q460" s="8" t="s">
        <v>728</v>
      </c>
      <c r="R460" s="7">
        <v>1.0</v>
      </c>
      <c r="S460" s="7">
        <v>3.0</v>
      </c>
    </row>
    <row r="461" ht="15.75" customHeight="1">
      <c r="A461" s="7">
        <v>1.70669406E12</v>
      </c>
      <c r="B461" s="8" t="s">
        <v>729</v>
      </c>
      <c r="C461" s="8" t="s">
        <v>730</v>
      </c>
      <c r="D461" s="8" t="s">
        <v>163</v>
      </c>
      <c r="E461" s="8" t="s">
        <v>48</v>
      </c>
      <c r="F461" s="7">
        <v>-56.37696190899993</v>
      </c>
      <c r="G461" s="7">
        <v>-65.71259030099998</v>
      </c>
      <c r="H461" s="7">
        <v>3.0</v>
      </c>
      <c r="I461" s="7">
        <v>5.0</v>
      </c>
      <c r="J461" s="8" t="s">
        <v>31</v>
      </c>
      <c r="K461" s="7">
        <v>1.0</v>
      </c>
      <c r="L461" s="7">
        <v>21.0</v>
      </c>
      <c r="M461" s="7">
        <v>176.0</v>
      </c>
      <c r="N461" s="7">
        <v>990.0</v>
      </c>
      <c r="O461" s="8" t="s">
        <v>24</v>
      </c>
      <c r="P461" s="8" t="s">
        <v>731</v>
      </c>
      <c r="Q461" s="8" t="s">
        <v>732</v>
      </c>
      <c r="R461" s="7">
        <v>1.0</v>
      </c>
      <c r="S461" s="7">
        <v>2.0</v>
      </c>
    </row>
    <row r="462" ht="15.75" hidden="1" customHeight="1"/>
    <row r="463" ht="15.75" customHeight="1">
      <c r="A463" s="7">
        <v>1.70671554E12</v>
      </c>
      <c r="B463" s="8" t="s">
        <v>733</v>
      </c>
      <c r="C463" s="8" t="s">
        <v>296</v>
      </c>
      <c r="D463" s="8" t="s">
        <v>305</v>
      </c>
      <c r="E463" s="8" t="s">
        <v>298</v>
      </c>
      <c r="F463" s="7">
        <v>-54.64707128099997</v>
      </c>
      <c r="G463" s="7">
        <v>-63.18404907999997</v>
      </c>
      <c r="H463" s="7">
        <v>4.0</v>
      </c>
      <c r="I463" s="7">
        <v>4.0</v>
      </c>
      <c r="J463" s="8" t="s">
        <v>204</v>
      </c>
      <c r="K463" s="7">
        <v>1.0</v>
      </c>
      <c r="L463" s="7">
        <v>16.0</v>
      </c>
      <c r="M463" s="7">
        <v>100.0</v>
      </c>
      <c r="N463" s="7">
        <v>749.0</v>
      </c>
      <c r="O463" s="8" t="s">
        <v>119</v>
      </c>
      <c r="P463" s="8" t="s">
        <v>734</v>
      </c>
      <c r="Q463" s="8" t="s">
        <v>735</v>
      </c>
      <c r="R463" s="7">
        <v>1.0</v>
      </c>
      <c r="S463" s="7">
        <v>1.0</v>
      </c>
    </row>
    <row r="464" ht="15.75" customHeight="1">
      <c r="A464" s="4">
        <v>1.70677992E12</v>
      </c>
      <c r="B464" s="5" t="s">
        <v>736</v>
      </c>
      <c r="C464" s="5" t="s">
        <v>737</v>
      </c>
      <c r="D464" s="5" t="s">
        <v>202</v>
      </c>
      <c r="E464" s="5" t="s">
        <v>203</v>
      </c>
      <c r="F464" s="4">
        <v>-52.39999999999998</v>
      </c>
      <c r="G464" s="4">
        <v>-67.99999999999994</v>
      </c>
      <c r="H464" s="4">
        <v>2.0</v>
      </c>
      <c r="I464" s="4">
        <v>5.0</v>
      </c>
      <c r="J464" s="5" t="s">
        <v>204</v>
      </c>
      <c r="K464" s="4">
        <v>1.0</v>
      </c>
      <c r="L464" s="4">
        <v>21.0</v>
      </c>
      <c r="M464" s="4">
        <v>360.0</v>
      </c>
      <c r="N464" s="4">
        <v>755.0</v>
      </c>
      <c r="O464" s="5" t="s">
        <v>32</v>
      </c>
      <c r="P464" s="5" t="s">
        <v>738</v>
      </c>
      <c r="Q464" s="5" t="s">
        <v>739</v>
      </c>
      <c r="R464" s="7">
        <v>0.0</v>
      </c>
      <c r="S464" s="7">
        <v>-1.0</v>
      </c>
    </row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customHeight="1">
      <c r="A478" s="7">
        <v>1.70677806E12</v>
      </c>
      <c r="B478" s="8" t="s">
        <v>740</v>
      </c>
      <c r="C478" s="8" t="s">
        <v>647</v>
      </c>
      <c r="D478" s="8" t="s">
        <v>691</v>
      </c>
      <c r="E478" s="8" t="s">
        <v>607</v>
      </c>
      <c r="F478" s="7">
        <v>-45.86666669999994</v>
      </c>
      <c r="G478" s="7">
        <v>-61.69999999999993</v>
      </c>
      <c r="H478" s="7">
        <v>1.0</v>
      </c>
      <c r="I478" s="7">
        <v>4.0</v>
      </c>
      <c r="J478" s="8" t="s">
        <v>23</v>
      </c>
      <c r="K478" s="7">
        <v>1.0</v>
      </c>
      <c r="L478" s="7">
        <v>12.0</v>
      </c>
      <c r="M478" s="7">
        <v>270.0</v>
      </c>
      <c r="N478" s="7">
        <v>754.0</v>
      </c>
      <c r="O478" s="8" t="s">
        <v>146</v>
      </c>
      <c r="P478" s="8" t="s">
        <v>738</v>
      </c>
      <c r="Q478" s="8" t="s">
        <v>741</v>
      </c>
      <c r="R478" s="7">
        <v>1.0</v>
      </c>
      <c r="S478" s="15">
        <v>1.0</v>
      </c>
    </row>
    <row r="479" ht="15.75" customHeight="1">
      <c r="A479" s="7">
        <v>1.7067996E12</v>
      </c>
      <c r="B479" s="8" t="s">
        <v>742</v>
      </c>
      <c r="C479" s="8" t="s">
        <v>296</v>
      </c>
      <c r="D479" s="8" t="s">
        <v>743</v>
      </c>
      <c r="E479" s="8" t="s">
        <v>298</v>
      </c>
      <c r="F479" s="7">
        <v>-54.76666666699998</v>
      </c>
      <c r="G479" s="7">
        <v>-62.76666666699998</v>
      </c>
      <c r="H479" s="7">
        <v>6.0</v>
      </c>
      <c r="I479" s="7">
        <v>6.0</v>
      </c>
      <c r="J479" s="8" t="s">
        <v>254</v>
      </c>
      <c r="K479" s="7">
        <v>4.0</v>
      </c>
      <c r="L479" s="7">
        <v>27.0</v>
      </c>
      <c r="M479" s="7">
        <v>335.0</v>
      </c>
      <c r="N479" s="7">
        <v>1003.0</v>
      </c>
      <c r="O479" s="8" t="s">
        <v>119</v>
      </c>
      <c r="P479" s="8" t="s">
        <v>738</v>
      </c>
      <c r="Q479" s="8" t="s">
        <v>744</v>
      </c>
      <c r="R479" s="7">
        <v>1.0</v>
      </c>
      <c r="S479" s="15">
        <v>0.0</v>
      </c>
    </row>
    <row r="480" ht="15.75" customHeight="1">
      <c r="A480" s="7">
        <v>1.7068269E12</v>
      </c>
      <c r="B480" s="8" t="s">
        <v>745</v>
      </c>
      <c r="C480" s="8" t="s">
        <v>183</v>
      </c>
      <c r="D480" s="8" t="s">
        <v>184</v>
      </c>
      <c r="E480" s="8" t="s">
        <v>185</v>
      </c>
      <c r="F480" s="7">
        <v>-58.21957490599993</v>
      </c>
      <c r="G480" s="7">
        <v>-64.20617899199993</v>
      </c>
      <c r="H480" s="7">
        <v>4.0</v>
      </c>
      <c r="I480" s="7">
        <v>5.0</v>
      </c>
      <c r="J480" s="8" t="s">
        <v>62</v>
      </c>
      <c r="K480" s="7">
        <v>2.0</v>
      </c>
      <c r="L480" s="7">
        <v>21.0</v>
      </c>
      <c r="M480" s="7">
        <v>150.0</v>
      </c>
      <c r="N480" s="7">
        <v>989.0</v>
      </c>
      <c r="O480" s="8" t="s">
        <v>24</v>
      </c>
      <c r="P480" s="8" t="s">
        <v>746</v>
      </c>
      <c r="Q480" s="8" t="s">
        <v>747</v>
      </c>
      <c r="R480" s="7">
        <v>0.0</v>
      </c>
      <c r="S480" s="15">
        <v>1.0</v>
      </c>
    </row>
    <row r="481" ht="15.75" hidden="1" customHeight="1"/>
    <row r="482" ht="15.75" customHeight="1">
      <c r="A482" s="7">
        <v>1.7068308E12</v>
      </c>
      <c r="B482" s="8" t="s">
        <v>748</v>
      </c>
      <c r="C482" s="8" t="s">
        <v>296</v>
      </c>
      <c r="D482" s="8" t="s">
        <v>305</v>
      </c>
      <c r="E482" s="8" t="s">
        <v>298</v>
      </c>
      <c r="F482" s="7">
        <v>-54.65446324299995</v>
      </c>
      <c r="G482" s="7">
        <v>-63.06485566099997</v>
      </c>
      <c r="H482" s="7">
        <v>4.0</v>
      </c>
      <c r="I482" s="7">
        <v>4.0</v>
      </c>
      <c r="J482" s="8" t="s">
        <v>23</v>
      </c>
      <c r="K482" s="7">
        <v>2.0</v>
      </c>
      <c r="L482" s="7">
        <v>16.0</v>
      </c>
      <c r="M482" s="7">
        <v>260.0</v>
      </c>
      <c r="N482" s="7">
        <v>993.0</v>
      </c>
      <c r="O482" s="8" t="s">
        <v>119</v>
      </c>
      <c r="P482" s="8" t="s">
        <v>746</v>
      </c>
      <c r="Q482" s="8" t="s">
        <v>749</v>
      </c>
      <c r="R482" s="7">
        <v>1.0</v>
      </c>
      <c r="S482" s="15">
        <v>2.0</v>
      </c>
    </row>
    <row r="483" ht="15.75" customHeight="1">
      <c r="A483" s="7">
        <v>1.7068671E12</v>
      </c>
      <c r="B483" s="8" t="s">
        <v>750</v>
      </c>
      <c r="C483" s="8" t="s">
        <v>751</v>
      </c>
      <c r="D483" s="8" t="s">
        <v>684</v>
      </c>
      <c r="E483" s="8" t="s">
        <v>203</v>
      </c>
      <c r="F483" s="7">
        <v>-50.41666669999995</v>
      </c>
      <c r="G483" s="7">
        <v>-68.13333333299994</v>
      </c>
      <c r="H483" s="7">
        <v>3.0</v>
      </c>
      <c r="I483" s="7">
        <v>4.0</v>
      </c>
      <c r="J483" s="8" t="s">
        <v>273</v>
      </c>
      <c r="K483" s="7">
        <v>1.0</v>
      </c>
      <c r="L483" s="7">
        <v>13.0</v>
      </c>
      <c r="M483" s="7">
        <v>90.0</v>
      </c>
      <c r="N483" s="7">
        <v>753.0</v>
      </c>
      <c r="O483" s="8" t="s">
        <v>32</v>
      </c>
      <c r="P483" s="8" t="s">
        <v>752</v>
      </c>
      <c r="Q483" s="8" t="s">
        <v>753</v>
      </c>
      <c r="R483" s="7">
        <v>0.0</v>
      </c>
      <c r="S483" s="15">
        <v>3.0</v>
      </c>
    </row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customHeight="1">
      <c r="A492" s="7">
        <v>1.706865E12</v>
      </c>
      <c r="B492" s="8" t="s">
        <v>754</v>
      </c>
      <c r="C492" s="8" t="s">
        <v>570</v>
      </c>
      <c r="D492" s="11" t="s">
        <v>571</v>
      </c>
      <c r="E492" s="8" t="s">
        <v>30</v>
      </c>
      <c r="F492" s="7">
        <v>-45.51666669999997</v>
      </c>
      <c r="G492" s="7">
        <v>-66.59999999999997</v>
      </c>
      <c r="H492" s="7">
        <v>3.0</v>
      </c>
      <c r="I492" s="7">
        <v>4.0</v>
      </c>
      <c r="J492" s="8" t="s">
        <v>62</v>
      </c>
      <c r="K492" s="7">
        <v>1.0</v>
      </c>
      <c r="L492" s="7">
        <v>12.0</v>
      </c>
      <c r="M492" s="7">
        <v>270.0</v>
      </c>
      <c r="N492" s="7">
        <v>756.0</v>
      </c>
      <c r="O492" s="8" t="s">
        <v>146</v>
      </c>
      <c r="P492" s="8" t="s">
        <v>752</v>
      </c>
      <c r="Q492" s="8" t="s">
        <v>755</v>
      </c>
      <c r="R492" s="7">
        <v>1.0</v>
      </c>
      <c r="S492" s="15">
        <v>3.0</v>
      </c>
    </row>
    <row r="493" ht="15.75" customHeight="1">
      <c r="A493" s="7">
        <v>1.7068653E12</v>
      </c>
      <c r="B493" s="8" t="s">
        <v>756</v>
      </c>
      <c r="C493" s="8" t="s">
        <v>757</v>
      </c>
      <c r="D493" s="8" t="s">
        <v>758</v>
      </c>
      <c r="E493" s="8" t="s">
        <v>759</v>
      </c>
      <c r="F493" s="7">
        <v>-43.99999999999994</v>
      </c>
      <c r="G493" s="7">
        <v>-61.46666666699997</v>
      </c>
      <c r="H493" s="7">
        <v>3.0</v>
      </c>
      <c r="I493" s="7">
        <v>4.0</v>
      </c>
      <c r="J493" s="8" t="s">
        <v>204</v>
      </c>
      <c r="K493" s="7">
        <v>1.0</v>
      </c>
      <c r="L493" s="7">
        <v>11.0</v>
      </c>
      <c r="M493" s="7">
        <v>360.0</v>
      </c>
      <c r="N493" s="7">
        <v>756.0</v>
      </c>
      <c r="O493" s="8" t="s">
        <v>177</v>
      </c>
      <c r="P493" s="8" t="s">
        <v>752</v>
      </c>
      <c r="Q493" s="8" t="s">
        <v>760</v>
      </c>
      <c r="R493" s="7">
        <v>0.0</v>
      </c>
      <c r="S493" s="15">
        <v>2.0</v>
      </c>
    </row>
    <row r="494" ht="15.75" hidden="1" customHeight="1"/>
    <row r="495" ht="15.75" hidden="1" customHeight="1"/>
    <row r="496" ht="15.75" customHeight="1">
      <c r="A496" s="7">
        <v>1.7068671E12</v>
      </c>
      <c r="B496" s="8" t="s">
        <v>750</v>
      </c>
      <c r="C496" s="8" t="s">
        <v>761</v>
      </c>
      <c r="D496" s="8" t="s">
        <v>762</v>
      </c>
      <c r="E496" s="8" t="s">
        <v>42</v>
      </c>
      <c r="F496" s="7">
        <v>-45.93333329999996</v>
      </c>
      <c r="G496" s="7">
        <v>-62.61666666699995</v>
      </c>
      <c r="H496" s="7">
        <v>3.0</v>
      </c>
      <c r="I496" s="7">
        <v>4.0</v>
      </c>
      <c r="J496" s="8" t="s">
        <v>62</v>
      </c>
      <c r="K496" s="7">
        <v>1.0</v>
      </c>
      <c r="L496" s="7">
        <v>11.0</v>
      </c>
      <c r="M496" s="7">
        <v>270.0</v>
      </c>
      <c r="N496" s="7">
        <v>756.0</v>
      </c>
      <c r="O496" s="8" t="s">
        <v>146</v>
      </c>
      <c r="P496" s="8" t="s">
        <v>752</v>
      </c>
      <c r="Q496" s="8" t="s">
        <v>755</v>
      </c>
      <c r="R496" s="7">
        <v>1.0</v>
      </c>
      <c r="S496" s="15">
        <v>3.0</v>
      </c>
    </row>
    <row r="497" ht="15.75" hidden="1" customHeight="1"/>
    <row r="498" ht="15.75" customHeight="1">
      <c r="A498" s="7">
        <v>1.706868E12</v>
      </c>
      <c r="B498" s="8" t="s">
        <v>763</v>
      </c>
      <c r="C498" s="8" t="s">
        <v>296</v>
      </c>
      <c r="D498" s="8" t="s">
        <v>305</v>
      </c>
      <c r="E498" s="8" t="s">
        <v>298</v>
      </c>
      <c r="F498" s="7">
        <v>-54.52529985099994</v>
      </c>
      <c r="G498" s="7">
        <v>-61.85861740599995</v>
      </c>
      <c r="H498" s="7">
        <v>4.0</v>
      </c>
      <c r="I498" s="7">
        <v>4.0</v>
      </c>
      <c r="J498" s="8" t="s">
        <v>544</v>
      </c>
      <c r="K498" s="7">
        <v>1.0</v>
      </c>
      <c r="L498" s="7">
        <v>12.0</v>
      </c>
      <c r="M498" s="7">
        <v>275.0</v>
      </c>
      <c r="N498" s="7">
        <v>753.0</v>
      </c>
      <c r="O498" s="8" t="s">
        <v>119</v>
      </c>
      <c r="P498" s="8" t="s">
        <v>752</v>
      </c>
      <c r="Q498" s="8" t="s">
        <v>764</v>
      </c>
      <c r="R498" s="7">
        <v>0.0</v>
      </c>
      <c r="S498" s="7">
        <v>2.0</v>
      </c>
    </row>
    <row r="499" ht="15.75" hidden="1" customHeight="1"/>
    <row r="500" ht="15.75" customHeight="1">
      <c r="A500" s="7">
        <v>1.7068935E12</v>
      </c>
      <c r="B500" s="8" t="s">
        <v>765</v>
      </c>
      <c r="C500" s="8" t="s">
        <v>28</v>
      </c>
      <c r="D500" s="8" t="s">
        <v>29</v>
      </c>
      <c r="E500" s="8" t="s">
        <v>30</v>
      </c>
      <c r="F500" s="7">
        <v>-45.51666669999997</v>
      </c>
      <c r="G500" s="7">
        <v>-66.33333333299998</v>
      </c>
      <c r="H500" s="7">
        <v>3.0</v>
      </c>
      <c r="I500" s="7">
        <v>4.0</v>
      </c>
      <c r="J500" s="8" t="s">
        <v>62</v>
      </c>
      <c r="K500" s="7">
        <v>1.0</v>
      </c>
      <c r="L500" s="7">
        <v>12.0</v>
      </c>
      <c r="M500" s="7">
        <v>270.0</v>
      </c>
      <c r="N500" s="7">
        <v>756.0</v>
      </c>
      <c r="O500" s="8" t="s">
        <v>146</v>
      </c>
      <c r="P500" s="8" t="s">
        <v>752</v>
      </c>
      <c r="Q500" s="8" t="s">
        <v>755</v>
      </c>
      <c r="R500" s="7">
        <v>1.0</v>
      </c>
      <c r="S500" s="7">
        <v>3.0</v>
      </c>
    </row>
    <row r="501" ht="15.75" hidden="1" customHeight="1"/>
    <row r="502" ht="15.75" customHeight="1">
      <c r="A502" s="7">
        <v>1.70689362E12</v>
      </c>
      <c r="B502" s="8" t="s">
        <v>766</v>
      </c>
      <c r="C502" s="8" t="s">
        <v>767</v>
      </c>
      <c r="D502" s="8" t="s">
        <v>768</v>
      </c>
      <c r="E502" s="8" t="s">
        <v>769</v>
      </c>
      <c r="F502" s="7">
        <v>-44.71666669999996</v>
      </c>
      <c r="G502" s="7">
        <v>-61.73333333299996</v>
      </c>
      <c r="H502" s="7">
        <v>3.0</v>
      </c>
      <c r="I502" s="7">
        <v>4.0</v>
      </c>
      <c r="J502" s="8" t="s">
        <v>204</v>
      </c>
      <c r="K502" s="7">
        <v>1.0</v>
      </c>
      <c r="L502" s="7">
        <v>11.0</v>
      </c>
      <c r="M502" s="7">
        <v>360.0</v>
      </c>
      <c r="N502" s="7">
        <v>756.0</v>
      </c>
      <c r="O502" s="8" t="s">
        <v>177</v>
      </c>
      <c r="P502" s="8" t="s">
        <v>752</v>
      </c>
      <c r="Q502" s="8" t="s">
        <v>760</v>
      </c>
      <c r="R502" s="7">
        <v>0.0</v>
      </c>
      <c r="S502" s="7">
        <v>3.0</v>
      </c>
    </row>
    <row r="503" ht="15.75" hidden="1" customHeight="1"/>
    <row r="504" ht="15.75" hidden="1" customHeight="1"/>
    <row r="505" ht="15.75" hidden="1" customHeight="1"/>
    <row r="506" ht="15.75" hidden="1" customHeight="1"/>
    <row r="507" ht="15.75" customHeight="1">
      <c r="A507" s="7">
        <v>1.70689782E12</v>
      </c>
      <c r="B507" s="8" t="s">
        <v>770</v>
      </c>
      <c r="C507" s="8" t="s">
        <v>737</v>
      </c>
      <c r="D507" s="8" t="s">
        <v>202</v>
      </c>
      <c r="E507" s="8" t="s">
        <v>203</v>
      </c>
      <c r="F507" s="7">
        <v>-50.51666669999997</v>
      </c>
      <c r="G507" s="7">
        <v>-67.99999999999994</v>
      </c>
      <c r="H507" s="7">
        <v>3.0</v>
      </c>
      <c r="I507" s="7">
        <v>4.0</v>
      </c>
      <c r="J507" s="8" t="s">
        <v>273</v>
      </c>
      <c r="K507" s="7">
        <v>1.0</v>
      </c>
      <c r="L507" s="7">
        <v>13.0</v>
      </c>
      <c r="M507" s="7">
        <v>90.0</v>
      </c>
      <c r="N507" s="7">
        <v>753.0</v>
      </c>
      <c r="O507" s="8" t="s">
        <v>32</v>
      </c>
      <c r="P507" s="8" t="s">
        <v>771</v>
      </c>
      <c r="Q507" s="8" t="s">
        <v>772</v>
      </c>
      <c r="R507" s="7">
        <v>0.0</v>
      </c>
      <c r="S507" s="7">
        <v>1.0</v>
      </c>
    </row>
    <row r="508" ht="15.75" hidden="1" customHeight="1"/>
    <row r="509" ht="15.75" hidden="1" customHeight="1"/>
    <row r="510" ht="15.75" hidden="1" customHeight="1"/>
    <row r="511" ht="15.75" customHeight="1">
      <c r="A511" s="7">
        <v>1.7069472E12</v>
      </c>
      <c r="B511" s="8" t="s">
        <v>773</v>
      </c>
      <c r="C511" s="10" t="s">
        <v>307</v>
      </c>
      <c r="D511" s="8"/>
      <c r="E511" s="8" t="s">
        <v>308</v>
      </c>
      <c r="F511" s="7">
        <v>-57.88470066599996</v>
      </c>
      <c r="G511" s="7">
        <v>-63.66851303799996</v>
      </c>
      <c r="H511" s="7">
        <v>5.0</v>
      </c>
      <c r="I511" s="7">
        <v>5.0</v>
      </c>
      <c r="J511" s="8" t="s">
        <v>43</v>
      </c>
      <c r="K511" s="7">
        <v>2.0</v>
      </c>
      <c r="L511" s="7">
        <v>21.0</v>
      </c>
      <c r="M511" s="7">
        <v>240.0</v>
      </c>
      <c r="N511" s="7">
        <v>1005.0</v>
      </c>
      <c r="O511" s="8" t="s">
        <v>24</v>
      </c>
      <c r="P511" s="8" t="s">
        <v>774</v>
      </c>
      <c r="Q511" s="8" t="s">
        <v>775</v>
      </c>
      <c r="R511" s="7">
        <v>1.0</v>
      </c>
      <c r="S511" s="7">
        <v>2.0</v>
      </c>
    </row>
    <row r="512" ht="15.75" hidden="1" customHeight="1"/>
    <row r="513" ht="15.75" hidden="1" customHeight="1"/>
    <row r="514" ht="15.75" hidden="1" customHeight="1"/>
    <row r="515" ht="15.75" hidden="1" customHeight="1"/>
    <row r="516" ht="15.75" customHeight="1">
      <c r="A516" s="7">
        <v>1.7069508E12</v>
      </c>
      <c r="B516" s="8" t="s">
        <v>776</v>
      </c>
      <c r="C516" s="8" t="s">
        <v>129</v>
      </c>
      <c r="D516" s="8" t="s">
        <v>117</v>
      </c>
      <c r="E516" s="8" t="s">
        <v>130</v>
      </c>
      <c r="F516" s="7">
        <v>-54.78400319299993</v>
      </c>
      <c r="G516" s="7">
        <v>-63.06800118199993</v>
      </c>
      <c r="H516" s="7">
        <v>4.0</v>
      </c>
      <c r="I516" s="7">
        <v>4.0</v>
      </c>
      <c r="J516" s="8" t="s">
        <v>155</v>
      </c>
      <c r="K516" s="7">
        <v>1.0</v>
      </c>
      <c r="L516" s="7">
        <v>16.0</v>
      </c>
      <c r="M516" s="7">
        <v>210.0</v>
      </c>
      <c r="N516" s="7">
        <v>999.0</v>
      </c>
      <c r="O516" s="8" t="s">
        <v>119</v>
      </c>
      <c r="P516" s="8" t="s">
        <v>774</v>
      </c>
      <c r="Q516" s="8" t="s">
        <v>777</v>
      </c>
      <c r="R516" s="7">
        <v>1.0</v>
      </c>
      <c r="S516" s="7">
        <v>0.0</v>
      </c>
    </row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customHeight="1">
      <c r="A523" s="7">
        <v>1.70695086E12</v>
      </c>
      <c r="B523" s="8" t="s">
        <v>778</v>
      </c>
      <c r="C523" s="8" t="s">
        <v>28</v>
      </c>
      <c r="D523" s="8" t="s">
        <v>29</v>
      </c>
      <c r="E523" s="8" t="s">
        <v>30</v>
      </c>
      <c r="F523" s="7">
        <v>-45.78333329999998</v>
      </c>
      <c r="G523" s="7">
        <v>-66.89999999999998</v>
      </c>
      <c r="H523" s="7">
        <v>4.0</v>
      </c>
      <c r="I523" s="7">
        <v>6.0</v>
      </c>
      <c r="J523" s="8" t="s">
        <v>31</v>
      </c>
      <c r="K523" s="7">
        <v>2.0</v>
      </c>
      <c r="L523" s="7">
        <v>25.0</v>
      </c>
      <c r="M523" s="7">
        <v>225.0</v>
      </c>
      <c r="N523" s="7">
        <v>756.0</v>
      </c>
      <c r="O523" s="8" t="s">
        <v>146</v>
      </c>
      <c r="P523" s="8" t="s">
        <v>774</v>
      </c>
      <c r="Q523" s="8" t="s">
        <v>779</v>
      </c>
      <c r="R523" s="7">
        <v>1.0</v>
      </c>
      <c r="S523" s="7">
        <v>-1.0</v>
      </c>
    </row>
    <row r="524" ht="15.75" customHeight="1">
      <c r="A524" s="7">
        <v>1.70695098E12</v>
      </c>
      <c r="B524" s="8" t="s">
        <v>780</v>
      </c>
      <c r="C524" s="8" t="s">
        <v>781</v>
      </c>
      <c r="D524" s="8" t="s">
        <v>782</v>
      </c>
      <c r="E524" s="8" t="s">
        <v>783</v>
      </c>
      <c r="F524" s="7">
        <v>-45.86666669999994</v>
      </c>
      <c r="G524" s="7">
        <v>-62.31666666699994</v>
      </c>
      <c r="H524" s="7">
        <v>5.0</v>
      </c>
      <c r="I524" s="7">
        <v>6.0</v>
      </c>
      <c r="J524" s="8" t="s">
        <v>31</v>
      </c>
      <c r="K524" s="7">
        <v>4.0</v>
      </c>
      <c r="L524" s="7">
        <v>25.0</v>
      </c>
      <c r="M524" s="7">
        <v>225.0</v>
      </c>
      <c r="N524" s="7">
        <v>742.0</v>
      </c>
      <c r="O524" s="8" t="s">
        <v>146</v>
      </c>
      <c r="P524" s="8" t="s">
        <v>774</v>
      </c>
      <c r="Q524" s="8" t="s">
        <v>779</v>
      </c>
      <c r="R524" s="7">
        <v>1.0</v>
      </c>
      <c r="S524" s="7">
        <v>-1.0</v>
      </c>
    </row>
    <row r="525" ht="15.75" customHeight="1">
      <c r="A525" s="7">
        <v>1.70695248E12</v>
      </c>
      <c r="B525" s="8" t="s">
        <v>784</v>
      </c>
      <c r="C525" s="8" t="s">
        <v>785</v>
      </c>
      <c r="D525" s="8" t="s">
        <v>202</v>
      </c>
      <c r="E525" s="8" t="s">
        <v>203</v>
      </c>
      <c r="F525" s="7">
        <v>-52.18333329999996</v>
      </c>
      <c r="G525" s="7">
        <v>-68.33333333299998</v>
      </c>
      <c r="H525" s="7">
        <v>3.0</v>
      </c>
      <c r="I525" s="7">
        <v>5.0</v>
      </c>
      <c r="J525" s="8" t="s">
        <v>31</v>
      </c>
      <c r="K525" s="7">
        <v>1.0</v>
      </c>
      <c r="L525" s="7">
        <v>23.0</v>
      </c>
      <c r="M525" s="7">
        <v>225.0</v>
      </c>
      <c r="N525" s="7">
        <v>761.0</v>
      </c>
      <c r="O525" s="8" t="s">
        <v>32</v>
      </c>
      <c r="P525" s="8" t="s">
        <v>774</v>
      </c>
      <c r="Q525" s="8" t="s">
        <v>786</v>
      </c>
      <c r="R525" s="7">
        <v>1.0</v>
      </c>
      <c r="S525" s="7">
        <v>-1.0</v>
      </c>
    </row>
    <row r="526" ht="15.75" customHeight="1">
      <c r="A526" s="7">
        <v>1.70695086E12</v>
      </c>
      <c r="B526" s="8" t="s">
        <v>778</v>
      </c>
      <c r="C526" s="8" t="s">
        <v>787</v>
      </c>
      <c r="D526" s="8" t="s">
        <v>788</v>
      </c>
      <c r="E526" s="8" t="s">
        <v>789</v>
      </c>
      <c r="F526" s="7">
        <v>-44.94999999999993</v>
      </c>
      <c r="G526" s="7">
        <v>-61.44999999999993</v>
      </c>
      <c r="H526" s="7">
        <v>5.0</v>
      </c>
      <c r="I526" s="7">
        <v>5.0</v>
      </c>
      <c r="J526" s="8" t="s">
        <v>43</v>
      </c>
      <c r="K526" s="7">
        <v>4.0</v>
      </c>
      <c r="L526" s="7">
        <v>20.0</v>
      </c>
      <c r="M526" s="7">
        <v>245.0</v>
      </c>
      <c r="N526" s="7">
        <v>740.0</v>
      </c>
      <c r="O526" s="8" t="s">
        <v>177</v>
      </c>
      <c r="P526" s="8" t="s">
        <v>774</v>
      </c>
      <c r="Q526" s="8" t="s">
        <v>790</v>
      </c>
      <c r="R526" s="7">
        <v>0.0</v>
      </c>
      <c r="S526" s="7">
        <v>0.0</v>
      </c>
    </row>
    <row r="527" ht="15.75" customHeight="1">
      <c r="A527" s="7">
        <v>1.70695098E12</v>
      </c>
      <c r="B527" s="8" t="s">
        <v>780</v>
      </c>
      <c r="C527" s="8" t="s">
        <v>791</v>
      </c>
      <c r="D527" s="8" t="s">
        <v>792</v>
      </c>
      <c r="E527" s="8" t="s">
        <v>793</v>
      </c>
      <c r="F527" s="7">
        <v>-47.61666669999994</v>
      </c>
      <c r="G527" s="7">
        <v>-62.73333333299996</v>
      </c>
      <c r="H527" s="7">
        <v>5.0</v>
      </c>
      <c r="I527" s="7">
        <v>4.0</v>
      </c>
      <c r="J527" s="8" t="s">
        <v>31</v>
      </c>
      <c r="K527" s="7">
        <v>3.0</v>
      </c>
      <c r="L527" s="7">
        <v>16.0</v>
      </c>
      <c r="M527" s="7">
        <v>225.0</v>
      </c>
      <c r="N527" s="7">
        <v>751.0</v>
      </c>
      <c r="O527" s="8" t="s">
        <v>146</v>
      </c>
      <c r="P527" s="8" t="s">
        <v>774</v>
      </c>
      <c r="Q527" s="8" t="s">
        <v>779</v>
      </c>
      <c r="R527" s="7">
        <v>1.0</v>
      </c>
      <c r="S527" s="7">
        <v>1.0</v>
      </c>
    </row>
    <row r="528" ht="15.75" hidden="1" customHeight="1"/>
    <row r="529" ht="15.75" hidden="1" customHeight="1"/>
    <row r="530" ht="15.75" customHeight="1">
      <c r="A530" s="7">
        <v>1.70695134E12</v>
      </c>
      <c r="B530" s="8" t="s">
        <v>794</v>
      </c>
      <c r="C530" s="8" t="s">
        <v>795</v>
      </c>
      <c r="D530" s="8" t="s">
        <v>796</v>
      </c>
      <c r="E530" s="8" t="s">
        <v>797</v>
      </c>
      <c r="F530" s="7">
        <v>-43.18333329999996</v>
      </c>
      <c r="G530" s="7">
        <v>-60.59999999999997</v>
      </c>
      <c r="H530" s="7">
        <v>4.0</v>
      </c>
      <c r="I530" s="7">
        <v>5.0</v>
      </c>
      <c r="J530" s="8" t="s">
        <v>31</v>
      </c>
      <c r="K530" s="7">
        <v>2.0</v>
      </c>
      <c r="L530" s="7">
        <v>20.0</v>
      </c>
      <c r="M530" s="7">
        <v>225.0</v>
      </c>
      <c r="N530" s="7">
        <v>758.0</v>
      </c>
      <c r="O530" s="8" t="s">
        <v>177</v>
      </c>
      <c r="P530" s="8" t="s">
        <v>774</v>
      </c>
      <c r="Q530" s="8" t="s">
        <v>790</v>
      </c>
      <c r="R530" s="7">
        <v>1.0</v>
      </c>
      <c r="S530" s="7">
        <v>0.0</v>
      </c>
    </row>
    <row r="531" ht="15.75" customHeight="1">
      <c r="A531" s="7">
        <v>1.70698002E12</v>
      </c>
      <c r="B531" s="8" t="s">
        <v>798</v>
      </c>
      <c r="C531" s="8" t="s">
        <v>422</v>
      </c>
      <c r="D531" s="8" t="s">
        <v>423</v>
      </c>
      <c r="E531" s="8" t="s">
        <v>424</v>
      </c>
      <c r="F531" s="7">
        <v>-45.78333329999998</v>
      </c>
      <c r="G531" s="7">
        <v>-62.48333333299996</v>
      </c>
      <c r="H531" s="7">
        <v>6.0</v>
      </c>
      <c r="I531" s="7">
        <v>8.0</v>
      </c>
      <c r="J531" s="8" t="s">
        <v>31</v>
      </c>
      <c r="K531" s="7">
        <v>4.0</v>
      </c>
      <c r="L531" s="7">
        <v>35.0</v>
      </c>
      <c r="M531" s="7">
        <v>225.0</v>
      </c>
      <c r="N531" s="7">
        <v>759.0</v>
      </c>
      <c r="O531" s="8" t="s">
        <v>146</v>
      </c>
      <c r="P531" s="8" t="s">
        <v>774</v>
      </c>
      <c r="Q531" s="8" t="s">
        <v>779</v>
      </c>
      <c r="R531" s="7">
        <v>1.0</v>
      </c>
      <c r="S531" s="7">
        <v>-3.0</v>
      </c>
    </row>
    <row r="532" ht="15.75" customHeight="1">
      <c r="A532" s="7">
        <v>1.7069802E12</v>
      </c>
      <c r="B532" s="8" t="s">
        <v>799</v>
      </c>
      <c r="C532" s="8" t="s">
        <v>800</v>
      </c>
      <c r="D532" s="8" t="s">
        <v>801</v>
      </c>
      <c r="E532" s="8" t="s">
        <v>802</v>
      </c>
      <c r="F532" s="7">
        <v>-47.11666669999994</v>
      </c>
      <c r="G532" s="7">
        <v>-62.61666666699995</v>
      </c>
      <c r="H532" s="7">
        <v>6.0</v>
      </c>
      <c r="I532" s="7">
        <v>7.0</v>
      </c>
      <c r="J532" s="8" t="s">
        <v>31</v>
      </c>
      <c r="K532" s="7">
        <v>4.0</v>
      </c>
      <c r="L532" s="7">
        <v>30.0</v>
      </c>
      <c r="M532" s="7">
        <v>225.0</v>
      </c>
      <c r="N532" s="7">
        <v>760.0</v>
      </c>
      <c r="O532" s="8" t="s">
        <v>146</v>
      </c>
      <c r="P532" s="8" t="s">
        <v>774</v>
      </c>
      <c r="Q532" s="8" t="s">
        <v>779</v>
      </c>
      <c r="R532" s="7">
        <v>1.0</v>
      </c>
      <c r="S532" s="7">
        <v>-2.0</v>
      </c>
    </row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customHeight="1">
      <c r="A546" s="7">
        <v>1.70698062E12</v>
      </c>
      <c r="B546" s="8" t="s">
        <v>803</v>
      </c>
      <c r="C546" s="8" t="s">
        <v>804</v>
      </c>
      <c r="D546" s="8" t="s">
        <v>805</v>
      </c>
      <c r="E546" s="8" t="s">
        <v>806</v>
      </c>
      <c r="F546" s="7">
        <v>-43.53333329999998</v>
      </c>
      <c r="G546" s="7">
        <v>-60.76666666699998</v>
      </c>
      <c r="H546" s="7">
        <v>6.0</v>
      </c>
      <c r="I546" s="7">
        <v>6.0</v>
      </c>
      <c r="J546" s="8" t="s">
        <v>31</v>
      </c>
      <c r="K546" s="7">
        <v>4.0</v>
      </c>
      <c r="L546" s="7">
        <v>27.0</v>
      </c>
      <c r="M546" s="7">
        <v>225.0</v>
      </c>
      <c r="N546" s="7">
        <v>759.0</v>
      </c>
      <c r="O546" s="8" t="s">
        <v>177</v>
      </c>
      <c r="P546" s="8" t="s">
        <v>774</v>
      </c>
      <c r="Q546" s="8" t="s">
        <v>790</v>
      </c>
      <c r="R546" s="7">
        <v>1.0</v>
      </c>
      <c r="S546" s="7">
        <v>-1.0</v>
      </c>
    </row>
    <row r="547" ht="15.75" customHeight="1">
      <c r="A547" s="7">
        <v>1.70698242E12</v>
      </c>
      <c r="B547" s="8" t="s">
        <v>807</v>
      </c>
      <c r="C547" s="8" t="s">
        <v>808</v>
      </c>
      <c r="D547" s="8" t="s">
        <v>809</v>
      </c>
      <c r="E547" s="8" t="s">
        <v>793</v>
      </c>
      <c r="F547" s="7">
        <v>-47.64999999999998</v>
      </c>
      <c r="G547" s="7">
        <v>-62.86666666699995</v>
      </c>
      <c r="H547" s="7">
        <v>6.0</v>
      </c>
      <c r="I547" s="7">
        <v>7.0</v>
      </c>
      <c r="J547" s="8" t="s">
        <v>31</v>
      </c>
      <c r="K547" s="7">
        <v>4.0</v>
      </c>
      <c r="L547" s="7">
        <v>29.0</v>
      </c>
      <c r="M547" s="7">
        <v>225.0</v>
      </c>
      <c r="N547" s="7">
        <v>762.0</v>
      </c>
      <c r="O547" s="8" t="s">
        <v>146</v>
      </c>
      <c r="P547" s="8" t="s">
        <v>774</v>
      </c>
      <c r="Q547" s="8" t="s">
        <v>779</v>
      </c>
      <c r="R547" s="7">
        <v>1.0</v>
      </c>
      <c r="S547" s="7">
        <v>2.0</v>
      </c>
    </row>
    <row r="548" ht="15.75" hidden="1" customHeight="1"/>
    <row r="549" ht="15.75" hidden="1" customHeight="1"/>
    <row r="550" ht="15.75" customHeight="1">
      <c r="A550" s="7">
        <v>1.70699718E12</v>
      </c>
      <c r="B550" s="8" t="s">
        <v>810</v>
      </c>
      <c r="C550" s="8" t="s">
        <v>422</v>
      </c>
      <c r="D550" s="8" t="s">
        <v>423</v>
      </c>
      <c r="E550" s="8" t="s">
        <v>424</v>
      </c>
      <c r="F550" s="7">
        <v>-45.78333329999998</v>
      </c>
      <c r="G550" s="7">
        <v>-62.48333333299996</v>
      </c>
      <c r="H550" s="7">
        <v>6.0</v>
      </c>
      <c r="I550" s="7">
        <v>8.0</v>
      </c>
      <c r="J550" s="8" t="s">
        <v>31</v>
      </c>
      <c r="K550" s="7">
        <v>4.0</v>
      </c>
      <c r="L550" s="7">
        <v>35.0</v>
      </c>
      <c r="M550" s="7">
        <v>225.0</v>
      </c>
      <c r="N550" s="7">
        <v>759.0</v>
      </c>
      <c r="O550" s="8" t="s">
        <v>146</v>
      </c>
      <c r="P550" s="8" t="s">
        <v>811</v>
      </c>
      <c r="Q550" s="8" t="s">
        <v>812</v>
      </c>
      <c r="R550" s="7">
        <v>1.0</v>
      </c>
      <c r="S550" s="7">
        <v>0.0</v>
      </c>
    </row>
    <row r="551" ht="15.75" customHeight="1">
      <c r="A551" s="7">
        <v>1.7069973E12</v>
      </c>
      <c r="B551" s="8" t="s">
        <v>813</v>
      </c>
      <c r="C551" s="8" t="s">
        <v>800</v>
      </c>
      <c r="D551" s="8" t="s">
        <v>801</v>
      </c>
      <c r="E551" s="8" t="s">
        <v>802</v>
      </c>
      <c r="F551" s="7">
        <v>-47.29999999999995</v>
      </c>
      <c r="G551" s="7">
        <v>-62.83333333299998</v>
      </c>
      <c r="H551" s="7">
        <v>6.0</v>
      </c>
      <c r="I551" s="7">
        <v>7.0</v>
      </c>
      <c r="J551" s="8" t="s">
        <v>31</v>
      </c>
      <c r="K551" s="7">
        <v>4.0</v>
      </c>
      <c r="L551" s="7">
        <v>30.0</v>
      </c>
      <c r="M551" s="7">
        <v>225.0</v>
      </c>
      <c r="N551" s="7">
        <v>760.0</v>
      </c>
      <c r="O551" s="8" t="s">
        <v>146</v>
      </c>
      <c r="P551" s="8" t="s">
        <v>811</v>
      </c>
      <c r="Q551" s="8" t="s">
        <v>812</v>
      </c>
      <c r="R551" s="7">
        <v>1.0</v>
      </c>
      <c r="S551" s="7">
        <v>0.0</v>
      </c>
    </row>
    <row r="552" ht="15.75" hidden="1" customHeight="1"/>
    <row r="553" ht="15.75" hidden="1" customHeight="1"/>
    <row r="554" ht="15.75" hidden="1" customHeight="1"/>
    <row r="555" ht="15.75" hidden="1" customHeight="1"/>
    <row r="556" ht="15.75" customHeight="1">
      <c r="A556" s="7">
        <v>1.7069976E12</v>
      </c>
      <c r="B556" s="8" t="s">
        <v>814</v>
      </c>
      <c r="C556" s="8" t="s">
        <v>804</v>
      </c>
      <c r="D556" s="8" t="s">
        <v>805</v>
      </c>
      <c r="E556" s="8" t="s">
        <v>806</v>
      </c>
      <c r="F556" s="7">
        <v>-42.79999999999995</v>
      </c>
      <c r="G556" s="7">
        <v>-60.43333333299995</v>
      </c>
      <c r="H556" s="7">
        <v>6.0</v>
      </c>
      <c r="I556" s="7">
        <v>6.0</v>
      </c>
      <c r="J556" s="8" t="s">
        <v>31</v>
      </c>
      <c r="K556" s="7">
        <v>4.0</v>
      </c>
      <c r="L556" s="7">
        <v>27.0</v>
      </c>
      <c r="M556" s="7">
        <v>225.0</v>
      </c>
      <c r="N556" s="7">
        <v>759.0</v>
      </c>
      <c r="O556" s="8" t="s">
        <v>177</v>
      </c>
      <c r="P556" s="8" t="s">
        <v>811</v>
      </c>
      <c r="Q556" s="8" t="s">
        <v>815</v>
      </c>
      <c r="R556" s="7">
        <v>1.0</v>
      </c>
      <c r="S556" s="7">
        <v>1.0</v>
      </c>
    </row>
    <row r="557" ht="15.75" customHeight="1">
      <c r="A557" s="7">
        <v>1.7069997E12</v>
      </c>
      <c r="B557" s="8" t="s">
        <v>816</v>
      </c>
      <c r="C557" s="8" t="s">
        <v>442</v>
      </c>
      <c r="D557" s="8" t="s">
        <v>552</v>
      </c>
      <c r="E557" s="8" t="s">
        <v>444</v>
      </c>
      <c r="F557" s="7">
        <v>-42.91666669999995</v>
      </c>
      <c r="G557" s="7">
        <v>-64.21666666699997</v>
      </c>
      <c r="H557" s="7">
        <v>3.0</v>
      </c>
      <c r="I557" s="7">
        <v>4.0</v>
      </c>
      <c r="J557" s="8" t="s">
        <v>817</v>
      </c>
      <c r="K557" s="7">
        <v>1.0</v>
      </c>
      <c r="L557" s="7">
        <v>16.0</v>
      </c>
      <c r="M557" s="7">
        <v>155.0</v>
      </c>
      <c r="N557" s="7">
        <v>769.0</v>
      </c>
      <c r="O557" s="8" t="s">
        <v>177</v>
      </c>
      <c r="P557" s="8" t="s">
        <v>811</v>
      </c>
      <c r="Q557" s="8" t="s">
        <v>815</v>
      </c>
      <c r="R557" s="7">
        <v>0.0</v>
      </c>
      <c r="S557" s="7">
        <v>3.0</v>
      </c>
    </row>
    <row r="558" ht="15.75" customHeight="1">
      <c r="A558" s="7">
        <v>1.70703E12</v>
      </c>
      <c r="B558" s="8" t="s">
        <v>818</v>
      </c>
      <c r="C558" s="8" t="s">
        <v>346</v>
      </c>
      <c r="D558" s="8" t="s">
        <v>819</v>
      </c>
      <c r="E558" s="8" t="s">
        <v>347</v>
      </c>
      <c r="F558" s="7">
        <v>-38.21666666699997</v>
      </c>
      <c r="G558" s="7">
        <v>-55.48333333299996</v>
      </c>
      <c r="H558" s="7">
        <v>4.0</v>
      </c>
      <c r="I558" s="7">
        <v>4.0</v>
      </c>
      <c r="J558" s="8" t="s">
        <v>101</v>
      </c>
      <c r="K558" s="7">
        <v>2.0</v>
      </c>
      <c r="L558" s="7">
        <v>16.0</v>
      </c>
      <c r="M558" s="7">
        <v>180.0</v>
      </c>
      <c r="N558" s="7">
        <v>762.0</v>
      </c>
      <c r="O558" s="8" t="s">
        <v>292</v>
      </c>
      <c r="P558" s="8" t="s">
        <v>820</v>
      </c>
      <c r="Q558" s="8" t="s">
        <v>821</v>
      </c>
      <c r="R558" s="7">
        <v>0.0</v>
      </c>
      <c r="S558" s="7">
        <v>0.0</v>
      </c>
    </row>
    <row r="559" ht="15.75" customHeight="1">
      <c r="A559" s="7">
        <v>1.70703774E12</v>
      </c>
      <c r="B559" s="8" t="s">
        <v>822</v>
      </c>
      <c r="C559" s="8" t="s">
        <v>296</v>
      </c>
      <c r="D559" s="8" t="s">
        <v>305</v>
      </c>
      <c r="E559" s="8" t="s">
        <v>298</v>
      </c>
      <c r="F559" s="7">
        <v>-54.67655214999996</v>
      </c>
      <c r="G559" s="7">
        <v>-63.23783115099997</v>
      </c>
      <c r="H559" s="7">
        <v>6.0</v>
      </c>
      <c r="I559" s="7">
        <v>6.0</v>
      </c>
      <c r="J559" s="8" t="s">
        <v>254</v>
      </c>
      <c r="K559" s="7">
        <v>4.0</v>
      </c>
      <c r="L559" s="7">
        <v>27.0</v>
      </c>
      <c r="M559" s="7">
        <v>200.0</v>
      </c>
      <c r="N559" s="7">
        <v>998.0</v>
      </c>
      <c r="O559" s="8" t="s">
        <v>119</v>
      </c>
      <c r="P559" s="8" t="s">
        <v>820</v>
      </c>
      <c r="Q559" s="8" t="s">
        <v>823</v>
      </c>
      <c r="R559" s="7">
        <v>1.0</v>
      </c>
      <c r="S559" s="7">
        <v>2.0</v>
      </c>
    </row>
    <row r="560" ht="15.75" customHeight="1">
      <c r="A560" s="7">
        <v>1.70705928E12</v>
      </c>
      <c r="B560" s="8" t="s">
        <v>824</v>
      </c>
      <c r="C560" s="8" t="s">
        <v>129</v>
      </c>
      <c r="D560" s="8" t="s">
        <v>117</v>
      </c>
      <c r="E560" s="8" t="s">
        <v>130</v>
      </c>
      <c r="F560" s="7">
        <v>-54.62744812999995</v>
      </c>
      <c r="G560" s="7">
        <v>-63.12812420899996</v>
      </c>
      <c r="H560" s="7">
        <v>7.0</v>
      </c>
      <c r="I560" s="7">
        <v>7.0</v>
      </c>
      <c r="J560" s="8" t="s">
        <v>204</v>
      </c>
      <c r="K560" s="7">
        <v>6.0</v>
      </c>
      <c r="L560" s="7">
        <v>33.0</v>
      </c>
      <c r="M560" s="7">
        <v>270.0</v>
      </c>
      <c r="N560" s="7">
        <v>998.0</v>
      </c>
      <c r="O560" s="8" t="s">
        <v>119</v>
      </c>
      <c r="P560" s="8" t="s">
        <v>820</v>
      </c>
      <c r="Q560" s="8" t="s">
        <v>823</v>
      </c>
      <c r="R560" s="7">
        <v>1.0</v>
      </c>
      <c r="S560" s="7">
        <v>1.0</v>
      </c>
    </row>
    <row r="561" ht="15.75" hidden="1" customHeight="1"/>
    <row r="562" ht="15.75" hidden="1" customHeight="1"/>
    <row r="563" ht="15.75" hidden="1" customHeight="1"/>
    <row r="564" ht="15.75" customHeight="1">
      <c r="A564" s="7">
        <v>1.7070876E12</v>
      </c>
      <c r="B564" s="8" t="s">
        <v>825</v>
      </c>
      <c r="C564" s="8" t="s">
        <v>296</v>
      </c>
      <c r="D564" s="8" t="s">
        <v>305</v>
      </c>
      <c r="E564" s="8" t="s">
        <v>298</v>
      </c>
      <c r="F564" s="7">
        <v>-54.80254993599993</v>
      </c>
      <c r="G564" s="7">
        <v>-63.17006149499997</v>
      </c>
      <c r="H564" s="7">
        <v>4.0</v>
      </c>
      <c r="I564" s="7">
        <v>5.0</v>
      </c>
      <c r="J564" s="8" t="s">
        <v>23</v>
      </c>
      <c r="K564" s="7">
        <v>1.0</v>
      </c>
      <c r="L564" s="7">
        <v>21.0</v>
      </c>
      <c r="M564" s="7">
        <v>315.0</v>
      </c>
      <c r="N564" s="7">
        <v>747.0</v>
      </c>
      <c r="O564" s="8" t="s">
        <v>119</v>
      </c>
      <c r="P564" s="8" t="s">
        <v>826</v>
      </c>
      <c r="Q564" s="8" t="s">
        <v>827</v>
      </c>
      <c r="R564" s="7">
        <v>1.0</v>
      </c>
      <c r="S564" s="7">
        <v>2.0</v>
      </c>
    </row>
    <row r="565" ht="15.75" customHeight="1">
      <c r="A565" s="7">
        <v>1.70711676E12</v>
      </c>
      <c r="B565" s="8" t="s">
        <v>828</v>
      </c>
      <c r="C565" s="8" t="s">
        <v>829</v>
      </c>
      <c r="D565" s="8" t="s">
        <v>830</v>
      </c>
      <c r="E565" s="8" t="s">
        <v>342</v>
      </c>
      <c r="F565" s="7">
        <v>-59.80902665499997</v>
      </c>
      <c r="G565" s="7">
        <v>-65.25197984299996</v>
      </c>
      <c r="H565" s="7">
        <v>5.0</v>
      </c>
      <c r="I565" s="7">
        <v>8.0</v>
      </c>
      <c r="J565" s="8" t="s">
        <v>212</v>
      </c>
      <c r="K565" s="7">
        <v>3.0</v>
      </c>
      <c r="L565" s="7">
        <v>33.0</v>
      </c>
      <c r="M565" s="7">
        <v>200.0</v>
      </c>
      <c r="N565" s="7">
        <v>955.0</v>
      </c>
      <c r="O565" s="8" t="s">
        <v>24</v>
      </c>
      <c r="P565" s="8" t="s">
        <v>831</v>
      </c>
      <c r="Q565" s="8" t="s">
        <v>832</v>
      </c>
      <c r="R565" s="7">
        <v>0.0</v>
      </c>
      <c r="S565" s="7">
        <v>0.0</v>
      </c>
    </row>
    <row r="566" ht="15.75" hidden="1" customHeight="1"/>
    <row r="567" ht="15.75" customHeight="1">
      <c r="A567" s="7">
        <v>1.7071173E12</v>
      </c>
      <c r="B567" s="8" t="s">
        <v>833</v>
      </c>
      <c r="C567" s="8" t="s">
        <v>834</v>
      </c>
      <c r="D567" s="8" t="s">
        <v>835</v>
      </c>
      <c r="E567" s="8" t="s">
        <v>836</v>
      </c>
      <c r="F567" s="7">
        <v>-39.46666666699997</v>
      </c>
      <c r="G567" s="7">
        <v>-58.63333333299994</v>
      </c>
      <c r="H567" s="7">
        <v>4.0</v>
      </c>
      <c r="I567" s="7">
        <v>4.0</v>
      </c>
      <c r="J567" s="8" t="s">
        <v>544</v>
      </c>
      <c r="K567" s="7">
        <v>2.0</v>
      </c>
      <c r="L567" s="7">
        <v>16.0</v>
      </c>
      <c r="M567" s="7">
        <v>295.0</v>
      </c>
      <c r="N567" s="7">
        <v>765.0</v>
      </c>
      <c r="O567" s="8" t="s">
        <v>102</v>
      </c>
      <c r="P567" s="8" t="s">
        <v>831</v>
      </c>
      <c r="Q567" s="8" t="s">
        <v>837</v>
      </c>
      <c r="R567" s="7">
        <v>0.0</v>
      </c>
      <c r="S567" s="7">
        <v>1.0</v>
      </c>
    </row>
    <row r="568" ht="15.75" customHeight="1">
      <c r="A568" s="7">
        <v>1.70711754E12</v>
      </c>
      <c r="B568" s="8" t="s">
        <v>838</v>
      </c>
      <c r="C568" s="8" t="s">
        <v>839</v>
      </c>
      <c r="D568" s="8" t="s">
        <v>840</v>
      </c>
      <c r="E568" s="8" t="s">
        <v>841</v>
      </c>
      <c r="F568" s="7">
        <v>-39.78333333299997</v>
      </c>
      <c r="G568" s="7">
        <v>-58.28333333299997</v>
      </c>
      <c r="H568" s="7">
        <v>5.0</v>
      </c>
      <c r="I568" s="7">
        <v>5.0</v>
      </c>
      <c r="J568" s="8" t="s">
        <v>204</v>
      </c>
      <c r="K568" s="7">
        <v>2.0</v>
      </c>
      <c r="L568" s="7">
        <v>21.0</v>
      </c>
      <c r="M568" s="7">
        <v>360.0</v>
      </c>
      <c r="N568" s="7">
        <v>763.0</v>
      </c>
      <c r="O568" s="8" t="s">
        <v>102</v>
      </c>
      <c r="P568" s="8" t="s">
        <v>831</v>
      </c>
      <c r="Q568" s="8" t="s">
        <v>837</v>
      </c>
      <c r="R568" s="7">
        <v>1.0</v>
      </c>
      <c r="S568" s="7">
        <v>0.0</v>
      </c>
    </row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customHeight="1">
      <c r="A575" s="7">
        <v>1.70712042E12</v>
      </c>
      <c r="B575" s="8" t="s">
        <v>842</v>
      </c>
      <c r="C575" s="8" t="s">
        <v>843</v>
      </c>
      <c r="D575" s="8" t="s">
        <v>75</v>
      </c>
      <c r="E575" s="8" t="s">
        <v>67</v>
      </c>
      <c r="F575" s="7">
        <v>-56.23878964099998</v>
      </c>
      <c r="G575" s="7">
        <v>-65.28180003999995</v>
      </c>
      <c r="H575" s="7">
        <v>5.0</v>
      </c>
      <c r="I575" s="7">
        <v>7.0</v>
      </c>
      <c r="J575" s="8" t="s">
        <v>23</v>
      </c>
      <c r="K575" s="7">
        <v>3.0</v>
      </c>
      <c r="L575" s="7">
        <v>33.0</v>
      </c>
      <c r="M575" s="7">
        <v>339.0</v>
      </c>
      <c r="N575" s="7">
        <v>965.0</v>
      </c>
      <c r="O575" s="8" t="s">
        <v>24</v>
      </c>
      <c r="P575" s="8" t="s">
        <v>831</v>
      </c>
      <c r="Q575" s="8" t="s">
        <v>832</v>
      </c>
      <c r="R575" s="7">
        <v>1.0</v>
      </c>
      <c r="S575" s="7">
        <v>0.0</v>
      </c>
    </row>
    <row r="576" ht="15.75" customHeight="1">
      <c r="A576" s="7">
        <v>1.70712438E12</v>
      </c>
      <c r="B576" s="8" t="s">
        <v>844</v>
      </c>
      <c r="C576" s="8" t="s">
        <v>129</v>
      </c>
      <c r="D576" s="8" t="s">
        <v>117</v>
      </c>
      <c r="E576" s="8" t="s">
        <v>130</v>
      </c>
      <c r="F576" s="7">
        <v>-54.83333333299998</v>
      </c>
      <c r="G576" s="7">
        <v>-63.89999999999998</v>
      </c>
      <c r="H576" s="7">
        <v>4.0</v>
      </c>
      <c r="I576" s="7">
        <v>7.0</v>
      </c>
      <c r="J576" s="8" t="s">
        <v>62</v>
      </c>
      <c r="K576" s="7">
        <v>2.0</v>
      </c>
      <c r="L576" s="7">
        <v>33.0</v>
      </c>
      <c r="M576" s="7">
        <v>270.0</v>
      </c>
      <c r="N576" s="7">
        <v>975.0</v>
      </c>
      <c r="O576" s="8" t="s">
        <v>119</v>
      </c>
      <c r="P576" s="8" t="s">
        <v>831</v>
      </c>
      <c r="Q576" s="8" t="s">
        <v>845</v>
      </c>
      <c r="R576" s="7">
        <v>0.0</v>
      </c>
      <c r="S576" s="7">
        <v>0.0</v>
      </c>
    </row>
    <row r="577" ht="15.75" customHeight="1">
      <c r="A577" s="7">
        <v>1.70712498E12</v>
      </c>
      <c r="B577" s="8" t="s">
        <v>846</v>
      </c>
      <c r="C577" s="8" t="s">
        <v>296</v>
      </c>
      <c r="D577" s="8" t="s">
        <v>305</v>
      </c>
      <c r="E577" s="8" t="s">
        <v>298</v>
      </c>
      <c r="F577" s="7">
        <v>-55.01666666699998</v>
      </c>
      <c r="G577" s="7">
        <v>-65.19999999999993</v>
      </c>
      <c r="H577" s="7">
        <v>5.0</v>
      </c>
      <c r="I577" s="7">
        <v>5.0</v>
      </c>
      <c r="J577" s="8" t="s">
        <v>23</v>
      </c>
      <c r="K577" s="7">
        <v>3.0</v>
      </c>
      <c r="L577" s="7">
        <v>21.0</v>
      </c>
      <c r="M577" s="7">
        <v>315.0</v>
      </c>
      <c r="N577" s="7">
        <v>995.0</v>
      </c>
      <c r="O577" s="8" t="s">
        <v>24</v>
      </c>
      <c r="P577" s="8" t="s">
        <v>831</v>
      </c>
      <c r="Q577" s="8" t="s">
        <v>832</v>
      </c>
      <c r="R577" s="7">
        <v>1.0</v>
      </c>
      <c r="S577" s="7">
        <v>0.0</v>
      </c>
    </row>
    <row r="578" ht="15.75" hidden="1" customHeight="1"/>
    <row r="579" ht="15.75" hidden="1" customHeight="1"/>
    <row r="580" ht="15.75" customHeight="1">
      <c r="A580" s="7">
        <v>1.7071242E12</v>
      </c>
      <c r="B580" s="8" t="s">
        <v>847</v>
      </c>
      <c r="C580" s="8" t="s">
        <v>316</v>
      </c>
      <c r="D580" s="8" t="s">
        <v>848</v>
      </c>
      <c r="E580" s="8" t="s">
        <v>849</v>
      </c>
      <c r="F580" s="7">
        <v>-53.34999999999997</v>
      </c>
      <c r="G580" s="7">
        <v>-64.03333333299997</v>
      </c>
      <c r="H580" s="7">
        <v>6.0</v>
      </c>
      <c r="I580" s="7">
        <v>6.0</v>
      </c>
      <c r="J580" s="8" t="s">
        <v>23</v>
      </c>
      <c r="K580" s="7">
        <v>4.0</v>
      </c>
      <c r="L580" s="7">
        <v>27.0</v>
      </c>
      <c r="M580" s="7">
        <v>315.0</v>
      </c>
      <c r="N580" s="7">
        <v>730.0</v>
      </c>
      <c r="O580" s="8" t="s">
        <v>32</v>
      </c>
      <c r="P580" s="8" t="s">
        <v>831</v>
      </c>
      <c r="Q580" s="8" t="s">
        <v>850</v>
      </c>
      <c r="R580" s="7">
        <v>1.0</v>
      </c>
      <c r="S580" s="7">
        <v>-1.0</v>
      </c>
    </row>
    <row r="581" ht="15.75" customHeight="1">
      <c r="A581" s="7">
        <v>1.70712696E12</v>
      </c>
      <c r="B581" s="8" t="s">
        <v>851</v>
      </c>
      <c r="C581" s="8" t="s">
        <v>852</v>
      </c>
      <c r="D581" s="8" t="s">
        <v>853</v>
      </c>
      <c r="E581" s="8" t="s">
        <v>854</v>
      </c>
      <c r="F581" s="7">
        <v>-46.21666669999996</v>
      </c>
      <c r="G581" s="7">
        <v>-62.43333333299995</v>
      </c>
      <c r="H581" s="7">
        <v>4.0</v>
      </c>
      <c r="I581" s="7">
        <v>4.0</v>
      </c>
      <c r="J581" s="8" t="s">
        <v>204</v>
      </c>
      <c r="K581" s="7">
        <v>2.0</v>
      </c>
      <c r="L581" s="7">
        <v>14.0</v>
      </c>
      <c r="M581" s="7">
        <v>360.0</v>
      </c>
      <c r="N581" s="7">
        <v>748.0</v>
      </c>
      <c r="O581" s="8" t="s">
        <v>146</v>
      </c>
      <c r="P581" s="8" t="s">
        <v>831</v>
      </c>
      <c r="Q581" s="8" t="s">
        <v>855</v>
      </c>
      <c r="R581" s="7">
        <v>1.0</v>
      </c>
      <c r="S581" s="7">
        <v>0.0</v>
      </c>
    </row>
    <row r="582" ht="15.75" customHeight="1">
      <c r="A582" s="7">
        <v>1.70712732E12</v>
      </c>
      <c r="B582" s="8" t="s">
        <v>856</v>
      </c>
      <c r="C582" s="8" t="s">
        <v>28</v>
      </c>
      <c r="D582" s="8" t="s">
        <v>857</v>
      </c>
      <c r="E582" s="8" t="s">
        <v>30</v>
      </c>
      <c r="F582" s="7">
        <v>-45.49999999999994</v>
      </c>
      <c r="G582" s="7">
        <v>-65.69999999999993</v>
      </c>
      <c r="H582" s="7">
        <v>3.0</v>
      </c>
      <c r="I582" s="7">
        <v>4.0</v>
      </c>
      <c r="J582" s="8" t="s">
        <v>254</v>
      </c>
      <c r="K582" s="7">
        <v>2.0</v>
      </c>
      <c r="L582" s="7">
        <v>15.0</v>
      </c>
      <c r="M582" s="7">
        <v>337.0</v>
      </c>
      <c r="N582" s="7">
        <v>753.0</v>
      </c>
      <c r="O582" s="8" t="s">
        <v>146</v>
      </c>
      <c r="P582" s="8" t="s">
        <v>831</v>
      </c>
      <c r="Q582" s="8" t="s">
        <v>855</v>
      </c>
      <c r="R582" s="7">
        <v>1.0</v>
      </c>
      <c r="S582" s="7">
        <v>0.0</v>
      </c>
    </row>
    <row r="583" ht="15.75" hidden="1" customHeight="1"/>
    <row r="584" ht="15.75" customHeight="1">
      <c r="A584" s="7">
        <v>1.70717154E12</v>
      </c>
      <c r="B584" s="8" t="s">
        <v>858</v>
      </c>
      <c r="C584" s="8" t="s">
        <v>829</v>
      </c>
      <c r="D584" s="8" t="s">
        <v>830</v>
      </c>
      <c r="E584" s="8" t="s">
        <v>342</v>
      </c>
      <c r="F584" s="7">
        <v>-57.91256504099994</v>
      </c>
      <c r="G584" s="7">
        <v>-66.26381483299997</v>
      </c>
      <c r="H584" s="7">
        <v>7.0</v>
      </c>
      <c r="I584" s="7">
        <v>10.0</v>
      </c>
      <c r="J584" s="8" t="s">
        <v>544</v>
      </c>
      <c r="K584" s="7">
        <v>6.0</v>
      </c>
      <c r="L584" s="7">
        <v>55.0</v>
      </c>
      <c r="M584" s="7">
        <v>348.0</v>
      </c>
      <c r="N584" s="7">
        <v>981.0</v>
      </c>
      <c r="O584" s="8" t="s">
        <v>24</v>
      </c>
      <c r="P584" s="8" t="s">
        <v>859</v>
      </c>
      <c r="Q584" s="8" t="s">
        <v>860</v>
      </c>
      <c r="R584" s="7">
        <v>1.0</v>
      </c>
      <c r="S584" s="7">
        <v>-2.0</v>
      </c>
    </row>
    <row r="585" ht="15.75" hidden="1" customHeight="1"/>
    <row r="586" ht="15.75" hidden="1" customHeight="1"/>
    <row r="587" ht="15.75" customHeight="1">
      <c r="A587" s="7">
        <v>1.70717184E12</v>
      </c>
      <c r="B587" s="8" t="s">
        <v>861</v>
      </c>
      <c r="C587" s="8" t="s">
        <v>862</v>
      </c>
      <c r="D587" s="8" t="s">
        <v>163</v>
      </c>
      <c r="E587" s="8" t="s">
        <v>48</v>
      </c>
      <c r="F587" s="7">
        <v>-58.94172764999996</v>
      </c>
      <c r="G587" s="7">
        <v>-61.73764533599996</v>
      </c>
      <c r="H587" s="7">
        <v>5.0</v>
      </c>
      <c r="I587" s="7">
        <v>9.0</v>
      </c>
      <c r="J587" s="8" t="s">
        <v>23</v>
      </c>
      <c r="K587" s="7">
        <v>3.0</v>
      </c>
      <c r="L587" s="7">
        <v>47.0</v>
      </c>
      <c r="M587" s="7">
        <v>14.0</v>
      </c>
      <c r="N587" s="7">
        <v>971.0</v>
      </c>
      <c r="O587" s="8" t="s">
        <v>24</v>
      </c>
      <c r="P587" s="8" t="s">
        <v>859</v>
      </c>
      <c r="Q587" s="8" t="s">
        <v>860</v>
      </c>
      <c r="R587" s="7">
        <v>1.0</v>
      </c>
      <c r="S587" s="7">
        <v>-1.0</v>
      </c>
    </row>
    <row r="588" ht="15.75" customHeight="1">
      <c r="A588" s="7">
        <v>1.7071764E12</v>
      </c>
      <c r="B588" s="8" t="s">
        <v>863</v>
      </c>
      <c r="C588" s="8" t="s">
        <v>129</v>
      </c>
      <c r="D588" s="8" t="s">
        <v>117</v>
      </c>
      <c r="E588" s="8" t="s">
        <v>130</v>
      </c>
      <c r="F588" s="7">
        <v>-54.87925160899994</v>
      </c>
      <c r="G588" s="7">
        <v>-63.83817880699996</v>
      </c>
      <c r="H588" s="7">
        <v>7.0</v>
      </c>
      <c r="I588" s="7">
        <v>6.0</v>
      </c>
      <c r="J588" s="8" t="s">
        <v>23</v>
      </c>
      <c r="K588" s="7">
        <v>6.0</v>
      </c>
      <c r="L588" s="7">
        <v>27.0</v>
      </c>
      <c r="M588" s="7">
        <v>240.0</v>
      </c>
      <c r="N588" s="7">
        <v>993.0</v>
      </c>
      <c r="O588" s="8" t="s">
        <v>119</v>
      </c>
      <c r="P588" s="8" t="s">
        <v>859</v>
      </c>
      <c r="Q588" s="8" t="s">
        <v>864</v>
      </c>
      <c r="R588" s="7">
        <v>1.0</v>
      </c>
      <c r="S588" s="7">
        <v>0.0</v>
      </c>
    </row>
    <row r="589" ht="15.75" customHeight="1">
      <c r="A589" s="7">
        <v>1.70720808E12</v>
      </c>
      <c r="B589" s="8" t="s">
        <v>865</v>
      </c>
      <c r="C589" s="10" t="s">
        <v>47</v>
      </c>
      <c r="D589" s="8"/>
      <c r="E589" s="8" t="s">
        <v>48</v>
      </c>
      <c r="F589" s="7">
        <v>-58.64999999999998</v>
      </c>
      <c r="G589" s="7">
        <v>-57.58333333299998</v>
      </c>
      <c r="H589" s="7">
        <v>7.0</v>
      </c>
      <c r="I589" s="7">
        <v>9.0</v>
      </c>
      <c r="J589" s="8" t="s">
        <v>23</v>
      </c>
      <c r="K589" s="7">
        <v>6.0</v>
      </c>
      <c r="L589" s="7">
        <v>47.0</v>
      </c>
      <c r="M589" s="7">
        <v>315.0</v>
      </c>
      <c r="N589" s="7">
        <v>989.0</v>
      </c>
      <c r="O589" s="8" t="s">
        <v>24</v>
      </c>
      <c r="P589" s="8" t="s">
        <v>866</v>
      </c>
      <c r="Q589" s="8" t="s">
        <v>867</v>
      </c>
      <c r="R589" s="7">
        <v>1.0</v>
      </c>
      <c r="S589" s="7">
        <v>-1.0</v>
      </c>
    </row>
    <row r="590" ht="15.75" customHeight="1">
      <c r="A590" s="7">
        <v>1.707212107779E12</v>
      </c>
      <c r="B590" s="8" t="s">
        <v>868</v>
      </c>
      <c r="C590" s="8" t="s">
        <v>129</v>
      </c>
      <c r="D590" s="8" t="s">
        <v>117</v>
      </c>
      <c r="E590" s="8" t="s">
        <v>130</v>
      </c>
      <c r="F590" s="7">
        <v>-54.81485677799998</v>
      </c>
      <c r="G590" s="7">
        <v>-62.99911184299998</v>
      </c>
      <c r="H590" s="7">
        <v>4.0</v>
      </c>
      <c r="I590" s="7">
        <v>4.0</v>
      </c>
      <c r="J590" s="8" t="s">
        <v>204</v>
      </c>
      <c r="K590" s="7">
        <v>1.0</v>
      </c>
      <c r="L590" s="7">
        <v>16.0</v>
      </c>
      <c r="M590" s="7">
        <v>1.0</v>
      </c>
      <c r="N590" s="7">
        <v>990.0</v>
      </c>
      <c r="O590" s="8" t="s">
        <v>119</v>
      </c>
      <c r="P590" s="8" t="s">
        <v>866</v>
      </c>
      <c r="Q590" s="8" t="s">
        <v>869</v>
      </c>
      <c r="R590" s="7">
        <v>0.0</v>
      </c>
      <c r="S590" s="7">
        <v>0.0</v>
      </c>
    </row>
    <row r="591" ht="15.75" customHeight="1">
      <c r="A591" s="7">
        <v>1.70721228E12</v>
      </c>
      <c r="B591" s="8" t="s">
        <v>870</v>
      </c>
      <c r="C591" s="8" t="s">
        <v>871</v>
      </c>
      <c r="D591" s="8" t="s">
        <v>872</v>
      </c>
      <c r="E591" s="8" t="s">
        <v>873</v>
      </c>
      <c r="F591" s="7">
        <v>-44.48333329999997</v>
      </c>
      <c r="G591" s="7">
        <v>-60.58333305599996</v>
      </c>
      <c r="H591" s="7">
        <v>4.0</v>
      </c>
      <c r="I591" s="7">
        <v>4.0</v>
      </c>
      <c r="J591" s="8" t="s">
        <v>204</v>
      </c>
      <c r="K591" s="7">
        <v>1.0</v>
      </c>
      <c r="L591" s="7">
        <v>13.0</v>
      </c>
      <c r="M591" s="7">
        <v>360.0</v>
      </c>
      <c r="N591" s="7">
        <v>759.0</v>
      </c>
      <c r="O591" s="8" t="s">
        <v>177</v>
      </c>
      <c r="P591" s="8" t="s">
        <v>866</v>
      </c>
      <c r="Q591" s="8" t="s">
        <v>874</v>
      </c>
      <c r="R591" s="7">
        <v>1.0</v>
      </c>
      <c r="S591" s="7">
        <v>2.0</v>
      </c>
    </row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customHeight="1">
      <c r="A597" s="7">
        <v>1.7072556E12</v>
      </c>
      <c r="B597" s="8" t="s">
        <v>875</v>
      </c>
      <c r="C597" s="8" t="s">
        <v>52</v>
      </c>
      <c r="D597" s="8" t="s">
        <v>876</v>
      </c>
      <c r="E597" s="8" t="s">
        <v>54</v>
      </c>
      <c r="F597" s="7">
        <v>-52.83333329999994</v>
      </c>
      <c r="G597" s="7">
        <v>-64.41666666699996</v>
      </c>
      <c r="H597" s="7">
        <v>4.0</v>
      </c>
      <c r="I597" s="7">
        <v>5.0</v>
      </c>
      <c r="J597" s="8" t="s">
        <v>62</v>
      </c>
      <c r="K597" s="7">
        <v>2.0</v>
      </c>
      <c r="L597" s="7">
        <v>20.0</v>
      </c>
      <c r="M597" s="7">
        <v>270.0</v>
      </c>
      <c r="N597" s="7">
        <v>750.0</v>
      </c>
      <c r="O597" s="8" t="s">
        <v>32</v>
      </c>
      <c r="P597" s="8" t="s">
        <v>877</v>
      </c>
      <c r="Q597" s="8" t="s">
        <v>878</v>
      </c>
      <c r="R597" s="7">
        <v>0.0</v>
      </c>
      <c r="S597" s="7">
        <v>0.0</v>
      </c>
    </row>
    <row r="598" ht="15.75" customHeight="1">
      <c r="A598" s="7">
        <v>1.7072556E12</v>
      </c>
      <c r="B598" s="8" t="s">
        <v>875</v>
      </c>
      <c r="C598" s="8" t="s">
        <v>879</v>
      </c>
      <c r="D598" s="8" t="s">
        <v>880</v>
      </c>
      <c r="E598" s="8" t="s">
        <v>881</v>
      </c>
      <c r="F598" s="7">
        <v>-47.58333329999994</v>
      </c>
      <c r="G598" s="7">
        <v>-63.76666666699998</v>
      </c>
      <c r="H598" s="7">
        <v>4.0</v>
      </c>
      <c r="I598" s="7">
        <v>4.0</v>
      </c>
      <c r="J598" s="8" t="s">
        <v>23</v>
      </c>
      <c r="K598" s="7">
        <v>2.0</v>
      </c>
      <c r="L598" s="7">
        <v>15.0</v>
      </c>
      <c r="M598" s="7">
        <v>320.0</v>
      </c>
      <c r="N598" s="7">
        <v>754.0</v>
      </c>
      <c r="O598" s="8" t="s">
        <v>146</v>
      </c>
      <c r="P598" s="8" t="s">
        <v>877</v>
      </c>
      <c r="Q598" s="8" t="s">
        <v>882</v>
      </c>
      <c r="R598" s="7">
        <v>1.0</v>
      </c>
      <c r="S598" s="7">
        <v>1.0</v>
      </c>
    </row>
    <row r="599" ht="15.75" customHeight="1">
      <c r="A599" s="7">
        <v>1.7072568E12</v>
      </c>
      <c r="B599" s="8" t="s">
        <v>883</v>
      </c>
      <c r="C599" s="8" t="s">
        <v>581</v>
      </c>
      <c r="D599" s="8" t="s">
        <v>417</v>
      </c>
      <c r="E599" s="8" t="s">
        <v>884</v>
      </c>
      <c r="F599" s="7">
        <v>-39.11666666699995</v>
      </c>
      <c r="G599" s="7">
        <v>-58.09999999999997</v>
      </c>
      <c r="H599" s="7">
        <v>4.0</v>
      </c>
      <c r="I599" s="7">
        <v>4.0</v>
      </c>
      <c r="J599" s="8" t="s">
        <v>204</v>
      </c>
      <c r="K599" s="7">
        <v>1.0</v>
      </c>
      <c r="L599" s="7">
        <v>15.0</v>
      </c>
      <c r="M599" s="7">
        <v>360.0</v>
      </c>
      <c r="N599" s="7">
        <v>750.0</v>
      </c>
      <c r="O599" s="8" t="s">
        <v>102</v>
      </c>
      <c r="P599" s="8" t="s">
        <v>877</v>
      </c>
      <c r="Q599" s="8" t="s">
        <v>885</v>
      </c>
      <c r="R599" s="7">
        <v>1.0</v>
      </c>
      <c r="S599" s="7">
        <v>1.0</v>
      </c>
    </row>
    <row r="600" ht="15.75" hidden="1" customHeight="1"/>
    <row r="601" ht="15.75" customHeight="1">
      <c r="A601" s="7">
        <v>1.7072646E12</v>
      </c>
      <c r="B601" s="8" t="s">
        <v>886</v>
      </c>
      <c r="C601" s="10" t="s">
        <v>307</v>
      </c>
      <c r="D601" s="8"/>
      <c r="E601" s="8" t="s">
        <v>308</v>
      </c>
      <c r="F601" s="7">
        <v>-59.38333333299994</v>
      </c>
      <c r="G601" s="7">
        <v>-66.56666666699994</v>
      </c>
      <c r="H601" s="7">
        <v>4.0</v>
      </c>
      <c r="I601" s="7">
        <v>5.0</v>
      </c>
      <c r="J601" s="8" t="s">
        <v>23</v>
      </c>
      <c r="K601" s="7">
        <v>2.0</v>
      </c>
      <c r="L601" s="7">
        <v>21.0</v>
      </c>
      <c r="M601" s="7">
        <v>315.0</v>
      </c>
      <c r="N601" s="7">
        <v>987.0</v>
      </c>
      <c r="O601" s="8" t="s">
        <v>24</v>
      </c>
      <c r="P601" s="8" t="s">
        <v>877</v>
      </c>
      <c r="Q601" s="8" t="s">
        <v>887</v>
      </c>
      <c r="R601" s="7">
        <v>1.0</v>
      </c>
      <c r="S601" s="7">
        <v>1.0</v>
      </c>
    </row>
    <row r="602" ht="15.75" customHeight="1">
      <c r="A602" s="7">
        <v>1.7072658E12</v>
      </c>
      <c r="B602" s="8" t="s">
        <v>888</v>
      </c>
      <c r="C602" s="8" t="s">
        <v>722</v>
      </c>
      <c r="D602" s="8"/>
      <c r="E602" s="8" t="s">
        <v>92</v>
      </c>
      <c r="F602" s="7">
        <v>-56.01666666699998</v>
      </c>
      <c r="G602" s="7">
        <v>-60.39999999999998</v>
      </c>
      <c r="H602" s="7">
        <v>3.0</v>
      </c>
      <c r="I602" s="7">
        <v>4.0</v>
      </c>
      <c r="J602" s="8" t="s">
        <v>23</v>
      </c>
      <c r="K602" s="7">
        <v>1.0</v>
      </c>
      <c r="L602" s="7">
        <v>16.0</v>
      </c>
      <c r="M602" s="7">
        <v>315.0</v>
      </c>
      <c r="N602" s="7">
        <v>998.0</v>
      </c>
      <c r="O602" s="8" t="s">
        <v>24</v>
      </c>
      <c r="P602" s="8" t="s">
        <v>877</v>
      </c>
      <c r="Q602" s="8" t="s">
        <v>887</v>
      </c>
      <c r="R602" s="7">
        <v>1.0</v>
      </c>
      <c r="S602" s="7">
        <v>2.0</v>
      </c>
    </row>
    <row r="603" ht="15.75" hidden="1" customHeight="1"/>
    <row r="604" ht="15.75" hidden="1" customHeight="1"/>
    <row r="605" ht="15.75" hidden="1" customHeight="1"/>
    <row r="606" ht="15.75" customHeight="1">
      <c r="A606" s="7">
        <v>1.7073E12</v>
      </c>
      <c r="B606" s="8" t="s">
        <v>889</v>
      </c>
      <c r="C606" s="8" t="s">
        <v>890</v>
      </c>
      <c r="D606" s="8" t="s">
        <v>891</v>
      </c>
      <c r="E606" s="8" t="s">
        <v>892</v>
      </c>
      <c r="F606" s="7">
        <v>-46.01666669999997</v>
      </c>
      <c r="G606" s="7">
        <v>-62.63333333299994</v>
      </c>
      <c r="H606" s="7">
        <v>7.0</v>
      </c>
      <c r="I606" s="7">
        <v>4.0</v>
      </c>
      <c r="J606" s="8" t="s">
        <v>62</v>
      </c>
      <c r="K606" s="7">
        <v>2.0</v>
      </c>
      <c r="L606" s="7">
        <v>30.0</v>
      </c>
      <c r="M606" s="7">
        <v>270.0</v>
      </c>
      <c r="N606" s="7">
        <v>748.0</v>
      </c>
      <c r="O606" s="8" t="s">
        <v>146</v>
      </c>
      <c r="P606" s="8" t="s">
        <v>893</v>
      </c>
      <c r="Q606" s="8" t="s">
        <v>894</v>
      </c>
      <c r="R606" s="7">
        <v>1.0</v>
      </c>
      <c r="S606" s="7">
        <v>2.0</v>
      </c>
    </row>
    <row r="607" ht="15.75" customHeight="1">
      <c r="A607" s="7">
        <v>1.7073E12</v>
      </c>
      <c r="B607" s="8" t="s">
        <v>889</v>
      </c>
      <c r="C607" s="8" t="s">
        <v>895</v>
      </c>
      <c r="D607" s="8" t="s">
        <v>896</v>
      </c>
      <c r="E607" s="8" t="s">
        <v>897</v>
      </c>
      <c r="F607" s="7">
        <v>-45.84999999999997</v>
      </c>
      <c r="G607" s="7">
        <v>-63.26666666699998</v>
      </c>
      <c r="H607" s="7">
        <v>4.0</v>
      </c>
      <c r="I607" s="7">
        <v>4.0</v>
      </c>
      <c r="J607" s="8" t="s">
        <v>62</v>
      </c>
      <c r="K607" s="7">
        <v>2.0</v>
      </c>
      <c r="L607" s="7">
        <v>30.0</v>
      </c>
      <c r="M607" s="7">
        <v>270.0</v>
      </c>
      <c r="N607" s="7">
        <v>757.0</v>
      </c>
      <c r="O607" s="8" t="s">
        <v>146</v>
      </c>
      <c r="P607" s="8" t="s">
        <v>893</v>
      </c>
      <c r="Q607" s="8" t="s">
        <v>894</v>
      </c>
      <c r="R607" s="7">
        <v>1.0</v>
      </c>
      <c r="S607" s="7">
        <v>2.0</v>
      </c>
    </row>
    <row r="608" ht="15.75" customHeight="1">
      <c r="A608" s="7">
        <v>1.7073216E12</v>
      </c>
      <c r="B608" s="8" t="s">
        <v>898</v>
      </c>
      <c r="C608" s="8" t="s">
        <v>899</v>
      </c>
      <c r="D608" s="8" t="s">
        <v>900</v>
      </c>
      <c r="E608" s="8" t="s">
        <v>901</v>
      </c>
      <c r="F608" s="7">
        <v>-45.84999999999997</v>
      </c>
      <c r="G608" s="7">
        <v>-63.11666666699995</v>
      </c>
      <c r="H608" s="7">
        <v>6.0</v>
      </c>
      <c r="I608" s="7">
        <v>4.0</v>
      </c>
      <c r="J608" s="8" t="s">
        <v>62</v>
      </c>
      <c r="K608" s="7">
        <v>2.0</v>
      </c>
      <c r="L608" s="7">
        <v>30.0</v>
      </c>
      <c r="M608" s="7">
        <v>270.0</v>
      </c>
      <c r="N608" s="7">
        <v>747.0</v>
      </c>
      <c r="O608" s="8" t="s">
        <v>146</v>
      </c>
      <c r="P608" s="8" t="s">
        <v>893</v>
      </c>
      <c r="Q608" s="8" t="s">
        <v>894</v>
      </c>
      <c r="R608" s="7">
        <v>1.0</v>
      </c>
      <c r="S608" s="7">
        <v>2.0</v>
      </c>
    </row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customHeight="1">
      <c r="A616" s="7">
        <v>1.70732232E12</v>
      </c>
      <c r="B616" s="8" t="s">
        <v>902</v>
      </c>
      <c r="C616" s="8" t="s">
        <v>903</v>
      </c>
      <c r="D616" s="8" t="s">
        <v>904</v>
      </c>
      <c r="E616" s="8" t="s">
        <v>905</v>
      </c>
      <c r="F616" s="7">
        <v>-45.84999999999997</v>
      </c>
      <c r="G616" s="7">
        <v>-63.14999999999998</v>
      </c>
      <c r="H616" s="7">
        <v>6.0</v>
      </c>
      <c r="I616" s="7">
        <v>5.0</v>
      </c>
      <c r="J616" s="8" t="s">
        <v>62</v>
      </c>
      <c r="K616" s="7">
        <v>2.0</v>
      </c>
      <c r="L616" s="7">
        <v>30.0</v>
      </c>
      <c r="M616" s="7">
        <v>270.0</v>
      </c>
      <c r="N616" s="7">
        <v>747.0</v>
      </c>
      <c r="O616" s="8" t="s">
        <v>146</v>
      </c>
      <c r="P616" s="8" t="s">
        <v>893</v>
      </c>
      <c r="Q616" s="8" t="s">
        <v>894</v>
      </c>
      <c r="R616" s="7">
        <v>1.0</v>
      </c>
      <c r="S616" s="7">
        <v>1.0</v>
      </c>
    </row>
    <row r="617" ht="15.75" customHeight="1">
      <c r="A617" s="17">
        <v>1.70732232E12</v>
      </c>
      <c r="B617" s="11" t="s">
        <v>902</v>
      </c>
      <c r="C617" s="11" t="s">
        <v>906</v>
      </c>
      <c r="D617" s="11" t="s">
        <v>907</v>
      </c>
      <c r="E617" s="11" t="s">
        <v>908</v>
      </c>
      <c r="F617" s="17">
        <v>-44.44999999999993</v>
      </c>
      <c r="G617" s="17">
        <v>-63.44999999999993</v>
      </c>
      <c r="H617" s="17">
        <v>4.0</v>
      </c>
      <c r="I617" s="17">
        <v>4.0</v>
      </c>
      <c r="J617" s="11" t="s">
        <v>23</v>
      </c>
      <c r="K617" s="17">
        <v>2.0</v>
      </c>
      <c r="L617" s="17">
        <v>25.0</v>
      </c>
      <c r="M617" s="17">
        <v>270.0</v>
      </c>
      <c r="N617" s="17">
        <v>758.0</v>
      </c>
      <c r="O617" s="11" t="s">
        <v>177</v>
      </c>
      <c r="P617" s="11" t="s">
        <v>893</v>
      </c>
      <c r="Q617" s="11" t="s">
        <v>909</v>
      </c>
      <c r="R617" s="17">
        <v>0.0</v>
      </c>
      <c r="S617" s="17">
        <v>1.0</v>
      </c>
    </row>
    <row r="618" ht="15.75" customHeight="1">
      <c r="A618" s="17">
        <v>1.70732142E12</v>
      </c>
      <c r="B618" s="11" t="s">
        <v>910</v>
      </c>
      <c r="C618" s="11" t="s">
        <v>561</v>
      </c>
      <c r="D618" s="11" t="s">
        <v>680</v>
      </c>
      <c r="E618" s="11" t="s">
        <v>911</v>
      </c>
      <c r="F618" s="17">
        <v>-45.84999999999997</v>
      </c>
      <c r="G618" s="17">
        <v>-67.43333333299995</v>
      </c>
      <c r="H618" s="17">
        <v>4.0</v>
      </c>
      <c r="I618" s="17">
        <v>4.0</v>
      </c>
      <c r="J618" s="11" t="s">
        <v>62</v>
      </c>
      <c r="K618" s="17">
        <v>2.0</v>
      </c>
      <c r="L618" s="17">
        <v>20.0</v>
      </c>
      <c r="M618" s="17">
        <v>270.0</v>
      </c>
      <c r="N618" s="17">
        <v>748.0</v>
      </c>
      <c r="O618" s="11" t="s">
        <v>146</v>
      </c>
      <c r="P618" s="11" t="s">
        <v>893</v>
      </c>
      <c r="Q618" s="11" t="s">
        <v>894</v>
      </c>
      <c r="R618" s="17">
        <v>1.0</v>
      </c>
      <c r="S618" s="17">
        <v>2.0</v>
      </c>
    </row>
    <row r="619" ht="15.75" customHeight="1">
      <c r="A619" s="17">
        <v>1.7073402E12</v>
      </c>
      <c r="B619" s="11" t="s">
        <v>912</v>
      </c>
      <c r="C619" s="11" t="s">
        <v>570</v>
      </c>
      <c r="D619" s="11" t="s">
        <v>571</v>
      </c>
      <c r="E619" s="11" t="s">
        <v>913</v>
      </c>
      <c r="F619" s="17">
        <v>-44.81666669999998</v>
      </c>
      <c r="G619" s="17">
        <v>-65.68333333299995</v>
      </c>
      <c r="H619" s="17">
        <v>4.0</v>
      </c>
      <c r="I619" s="17">
        <v>5.0</v>
      </c>
      <c r="J619" s="11" t="s">
        <v>155</v>
      </c>
      <c r="K619" s="17">
        <v>2.0</v>
      </c>
      <c r="L619" s="17">
        <v>18.0</v>
      </c>
      <c r="M619" s="17">
        <v>205.0</v>
      </c>
      <c r="N619" s="17">
        <v>755.0</v>
      </c>
      <c r="O619" s="11" t="s">
        <v>177</v>
      </c>
      <c r="P619" s="11" t="s">
        <v>914</v>
      </c>
      <c r="Q619" s="11" t="s">
        <v>915</v>
      </c>
      <c r="R619" s="17">
        <v>1.0</v>
      </c>
      <c r="S619" s="17">
        <v>1.0</v>
      </c>
    </row>
    <row r="620" ht="15.75" customHeight="1">
      <c r="A620" s="17">
        <v>1.7073417E12</v>
      </c>
      <c r="B620" s="11" t="s">
        <v>916</v>
      </c>
      <c r="C620" s="11" t="s">
        <v>561</v>
      </c>
      <c r="D620" s="11" t="s">
        <v>680</v>
      </c>
      <c r="E620" s="11" t="s">
        <v>911</v>
      </c>
      <c r="F620" s="17">
        <v>-45.84999999999997</v>
      </c>
      <c r="G620" s="17">
        <v>-67.43333333299995</v>
      </c>
      <c r="H620" s="17">
        <v>2.0</v>
      </c>
      <c r="I620" s="17">
        <v>4.0</v>
      </c>
      <c r="J620" s="11" t="s">
        <v>43</v>
      </c>
      <c r="K620" s="17">
        <v>1.0</v>
      </c>
      <c r="L620" s="17">
        <v>15.0</v>
      </c>
      <c r="M620" s="17">
        <v>247.0</v>
      </c>
      <c r="N620" s="17">
        <v>760.0</v>
      </c>
      <c r="O620" s="11" t="s">
        <v>146</v>
      </c>
      <c r="P620" s="11" t="s">
        <v>914</v>
      </c>
      <c r="Q620" s="11" t="s">
        <v>917</v>
      </c>
      <c r="R620" s="17">
        <v>1.0</v>
      </c>
      <c r="S620" s="17">
        <v>1.0</v>
      </c>
    </row>
    <row r="621" ht="15.75" customHeight="1">
      <c r="A621" s="17">
        <v>1.7073468E12</v>
      </c>
      <c r="B621" s="11" t="s">
        <v>918</v>
      </c>
      <c r="C621" s="11" t="s">
        <v>129</v>
      </c>
      <c r="D621" s="11" t="s">
        <v>117</v>
      </c>
      <c r="E621" s="11" t="s">
        <v>130</v>
      </c>
      <c r="F621" s="17">
        <v>-54.80097482799994</v>
      </c>
      <c r="G621" s="17">
        <v>-63.09097820699998</v>
      </c>
      <c r="H621" s="17">
        <v>7.0</v>
      </c>
      <c r="I621" s="17">
        <v>6.0</v>
      </c>
      <c r="J621" s="11" t="s">
        <v>31</v>
      </c>
      <c r="K621" s="17">
        <v>4.0</v>
      </c>
      <c r="L621" s="17">
        <v>27.0</v>
      </c>
      <c r="M621" s="17">
        <v>225.0</v>
      </c>
      <c r="N621" s="17">
        <v>980.0</v>
      </c>
      <c r="O621" s="11" t="s">
        <v>119</v>
      </c>
      <c r="P621" s="11" t="s">
        <v>914</v>
      </c>
      <c r="Q621" s="11" t="s">
        <v>919</v>
      </c>
      <c r="R621" s="17">
        <v>1.0</v>
      </c>
      <c r="S621" s="17">
        <v>1.0</v>
      </c>
    </row>
    <row r="622" ht="15.75" customHeight="1">
      <c r="A622" s="17">
        <v>1.70738406E12</v>
      </c>
      <c r="B622" s="11" t="s">
        <v>920</v>
      </c>
      <c r="C622" s="11" t="s">
        <v>129</v>
      </c>
      <c r="D622" s="11" t="s">
        <v>117</v>
      </c>
      <c r="E622" s="11" t="s">
        <v>130</v>
      </c>
      <c r="F622" s="17">
        <v>-54.68715595799995</v>
      </c>
      <c r="G622" s="17">
        <v>-63.04638389599995</v>
      </c>
      <c r="H622" s="17">
        <v>4.0</v>
      </c>
      <c r="I622" s="17">
        <v>4.0</v>
      </c>
      <c r="J622" s="11" t="s">
        <v>43</v>
      </c>
      <c r="K622" s="17">
        <v>2.0</v>
      </c>
      <c r="L622" s="17">
        <v>16.0</v>
      </c>
      <c r="M622" s="17">
        <v>280.0</v>
      </c>
      <c r="N622" s="17">
        <v>989.0</v>
      </c>
      <c r="O622" s="11" t="s">
        <v>119</v>
      </c>
      <c r="P622" s="11" t="s">
        <v>921</v>
      </c>
      <c r="Q622" s="11" t="s">
        <v>922</v>
      </c>
      <c r="R622" s="17">
        <v>1.0</v>
      </c>
      <c r="S622" s="17">
        <v>2.0</v>
      </c>
    </row>
    <row r="623" ht="15.75" customHeight="1">
      <c r="A623" s="17">
        <v>1.70738316E12</v>
      </c>
      <c r="B623" s="11" t="s">
        <v>923</v>
      </c>
      <c r="C623" s="11" t="s">
        <v>924</v>
      </c>
      <c r="D623" s="11" t="s">
        <v>925</v>
      </c>
      <c r="E623" s="11" t="s">
        <v>926</v>
      </c>
      <c r="F623" s="17">
        <v>-44.49999999999994</v>
      </c>
      <c r="G623" s="17">
        <v>-61.46666666699997</v>
      </c>
      <c r="H623" s="17">
        <v>4.0</v>
      </c>
      <c r="I623" s="17">
        <v>5.0</v>
      </c>
      <c r="J623" s="11" t="s">
        <v>23</v>
      </c>
      <c r="K623" s="17">
        <v>2.0</v>
      </c>
      <c r="L623" s="17">
        <v>18.0</v>
      </c>
      <c r="M623" s="17">
        <v>315.0</v>
      </c>
      <c r="N623" s="17">
        <v>760.0</v>
      </c>
      <c r="O623" s="11" t="s">
        <v>177</v>
      </c>
      <c r="P623" s="11" t="s">
        <v>921</v>
      </c>
      <c r="Q623" s="11" t="s">
        <v>927</v>
      </c>
      <c r="R623" s="17">
        <v>0.0</v>
      </c>
      <c r="S623" s="17">
        <v>2.0</v>
      </c>
    </row>
    <row r="624" ht="15.75" customHeight="1">
      <c r="A624" s="17">
        <v>1.7073828E12</v>
      </c>
      <c r="B624" s="11" t="s">
        <v>928</v>
      </c>
      <c r="C624" s="11" t="s">
        <v>258</v>
      </c>
      <c r="D624" s="11" t="s">
        <v>259</v>
      </c>
      <c r="E624" s="11" t="s">
        <v>272</v>
      </c>
      <c r="F624" s="17">
        <v>-46.44999999999993</v>
      </c>
      <c r="G624" s="17">
        <v>-64.96666666699997</v>
      </c>
      <c r="H624" s="17">
        <v>3.0</v>
      </c>
      <c r="I624" s="17">
        <v>4.0</v>
      </c>
      <c r="J624" s="11" t="s">
        <v>31</v>
      </c>
      <c r="K624" s="17">
        <v>1.0</v>
      </c>
      <c r="L624" s="17">
        <v>15.0</v>
      </c>
      <c r="M624" s="17">
        <v>225.0</v>
      </c>
      <c r="N624" s="17">
        <v>758.0</v>
      </c>
      <c r="O624" s="11" t="s">
        <v>146</v>
      </c>
      <c r="P624" s="11" t="s">
        <v>921</v>
      </c>
      <c r="Q624" s="11" t="s">
        <v>929</v>
      </c>
      <c r="R624" s="17">
        <v>0.0</v>
      </c>
      <c r="S624" s="17">
        <v>1.0</v>
      </c>
    </row>
    <row r="625" ht="15.75" customHeight="1">
      <c r="A625" s="17">
        <v>1.70738436E12</v>
      </c>
      <c r="B625" s="11" t="s">
        <v>930</v>
      </c>
      <c r="C625" s="11" t="s">
        <v>791</v>
      </c>
      <c r="D625" s="11" t="s">
        <v>809</v>
      </c>
      <c r="E625" s="11" t="s">
        <v>931</v>
      </c>
      <c r="F625" s="17">
        <v>-47.28333329999998</v>
      </c>
      <c r="G625" s="17">
        <v>-62.38333333299994</v>
      </c>
      <c r="H625" s="17">
        <v>3.0</v>
      </c>
      <c r="I625" s="17">
        <v>4.0</v>
      </c>
      <c r="J625" s="11" t="s">
        <v>23</v>
      </c>
      <c r="K625" s="17">
        <v>1.0</v>
      </c>
      <c r="L625" s="17">
        <v>15.0</v>
      </c>
      <c r="M625" s="17">
        <v>315.0</v>
      </c>
      <c r="N625" s="17">
        <v>768.0</v>
      </c>
      <c r="O625" s="11" t="s">
        <v>146</v>
      </c>
      <c r="P625" s="11" t="s">
        <v>921</v>
      </c>
      <c r="Q625" s="11" t="s">
        <v>929</v>
      </c>
      <c r="R625" s="17">
        <v>1.0</v>
      </c>
      <c r="S625" s="17">
        <v>1.0</v>
      </c>
    </row>
    <row r="626" ht="15.75" customHeight="1">
      <c r="A626" s="17">
        <v>1.707384E12</v>
      </c>
      <c r="B626" s="11" t="s">
        <v>932</v>
      </c>
      <c r="C626" s="11" t="s">
        <v>52</v>
      </c>
      <c r="D626" s="11" t="s">
        <v>876</v>
      </c>
      <c r="E626" s="11" t="s">
        <v>54</v>
      </c>
      <c r="F626" s="17">
        <v>-52.64999999999998</v>
      </c>
      <c r="G626" s="17">
        <v>-64.33333333299998</v>
      </c>
      <c r="H626" s="17">
        <v>5.0</v>
      </c>
      <c r="I626" s="17">
        <v>5.0</v>
      </c>
      <c r="J626" s="11" t="s">
        <v>31</v>
      </c>
      <c r="K626" s="17">
        <v>3.0</v>
      </c>
      <c r="L626" s="17">
        <v>20.0</v>
      </c>
      <c r="M626" s="17">
        <v>225.0</v>
      </c>
      <c r="N626" s="17">
        <v>741.0</v>
      </c>
      <c r="O626" s="11" t="s">
        <v>32</v>
      </c>
      <c r="P626" s="11" t="s">
        <v>921</v>
      </c>
      <c r="Q626" s="11" t="s">
        <v>933</v>
      </c>
      <c r="R626" s="17">
        <v>0.0</v>
      </c>
      <c r="S626" s="17">
        <v>0.0</v>
      </c>
    </row>
    <row r="627" ht="15.75" customHeight="1">
      <c r="A627" s="17">
        <v>1.70740458E12</v>
      </c>
      <c r="B627" s="11" t="s">
        <v>934</v>
      </c>
      <c r="C627" s="11" t="s">
        <v>129</v>
      </c>
      <c r="D627" s="11" t="s">
        <v>117</v>
      </c>
      <c r="E627" s="11" t="s">
        <v>130</v>
      </c>
      <c r="F627" s="17">
        <v>-54.64866106399995</v>
      </c>
      <c r="G627" s="17">
        <v>-63.07493452999995</v>
      </c>
      <c r="H627" s="17">
        <v>5.0</v>
      </c>
      <c r="I627" s="17">
        <v>5.0</v>
      </c>
      <c r="J627" s="11" t="s">
        <v>62</v>
      </c>
      <c r="K627" s="17">
        <v>3.0</v>
      </c>
      <c r="L627" s="17">
        <v>21.0</v>
      </c>
      <c r="M627" s="17">
        <v>245.0</v>
      </c>
      <c r="N627" s="17">
        <v>994.0</v>
      </c>
      <c r="O627" s="11" t="s">
        <v>119</v>
      </c>
      <c r="P627" s="11" t="s">
        <v>921</v>
      </c>
      <c r="Q627" s="11" t="s">
        <v>922</v>
      </c>
      <c r="R627" s="17">
        <v>1.0</v>
      </c>
      <c r="S627" s="17">
        <v>1.0</v>
      </c>
    </row>
    <row r="628" ht="15.75" customHeight="1">
      <c r="A628" s="17">
        <v>1.7074332E12</v>
      </c>
      <c r="B628" s="11" t="s">
        <v>935</v>
      </c>
      <c r="C628" s="11" t="s">
        <v>116</v>
      </c>
      <c r="D628" s="11" t="s">
        <v>117</v>
      </c>
      <c r="E628" s="11" t="s">
        <v>130</v>
      </c>
      <c r="F628" s="17">
        <v>-54.78781432499994</v>
      </c>
      <c r="G628" s="17">
        <v>-63.01108515499993</v>
      </c>
      <c r="H628" s="17">
        <v>4.0</v>
      </c>
      <c r="I628" s="17">
        <v>4.0</v>
      </c>
      <c r="J628" s="11" t="s">
        <v>254</v>
      </c>
      <c r="K628" s="17">
        <v>10.0</v>
      </c>
      <c r="L628" s="17">
        <v>15.0</v>
      </c>
      <c r="M628" s="17">
        <v>290.0</v>
      </c>
      <c r="N628" s="17">
        <v>993.0</v>
      </c>
      <c r="O628" s="11" t="s">
        <v>119</v>
      </c>
      <c r="P628" s="11" t="s">
        <v>936</v>
      </c>
      <c r="Q628" s="11" t="s">
        <v>937</v>
      </c>
      <c r="R628" s="17">
        <v>1.0</v>
      </c>
      <c r="S628" s="17">
        <v>2.0</v>
      </c>
    </row>
    <row r="629" ht="15.75" customHeight="1">
      <c r="A629" s="17">
        <v>1.7074629E12</v>
      </c>
      <c r="B629" s="11" t="s">
        <v>938</v>
      </c>
      <c r="C629" s="11" t="s">
        <v>829</v>
      </c>
      <c r="D629" s="11" t="s">
        <v>830</v>
      </c>
      <c r="E629" s="11" t="s">
        <v>342</v>
      </c>
      <c r="F629" s="17">
        <v>-59.51583058299997</v>
      </c>
      <c r="G629" s="17">
        <v>-64.81569723999996</v>
      </c>
      <c r="H629" s="17">
        <v>4.0</v>
      </c>
      <c r="I629" s="17">
        <v>5.0</v>
      </c>
      <c r="J629" s="11" t="s">
        <v>254</v>
      </c>
      <c r="K629" s="17">
        <v>2.0</v>
      </c>
      <c r="L629" s="17">
        <v>21.0</v>
      </c>
      <c r="M629" s="17">
        <v>175.0</v>
      </c>
      <c r="N629" s="17">
        <v>978.0</v>
      </c>
      <c r="O629" s="11" t="s">
        <v>24</v>
      </c>
      <c r="P629" s="11" t="s">
        <v>939</v>
      </c>
      <c r="Q629" s="11" t="s">
        <v>940</v>
      </c>
      <c r="R629" s="17">
        <v>1.0</v>
      </c>
      <c r="S629" s="17">
        <v>1.0</v>
      </c>
    </row>
    <row r="630" ht="15.75" customHeight="1">
      <c r="A630" s="17">
        <v>1.70746446E12</v>
      </c>
      <c r="B630" s="11" t="s">
        <v>941</v>
      </c>
      <c r="C630" s="11" t="s">
        <v>707</v>
      </c>
      <c r="D630" s="11" t="s">
        <v>153</v>
      </c>
      <c r="E630" s="11" t="s">
        <v>154</v>
      </c>
      <c r="F630" s="17">
        <v>-57.07656588799995</v>
      </c>
      <c r="G630" s="17">
        <v>-65.77484643399998</v>
      </c>
      <c r="H630" s="17">
        <v>5.0</v>
      </c>
      <c r="I630" s="17">
        <v>8.0</v>
      </c>
      <c r="J630" s="11" t="s">
        <v>43</v>
      </c>
      <c r="K630" s="17">
        <v>3.0</v>
      </c>
      <c r="L630" s="17">
        <v>40.0</v>
      </c>
      <c r="M630" s="17">
        <v>340.0</v>
      </c>
      <c r="N630" s="17">
        <v>986.0</v>
      </c>
      <c r="O630" s="11" t="s">
        <v>24</v>
      </c>
      <c r="P630" s="11" t="s">
        <v>939</v>
      </c>
      <c r="Q630" s="11" t="s">
        <v>940</v>
      </c>
      <c r="R630" s="17">
        <v>1.0</v>
      </c>
      <c r="S630" s="17">
        <v>1.0</v>
      </c>
    </row>
    <row r="631" ht="15.75" customHeight="1">
      <c r="A631" s="17">
        <v>1.7074692E12</v>
      </c>
      <c r="B631" s="11" t="s">
        <v>942</v>
      </c>
      <c r="C631" s="18" t="s">
        <v>47</v>
      </c>
      <c r="D631" s="11"/>
      <c r="E631" s="11" t="s">
        <v>48</v>
      </c>
      <c r="F631" s="17">
        <v>-56.23333333299996</v>
      </c>
      <c r="G631" s="17">
        <v>-65.06666666699994</v>
      </c>
      <c r="H631" s="17">
        <v>4.0</v>
      </c>
      <c r="I631" s="17">
        <v>7.0</v>
      </c>
      <c r="J631" s="11" t="s">
        <v>62</v>
      </c>
      <c r="K631" s="17">
        <v>1.0</v>
      </c>
      <c r="L631" s="17">
        <v>33.0</v>
      </c>
      <c r="M631" s="17">
        <v>270.0</v>
      </c>
      <c r="N631" s="17">
        <v>990.0</v>
      </c>
      <c r="O631" s="11" t="s">
        <v>24</v>
      </c>
      <c r="P631" s="11" t="s">
        <v>939</v>
      </c>
      <c r="Q631" s="11" t="s">
        <v>940</v>
      </c>
      <c r="R631" s="17">
        <v>1.0</v>
      </c>
      <c r="S631" s="17">
        <v>0.0</v>
      </c>
    </row>
    <row r="632" ht="15.75" customHeight="1">
      <c r="A632" s="17">
        <v>1.7074692E12</v>
      </c>
      <c r="B632" s="11" t="s">
        <v>942</v>
      </c>
      <c r="C632" s="11" t="s">
        <v>722</v>
      </c>
      <c r="D632" s="11"/>
      <c r="E632" s="11" t="s">
        <v>92</v>
      </c>
      <c r="F632" s="17">
        <v>-56.09999999999997</v>
      </c>
      <c r="G632" s="17">
        <v>-65.48333333299996</v>
      </c>
      <c r="H632" s="17">
        <v>6.0</v>
      </c>
      <c r="I632" s="17">
        <v>6.0</v>
      </c>
      <c r="J632" s="11" t="s">
        <v>23</v>
      </c>
      <c r="K632" s="17">
        <v>4.0</v>
      </c>
      <c r="L632" s="17">
        <v>27.0</v>
      </c>
      <c r="M632" s="11"/>
      <c r="N632" s="17">
        <v>315.0</v>
      </c>
      <c r="O632" s="11" t="s">
        <v>24</v>
      </c>
      <c r="P632" s="11" t="s">
        <v>939</v>
      </c>
      <c r="Q632" s="11" t="s">
        <v>940</v>
      </c>
      <c r="R632" s="17">
        <v>1.0</v>
      </c>
      <c r="S632" s="17">
        <v>0.0</v>
      </c>
    </row>
    <row r="633" ht="15.75" customHeight="1">
      <c r="A633" s="17">
        <v>1.7074692E12</v>
      </c>
      <c r="B633" s="11" t="s">
        <v>942</v>
      </c>
      <c r="C633" s="11" t="s">
        <v>52</v>
      </c>
      <c r="D633" s="11" t="s">
        <v>53</v>
      </c>
      <c r="E633" s="11" t="s">
        <v>54</v>
      </c>
      <c r="F633" s="17">
        <v>-53.74999893499995</v>
      </c>
      <c r="G633" s="17">
        <v>-61.43333210099996</v>
      </c>
      <c r="H633" s="17">
        <v>4.0</v>
      </c>
      <c r="I633" s="17">
        <v>4.0</v>
      </c>
      <c r="J633" s="11" t="s">
        <v>62</v>
      </c>
      <c r="K633" s="17">
        <v>2.0</v>
      </c>
      <c r="L633" s="17">
        <v>16.0</v>
      </c>
      <c r="M633" s="17">
        <v>270.0</v>
      </c>
      <c r="N633" s="17">
        <v>750.0</v>
      </c>
      <c r="O633" s="11" t="s">
        <v>32</v>
      </c>
      <c r="P633" s="11" t="s">
        <v>939</v>
      </c>
      <c r="Q633" s="11" t="s">
        <v>943</v>
      </c>
      <c r="R633" s="17">
        <v>0.0</v>
      </c>
      <c r="S633" s="17">
        <v>1.0</v>
      </c>
    </row>
    <row r="634" ht="15.75" customHeight="1">
      <c r="A634" s="17">
        <v>1.70746956E12</v>
      </c>
      <c r="B634" s="11" t="s">
        <v>944</v>
      </c>
      <c r="C634" s="11" t="s">
        <v>945</v>
      </c>
      <c r="D634" s="11" t="s">
        <v>946</v>
      </c>
      <c r="E634" s="11" t="s">
        <v>947</v>
      </c>
      <c r="F634" s="17">
        <v>-46.18333329999996</v>
      </c>
      <c r="G634" s="17">
        <v>-62.41666666699996</v>
      </c>
      <c r="H634" s="17">
        <v>3.0</v>
      </c>
      <c r="I634" s="17">
        <v>4.0</v>
      </c>
      <c r="J634" s="11" t="s">
        <v>23</v>
      </c>
      <c r="K634" s="17">
        <v>1.0</v>
      </c>
      <c r="L634" s="17">
        <v>12.0</v>
      </c>
      <c r="M634" s="17">
        <v>315.0</v>
      </c>
      <c r="N634" s="17">
        <v>762.0</v>
      </c>
      <c r="O634" s="11" t="s">
        <v>146</v>
      </c>
      <c r="P634" s="11" t="s">
        <v>939</v>
      </c>
      <c r="Q634" s="11" t="s">
        <v>948</v>
      </c>
      <c r="R634" s="17">
        <v>0.0</v>
      </c>
      <c r="S634" s="17">
        <v>1.0</v>
      </c>
    </row>
    <row r="635" ht="15.75" customHeight="1">
      <c r="A635" s="17">
        <v>1.70746986E12</v>
      </c>
      <c r="B635" s="11" t="s">
        <v>949</v>
      </c>
      <c r="C635" s="11" t="s">
        <v>58</v>
      </c>
      <c r="D635" s="11" t="s">
        <v>652</v>
      </c>
      <c r="E635" s="11" t="s">
        <v>950</v>
      </c>
      <c r="F635" s="17">
        <v>-45.79999999999995</v>
      </c>
      <c r="G635" s="17">
        <v>-65.79999999999995</v>
      </c>
      <c r="H635" s="17">
        <v>3.0</v>
      </c>
      <c r="I635" s="17">
        <v>4.0</v>
      </c>
      <c r="J635" s="11" t="s">
        <v>31</v>
      </c>
      <c r="K635" s="17">
        <v>1.0</v>
      </c>
      <c r="L635" s="17">
        <v>15.0</v>
      </c>
      <c r="M635" s="17">
        <v>225.0</v>
      </c>
      <c r="N635" s="17">
        <v>760.0</v>
      </c>
      <c r="O635" s="11" t="s">
        <v>146</v>
      </c>
      <c r="P635" s="11" t="s">
        <v>939</v>
      </c>
      <c r="Q635" s="11" t="s">
        <v>948</v>
      </c>
      <c r="R635" s="17">
        <v>0.0</v>
      </c>
      <c r="S635" s="17">
        <v>1.0</v>
      </c>
    </row>
    <row r="636" ht="15.75" customHeight="1">
      <c r="A636" s="17">
        <v>1.707513E12</v>
      </c>
      <c r="B636" s="11" t="s">
        <v>951</v>
      </c>
      <c r="C636" s="11" t="s">
        <v>952</v>
      </c>
      <c r="D636" s="11" t="s">
        <v>953</v>
      </c>
      <c r="E636" s="11" t="s">
        <v>954</v>
      </c>
      <c r="F636" s="17">
        <v>-46.49999999999994</v>
      </c>
      <c r="G636" s="17">
        <v>-62.21666666699997</v>
      </c>
      <c r="H636" s="17">
        <v>3.0</v>
      </c>
      <c r="I636" s="17">
        <v>4.0</v>
      </c>
      <c r="J636" s="11" t="s">
        <v>23</v>
      </c>
      <c r="K636" s="17">
        <v>1.0</v>
      </c>
      <c r="L636" s="17">
        <v>14.0</v>
      </c>
      <c r="M636" s="17">
        <v>315.0</v>
      </c>
      <c r="N636" s="17">
        <v>760.0</v>
      </c>
      <c r="O636" s="11" t="s">
        <v>146</v>
      </c>
      <c r="P636" s="11" t="s">
        <v>955</v>
      </c>
      <c r="Q636" s="11" t="s">
        <v>956</v>
      </c>
      <c r="R636" s="17">
        <v>1.0</v>
      </c>
      <c r="S636" s="17">
        <v>0.0</v>
      </c>
    </row>
    <row r="637" ht="15.75" customHeight="1">
      <c r="A637" s="17">
        <v>1.70751984E12</v>
      </c>
      <c r="B637" s="11" t="s">
        <v>957</v>
      </c>
      <c r="C637" s="11" t="s">
        <v>862</v>
      </c>
      <c r="D637" s="11" t="s">
        <v>163</v>
      </c>
      <c r="E637" s="11" t="s">
        <v>48</v>
      </c>
      <c r="F637" s="17">
        <v>-58.63677957299996</v>
      </c>
      <c r="G637" s="17">
        <v>-63.41388989799998</v>
      </c>
      <c r="H637" s="17">
        <v>4.0</v>
      </c>
      <c r="I637" s="17">
        <v>7.0</v>
      </c>
      <c r="J637" s="11" t="s">
        <v>62</v>
      </c>
      <c r="K637" s="17">
        <v>2.0</v>
      </c>
      <c r="L637" s="17">
        <v>33.0</v>
      </c>
      <c r="M637" s="17">
        <v>160.0</v>
      </c>
      <c r="N637" s="17">
        <v>989.0</v>
      </c>
      <c r="O637" s="11" t="s">
        <v>24</v>
      </c>
      <c r="P637" s="11" t="s">
        <v>955</v>
      </c>
      <c r="Q637" s="11" t="s">
        <v>958</v>
      </c>
      <c r="R637" s="17">
        <v>1.0</v>
      </c>
      <c r="S637" s="17">
        <v>-1.0</v>
      </c>
    </row>
    <row r="638" ht="15.75" customHeight="1">
      <c r="A638" s="17">
        <v>1.7075238E12</v>
      </c>
      <c r="B638" s="11" t="s">
        <v>959</v>
      </c>
      <c r="C638" s="11" t="s">
        <v>90</v>
      </c>
      <c r="D638" s="11" t="s">
        <v>91</v>
      </c>
      <c r="E638" s="11" t="s">
        <v>92</v>
      </c>
      <c r="F638" s="17">
        <v>-58.46125336399996</v>
      </c>
      <c r="G638" s="17">
        <v>-63.85538924899998</v>
      </c>
      <c r="H638" s="17">
        <v>5.0</v>
      </c>
      <c r="I638" s="17">
        <v>6.0</v>
      </c>
      <c r="J638" s="11" t="s">
        <v>62</v>
      </c>
      <c r="K638" s="17">
        <v>3.0</v>
      </c>
      <c r="L638" s="17">
        <v>27.0</v>
      </c>
      <c r="M638" s="17">
        <v>160.0</v>
      </c>
      <c r="N638" s="17">
        <v>996.0</v>
      </c>
      <c r="O638" s="11" t="s">
        <v>24</v>
      </c>
      <c r="P638" s="11" t="s">
        <v>955</v>
      </c>
      <c r="Q638" s="11" t="s">
        <v>958</v>
      </c>
      <c r="R638" s="17">
        <v>1.0</v>
      </c>
      <c r="S638" s="17">
        <v>0.0</v>
      </c>
    </row>
    <row r="639" ht="15.75" customHeight="1">
      <c r="A639" s="17">
        <v>1.7075556E12</v>
      </c>
      <c r="B639" s="11" t="s">
        <v>960</v>
      </c>
      <c r="C639" s="11" t="s">
        <v>174</v>
      </c>
      <c r="D639" s="11" t="s">
        <v>961</v>
      </c>
      <c r="E639" s="11" t="s">
        <v>962</v>
      </c>
      <c r="F639" s="17">
        <v>-51.33333329999994</v>
      </c>
      <c r="G639" s="17">
        <v>-65.68333333299995</v>
      </c>
      <c r="H639" s="17">
        <v>3.0</v>
      </c>
      <c r="I639" s="17">
        <v>4.0</v>
      </c>
      <c r="J639" s="11" t="s">
        <v>204</v>
      </c>
      <c r="K639" s="17">
        <v>1.0</v>
      </c>
      <c r="L639" s="17">
        <v>13.0</v>
      </c>
      <c r="M639" s="17">
        <v>360.0</v>
      </c>
      <c r="N639" s="17">
        <v>760.0</v>
      </c>
      <c r="O639" s="11" t="s">
        <v>32</v>
      </c>
      <c r="P639" s="11" t="s">
        <v>963</v>
      </c>
      <c r="Q639" s="11" t="s">
        <v>964</v>
      </c>
      <c r="R639" s="17">
        <v>0.0</v>
      </c>
      <c r="S639" s="17">
        <v>1.0</v>
      </c>
    </row>
    <row r="640" ht="15.75" customHeight="1">
      <c r="A640" s="17">
        <v>1.70755602E12</v>
      </c>
      <c r="B640" s="11" t="s">
        <v>965</v>
      </c>
      <c r="C640" s="11" t="s">
        <v>561</v>
      </c>
      <c r="D640" s="11" t="s">
        <v>680</v>
      </c>
      <c r="E640" s="11" t="s">
        <v>911</v>
      </c>
      <c r="F640" s="17">
        <v>-45.96666669999996</v>
      </c>
      <c r="G640" s="17">
        <v>-66.73333333299996</v>
      </c>
      <c r="H640" s="17">
        <v>3.0</v>
      </c>
      <c r="I640" s="17">
        <v>4.0</v>
      </c>
      <c r="J640" s="11" t="s">
        <v>212</v>
      </c>
      <c r="K640" s="17">
        <v>1.0</v>
      </c>
      <c r="L640" s="17">
        <v>16.0</v>
      </c>
      <c r="M640" s="17">
        <v>45.0</v>
      </c>
      <c r="N640" s="17">
        <v>762.0</v>
      </c>
      <c r="O640" s="11" t="s">
        <v>146</v>
      </c>
      <c r="P640" s="11" t="s">
        <v>963</v>
      </c>
      <c r="Q640" s="11" t="s">
        <v>966</v>
      </c>
      <c r="R640" s="17">
        <v>1.0</v>
      </c>
      <c r="S640" s="17">
        <v>2.0</v>
      </c>
    </row>
    <row r="641" ht="15.75" customHeight="1">
      <c r="A641" s="17">
        <v>1.70764242E12</v>
      </c>
      <c r="B641" s="11" t="s">
        <v>967</v>
      </c>
      <c r="C641" s="11" t="s">
        <v>28</v>
      </c>
      <c r="D641" s="11" t="s">
        <v>968</v>
      </c>
      <c r="E641" s="11" t="s">
        <v>30</v>
      </c>
      <c r="F641" s="17">
        <v>-45.54999999999995</v>
      </c>
      <c r="G641" s="17">
        <v>-65.69999999999993</v>
      </c>
      <c r="H641" s="17">
        <v>3.0</v>
      </c>
      <c r="I641" s="17">
        <v>4.0</v>
      </c>
      <c r="J641" s="11" t="s">
        <v>204</v>
      </c>
      <c r="K641" s="17">
        <v>1.0</v>
      </c>
      <c r="L641" s="17">
        <v>11.0</v>
      </c>
      <c r="M641" s="17">
        <v>360.0</v>
      </c>
      <c r="N641" s="17">
        <v>755.0</v>
      </c>
      <c r="O641" s="11" t="s">
        <v>146</v>
      </c>
      <c r="P641" s="11" t="s">
        <v>969</v>
      </c>
      <c r="Q641" s="11" t="s">
        <v>970</v>
      </c>
      <c r="R641" s="17">
        <v>0.0</v>
      </c>
      <c r="S641" s="17">
        <v>3.0</v>
      </c>
    </row>
    <row r="642" ht="15.75" customHeight="1">
      <c r="A642" s="17">
        <v>1.7076426E12</v>
      </c>
      <c r="B642" s="11" t="s">
        <v>971</v>
      </c>
      <c r="C642" s="11" t="s">
        <v>224</v>
      </c>
      <c r="D642" s="11" t="s">
        <v>972</v>
      </c>
      <c r="E642" s="11" t="s">
        <v>226</v>
      </c>
      <c r="F642" s="17">
        <v>-44.31666669999998</v>
      </c>
      <c r="G642" s="17">
        <v>-63.71666666699997</v>
      </c>
      <c r="H642" s="17">
        <v>3.0</v>
      </c>
      <c r="I642" s="17">
        <v>4.0</v>
      </c>
      <c r="J642" s="11" t="s">
        <v>204</v>
      </c>
      <c r="K642" s="17">
        <v>1.0</v>
      </c>
      <c r="L642" s="17">
        <v>12.0</v>
      </c>
      <c r="M642" s="17">
        <v>360.0</v>
      </c>
      <c r="N642" s="17">
        <v>757.0</v>
      </c>
      <c r="O642" s="11" t="s">
        <v>177</v>
      </c>
      <c r="P642" s="11" t="s">
        <v>969</v>
      </c>
      <c r="Q642" s="11" t="s">
        <v>973</v>
      </c>
      <c r="R642" s="17">
        <v>0.0</v>
      </c>
      <c r="S642" s="17">
        <v>3.0</v>
      </c>
    </row>
    <row r="643" ht="15.75" customHeight="1">
      <c r="A643" s="17">
        <v>1.7076438E12</v>
      </c>
      <c r="B643" s="11" t="s">
        <v>974</v>
      </c>
      <c r="C643" s="11" t="s">
        <v>975</v>
      </c>
      <c r="D643" s="11" t="s">
        <v>976</v>
      </c>
      <c r="E643" s="11" t="s">
        <v>977</v>
      </c>
      <c r="F643" s="17">
        <v>-47.18333329999996</v>
      </c>
      <c r="G643" s="17">
        <v>-64.03333333299997</v>
      </c>
      <c r="H643" s="17">
        <v>3.0</v>
      </c>
      <c r="I643" s="17">
        <v>5.0</v>
      </c>
      <c r="J643" s="11" t="s">
        <v>204</v>
      </c>
      <c r="K643" s="17">
        <v>1.0</v>
      </c>
      <c r="L643" s="17">
        <v>20.0</v>
      </c>
      <c r="M643" s="17">
        <v>360.0</v>
      </c>
      <c r="N643" s="17">
        <v>745.0</v>
      </c>
      <c r="O643" s="11" t="s">
        <v>146</v>
      </c>
      <c r="P643" s="11" t="s">
        <v>969</v>
      </c>
      <c r="Q643" s="11" t="s">
        <v>970</v>
      </c>
      <c r="R643" s="17">
        <v>0.0</v>
      </c>
      <c r="S643" s="17">
        <v>2.0</v>
      </c>
    </row>
    <row r="644" ht="15.75" customHeight="1">
      <c r="A644" s="17">
        <v>1.70764536E12</v>
      </c>
      <c r="B644" s="11" t="s">
        <v>978</v>
      </c>
      <c r="C644" s="11" t="s">
        <v>388</v>
      </c>
      <c r="D644" s="11" t="s">
        <v>202</v>
      </c>
      <c r="E644" s="11" t="s">
        <v>203</v>
      </c>
      <c r="F644" s="17">
        <v>-52.94999999999993</v>
      </c>
      <c r="G644" s="17">
        <v>-67.91666666699996</v>
      </c>
      <c r="H644" s="17">
        <v>3.0</v>
      </c>
      <c r="I644" s="17">
        <v>5.0</v>
      </c>
      <c r="J644" s="11" t="s">
        <v>204</v>
      </c>
      <c r="K644" s="17">
        <v>1.0</v>
      </c>
      <c r="L644" s="17">
        <v>20.0</v>
      </c>
      <c r="M644" s="17">
        <v>360.0</v>
      </c>
      <c r="N644" s="17">
        <v>753.0</v>
      </c>
      <c r="O644" s="11" t="s">
        <v>32</v>
      </c>
      <c r="P644" s="11" t="s">
        <v>969</v>
      </c>
      <c r="Q644" s="11" t="s">
        <v>970</v>
      </c>
      <c r="R644" s="17">
        <v>0.0</v>
      </c>
      <c r="S644" s="17">
        <v>2.0</v>
      </c>
    </row>
    <row r="645" ht="15.75" customHeight="1">
      <c r="A645" s="17">
        <v>1.7076456E12</v>
      </c>
      <c r="B645" s="11" t="s">
        <v>979</v>
      </c>
      <c r="C645" s="11" t="s">
        <v>980</v>
      </c>
      <c r="D645" s="11" t="s">
        <v>981</v>
      </c>
      <c r="E645" s="11" t="s">
        <v>982</v>
      </c>
      <c r="F645" s="17">
        <v>-46.58333329999994</v>
      </c>
      <c r="G645" s="17">
        <v>-61.61666666699995</v>
      </c>
      <c r="H645" s="17">
        <v>4.0</v>
      </c>
      <c r="I645" s="17">
        <v>4.0</v>
      </c>
      <c r="J645" s="11" t="s">
        <v>31</v>
      </c>
      <c r="K645" s="17">
        <v>2.0</v>
      </c>
      <c r="L645" s="17">
        <v>12.0</v>
      </c>
      <c r="M645" s="17">
        <v>225.0</v>
      </c>
      <c r="N645" s="17">
        <v>764.0</v>
      </c>
      <c r="O645" s="11" t="s">
        <v>146</v>
      </c>
      <c r="P645" s="11" t="s">
        <v>969</v>
      </c>
      <c r="Q645" s="11" t="s">
        <v>970</v>
      </c>
      <c r="R645" s="17">
        <v>1.0</v>
      </c>
      <c r="S645" s="17">
        <v>3.0</v>
      </c>
    </row>
    <row r="646" ht="15.75" customHeight="1">
      <c r="A646" s="17">
        <v>1.70768544E12</v>
      </c>
      <c r="B646" s="11" t="s">
        <v>983</v>
      </c>
      <c r="C646" s="11" t="s">
        <v>984</v>
      </c>
      <c r="D646" s="11" t="s">
        <v>985</v>
      </c>
      <c r="E646" s="11" t="s">
        <v>986</v>
      </c>
      <c r="F646" s="17">
        <v>-46.74999999999994</v>
      </c>
      <c r="G646" s="17">
        <v>-65.44999999999993</v>
      </c>
      <c r="H646" s="17">
        <v>5.0</v>
      </c>
      <c r="I646" s="17">
        <v>6.0</v>
      </c>
      <c r="J646" s="11" t="s">
        <v>31</v>
      </c>
      <c r="K646" s="17">
        <v>3.0</v>
      </c>
      <c r="L646" s="17">
        <v>25.0</v>
      </c>
      <c r="M646" s="17">
        <v>225.0</v>
      </c>
      <c r="N646" s="17">
        <v>751.0</v>
      </c>
      <c r="O646" s="11" t="s">
        <v>146</v>
      </c>
      <c r="P646" s="11" t="s">
        <v>987</v>
      </c>
      <c r="Q646" s="11" t="s">
        <v>988</v>
      </c>
      <c r="R646" s="17">
        <v>0.0</v>
      </c>
      <c r="S646" s="17">
        <v>0.0</v>
      </c>
    </row>
    <row r="647" ht="15.75" customHeight="1">
      <c r="A647" s="17">
        <v>1.707687E12</v>
      </c>
      <c r="B647" s="11" t="s">
        <v>989</v>
      </c>
      <c r="C647" s="11" t="s">
        <v>296</v>
      </c>
      <c r="D647" s="11" t="s">
        <v>138</v>
      </c>
      <c r="E647" s="11" t="s">
        <v>298</v>
      </c>
      <c r="F647" s="17">
        <v>-50.24999999999994</v>
      </c>
      <c r="G647" s="17">
        <v>-62.79999999999995</v>
      </c>
      <c r="H647" s="17">
        <v>4.0</v>
      </c>
      <c r="I647" s="17">
        <v>5.0</v>
      </c>
      <c r="J647" s="11" t="s">
        <v>204</v>
      </c>
      <c r="K647" s="17">
        <v>2.0</v>
      </c>
      <c r="L647" s="17">
        <v>20.0</v>
      </c>
      <c r="M647" s="17">
        <v>360.0</v>
      </c>
      <c r="N647" s="17">
        <v>753.0</v>
      </c>
      <c r="O647" s="11" t="s">
        <v>32</v>
      </c>
      <c r="P647" s="11" t="s">
        <v>987</v>
      </c>
      <c r="Q647" s="11" t="s">
        <v>990</v>
      </c>
      <c r="R647" s="17">
        <v>1.0</v>
      </c>
      <c r="S647" s="17">
        <v>1.0</v>
      </c>
    </row>
    <row r="648" ht="15.75" customHeight="1">
      <c r="A648" s="17">
        <v>1.7076888E12</v>
      </c>
      <c r="B648" s="11" t="s">
        <v>991</v>
      </c>
      <c r="C648" s="11" t="s">
        <v>992</v>
      </c>
      <c r="D648" s="11" t="s">
        <v>993</v>
      </c>
      <c r="E648" s="11" t="s">
        <v>994</v>
      </c>
      <c r="F648" s="17">
        <v>-49.68333329999996</v>
      </c>
      <c r="G648" s="17">
        <v>-65.03333333299997</v>
      </c>
      <c r="H648" s="17">
        <v>4.0</v>
      </c>
      <c r="I648" s="17">
        <v>7.0</v>
      </c>
      <c r="J648" s="11" t="s">
        <v>31</v>
      </c>
      <c r="K648" s="17">
        <v>2.0</v>
      </c>
      <c r="L648" s="17">
        <v>30.0</v>
      </c>
      <c r="M648" s="17">
        <v>225.0</v>
      </c>
      <c r="N648" s="17">
        <v>750.0</v>
      </c>
      <c r="O648" s="11" t="s">
        <v>32</v>
      </c>
      <c r="P648" s="11" t="s">
        <v>987</v>
      </c>
      <c r="Q648" s="11" t="s">
        <v>990</v>
      </c>
      <c r="R648" s="17">
        <v>0.0</v>
      </c>
      <c r="S648" s="17">
        <v>-1.0</v>
      </c>
    </row>
    <row r="649" ht="15.75" customHeight="1">
      <c r="A649" s="17">
        <v>1.707696E12</v>
      </c>
      <c r="B649" s="11" t="s">
        <v>995</v>
      </c>
      <c r="C649" s="11" t="s">
        <v>996</v>
      </c>
      <c r="D649" s="11" t="s">
        <v>117</v>
      </c>
      <c r="E649" s="11" t="s">
        <v>130</v>
      </c>
      <c r="F649" s="17">
        <v>-54.76009553299997</v>
      </c>
      <c r="G649" s="17">
        <v>-63.14319563299995</v>
      </c>
      <c r="H649" s="17">
        <v>7.0</v>
      </c>
      <c r="I649" s="17">
        <v>7.0</v>
      </c>
      <c r="J649" s="11" t="s">
        <v>155</v>
      </c>
      <c r="K649" s="17">
        <v>6.0</v>
      </c>
      <c r="L649" s="17">
        <v>33.0</v>
      </c>
      <c r="M649" s="17">
        <v>225.0</v>
      </c>
      <c r="N649" s="17">
        <v>991.0</v>
      </c>
      <c r="O649" s="11" t="s">
        <v>119</v>
      </c>
      <c r="P649" s="11" t="s">
        <v>987</v>
      </c>
      <c r="Q649" s="11" t="s">
        <v>997</v>
      </c>
      <c r="R649" s="17">
        <v>0.0</v>
      </c>
      <c r="S649" s="17">
        <v>-3.0</v>
      </c>
    </row>
    <row r="650" ht="15.75" customHeight="1">
      <c r="A650" s="17">
        <v>1.70773326E12</v>
      </c>
      <c r="B650" s="11" t="s">
        <v>998</v>
      </c>
      <c r="C650" s="11" t="s">
        <v>129</v>
      </c>
      <c r="D650" s="11" t="s">
        <v>117</v>
      </c>
      <c r="E650" s="11" t="s">
        <v>130</v>
      </c>
      <c r="F650" s="17">
        <v>-54.72130597999995</v>
      </c>
      <c r="G650" s="17">
        <v>-63.02198338699998</v>
      </c>
      <c r="H650" s="17">
        <v>5.0</v>
      </c>
      <c r="I650" s="17">
        <v>6.0</v>
      </c>
      <c r="J650" s="11" t="s">
        <v>31</v>
      </c>
      <c r="K650" s="17">
        <v>3.0</v>
      </c>
      <c r="L650" s="17">
        <v>27.0</v>
      </c>
      <c r="M650" s="17">
        <v>240.0</v>
      </c>
      <c r="N650" s="17">
        <v>1000.0</v>
      </c>
      <c r="O650" s="11" t="s">
        <v>119</v>
      </c>
      <c r="P650" s="11" t="s">
        <v>999</v>
      </c>
      <c r="Q650" s="11" t="s">
        <v>1000</v>
      </c>
      <c r="R650" s="17">
        <v>1.0</v>
      </c>
      <c r="S650" s="17">
        <v>-2.0</v>
      </c>
    </row>
    <row r="651" ht="15.75" customHeight="1">
      <c r="A651" s="17">
        <v>1.7077287E12</v>
      </c>
      <c r="B651" s="11" t="s">
        <v>1001</v>
      </c>
      <c r="C651" s="11" t="s">
        <v>980</v>
      </c>
      <c r="D651" s="11" t="s">
        <v>1002</v>
      </c>
      <c r="E651" s="11" t="s">
        <v>982</v>
      </c>
      <c r="F651" s="17">
        <v>-45.79999999999995</v>
      </c>
      <c r="G651" s="17">
        <v>-61.29999999999995</v>
      </c>
      <c r="H651" s="17">
        <v>6.0</v>
      </c>
      <c r="I651" s="17">
        <v>7.0</v>
      </c>
      <c r="J651" s="11" t="s">
        <v>31</v>
      </c>
      <c r="K651" s="17">
        <v>5.0</v>
      </c>
      <c r="L651" s="17">
        <v>30.0</v>
      </c>
      <c r="M651" s="17">
        <v>225.0</v>
      </c>
      <c r="N651" s="17">
        <v>760.0</v>
      </c>
      <c r="O651" s="11" t="s">
        <v>146</v>
      </c>
      <c r="P651" s="11" t="s">
        <v>999</v>
      </c>
      <c r="Q651" s="11" t="s">
        <v>1003</v>
      </c>
      <c r="R651" s="17">
        <v>1.0</v>
      </c>
      <c r="S651" s="17">
        <v>1.0</v>
      </c>
    </row>
    <row r="652" ht="15.75" customHeight="1">
      <c r="A652" s="17">
        <v>1.707729E12</v>
      </c>
      <c r="B652" s="11" t="s">
        <v>1004</v>
      </c>
      <c r="C652" s="11" t="s">
        <v>296</v>
      </c>
      <c r="D652" s="11" t="s">
        <v>305</v>
      </c>
      <c r="E652" s="11" t="s">
        <v>139</v>
      </c>
      <c r="F652" s="17">
        <v>-48.16666669999995</v>
      </c>
      <c r="G652" s="17">
        <v>-60.93333333299995</v>
      </c>
      <c r="H652" s="17">
        <v>6.0</v>
      </c>
      <c r="I652" s="17">
        <v>8.0</v>
      </c>
      <c r="J652" s="11" t="s">
        <v>31</v>
      </c>
      <c r="K652" s="17">
        <v>6.0</v>
      </c>
      <c r="L652" s="17">
        <v>35.0</v>
      </c>
      <c r="M652" s="17">
        <v>225.0</v>
      </c>
      <c r="N652" s="17">
        <v>751.0</v>
      </c>
      <c r="O652" s="11" t="s">
        <v>32</v>
      </c>
      <c r="P652" s="11" t="s">
        <v>999</v>
      </c>
      <c r="Q652" s="11" t="s">
        <v>1005</v>
      </c>
      <c r="R652" s="17">
        <v>1.0</v>
      </c>
      <c r="S652" s="17">
        <v>-2.0</v>
      </c>
    </row>
    <row r="653" ht="15.75" customHeight="1">
      <c r="A653" s="17">
        <v>1.70773194E12</v>
      </c>
      <c r="B653" s="11" t="s">
        <v>1006</v>
      </c>
      <c r="C653" s="11" t="s">
        <v>570</v>
      </c>
      <c r="D653" s="11" t="s">
        <v>571</v>
      </c>
      <c r="E653" s="11" t="s">
        <v>30</v>
      </c>
      <c r="F653" s="17">
        <v>-45.86666669999994</v>
      </c>
      <c r="G653" s="17">
        <v>-66.54999999999995</v>
      </c>
      <c r="H653" s="17">
        <v>4.0</v>
      </c>
      <c r="I653" s="17">
        <v>5.0</v>
      </c>
      <c r="J653" s="11" t="s">
        <v>31</v>
      </c>
      <c r="K653" s="17">
        <v>2.0</v>
      </c>
      <c r="L653" s="17">
        <v>20.0</v>
      </c>
      <c r="M653" s="17">
        <v>225.0</v>
      </c>
      <c r="N653" s="17">
        <v>764.0</v>
      </c>
      <c r="O653" s="11" t="s">
        <v>146</v>
      </c>
      <c r="P653" s="11" t="s">
        <v>999</v>
      </c>
      <c r="Q653" s="11" t="s">
        <v>1003</v>
      </c>
      <c r="R653" s="17">
        <v>1.0</v>
      </c>
      <c r="S653" s="17">
        <v>0.0</v>
      </c>
    </row>
    <row r="654" ht="15.75" customHeight="1">
      <c r="A654" s="17">
        <v>1.7077284E12</v>
      </c>
      <c r="B654" s="11" t="s">
        <v>1007</v>
      </c>
      <c r="C654" s="11" t="s">
        <v>605</v>
      </c>
      <c r="D654" s="11" t="s">
        <v>648</v>
      </c>
      <c r="E654" s="11" t="s">
        <v>607</v>
      </c>
      <c r="F654" s="17">
        <v>-45.54999999999995</v>
      </c>
      <c r="G654" s="17">
        <v>-61.13333333299994</v>
      </c>
      <c r="H654" s="17">
        <v>5.0</v>
      </c>
      <c r="I654" s="17">
        <v>8.0</v>
      </c>
      <c r="J654" s="11" t="s">
        <v>31</v>
      </c>
      <c r="K654" s="17">
        <v>4.0</v>
      </c>
      <c r="L654" s="17">
        <v>34.0</v>
      </c>
      <c r="M654" s="17">
        <v>225.0</v>
      </c>
      <c r="N654" s="17">
        <v>756.0</v>
      </c>
      <c r="O654" s="11" t="s">
        <v>146</v>
      </c>
      <c r="P654" s="11" t="s">
        <v>999</v>
      </c>
      <c r="Q654" s="11" t="s">
        <v>1003</v>
      </c>
      <c r="R654" s="17">
        <v>1.0</v>
      </c>
      <c r="S654" s="17">
        <v>-2.0</v>
      </c>
    </row>
    <row r="655" ht="15.75" customHeight="1">
      <c r="A655" s="17">
        <v>1.70773062E12</v>
      </c>
      <c r="B655" s="11" t="s">
        <v>1008</v>
      </c>
      <c r="C655" s="11" t="s">
        <v>1009</v>
      </c>
      <c r="D655" s="11" t="s">
        <v>1010</v>
      </c>
      <c r="E655" s="11" t="s">
        <v>1011</v>
      </c>
      <c r="F655" s="17">
        <v>-43.91666669999995</v>
      </c>
      <c r="G655" s="17">
        <v>-59.74999999999994</v>
      </c>
      <c r="H655" s="17">
        <v>5.0</v>
      </c>
      <c r="I655" s="17">
        <v>7.0</v>
      </c>
      <c r="J655" s="11" t="s">
        <v>31</v>
      </c>
      <c r="K655" s="17">
        <v>3.0</v>
      </c>
      <c r="L655" s="17">
        <v>30.0</v>
      </c>
      <c r="M655" s="17">
        <v>225.0</v>
      </c>
      <c r="N655" s="17">
        <v>761.0</v>
      </c>
      <c r="O655" s="11" t="s">
        <v>177</v>
      </c>
      <c r="P655" s="11" t="s">
        <v>999</v>
      </c>
      <c r="Q655" s="11" t="s">
        <v>1012</v>
      </c>
      <c r="R655" s="17">
        <v>1.0</v>
      </c>
      <c r="S655" s="17">
        <v>-1.0</v>
      </c>
    </row>
    <row r="656" ht="15.75" customHeight="1">
      <c r="A656" s="17">
        <v>1.7077287E12</v>
      </c>
      <c r="B656" s="11" t="s">
        <v>1001</v>
      </c>
      <c r="C656" s="11" t="s">
        <v>52</v>
      </c>
      <c r="D656" s="11" t="s">
        <v>53</v>
      </c>
      <c r="E656" s="11" t="s">
        <v>849</v>
      </c>
      <c r="F656" s="17">
        <v>-52.71666669999996</v>
      </c>
      <c r="G656" s="17">
        <v>-62.91666666699996</v>
      </c>
      <c r="H656" s="17">
        <v>6.0</v>
      </c>
      <c r="I656" s="17">
        <v>6.0</v>
      </c>
      <c r="J656" s="11" t="s">
        <v>31</v>
      </c>
      <c r="K656" s="17">
        <v>5.0</v>
      </c>
      <c r="L656" s="17">
        <v>27.0</v>
      </c>
      <c r="M656" s="17">
        <v>225.0</v>
      </c>
      <c r="N656" s="17">
        <v>750.0</v>
      </c>
      <c r="O656" s="11" t="s">
        <v>32</v>
      </c>
      <c r="P656" s="11" t="s">
        <v>999</v>
      </c>
      <c r="Q656" s="11" t="s">
        <v>1005</v>
      </c>
      <c r="R656" s="17">
        <v>1.0</v>
      </c>
      <c r="S656" s="17">
        <v>0.0</v>
      </c>
    </row>
    <row r="657" ht="15.75" customHeight="1">
      <c r="A657" s="17">
        <v>1.70773194E12</v>
      </c>
      <c r="B657" s="11" t="s">
        <v>1006</v>
      </c>
      <c r="C657" s="11" t="s">
        <v>1013</v>
      </c>
      <c r="D657" s="11" t="s">
        <v>1014</v>
      </c>
      <c r="E657" s="11" t="s">
        <v>414</v>
      </c>
      <c r="F657" s="17">
        <v>-42.41666669999995</v>
      </c>
      <c r="G657" s="17">
        <v>-59.99999999999994</v>
      </c>
      <c r="H657" s="17">
        <v>5.0</v>
      </c>
      <c r="I657" s="17">
        <v>7.0</v>
      </c>
      <c r="J657" s="11" t="s">
        <v>155</v>
      </c>
      <c r="K657" s="17">
        <v>3.0</v>
      </c>
      <c r="L657" s="17">
        <v>30.0</v>
      </c>
      <c r="M657" s="17">
        <v>205.0</v>
      </c>
      <c r="N657" s="17">
        <v>763.0</v>
      </c>
      <c r="O657" s="11" t="s">
        <v>177</v>
      </c>
      <c r="P657" s="11" t="s">
        <v>999</v>
      </c>
      <c r="Q657" s="11" t="s">
        <v>1012</v>
      </c>
      <c r="R657" s="17">
        <v>1.0</v>
      </c>
      <c r="S657" s="17">
        <v>-1.0</v>
      </c>
    </row>
    <row r="658" ht="15.75" customHeight="1">
      <c r="A658" s="17">
        <v>1.70775108E12</v>
      </c>
      <c r="B658" s="11" t="s">
        <v>1015</v>
      </c>
      <c r="C658" s="11" t="s">
        <v>129</v>
      </c>
      <c r="D658" s="11" t="s">
        <v>117</v>
      </c>
      <c r="E658" s="11" t="s">
        <v>130</v>
      </c>
      <c r="F658" s="17">
        <v>-54.69942284599995</v>
      </c>
      <c r="G658" s="17">
        <v>-63.42446913099997</v>
      </c>
      <c r="H658" s="17">
        <v>7.0</v>
      </c>
      <c r="I658" s="17">
        <v>7.0</v>
      </c>
      <c r="J658" s="11" t="s">
        <v>31</v>
      </c>
      <c r="K658" s="17">
        <v>6.0</v>
      </c>
      <c r="L658" s="17">
        <v>33.0</v>
      </c>
      <c r="M658" s="17">
        <v>290.0</v>
      </c>
      <c r="N658" s="17">
        <v>1005.0</v>
      </c>
      <c r="O658" s="11" t="s">
        <v>119</v>
      </c>
      <c r="P658" s="11" t="s">
        <v>999</v>
      </c>
      <c r="Q658" s="11" t="s">
        <v>1000</v>
      </c>
      <c r="R658" s="17">
        <v>1.0</v>
      </c>
      <c r="S658" s="17">
        <v>0.0</v>
      </c>
    </row>
    <row r="659" ht="15.75" customHeight="1">
      <c r="A659" s="17">
        <v>1.7077788E12</v>
      </c>
      <c r="B659" s="11" t="s">
        <v>1016</v>
      </c>
      <c r="C659" s="11" t="s">
        <v>129</v>
      </c>
      <c r="D659" s="11" t="s">
        <v>117</v>
      </c>
      <c r="E659" s="11" t="s">
        <v>130</v>
      </c>
      <c r="F659" s="17">
        <v>-54.70022724199998</v>
      </c>
      <c r="G659" s="17">
        <v>-63.11970077799998</v>
      </c>
      <c r="H659" s="17">
        <v>4.0</v>
      </c>
      <c r="I659" s="17">
        <v>4.0</v>
      </c>
      <c r="J659" s="11" t="s">
        <v>62</v>
      </c>
      <c r="K659" s="17">
        <v>1.0</v>
      </c>
      <c r="L659" s="17">
        <v>16.0</v>
      </c>
      <c r="M659" s="17">
        <v>235.0</v>
      </c>
      <c r="N659" s="17">
        <v>997.0</v>
      </c>
      <c r="O659" s="11" t="s">
        <v>119</v>
      </c>
      <c r="P659" s="11" t="s">
        <v>1017</v>
      </c>
      <c r="Q659" s="11" t="s">
        <v>1018</v>
      </c>
      <c r="R659" s="17">
        <v>0.0</v>
      </c>
      <c r="S659" s="17">
        <v>2.0</v>
      </c>
    </row>
    <row r="660" ht="15.75" customHeight="1">
      <c r="A660" s="17">
        <v>1.7077752E12</v>
      </c>
      <c r="B660" s="11" t="s">
        <v>1019</v>
      </c>
      <c r="C660" s="18" t="s">
        <v>1020</v>
      </c>
      <c r="D660" s="11"/>
      <c r="E660" s="11" t="s">
        <v>1021</v>
      </c>
      <c r="F660" s="17">
        <v>-37.81666666699994</v>
      </c>
      <c r="G660" s="17">
        <v>-56.58333333299998</v>
      </c>
      <c r="H660" s="17">
        <v>5.0</v>
      </c>
      <c r="I660" s="17">
        <v>5.0</v>
      </c>
      <c r="J660" s="11" t="s">
        <v>101</v>
      </c>
      <c r="K660" s="17">
        <v>3.0</v>
      </c>
      <c r="L660" s="17">
        <v>18.0</v>
      </c>
      <c r="M660" s="17">
        <v>180.0</v>
      </c>
      <c r="N660" s="17">
        <v>745.0</v>
      </c>
      <c r="O660" s="11" t="s">
        <v>292</v>
      </c>
      <c r="P660" s="11" t="s">
        <v>1017</v>
      </c>
      <c r="Q660" s="11" t="s">
        <v>1022</v>
      </c>
      <c r="R660" s="17">
        <v>0.0</v>
      </c>
      <c r="S660" s="17">
        <v>-1.0</v>
      </c>
    </row>
    <row r="661" ht="15.75" customHeight="1">
      <c r="A661" s="17">
        <v>1.7077752E12</v>
      </c>
      <c r="B661" s="11" t="s">
        <v>1019</v>
      </c>
      <c r="C661" s="11" t="s">
        <v>1023</v>
      </c>
      <c r="D661" s="11" t="s">
        <v>1024</v>
      </c>
      <c r="E661" s="11" t="s">
        <v>1025</v>
      </c>
      <c r="F661" s="17">
        <v>-36.31666666699994</v>
      </c>
      <c r="G661" s="17">
        <v>-54.99999999999994</v>
      </c>
      <c r="H661" s="17">
        <v>5.0</v>
      </c>
      <c r="I661" s="17">
        <v>5.0</v>
      </c>
      <c r="J661" s="11" t="s">
        <v>229</v>
      </c>
      <c r="K661" s="17">
        <v>2.0</v>
      </c>
      <c r="L661" s="11"/>
      <c r="M661" s="17">
        <v>180.0</v>
      </c>
      <c r="N661" s="17">
        <v>758.0</v>
      </c>
      <c r="O661" s="11" t="s">
        <v>292</v>
      </c>
      <c r="P661" s="11" t="s">
        <v>1017</v>
      </c>
      <c r="Q661" s="11" t="s">
        <v>1022</v>
      </c>
      <c r="R661" s="17">
        <v>0.0</v>
      </c>
      <c r="S661" s="17">
        <v>2.0</v>
      </c>
    </row>
    <row r="662" ht="15.75" customHeight="1">
      <c r="A662" s="17">
        <v>1.7077752E12</v>
      </c>
      <c r="B662" s="11" t="s">
        <v>1019</v>
      </c>
      <c r="C662" s="18" t="s">
        <v>1026</v>
      </c>
      <c r="D662" s="11"/>
      <c r="E662" s="11" t="s">
        <v>1027</v>
      </c>
      <c r="F662" s="17">
        <v>-39.04999999999995</v>
      </c>
      <c r="G662" s="17">
        <v>-58.06666666699994</v>
      </c>
      <c r="H662" s="17">
        <v>4.0</v>
      </c>
      <c r="I662" s="17">
        <v>4.0</v>
      </c>
      <c r="J662" s="11" t="s">
        <v>101</v>
      </c>
      <c r="K662" s="17">
        <v>2.0</v>
      </c>
      <c r="L662" s="17">
        <v>11.0</v>
      </c>
      <c r="M662" s="17">
        <v>180.0</v>
      </c>
      <c r="N662" s="17">
        <v>761.0</v>
      </c>
      <c r="O662" s="11" t="s">
        <v>102</v>
      </c>
      <c r="P662" s="11" t="s">
        <v>1017</v>
      </c>
      <c r="Q662" s="11" t="s">
        <v>1028</v>
      </c>
      <c r="R662" s="17">
        <v>1.0</v>
      </c>
      <c r="S662" s="17">
        <v>2.0</v>
      </c>
    </row>
    <row r="663" ht="15.75" customHeight="1">
      <c r="A663" s="17">
        <v>1.7078076E12</v>
      </c>
      <c r="B663" s="11" t="s">
        <v>1029</v>
      </c>
      <c r="C663" s="18" t="s">
        <v>1030</v>
      </c>
      <c r="D663" s="11"/>
      <c r="E663" s="11" t="s">
        <v>1031</v>
      </c>
      <c r="F663" s="17">
        <v>-37.48333333299996</v>
      </c>
      <c r="G663" s="17">
        <v>-55.58333333299998</v>
      </c>
      <c r="H663" s="17">
        <v>5.0</v>
      </c>
      <c r="I663" s="17">
        <v>5.0</v>
      </c>
      <c r="J663" s="11" t="s">
        <v>101</v>
      </c>
      <c r="K663" s="17">
        <v>4.0</v>
      </c>
      <c r="L663" s="17">
        <v>17.0</v>
      </c>
      <c r="M663" s="17">
        <v>180.0</v>
      </c>
      <c r="N663" s="17">
        <v>777.0</v>
      </c>
      <c r="O663" s="11" t="s">
        <v>292</v>
      </c>
      <c r="P663" s="11" t="s">
        <v>1032</v>
      </c>
      <c r="Q663" s="11" t="s">
        <v>1033</v>
      </c>
      <c r="R663" s="17">
        <v>1.0</v>
      </c>
      <c r="S663" s="17">
        <v>-1.0</v>
      </c>
    </row>
    <row r="664" ht="15.75" customHeight="1">
      <c r="A664" s="17">
        <v>1.7078076E12</v>
      </c>
      <c r="B664" s="11" t="s">
        <v>1029</v>
      </c>
      <c r="C664" s="18" t="s">
        <v>451</v>
      </c>
      <c r="D664" s="11"/>
      <c r="E664" s="11" t="s">
        <v>1034</v>
      </c>
      <c r="F664" s="17">
        <v>-40.13333333299994</v>
      </c>
      <c r="G664" s="17">
        <v>-58.83333333299998</v>
      </c>
      <c r="H664" s="17">
        <v>4.0</v>
      </c>
      <c r="I664" s="17">
        <v>4.0</v>
      </c>
      <c r="J664" s="11" t="s">
        <v>101</v>
      </c>
      <c r="K664" s="17">
        <v>4.0</v>
      </c>
      <c r="L664" s="17">
        <v>14.0</v>
      </c>
      <c r="M664" s="17">
        <v>180.0</v>
      </c>
      <c r="N664" s="17">
        <v>757.0</v>
      </c>
      <c r="O664" s="11" t="s">
        <v>102</v>
      </c>
      <c r="P664" s="11" t="s">
        <v>1032</v>
      </c>
      <c r="Q664" s="11" t="s">
        <v>855</v>
      </c>
      <c r="R664" s="17">
        <v>0.0</v>
      </c>
      <c r="S664" s="17">
        <v>0.0</v>
      </c>
    </row>
    <row r="665" ht="15.75" customHeight="1">
      <c r="A665" s="17">
        <v>1.7078076E12</v>
      </c>
      <c r="B665" s="11" t="s">
        <v>1029</v>
      </c>
      <c r="C665" s="11" t="s">
        <v>1035</v>
      </c>
      <c r="D665" s="11"/>
      <c r="E665" s="11" t="s">
        <v>1036</v>
      </c>
      <c r="F665" s="17">
        <v>-39.29999999999995</v>
      </c>
      <c r="G665" s="17">
        <v>-57.93333333299995</v>
      </c>
      <c r="H665" s="17">
        <v>4.0</v>
      </c>
      <c r="I665" s="17">
        <v>4.0</v>
      </c>
      <c r="J665" s="11" t="s">
        <v>101</v>
      </c>
      <c r="K665" s="17">
        <v>4.0</v>
      </c>
      <c r="L665" s="17">
        <v>14.0</v>
      </c>
      <c r="M665" s="17">
        <v>180.0</v>
      </c>
      <c r="N665" s="17">
        <v>765.0</v>
      </c>
      <c r="O665" s="11" t="s">
        <v>102</v>
      </c>
      <c r="P665" s="11" t="s">
        <v>1032</v>
      </c>
      <c r="Q665" s="11" t="s">
        <v>855</v>
      </c>
      <c r="R665" s="17">
        <v>0.0</v>
      </c>
      <c r="S665" s="17">
        <v>0.0</v>
      </c>
    </row>
    <row r="666" ht="15.75" customHeight="1">
      <c r="A666" s="17">
        <v>1.70781222E12</v>
      </c>
      <c r="B666" s="11" t="s">
        <v>1037</v>
      </c>
      <c r="C666" s="11" t="s">
        <v>307</v>
      </c>
      <c r="D666" s="11" t="s">
        <v>462</v>
      </c>
      <c r="E666" s="11" t="s">
        <v>308</v>
      </c>
      <c r="F666" s="17">
        <v>-59.92571658299994</v>
      </c>
      <c r="G666" s="17">
        <v>-63.32268704099994</v>
      </c>
      <c r="H666" s="17">
        <v>3.0</v>
      </c>
      <c r="I666" s="17">
        <v>7.0</v>
      </c>
      <c r="J666" s="11" t="s">
        <v>544</v>
      </c>
      <c r="K666" s="17">
        <v>1.0</v>
      </c>
      <c r="L666" s="17">
        <v>27.0</v>
      </c>
      <c r="M666" s="17">
        <v>356.0</v>
      </c>
      <c r="N666" s="17">
        <v>996.0</v>
      </c>
      <c r="O666" s="11" t="s">
        <v>24</v>
      </c>
      <c r="P666" s="11" t="s">
        <v>1032</v>
      </c>
      <c r="Q666" s="11" t="s">
        <v>1038</v>
      </c>
      <c r="R666" s="17">
        <v>1.0</v>
      </c>
      <c r="S666" s="17">
        <v>-1.0</v>
      </c>
    </row>
    <row r="667" ht="15.75" customHeight="1">
      <c r="A667" s="17">
        <v>1.7078124E12</v>
      </c>
      <c r="B667" s="11" t="s">
        <v>1039</v>
      </c>
      <c r="C667" s="18" t="s">
        <v>843</v>
      </c>
      <c r="D667" s="11"/>
      <c r="E667" s="11" t="s">
        <v>75</v>
      </c>
      <c r="F667" s="17">
        <v>-58.19941044199999</v>
      </c>
      <c r="G667" s="17">
        <v>-63.24290204999994</v>
      </c>
      <c r="H667" s="17">
        <v>1.0</v>
      </c>
      <c r="I667" s="17">
        <v>6.0</v>
      </c>
      <c r="J667" s="11" t="s">
        <v>31</v>
      </c>
      <c r="K667" s="17">
        <v>1.0</v>
      </c>
      <c r="L667" s="17">
        <v>27.0</v>
      </c>
      <c r="M667" s="17">
        <v>338.0</v>
      </c>
      <c r="N667" s="17">
        <v>999.0</v>
      </c>
      <c r="O667" s="11" t="s">
        <v>24</v>
      </c>
      <c r="P667" s="11" t="s">
        <v>1032</v>
      </c>
      <c r="Q667" s="11" t="s">
        <v>1038</v>
      </c>
      <c r="R667" s="17">
        <v>1.0</v>
      </c>
      <c r="S667" s="17">
        <v>0.0</v>
      </c>
    </row>
    <row r="668" ht="15.75" customHeight="1">
      <c r="A668" s="17">
        <v>1.7078154E12</v>
      </c>
      <c r="B668" s="11" t="s">
        <v>1040</v>
      </c>
      <c r="C668" s="11" t="s">
        <v>129</v>
      </c>
      <c r="D668" s="11" t="s">
        <v>117</v>
      </c>
      <c r="E668" s="11" t="s">
        <v>130</v>
      </c>
      <c r="F668" s="17">
        <v>-54.79999999999995</v>
      </c>
      <c r="G668" s="17">
        <v>-63.19999999999993</v>
      </c>
      <c r="H668" s="17">
        <v>5.0</v>
      </c>
      <c r="I668" s="17">
        <v>5.0</v>
      </c>
      <c r="J668" s="11" t="s">
        <v>254</v>
      </c>
      <c r="K668" s="17">
        <v>3.0</v>
      </c>
      <c r="L668" s="17">
        <v>21.0</v>
      </c>
      <c r="M668" s="17">
        <v>315.0</v>
      </c>
      <c r="N668" s="17">
        <v>1000.0</v>
      </c>
      <c r="O668" s="11" t="s">
        <v>119</v>
      </c>
      <c r="P668" s="11" t="s">
        <v>1032</v>
      </c>
      <c r="Q668" s="11" t="s">
        <v>1041</v>
      </c>
      <c r="R668" s="17">
        <v>0.0</v>
      </c>
      <c r="S668" s="11"/>
    </row>
    <row r="669" ht="15.75" customHeight="1">
      <c r="A669" s="17">
        <v>1.70781834E12</v>
      </c>
      <c r="B669" s="11" t="s">
        <v>1042</v>
      </c>
      <c r="C669" s="11" t="s">
        <v>570</v>
      </c>
      <c r="D669" s="11" t="s">
        <v>968</v>
      </c>
      <c r="E669" s="11" t="s">
        <v>913</v>
      </c>
      <c r="F669" s="17">
        <v>-45.98333329999997</v>
      </c>
      <c r="G669" s="17">
        <v>-65.73333333299996</v>
      </c>
      <c r="H669" s="17">
        <v>3.0</v>
      </c>
      <c r="I669" s="17">
        <v>4.0</v>
      </c>
      <c r="J669" s="11" t="s">
        <v>204</v>
      </c>
      <c r="K669" s="17">
        <v>1.0</v>
      </c>
      <c r="L669" s="17">
        <v>15.0</v>
      </c>
      <c r="M669" s="17">
        <v>360.0</v>
      </c>
      <c r="N669" s="17">
        <v>764.0</v>
      </c>
      <c r="O669" s="11" t="s">
        <v>146</v>
      </c>
      <c r="P669" s="11" t="s">
        <v>1032</v>
      </c>
      <c r="Q669" s="11" t="s">
        <v>1043</v>
      </c>
      <c r="R669" s="17">
        <v>1.0</v>
      </c>
      <c r="S669" s="17">
        <v>1.0</v>
      </c>
    </row>
    <row r="670" ht="15.75" customHeight="1">
      <c r="A670" s="17">
        <v>1.70781834E12</v>
      </c>
      <c r="B670" s="11" t="s">
        <v>1042</v>
      </c>
      <c r="C670" s="11" t="s">
        <v>751</v>
      </c>
      <c r="D670" s="11" t="s">
        <v>546</v>
      </c>
      <c r="E670" s="11" t="s">
        <v>1044</v>
      </c>
      <c r="F670" s="17">
        <v>-52.48333329999997</v>
      </c>
      <c r="G670" s="17">
        <v>-67.88333333299994</v>
      </c>
      <c r="H670" s="17">
        <v>3.0</v>
      </c>
      <c r="I670" s="17">
        <v>5.0</v>
      </c>
      <c r="J670" s="11" t="s">
        <v>204</v>
      </c>
      <c r="K670" s="17">
        <v>1.0</v>
      </c>
      <c r="L670" s="17">
        <v>20.0</v>
      </c>
      <c r="M670" s="17">
        <v>360.0</v>
      </c>
      <c r="N670" s="17">
        <v>759.0</v>
      </c>
      <c r="O670" s="11" t="s">
        <v>32</v>
      </c>
      <c r="P670" s="11" t="s">
        <v>1032</v>
      </c>
      <c r="Q670" s="11" t="s">
        <v>1045</v>
      </c>
      <c r="R670" s="17">
        <v>1.0</v>
      </c>
      <c r="S670" s="17">
        <v>-1.0</v>
      </c>
    </row>
    <row r="671" ht="15.75" customHeight="1">
      <c r="A671" s="17">
        <v>1.70786436E12</v>
      </c>
      <c r="B671" s="11" t="s">
        <v>1046</v>
      </c>
      <c r="C671" s="11" t="s">
        <v>1047</v>
      </c>
      <c r="D671" s="11" t="s">
        <v>75</v>
      </c>
      <c r="E671" s="11" t="s">
        <v>67</v>
      </c>
      <c r="F671" s="17">
        <v>-56.17244412899998</v>
      </c>
      <c r="G671" s="17">
        <v>-63.68248513999998</v>
      </c>
      <c r="H671" s="17">
        <v>3.0</v>
      </c>
      <c r="I671" s="17">
        <v>7.0</v>
      </c>
      <c r="J671" s="11" t="s">
        <v>31</v>
      </c>
      <c r="K671" s="17">
        <v>2.0</v>
      </c>
      <c r="L671" s="17">
        <v>33.0</v>
      </c>
      <c r="M671" s="17">
        <v>301.0</v>
      </c>
      <c r="N671" s="17">
        <v>999.0</v>
      </c>
      <c r="O671" s="11" t="s">
        <v>24</v>
      </c>
      <c r="P671" s="11" t="s">
        <v>1048</v>
      </c>
      <c r="Q671" s="11" t="s">
        <v>1049</v>
      </c>
      <c r="R671" s="17">
        <v>0.0</v>
      </c>
      <c r="S671" s="11"/>
    </row>
    <row r="672" ht="15.75" customHeight="1">
      <c r="A672" s="17">
        <v>1.70786658E12</v>
      </c>
      <c r="B672" s="11" t="s">
        <v>1050</v>
      </c>
      <c r="C672" s="11" t="s">
        <v>1051</v>
      </c>
      <c r="D672" s="11" t="s">
        <v>462</v>
      </c>
      <c r="E672" s="11" t="s">
        <v>308</v>
      </c>
      <c r="F672" s="17">
        <v>-56.90641277499998</v>
      </c>
      <c r="G672" s="17">
        <v>-59.72396585299998</v>
      </c>
      <c r="H672" s="17">
        <v>4.0</v>
      </c>
      <c r="I672" s="17">
        <v>8.0</v>
      </c>
      <c r="J672" s="11" t="s">
        <v>62</v>
      </c>
      <c r="K672" s="17">
        <v>2.0</v>
      </c>
      <c r="L672" s="17">
        <v>40.0</v>
      </c>
      <c r="M672" s="17">
        <v>350.0</v>
      </c>
      <c r="N672" s="17">
        <v>996.0</v>
      </c>
      <c r="O672" s="11" t="s">
        <v>24</v>
      </c>
      <c r="P672" s="11" t="s">
        <v>1048</v>
      </c>
      <c r="Q672" s="11" t="s">
        <v>1049</v>
      </c>
      <c r="R672" s="17">
        <v>1.0</v>
      </c>
      <c r="S672" s="17">
        <v>-2.0</v>
      </c>
    </row>
    <row r="673" ht="15.75" customHeight="1">
      <c r="A673" s="17">
        <v>1.707948E12</v>
      </c>
      <c r="B673" s="11" t="s">
        <v>1052</v>
      </c>
      <c r="C673" s="11" t="s">
        <v>1053</v>
      </c>
      <c r="D673" s="11" t="s">
        <v>1054</v>
      </c>
      <c r="E673" s="11" t="s">
        <v>1055</v>
      </c>
      <c r="F673" s="17">
        <v>-39.66666666699996</v>
      </c>
      <c r="G673" s="17">
        <v>-58.79999999999995</v>
      </c>
      <c r="H673" s="17">
        <v>4.0</v>
      </c>
      <c r="I673" s="17">
        <v>4.0</v>
      </c>
      <c r="J673" s="11" t="s">
        <v>204</v>
      </c>
      <c r="K673" s="17">
        <v>1.0</v>
      </c>
      <c r="L673" s="17">
        <v>12.0</v>
      </c>
      <c r="M673" s="17">
        <v>360.0</v>
      </c>
      <c r="N673" s="17">
        <v>756.0</v>
      </c>
      <c r="O673" s="11" t="s">
        <v>102</v>
      </c>
      <c r="P673" s="11" t="s">
        <v>1056</v>
      </c>
      <c r="Q673" s="11" t="s">
        <v>1057</v>
      </c>
      <c r="R673" s="17">
        <v>1.0</v>
      </c>
      <c r="S673" s="17">
        <v>0.0</v>
      </c>
    </row>
    <row r="674" ht="15.75" customHeight="1">
      <c r="A674" s="17">
        <v>1.70795148E12</v>
      </c>
      <c r="B674" s="11" t="s">
        <v>1058</v>
      </c>
      <c r="C674" s="18" t="s">
        <v>253</v>
      </c>
      <c r="D674" s="11"/>
      <c r="E674" s="11" t="s">
        <v>216</v>
      </c>
      <c r="F674" s="17">
        <v>-58.16666666699996</v>
      </c>
      <c r="G674" s="17">
        <v>-67.23333333299996</v>
      </c>
      <c r="H674" s="17">
        <v>6.0</v>
      </c>
      <c r="I674" s="17">
        <v>6.0</v>
      </c>
      <c r="J674" s="11" t="s">
        <v>62</v>
      </c>
      <c r="K674" s="17">
        <v>4.0</v>
      </c>
      <c r="L674" s="17">
        <v>27.0</v>
      </c>
      <c r="M674" s="17">
        <v>270.0</v>
      </c>
      <c r="N674" s="17">
        <v>995.0</v>
      </c>
      <c r="O674" s="11" t="s">
        <v>24</v>
      </c>
      <c r="P674" s="11" t="s">
        <v>1056</v>
      </c>
      <c r="Q674" s="11" t="s">
        <v>1059</v>
      </c>
      <c r="R674" s="17">
        <v>1.0</v>
      </c>
      <c r="S674" s="17">
        <v>0.0</v>
      </c>
    </row>
    <row r="675" ht="15.75" customHeight="1">
      <c r="A675" s="17">
        <v>1.7079471E12</v>
      </c>
      <c r="B675" s="11" t="s">
        <v>1060</v>
      </c>
      <c r="C675" s="11" t="s">
        <v>1061</v>
      </c>
      <c r="D675" s="11" t="s">
        <v>543</v>
      </c>
      <c r="E675" s="11" t="s">
        <v>226</v>
      </c>
      <c r="F675" s="17">
        <v>-44.53333329999998</v>
      </c>
      <c r="G675" s="17">
        <v>-63.51666666699998</v>
      </c>
      <c r="H675" s="17">
        <v>3.0</v>
      </c>
      <c r="I675" s="17">
        <v>4.0</v>
      </c>
      <c r="J675" s="11" t="s">
        <v>254</v>
      </c>
      <c r="K675" s="17">
        <v>1.0</v>
      </c>
      <c r="L675" s="17">
        <v>14.0</v>
      </c>
      <c r="M675" s="17">
        <v>340.0</v>
      </c>
      <c r="N675" s="17">
        <v>757.0</v>
      </c>
      <c r="O675" s="11" t="s">
        <v>177</v>
      </c>
      <c r="P675" s="11" t="s">
        <v>1056</v>
      </c>
      <c r="Q675" s="11" t="s">
        <v>1062</v>
      </c>
      <c r="R675" s="17">
        <v>1.0</v>
      </c>
      <c r="S675" s="17">
        <v>2.0</v>
      </c>
    </row>
    <row r="676" ht="15.75" customHeight="1">
      <c r="A676" s="17">
        <v>1.7079468E12</v>
      </c>
      <c r="B676" s="11" t="s">
        <v>1063</v>
      </c>
      <c r="C676" s="11" t="s">
        <v>301</v>
      </c>
      <c r="D676" s="11" t="s">
        <v>29</v>
      </c>
      <c r="E676" s="11" t="s">
        <v>30</v>
      </c>
      <c r="F676" s="17">
        <v>-46.01666669999997</v>
      </c>
      <c r="G676" s="17">
        <v>-64.86666666699995</v>
      </c>
      <c r="H676" s="17">
        <v>3.0</v>
      </c>
      <c r="I676" s="17">
        <v>4.0</v>
      </c>
      <c r="J676" s="11" t="s">
        <v>204</v>
      </c>
      <c r="K676" s="17">
        <v>1.0</v>
      </c>
      <c r="L676" s="17">
        <v>15.0</v>
      </c>
      <c r="M676" s="17">
        <v>360.0</v>
      </c>
      <c r="N676" s="17">
        <v>755.0</v>
      </c>
      <c r="O676" s="11" t="s">
        <v>146</v>
      </c>
      <c r="P676" s="11" t="s">
        <v>1056</v>
      </c>
      <c r="Q676" s="11" t="s">
        <v>1064</v>
      </c>
      <c r="R676" s="17">
        <v>1.0</v>
      </c>
      <c r="S676" s="17">
        <v>1.0</v>
      </c>
    </row>
    <row r="677" ht="15.75" customHeight="1">
      <c r="A677" s="17">
        <v>1.7079804E12</v>
      </c>
      <c r="B677" s="11" t="s">
        <v>1065</v>
      </c>
      <c r="C677" s="18" t="s">
        <v>625</v>
      </c>
      <c r="D677" s="11"/>
      <c r="E677" s="11" t="s">
        <v>627</v>
      </c>
      <c r="F677" s="17">
        <v>-39.14999999999998</v>
      </c>
      <c r="G677" s="17">
        <v>-58.36666666699995</v>
      </c>
      <c r="H677" s="17">
        <v>4.0</v>
      </c>
      <c r="I677" s="17">
        <v>4.0</v>
      </c>
      <c r="J677" s="11" t="s">
        <v>204</v>
      </c>
      <c r="K677" s="17">
        <v>2.0</v>
      </c>
      <c r="L677" s="17">
        <v>13.0</v>
      </c>
      <c r="M677" s="17">
        <v>360.0</v>
      </c>
      <c r="N677" s="17">
        <v>768.0</v>
      </c>
      <c r="O677" s="11" t="s">
        <v>102</v>
      </c>
      <c r="P677" s="11" t="s">
        <v>1066</v>
      </c>
      <c r="Q677" s="11" t="s">
        <v>1067</v>
      </c>
      <c r="R677" s="17">
        <v>1.0</v>
      </c>
      <c r="S677" s="17">
        <v>1.0</v>
      </c>
    </row>
    <row r="678" ht="15.75" customHeight="1">
      <c r="A678" s="17">
        <v>1.7079876E12</v>
      </c>
      <c r="B678" s="11" t="s">
        <v>1068</v>
      </c>
      <c r="C678" s="11" t="s">
        <v>1069</v>
      </c>
      <c r="D678" s="11" t="s">
        <v>53</v>
      </c>
      <c r="E678" s="11" t="s">
        <v>54</v>
      </c>
      <c r="F678" s="17">
        <v>-54.61714812799994</v>
      </c>
      <c r="G678" s="17">
        <v>-62.88195759299998</v>
      </c>
      <c r="H678" s="17">
        <v>4.0</v>
      </c>
      <c r="I678" s="17">
        <v>4.0</v>
      </c>
      <c r="J678" s="11" t="s">
        <v>31</v>
      </c>
      <c r="K678" s="17">
        <v>15.0</v>
      </c>
      <c r="L678" s="17">
        <v>15.0</v>
      </c>
      <c r="M678" s="17">
        <v>290.0</v>
      </c>
      <c r="N678" s="17">
        <v>756.0</v>
      </c>
      <c r="O678" s="11" t="s">
        <v>119</v>
      </c>
      <c r="P678" s="11" t="s">
        <v>1066</v>
      </c>
      <c r="Q678" s="11" t="s">
        <v>1070</v>
      </c>
      <c r="R678" s="17">
        <v>0.0</v>
      </c>
      <c r="S678" s="11"/>
    </row>
    <row r="679" ht="15.75" customHeight="1">
      <c r="A679" s="17">
        <v>1.70798838E12</v>
      </c>
      <c r="B679" s="11" t="s">
        <v>1071</v>
      </c>
      <c r="C679" s="11" t="s">
        <v>486</v>
      </c>
      <c r="D679" s="11" t="s">
        <v>1072</v>
      </c>
      <c r="E679" s="11" t="s">
        <v>1073</v>
      </c>
      <c r="F679" s="17">
        <v>-44.69999999999993</v>
      </c>
      <c r="G679" s="17">
        <v>-63.14999999999998</v>
      </c>
      <c r="H679" s="17">
        <v>3.0</v>
      </c>
      <c r="I679" s="17">
        <v>4.0</v>
      </c>
      <c r="J679" s="11" t="s">
        <v>204</v>
      </c>
      <c r="K679" s="17">
        <v>1.0</v>
      </c>
      <c r="L679" s="17">
        <v>15.0</v>
      </c>
      <c r="M679" s="17">
        <v>360.0</v>
      </c>
      <c r="N679" s="17">
        <v>755.0</v>
      </c>
      <c r="O679" s="11" t="s">
        <v>177</v>
      </c>
      <c r="P679" s="11" t="s">
        <v>1066</v>
      </c>
      <c r="Q679" s="11" t="s">
        <v>1074</v>
      </c>
      <c r="R679" s="17">
        <v>1.0</v>
      </c>
      <c r="S679" s="17">
        <v>0.0</v>
      </c>
    </row>
    <row r="680" ht="15.75" customHeight="1">
      <c r="A680" s="17">
        <v>1.7079885E12</v>
      </c>
      <c r="B680" s="11" t="s">
        <v>1075</v>
      </c>
      <c r="C680" s="11" t="s">
        <v>1076</v>
      </c>
      <c r="D680" s="11" t="s">
        <v>1077</v>
      </c>
      <c r="E680" s="11" t="s">
        <v>1078</v>
      </c>
      <c r="F680" s="17">
        <v>-44.64999999999998</v>
      </c>
      <c r="G680" s="17">
        <v>-63.29999999999995</v>
      </c>
      <c r="H680" s="17">
        <v>3.0</v>
      </c>
      <c r="I680" s="17">
        <v>4.0</v>
      </c>
      <c r="J680" s="11" t="s">
        <v>204</v>
      </c>
      <c r="K680" s="17">
        <v>1.0</v>
      </c>
      <c r="L680" s="17">
        <v>15.0</v>
      </c>
      <c r="M680" s="17">
        <v>360.0</v>
      </c>
      <c r="N680" s="17">
        <v>757.0</v>
      </c>
      <c r="O680" s="11" t="s">
        <v>177</v>
      </c>
      <c r="P680" s="11" t="s">
        <v>1066</v>
      </c>
      <c r="Q680" s="11" t="s">
        <v>1074</v>
      </c>
      <c r="R680" s="17">
        <v>1.0</v>
      </c>
      <c r="S680" s="17">
        <v>0.0</v>
      </c>
    </row>
    <row r="681" ht="15.75" customHeight="1">
      <c r="A681" s="17">
        <v>1.70798868E12</v>
      </c>
      <c r="B681" s="11" t="s">
        <v>1079</v>
      </c>
      <c r="C681" s="11" t="s">
        <v>58</v>
      </c>
      <c r="D681" s="11" t="s">
        <v>207</v>
      </c>
      <c r="E681" s="11" t="s">
        <v>1080</v>
      </c>
      <c r="F681" s="17">
        <v>-45.93333329999996</v>
      </c>
      <c r="G681" s="17">
        <v>-66.43333333299995</v>
      </c>
      <c r="H681" s="17">
        <v>3.0</v>
      </c>
      <c r="I681" s="17">
        <v>4.0</v>
      </c>
      <c r="J681" s="11" t="s">
        <v>101</v>
      </c>
      <c r="K681" s="17">
        <v>1.0</v>
      </c>
      <c r="L681" s="17">
        <v>15.0</v>
      </c>
      <c r="M681" s="17">
        <v>180.0</v>
      </c>
      <c r="N681" s="17">
        <v>757.0</v>
      </c>
      <c r="O681" s="11" t="s">
        <v>146</v>
      </c>
      <c r="P681" s="11" t="s">
        <v>1066</v>
      </c>
      <c r="Q681" s="11" t="s">
        <v>1081</v>
      </c>
      <c r="R681" s="17">
        <v>1.0</v>
      </c>
      <c r="S681" s="17">
        <v>0.0</v>
      </c>
    </row>
    <row r="682" ht="15.75" customHeight="1">
      <c r="A682" s="17">
        <v>1.70798802E12</v>
      </c>
      <c r="B682" s="11" t="s">
        <v>1082</v>
      </c>
      <c r="C682" s="11" t="s">
        <v>952</v>
      </c>
      <c r="D682" s="11" t="s">
        <v>1083</v>
      </c>
      <c r="E682" s="11" t="s">
        <v>312</v>
      </c>
      <c r="F682" s="17">
        <v>-46.38333329999995</v>
      </c>
      <c r="G682" s="17">
        <v>-62.06666666699994</v>
      </c>
      <c r="H682" s="17">
        <v>3.0</v>
      </c>
      <c r="I682" s="17">
        <v>4.0</v>
      </c>
      <c r="J682" s="11" t="s">
        <v>254</v>
      </c>
      <c r="K682" s="17">
        <v>1.0</v>
      </c>
      <c r="L682" s="17">
        <v>15.0</v>
      </c>
      <c r="M682" s="17">
        <v>335.0</v>
      </c>
      <c r="N682" s="17">
        <v>756.0</v>
      </c>
      <c r="O682" s="11" t="s">
        <v>146</v>
      </c>
      <c r="P682" s="11" t="s">
        <v>1066</v>
      </c>
      <c r="Q682" s="11" t="s">
        <v>1081</v>
      </c>
      <c r="R682" s="17">
        <v>0.0</v>
      </c>
      <c r="S682" s="11"/>
    </row>
    <row r="683" ht="15.75" customHeight="1">
      <c r="A683" s="17">
        <v>1.70799E12</v>
      </c>
      <c r="B683" s="11" t="s">
        <v>1084</v>
      </c>
      <c r="C683" s="11" t="s">
        <v>506</v>
      </c>
      <c r="D683" s="11" t="s">
        <v>202</v>
      </c>
      <c r="E683" s="11" t="s">
        <v>203</v>
      </c>
      <c r="F683" s="17">
        <v>-52.09999999999997</v>
      </c>
      <c r="G683" s="17">
        <v>-67.96666666699997</v>
      </c>
      <c r="H683" s="17">
        <v>3.0</v>
      </c>
      <c r="I683" s="17">
        <v>4.0</v>
      </c>
      <c r="J683" s="11" t="s">
        <v>43</v>
      </c>
      <c r="K683" s="17">
        <v>1.0</v>
      </c>
      <c r="L683" s="17">
        <v>16.0</v>
      </c>
      <c r="M683" s="17">
        <v>245.0</v>
      </c>
      <c r="N683" s="17">
        <v>765.0</v>
      </c>
      <c r="O683" s="11" t="s">
        <v>32</v>
      </c>
      <c r="P683" s="11" t="s">
        <v>1066</v>
      </c>
      <c r="Q683" s="11" t="s">
        <v>1085</v>
      </c>
      <c r="R683" s="17">
        <v>0.0</v>
      </c>
      <c r="S683" s="11"/>
    </row>
    <row r="684" ht="15.75" customHeight="1">
      <c r="A684" s="17">
        <v>1.70807772E12</v>
      </c>
      <c r="B684" s="11" t="s">
        <v>1086</v>
      </c>
      <c r="C684" s="11" t="s">
        <v>862</v>
      </c>
      <c r="D684" s="11" t="s">
        <v>163</v>
      </c>
      <c r="E684" s="11" t="s">
        <v>48</v>
      </c>
      <c r="F684" s="17">
        <v>-58.06036549399994</v>
      </c>
      <c r="G684" s="17">
        <v>-64.63051197399994</v>
      </c>
      <c r="H684" s="17">
        <v>4.0</v>
      </c>
      <c r="I684" s="17">
        <v>7.0</v>
      </c>
      <c r="J684" s="11" t="s">
        <v>23</v>
      </c>
      <c r="K684" s="17">
        <v>2.0</v>
      </c>
      <c r="L684" s="17">
        <v>33.0</v>
      </c>
      <c r="M684" s="17">
        <v>340.0</v>
      </c>
      <c r="N684" s="17">
        <v>1005.0</v>
      </c>
      <c r="O684" s="11" t="s">
        <v>24</v>
      </c>
      <c r="P684" s="11" t="s">
        <v>1087</v>
      </c>
      <c r="Q684" s="11" t="s">
        <v>1088</v>
      </c>
      <c r="R684" s="17">
        <v>1.0</v>
      </c>
      <c r="S684" s="17">
        <v>0.0</v>
      </c>
    </row>
    <row r="685" ht="15.75" customHeight="1">
      <c r="A685" s="17">
        <v>1.7080743E12</v>
      </c>
      <c r="B685" s="11" t="s">
        <v>1089</v>
      </c>
      <c r="C685" s="11" t="s">
        <v>258</v>
      </c>
      <c r="D685" s="11" t="s">
        <v>259</v>
      </c>
      <c r="E685" s="11" t="s">
        <v>272</v>
      </c>
      <c r="F685" s="17">
        <v>-46.56666669999998</v>
      </c>
      <c r="G685" s="17">
        <v>-63.44999999999993</v>
      </c>
      <c r="H685" s="17">
        <v>3.0</v>
      </c>
      <c r="I685" s="17">
        <v>4.0</v>
      </c>
      <c r="J685" s="11" t="s">
        <v>212</v>
      </c>
      <c r="K685" s="17">
        <v>1.0</v>
      </c>
      <c r="L685" s="17">
        <v>14.0</v>
      </c>
      <c r="M685" s="17">
        <v>45.0</v>
      </c>
      <c r="N685" s="17">
        <v>760.0</v>
      </c>
      <c r="O685" s="11" t="s">
        <v>146</v>
      </c>
      <c r="P685" s="11" t="s">
        <v>1087</v>
      </c>
      <c r="Q685" s="11" t="s">
        <v>1090</v>
      </c>
      <c r="R685" s="17">
        <v>1.0</v>
      </c>
      <c r="S685" s="17">
        <v>2.0</v>
      </c>
    </row>
    <row r="686" ht="15.75" customHeight="1">
      <c r="A686" s="17">
        <v>1.70807556E12</v>
      </c>
      <c r="B686" s="11" t="s">
        <v>1091</v>
      </c>
      <c r="C686" s="11" t="s">
        <v>1092</v>
      </c>
      <c r="D686" s="11" t="s">
        <v>546</v>
      </c>
      <c r="E686" s="11" t="s">
        <v>1044</v>
      </c>
      <c r="F686" s="17">
        <v>-53.51666669999997</v>
      </c>
      <c r="G686" s="17">
        <v>-67.61666666699995</v>
      </c>
      <c r="H686" s="17">
        <v>3.0</v>
      </c>
      <c r="I686" s="17">
        <v>4.0</v>
      </c>
      <c r="J686" s="11" t="s">
        <v>204</v>
      </c>
      <c r="K686" s="17">
        <v>1.0</v>
      </c>
      <c r="L686" s="17">
        <v>12.0</v>
      </c>
      <c r="M686" s="17">
        <v>360.0</v>
      </c>
      <c r="N686" s="17">
        <v>765.0</v>
      </c>
      <c r="O686" s="11" t="s">
        <v>32</v>
      </c>
      <c r="P686" s="11" t="s">
        <v>1087</v>
      </c>
      <c r="Q686" s="11" t="s">
        <v>1093</v>
      </c>
      <c r="R686" s="17">
        <v>1.0</v>
      </c>
      <c r="S686" s="17">
        <v>2.0</v>
      </c>
    </row>
    <row r="687" ht="15.75" customHeight="1">
      <c r="A687" s="17">
        <v>1.70808234E12</v>
      </c>
      <c r="B687" s="11" t="s">
        <v>1094</v>
      </c>
      <c r="C687" s="11" t="s">
        <v>1095</v>
      </c>
      <c r="D687" s="11" t="s">
        <v>95</v>
      </c>
      <c r="E687" s="11" t="s">
        <v>96</v>
      </c>
      <c r="F687" s="17">
        <v>-56.99637484999994</v>
      </c>
      <c r="G687" s="17">
        <v>-65.63964352099998</v>
      </c>
      <c r="H687" s="17">
        <v>4.0</v>
      </c>
      <c r="I687" s="17">
        <v>5.0</v>
      </c>
      <c r="J687" s="11" t="s">
        <v>62</v>
      </c>
      <c r="K687" s="17">
        <v>2.0</v>
      </c>
      <c r="L687" s="17">
        <v>21.0</v>
      </c>
      <c r="M687" s="17">
        <v>345.0</v>
      </c>
      <c r="N687" s="17">
        <v>999.0</v>
      </c>
      <c r="O687" s="11" t="s">
        <v>24</v>
      </c>
      <c r="P687" s="11" t="s">
        <v>1087</v>
      </c>
      <c r="Q687" s="11" t="s">
        <v>1088</v>
      </c>
      <c r="R687" s="17">
        <v>0.0</v>
      </c>
      <c r="S687" s="11"/>
    </row>
    <row r="688" ht="15.75" customHeight="1">
      <c r="A688" s="17">
        <v>1.7081208E12</v>
      </c>
      <c r="B688" s="11" t="s">
        <v>1096</v>
      </c>
      <c r="C688" s="18" t="s">
        <v>1097</v>
      </c>
      <c r="D688" s="11"/>
      <c r="E688" s="11" t="s">
        <v>1098</v>
      </c>
      <c r="F688" s="17">
        <v>-39.03333333299997</v>
      </c>
      <c r="G688" s="17">
        <v>-58.56666666699994</v>
      </c>
      <c r="H688" s="17">
        <v>4.0</v>
      </c>
      <c r="I688" s="17">
        <v>4.0</v>
      </c>
      <c r="J688" s="11" t="s">
        <v>193</v>
      </c>
      <c r="K688" s="17">
        <v>1.0</v>
      </c>
      <c r="L688" s="17">
        <v>25.0</v>
      </c>
      <c r="M688" s="17">
        <v>20.0</v>
      </c>
      <c r="N688" s="17">
        <v>760.0</v>
      </c>
      <c r="O688" s="11" t="s">
        <v>102</v>
      </c>
      <c r="P688" s="11" t="s">
        <v>1099</v>
      </c>
      <c r="Q688" s="11" t="s">
        <v>498</v>
      </c>
      <c r="R688" s="17">
        <v>1.0</v>
      </c>
      <c r="S688" s="17">
        <v>1.0</v>
      </c>
    </row>
    <row r="689" ht="15.75" customHeight="1">
      <c r="A689" s="17">
        <v>1.7081538E12</v>
      </c>
      <c r="B689" s="11" t="s">
        <v>1100</v>
      </c>
      <c r="C689" s="11" t="s">
        <v>367</v>
      </c>
      <c r="D689" s="11" t="s">
        <v>368</v>
      </c>
      <c r="E689" s="11" t="s">
        <v>37</v>
      </c>
      <c r="F689" s="17">
        <v>-57.10812967299995</v>
      </c>
      <c r="G689" s="17">
        <v>-63.33531236099998</v>
      </c>
      <c r="H689" s="17">
        <v>5.0</v>
      </c>
      <c r="I689" s="17">
        <v>5.0</v>
      </c>
      <c r="J689" s="11" t="s">
        <v>31</v>
      </c>
      <c r="K689" s="17">
        <v>3.0</v>
      </c>
      <c r="L689" s="17">
        <v>21.0</v>
      </c>
      <c r="M689" s="17">
        <v>335.0</v>
      </c>
      <c r="N689" s="17">
        <v>1003.0</v>
      </c>
      <c r="O689" s="11" t="s">
        <v>24</v>
      </c>
      <c r="P689" s="11" t="s">
        <v>1101</v>
      </c>
      <c r="Q689" s="11" t="s">
        <v>1102</v>
      </c>
      <c r="R689" s="17">
        <v>1.0</v>
      </c>
      <c r="S689" s="17">
        <v>1.0</v>
      </c>
    </row>
    <row r="690" ht="15.75" customHeight="1">
      <c r="A690" s="17">
        <v>1.70816142E12</v>
      </c>
      <c r="B690" s="11" t="s">
        <v>1103</v>
      </c>
      <c r="C690" s="11" t="s">
        <v>258</v>
      </c>
      <c r="D690" s="11" t="s">
        <v>271</v>
      </c>
      <c r="E690" s="11" t="s">
        <v>272</v>
      </c>
      <c r="F690" s="17">
        <v>-46.98333329999997</v>
      </c>
      <c r="G690" s="17">
        <v>-64.33333333299998</v>
      </c>
      <c r="H690" s="17">
        <v>4.0</v>
      </c>
      <c r="I690" s="17">
        <v>5.0</v>
      </c>
      <c r="J690" s="11" t="s">
        <v>23</v>
      </c>
      <c r="K690" s="17">
        <v>2.0</v>
      </c>
      <c r="L690" s="17">
        <v>20.0</v>
      </c>
      <c r="M690" s="17">
        <v>315.0</v>
      </c>
      <c r="N690" s="17">
        <v>755.0</v>
      </c>
      <c r="O690" s="11" t="s">
        <v>146</v>
      </c>
      <c r="P690" s="11" t="s">
        <v>1101</v>
      </c>
      <c r="Q690" s="11" t="s">
        <v>1104</v>
      </c>
      <c r="R690" s="17">
        <v>1.0</v>
      </c>
      <c r="S690" s="17">
        <v>1.0</v>
      </c>
    </row>
    <row r="691" ht="15.75" customHeight="1">
      <c r="A691" s="17">
        <v>1.70816148E12</v>
      </c>
      <c r="B691" s="11" t="s">
        <v>1105</v>
      </c>
      <c r="C691" s="11" t="s">
        <v>448</v>
      </c>
      <c r="D691" s="11" t="s">
        <v>659</v>
      </c>
      <c r="E691" s="11" t="s">
        <v>1106</v>
      </c>
      <c r="F691" s="17">
        <v>-46.93333329999996</v>
      </c>
      <c r="G691" s="17">
        <v>-62.18333333299995</v>
      </c>
      <c r="H691" s="17">
        <v>4.0</v>
      </c>
      <c r="I691" s="17">
        <v>5.0</v>
      </c>
      <c r="J691" s="11" t="s">
        <v>23</v>
      </c>
      <c r="K691" s="17">
        <v>2.0</v>
      </c>
      <c r="L691" s="17">
        <v>20.0</v>
      </c>
      <c r="M691" s="17">
        <v>315.0</v>
      </c>
      <c r="N691" s="17">
        <v>759.0</v>
      </c>
      <c r="O691" s="11" t="s">
        <v>146</v>
      </c>
      <c r="P691" s="11" t="s">
        <v>1101</v>
      </c>
      <c r="Q691" s="11" t="s">
        <v>1104</v>
      </c>
      <c r="R691" s="17">
        <v>1.0</v>
      </c>
      <c r="S691" s="17">
        <v>1.0</v>
      </c>
    </row>
    <row r="692" ht="15.75" customHeight="1">
      <c r="A692" s="17">
        <v>1.70816154E12</v>
      </c>
      <c r="B692" s="11" t="s">
        <v>1107</v>
      </c>
      <c r="C692" s="11" t="s">
        <v>1108</v>
      </c>
      <c r="D692" s="11" t="s">
        <v>1109</v>
      </c>
      <c r="E692" s="11" t="s">
        <v>1110</v>
      </c>
      <c r="F692" s="17">
        <v>-47.01666669999997</v>
      </c>
      <c r="G692" s="17">
        <v>-62.49999999999994</v>
      </c>
      <c r="H692" s="17">
        <v>4.0</v>
      </c>
      <c r="I692" s="17">
        <v>4.0</v>
      </c>
      <c r="J692" s="11" t="s">
        <v>23</v>
      </c>
      <c r="K692" s="17">
        <v>2.0</v>
      </c>
      <c r="L692" s="17">
        <v>12.0</v>
      </c>
      <c r="M692" s="17">
        <v>315.0</v>
      </c>
      <c r="N692" s="17">
        <v>750.0</v>
      </c>
      <c r="O692" s="11" t="s">
        <v>146</v>
      </c>
      <c r="P692" s="11" t="s">
        <v>1101</v>
      </c>
      <c r="Q692" s="11" t="s">
        <v>1104</v>
      </c>
      <c r="R692" s="17">
        <v>1.0</v>
      </c>
      <c r="S692" s="17">
        <v>0.0</v>
      </c>
    </row>
    <row r="693" ht="15.75" customHeight="1">
      <c r="A693" s="17">
        <v>1.70816178E12</v>
      </c>
      <c r="B693" s="11" t="s">
        <v>1111</v>
      </c>
      <c r="C693" s="11" t="s">
        <v>224</v>
      </c>
      <c r="D693" s="11" t="s">
        <v>225</v>
      </c>
      <c r="E693" s="11" t="s">
        <v>1112</v>
      </c>
      <c r="F693" s="17">
        <v>-44.58333329999994</v>
      </c>
      <c r="G693" s="17">
        <v>-63.33333333299998</v>
      </c>
      <c r="H693" s="17">
        <v>4.0</v>
      </c>
      <c r="I693" s="17">
        <v>5.0</v>
      </c>
      <c r="J693" s="11" t="s">
        <v>31</v>
      </c>
      <c r="K693" s="17">
        <v>2.0</v>
      </c>
      <c r="L693" s="17">
        <v>18.0</v>
      </c>
      <c r="M693" s="17">
        <v>225.0</v>
      </c>
      <c r="N693" s="17">
        <v>757.0</v>
      </c>
      <c r="O693" s="11" t="s">
        <v>177</v>
      </c>
      <c r="P693" s="11" t="s">
        <v>1101</v>
      </c>
      <c r="Q693" s="11" t="s">
        <v>1113</v>
      </c>
      <c r="R693" s="17">
        <v>0.0</v>
      </c>
      <c r="S693" s="11"/>
    </row>
    <row r="694" ht="15.75" customHeight="1">
      <c r="A694" s="17">
        <v>1.70816184E12</v>
      </c>
      <c r="B694" s="11" t="s">
        <v>1114</v>
      </c>
      <c r="C694" s="11" t="s">
        <v>570</v>
      </c>
      <c r="D694" s="11" t="s">
        <v>571</v>
      </c>
      <c r="E694" s="11" t="s">
        <v>913</v>
      </c>
      <c r="F694" s="17">
        <v>-45.11666669999994</v>
      </c>
      <c r="G694" s="17">
        <v>-64.29999999999995</v>
      </c>
      <c r="H694" s="17">
        <v>4.0</v>
      </c>
      <c r="I694" s="17">
        <v>5.0</v>
      </c>
      <c r="J694" s="11" t="s">
        <v>62</v>
      </c>
      <c r="K694" s="17">
        <v>2.0</v>
      </c>
      <c r="L694" s="17">
        <v>20.0</v>
      </c>
      <c r="M694" s="17">
        <v>270.0</v>
      </c>
      <c r="N694" s="17">
        <v>755.0</v>
      </c>
      <c r="O694" s="11" t="s">
        <v>146</v>
      </c>
      <c r="P694" s="11" t="s">
        <v>1101</v>
      </c>
      <c r="Q694" s="11" t="s">
        <v>1104</v>
      </c>
      <c r="R694" s="17">
        <v>1.0</v>
      </c>
      <c r="S694" s="17">
        <v>1.0</v>
      </c>
    </row>
    <row r="695" ht="15.75" customHeight="1">
      <c r="A695" s="17">
        <v>1.70816208E12</v>
      </c>
      <c r="B695" s="11" t="s">
        <v>1115</v>
      </c>
      <c r="C695" s="11" t="s">
        <v>895</v>
      </c>
      <c r="D695" s="11" t="s">
        <v>1116</v>
      </c>
      <c r="E695" s="11" t="s">
        <v>897</v>
      </c>
      <c r="F695" s="17">
        <v>-43.99999999999994</v>
      </c>
      <c r="G695" s="17">
        <v>-60.74999999999994</v>
      </c>
      <c r="H695" s="17">
        <v>4.0</v>
      </c>
      <c r="I695" s="17">
        <v>4.0</v>
      </c>
      <c r="J695" s="11" t="s">
        <v>254</v>
      </c>
      <c r="K695" s="17">
        <v>2.0</v>
      </c>
      <c r="L695" s="17">
        <v>16.0</v>
      </c>
      <c r="M695" s="17">
        <v>337.0</v>
      </c>
      <c r="N695" s="17">
        <v>759.0</v>
      </c>
      <c r="O695" s="11" t="s">
        <v>177</v>
      </c>
      <c r="P695" s="11" t="s">
        <v>1101</v>
      </c>
      <c r="Q695" s="11" t="s">
        <v>1113</v>
      </c>
      <c r="R695" s="17">
        <v>0.0</v>
      </c>
      <c r="S695" s="11"/>
    </row>
    <row r="696" ht="15.75" customHeight="1">
      <c r="A696" s="17">
        <v>1.7081628E12</v>
      </c>
      <c r="B696" s="11" t="s">
        <v>1117</v>
      </c>
      <c r="C696" s="11" t="s">
        <v>58</v>
      </c>
      <c r="D696" s="11" t="s">
        <v>652</v>
      </c>
      <c r="E696" s="11" t="s">
        <v>950</v>
      </c>
      <c r="F696" s="17">
        <v>-45.84999999999997</v>
      </c>
      <c r="G696" s="17">
        <v>-65.69999999999993</v>
      </c>
      <c r="H696" s="17">
        <v>4.0</v>
      </c>
      <c r="I696" s="17">
        <v>5.0</v>
      </c>
      <c r="J696" s="11" t="s">
        <v>62</v>
      </c>
      <c r="K696" s="17">
        <v>2.0</v>
      </c>
      <c r="L696" s="17">
        <v>20.0</v>
      </c>
      <c r="M696" s="17">
        <v>270.0</v>
      </c>
      <c r="N696" s="17">
        <v>757.0</v>
      </c>
      <c r="O696" s="11" t="s">
        <v>146</v>
      </c>
      <c r="P696" s="11" t="s">
        <v>1101</v>
      </c>
      <c r="Q696" s="11" t="s">
        <v>1104</v>
      </c>
      <c r="R696" s="17">
        <v>1.0</v>
      </c>
      <c r="S696" s="17">
        <v>1.0</v>
      </c>
    </row>
    <row r="697" ht="15.75" customHeight="1">
      <c r="A697" s="17">
        <v>1.70821128E12</v>
      </c>
      <c r="B697" s="11" t="s">
        <v>1118</v>
      </c>
      <c r="C697" s="11" t="s">
        <v>129</v>
      </c>
      <c r="D697" s="11" t="s">
        <v>117</v>
      </c>
      <c r="E697" s="11" t="s">
        <v>130</v>
      </c>
      <c r="F697" s="17">
        <v>-54.79858022899998</v>
      </c>
      <c r="G697" s="17">
        <v>-63.01751328599994</v>
      </c>
      <c r="H697" s="17">
        <v>7.0</v>
      </c>
      <c r="I697" s="17">
        <v>6.0</v>
      </c>
      <c r="J697" s="11" t="s">
        <v>101</v>
      </c>
      <c r="K697" s="17">
        <v>6.0</v>
      </c>
      <c r="L697" s="17">
        <v>27.0</v>
      </c>
      <c r="M697" s="17">
        <v>240.0</v>
      </c>
      <c r="N697" s="17">
        <v>997.0</v>
      </c>
      <c r="O697" s="11" t="s">
        <v>119</v>
      </c>
      <c r="P697" s="11" t="s">
        <v>1119</v>
      </c>
      <c r="Q697" s="11" t="s">
        <v>1120</v>
      </c>
      <c r="R697" s="17">
        <v>0.0</v>
      </c>
      <c r="S697" s="11"/>
    </row>
    <row r="698" ht="15.75" customHeight="1">
      <c r="A698" s="17">
        <v>1.70824038E12</v>
      </c>
      <c r="B698" s="11" t="s">
        <v>1121</v>
      </c>
      <c r="C698" s="11" t="s">
        <v>1122</v>
      </c>
      <c r="D698" s="11"/>
      <c r="E698" s="11" t="s">
        <v>342</v>
      </c>
      <c r="F698" s="17">
        <v>-55.84999999999997</v>
      </c>
      <c r="G698" s="17">
        <v>-66.08333333299998</v>
      </c>
      <c r="H698" s="17">
        <v>5.0</v>
      </c>
      <c r="I698" s="17">
        <v>6.0</v>
      </c>
      <c r="J698" s="11" t="s">
        <v>62</v>
      </c>
      <c r="K698" s="17">
        <v>3.0</v>
      </c>
      <c r="L698" s="17">
        <v>27.0</v>
      </c>
      <c r="M698" s="17">
        <v>270.0</v>
      </c>
      <c r="N698" s="17">
        <v>1005.0</v>
      </c>
      <c r="O698" s="11" t="s">
        <v>24</v>
      </c>
      <c r="P698" s="11" t="s">
        <v>1123</v>
      </c>
      <c r="Q698" s="11" t="s">
        <v>1124</v>
      </c>
      <c r="R698" s="17">
        <v>0.0</v>
      </c>
      <c r="S698" s="11"/>
    </row>
    <row r="699" ht="15.75" customHeight="1">
      <c r="A699" s="17">
        <v>1.7082954E12</v>
      </c>
      <c r="B699" s="11" t="s">
        <v>1125</v>
      </c>
      <c r="C699" s="18" t="s">
        <v>341</v>
      </c>
      <c r="D699" s="11"/>
      <c r="E699" s="11" t="s">
        <v>342</v>
      </c>
      <c r="F699" s="17">
        <v>-58.98333333299996</v>
      </c>
      <c r="G699" s="17">
        <v>-65.76666666699998</v>
      </c>
      <c r="H699" s="17">
        <v>6.0</v>
      </c>
      <c r="I699" s="17">
        <v>8.0</v>
      </c>
      <c r="J699" s="11" t="s">
        <v>31</v>
      </c>
      <c r="K699" s="17">
        <v>4.0</v>
      </c>
      <c r="L699" s="17">
        <v>40.0</v>
      </c>
      <c r="M699" s="17">
        <v>225.0</v>
      </c>
      <c r="N699" s="17">
        <v>989.0</v>
      </c>
      <c r="O699" s="11" t="s">
        <v>24</v>
      </c>
      <c r="P699" s="11" t="s">
        <v>1126</v>
      </c>
      <c r="Q699" s="11" t="s">
        <v>1127</v>
      </c>
      <c r="R699" s="17">
        <v>1.0</v>
      </c>
      <c r="S699" s="17">
        <v>1.0</v>
      </c>
    </row>
    <row r="700" ht="15.75" customHeight="1">
      <c r="A700" s="17">
        <v>1.7082933E12</v>
      </c>
      <c r="B700" s="11" t="s">
        <v>1128</v>
      </c>
      <c r="C700" s="11" t="s">
        <v>1129</v>
      </c>
      <c r="D700" s="11" t="s">
        <v>1130</v>
      </c>
      <c r="E700" s="11" t="s">
        <v>1131</v>
      </c>
      <c r="F700" s="17">
        <v>-42.88333329999995</v>
      </c>
      <c r="G700" s="17">
        <v>-63.01666666699998</v>
      </c>
      <c r="H700" s="17">
        <v>3.0</v>
      </c>
      <c r="I700" s="17">
        <v>5.0</v>
      </c>
      <c r="J700" s="11" t="s">
        <v>204</v>
      </c>
      <c r="K700" s="17">
        <v>1.0</v>
      </c>
      <c r="L700" s="17">
        <v>18.0</v>
      </c>
      <c r="M700" s="17">
        <v>360.0</v>
      </c>
      <c r="N700" s="17">
        <v>760.0</v>
      </c>
      <c r="O700" s="11" t="s">
        <v>177</v>
      </c>
      <c r="P700" s="11" t="s">
        <v>1126</v>
      </c>
      <c r="Q700" s="11" t="s">
        <v>1132</v>
      </c>
      <c r="R700" s="17">
        <v>1.0</v>
      </c>
      <c r="S700" s="17">
        <v>0.0</v>
      </c>
    </row>
    <row r="701" ht="15.75" customHeight="1">
      <c r="A701" s="17">
        <v>1.70829264E12</v>
      </c>
      <c r="B701" s="11" t="s">
        <v>1133</v>
      </c>
      <c r="C701" s="11" t="s">
        <v>1134</v>
      </c>
      <c r="D701" s="11" t="s">
        <v>202</v>
      </c>
      <c r="E701" s="11" t="s">
        <v>203</v>
      </c>
      <c r="F701" s="17">
        <v>-53.01666669999997</v>
      </c>
      <c r="G701" s="17">
        <v>-67.74999999999994</v>
      </c>
      <c r="H701" s="17">
        <v>3.0</v>
      </c>
      <c r="I701" s="17">
        <v>5.0</v>
      </c>
      <c r="J701" s="11" t="s">
        <v>62</v>
      </c>
      <c r="K701" s="17">
        <v>1.0</v>
      </c>
      <c r="L701" s="17">
        <v>19.0</v>
      </c>
      <c r="M701" s="17">
        <v>225.0</v>
      </c>
      <c r="N701" s="17">
        <v>750.0</v>
      </c>
      <c r="O701" s="11" t="s">
        <v>32</v>
      </c>
      <c r="P701" s="11" t="s">
        <v>1126</v>
      </c>
      <c r="Q701" s="11" t="s">
        <v>1135</v>
      </c>
      <c r="R701" s="17">
        <v>0.0</v>
      </c>
      <c r="S701" s="11"/>
    </row>
    <row r="702" ht="15.75" customHeight="1">
      <c r="A702" s="17">
        <v>1.7083332E12</v>
      </c>
      <c r="B702" s="11" t="s">
        <v>1136</v>
      </c>
      <c r="C702" s="11" t="s">
        <v>129</v>
      </c>
      <c r="D702" s="11" t="s">
        <v>117</v>
      </c>
      <c r="E702" s="11" t="s">
        <v>130</v>
      </c>
      <c r="F702" s="17">
        <v>-54.74231196499994</v>
      </c>
      <c r="G702" s="17">
        <v>-63.03706134099997</v>
      </c>
      <c r="H702" s="17">
        <v>4.0</v>
      </c>
      <c r="I702" s="17">
        <v>4.0</v>
      </c>
      <c r="J702" s="11" t="s">
        <v>31</v>
      </c>
      <c r="K702" s="17">
        <v>1.0</v>
      </c>
      <c r="L702" s="17">
        <v>16.0</v>
      </c>
      <c r="M702" s="17">
        <v>260.0</v>
      </c>
      <c r="N702" s="17">
        <v>1005.0</v>
      </c>
      <c r="O702" s="11" t="s">
        <v>119</v>
      </c>
      <c r="P702" s="11" t="s">
        <v>1137</v>
      </c>
      <c r="Q702" s="11" t="s">
        <v>1138</v>
      </c>
      <c r="R702" s="17">
        <v>0.0</v>
      </c>
      <c r="S702" s="11"/>
    </row>
    <row r="703" ht="15.75" customHeight="1">
      <c r="A703" s="17">
        <v>1.70833452E12</v>
      </c>
      <c r="B703" s="11" t="s">
        <v>1139</v>
      </c>
      <c r="C703" s="11" t="s">
        <v>1140</v>
      </c>
      <c r="D703" s="11" t="s">
        <v>1141</v>
      </c>
      <c r="E703" s="11" t="s">
        <v>1142</v>
      </c>
      <c r="F703" s="17">
        <v>-42.66666669999995</v>
      </c>
      <c r="G703" s="17">
        <v>-61.49999999999994</v>
      </c>
      <c r="H703" s="17">
        <v>3.0</v>
      </c>
      <c r="I703" s="17">
        <v>4.0</v>
      </c>
      <c r="J703" s="11" t="s">
        <v>544</v>
      </c>
      <c r="K703" s="17">
        <v>1.0</v>
      </c>
      <c r="L703" s="17">
        <v>15.0</v>
      </c>
      <c r="M703" s="17">
        <v>335.0</v>
      </c>
      <c r="N703" s="17">
        <v>765.0</v>
      </c>
      <c r="O703" s="11" t="s">
        <v>177</v>
      </c>
      <c r="P703" s="11" t="s">
        <v>1137</v>
      </c>
      <c r="Q703" s="11" t="s">
        <v>1143</v>
      </c>
      <c r="R703" s="17">
        <v>1.0</v>
      </c>
      <c r="S703" s="17">
        <v>0.0</v>
      </c>
    </row>
    <row r="704" ht="15.75" customHeight="1">
      <c r="A704" s="17">
        <v>1.70842158E12</v>
      </c>
      <c r="B704" s="11" t="s">
        <v>1144</v>
      </c>
      <c r="C704" s="11" t="s">
        <v>52</v>
      </c>
      <c r="D704" s="11" t="s">
        <v>53</v>
      </c>
      <c r="E704" s="11" t="s">
        <v>54</v>
      </c>
      <c r="F704" s="17">
        <v>-54.06764592099995</v>
      </c>
      <c r="G704" s="17">
        <v>-63.19275230799997</v>
      </c>
      <c r="H704" s="17">
        <v>5.0</v>
      </c>
      <c r="I704" s="17">
        <v>4.0</v>
      </c>
      <c r="J704" s="11" t="s">
        <v>23</v>
      </c>
      <c r="K704" s="17">
        <v>3.0</v>
      </c>
      <c r="L704" s="17">
        <v>21.0</v>
      </c>
      <c r="M704" s="17">
        <v>90.0</v>
      </c>
      <c r="N704" s="17">
        <v>750.0</v>
      </c>
      <c r="O704" s="11" t="s">
        <v>119</v>
      </c>
      <c r="P704" s="11" t="s">
        <v>1145</v>
      </c>
      <c r="Q704" s="11" t="s">
        <v>1146</v>
      </c>
      <c r="R704" s="17">
        <v>0.0</v>
      </c>
      <c r="S704" s="11"/>
    </row>
    <row r="705" ht="15.75" customHeight="1">
      <c r="A705" s="17">
        <v>1.7084199E12</v>
      </c>
      <c r="B705" s="11" t="s">
        <v>1147</v>
      </c>
      <c r="C705" s="11" t="s">
        <v>258</v>
      </c>
      <c r="D705" s="11" t="s">
        <v>271</v>
      </c>
      <c r="E705" s="11" t="s">
        <v>272</v>
      </c>
      <c r="F705" s="17">
        <v>-46.29999999999995</v>
      </c>
      <c r="G705" s="17">
        <v>-64.74999999999994</v>
      </c>
      <c r="H705" s="17">
        <v>3.0</v>
      </c>
      <c r="I705" s="17">
        <v>4.0</v>
      </c>
      <c r="J705" s="11" t="s">
        <v>204</v>
      </c>
      <c r="K705" s="17">
        <v>1.0</v>
      </c>
      <c r="L705" s="17">
        <v>14.0</v>
      </c>
      <c r="M705" s="17">
        <v>360.0</v>
      </c>
      <c r="N705" s="17">
        <v>758.0</v>
      </c>
      <c r="O705" s="11" t="s">
        <v>146</v>
      </c>
      <c r="P705" s="11" t="s">
        <v>1145</v>
      </c>
      <c r="Q705" s="11" t="s">
        <v>1148</v>
      </c>
      <c r="R705" s="17">
        <v>0.0</v>
      </c>
      <c r="S705" s="11"/>
    </row>
    <row r="706" ht="15.75" customHeight="1">
      <c r="A706" s="17">
        <v>1.70842122E12</v>
      </c>
      <c r="B706" s="11" t="s">
        <v>1149</v>
      </c>
      <c r="C706" s="11" t="s">
        <v>683</v>
      </c>
      <c r="D706" s="11" t="s">
        <v>684</v>
      </c>
      <c r="E706" s="11" t="s">
        <v>1044</v>
      </c>
      <c r="F706" s="17">
        <v>-52.44999999999993</v>
      </c>
      <c r="G706" s="17">
        <v>-67.99999999999994</v>
      </c>
      <c r="H706" s="17">
        <v>4.0</v>
      </c>
      <c r="I706" s="17">
        <v>7.0</v>
      </c>
      <c r="J706" s="11" t="s">
        <v>62</v>
      </c>
      <c r="K706" s="17">
        <v>2.0</v>
      </c>
      <c r="L706" s="17">
        <v>28.0</v>
      </c>
      <c r="M706" s="17">
        <v>270.0</v>
      </c>
      <c r="N706" s="17">
        <v>755.0</v>
      </c>
      <c r="O706" s="11" t="s">
        <v>32</v>
      </c>
      <c r="P706" s="11" t="s">
        <v>1145</v>
      </c>
      <c r="Q706" s="11" t="s">
        <v>1150</v>
      </c>
      <c r="R706" s="17">
        <v>0.0</v>
      </c>
      <c r="S706" s="11"/>
    </row>
    <row r="707" ht="15.75" customHeight="1">
      <c r="A707" s="17">
        <v>1.70844204E12</v>
      </c>
      <c r="B707" s="11" t="s">
        <v>1151</v>
      </c>
      <c r="C707" s="11" t="s">
        <v>129</v>
      </c>
      <c r="D707" s="11" t="s">
        <v>117</v>
      </c>
      <c r="E707" s="11" t="s">
        <v>130</v>
      </c>
      <c r="F707" s="17">
        <v>-54.78158208899998</v>
      </c>
      <c r="G707" s="17">
        <v>-63.33698431099998</v>
      </c>
      <c r="H707" s="17">
        <v>4.0</v>
      </c>
      <c r="I707" s="17">
        <v>4.0</v>
      </c>
      <c r="J707" s="11" t="s">
        <v>31</v>
      </c>
      <c r="K707" s="17">
        <v>2.0</v>
      </c>
      <c r="L707" s="17">
        <v>16.0</v>
      </c>
      <c r="M707" s="17">
        <v>250.0</v>
      </c>
      <c r="N707" s="17">
        <v>998.0</v>
      </c>
      <c r="O707" s="11" t="s">
        <v>119</v>
      </c>
      <c r="P707" s="11" t="s">
        <v>1145</v>
      </c>
      <c r="Q707" s="11" t="s">
        <v>1146</v>
      </c>
      <c r="R707" s="17">
        <v>1.0</v>
      </c>
      <c r="S707" s="17">
        <v>1.0</v>
      </c>
    </row>
    <row r="708" ht="15.75" customHeight="1">
      <c r="A708" s="17">
        <v>1.7085006E12</v>
      </c>
      <c r="B708" s="11" t="s">
        <v>1152</v>
      </c>
      <c r="C708" s="11" t="s">
        <v>1153</v>
      </c>
      <c r="D708" s="11" t="s">
        <v>215</v>
      </c>
      <c r="E708" s="11" t="s">
        <v>216</v>
      </c>
      <c r="F708" s="17">
        <v>-57.78568736699998</v>
      </c>
      <c r="G708" s="17">
        <v>-63.99928348499998</v>
      </c>
      <c r="H708" s="17">
        <v>5.0</v>
      </c>
      <c r="I708" s="17">
        <v>5.0</v>
      </c>
      <c r="J708" s="11" t="s">
        <v>62</v>
      </c>
      <c r="K708" s="17">
        <v>3.0</v>
      </c>
      <c r="L708" s="17">
        <v>21.0</v>
      </c>
      <c r="M708" s="17">
        <v>328.0</v>
      </c>
      <c r="N708" s="17">
        <v>995.0</v>
      </c>
      <c r="O708" s="11" t="s">
        <v>24</v>
      </c>
      <c r="P708" s="11" t="s">
        <v>1154</v>
      </c>
      <c r="Q708" s="11" t="s">
        <v>1155</v>
      </c>
      <c r="R708" s="17">
        <v>0.0</v>
      </c>
      <c r="S708" s="11"/>
    </row>
    <row r="709" ht="15.75" customHeight="1">
      <c r="A709" s="17">
        <v>1.70854428E12</v>
      </c>
      <c r="B709" s="11" t="s">
        <v>1156</v>
      </c>
      <c r="C709" s="11" t="s">
        <v>707</v>
      </c>
      <c r="D709" s="11" t="s">
        <v>153</v>
      </c>
      <c r="E709" s="11" t="s">
        <v>154</v>
      </c>
      <c r="F709" s="17">
        <v>-58.77310153799993</v>
      </c>
      <c r="G709" s="17">
        <v>-64.56862336199998</v>
      </c>
      <c r="H709" s="17">
        <v>4.0</v>
      </c>
      <c r="I709" s="17">
        <v>5.0</v>
      </c>
      <c r="J709" s="11" t="s">
        <v>62</v>
      </c>
      <c r="K709" s="17">
        <v>2.0</v>
      </c>
      <c r="L709" s="17">
        <v>21.0</v>
      </c>
      <c r="M709" s="17">
        <v>165.0</v>
      </c>
      <c r="N709" s="17">
        <v>937.0</v>
      </c>
      <c r="O709" s="11" t="s">
        <v>24</v>
      </c>
      <c r="P709" s="11" t="s">
        <v>1157</v>
      </c>
      <c r="Q709" s="11" t="s">
        <v>1158</v>
      </c>
      <c r="R709" s="17">
        <v>0.0</v>
      </c>
      <c r="S709" s="11"/>
    </row>
    <row r="710" ht="15.75" customHeight="1">
      <c r="A710" s="17">
        <v>1.7085573E12</v>
      </c>
      <c r="B710" s="11" t="s">
        <v>1159</v>
      </c>
      <c r="C710" s="11" t="s">
        <v>129</v>
      </c>
      <c r="D710" s="11" t="s">
        <v>117</v>
      </c>
      <c r="E710" s="11" t="s">
        <v>130</v>
      </c>
      <c r="F710" s="17">
        <v>-54.64926020499996</v>
      </c>
      <c r="G710" s="17">
        <v>-63.06937568399997</v>
      </c>
      <c r="H710" s="17">
        <v>4.0</v>
      </c>
      <c r="I710" s="17">
        <v>4.0</v>
      </c>
      <c r="J710" s="11" t="s">
        <v>204</v>
      </c>
      <c r="K710" s="17">
        <v>2.0</v>
      </c>
      <c r="L710" s="17">
        <v>16.0</v>
      </c>
      <c r="M710" s="17">
        <v>230.0</v>
      </c>
      <c r="N710" s="17">
        <v>1002.0</v>
      </c>
      <c r="O710" s="11" t="s">
        <v>119</v>
      </c>
      <c r="P710" s="11" t="s">
        <v>1157</v>
      </c>
      <c r="Q710" s="11" t="s">
        <v>1160</v>
      </c>
      <c r="R710" s="17">
        <v>1.0</v>
      </c>
      <c r="S710" s="17">
        <v>1.0</v>
      </c>
    </row>
    <row r="711" ht="15.75" customHeight="1">
      <c r="A711" s="17">
        <v>1.70859462E12</v>
      </c>
      <c r="B711" s="11" t="s">
        <v>1161</v>
      </c>
      <c r="C711" s="11" t="s">
        <v>1162</v>
      </c>
      <c r="D711" s="11" t="s">
        <v>684</v>
      </c>
      <c r="E711" s="11" t="s">
        <v>1044</v>
      </c>
      <c r="F711" s="17">
        <v>-52.96666669999996</v>
      </c>
      <c r="G711" s="17">
        <v>-67.78333333299997</v>
      </c>
      <c r="H711" s="17">
        <v>4.0</v>
      </c>
      <c r="I711" s="17">
        <v>5.0</v>
      </c>
      <c r="J711" s="11" t="s">
        <v>62</v>
      </c>
      <c r="K711" s="17">
        <v>1.0</v>
      </c>
      <c r="L711" s="17">
        <v>19.0</v>
      </c>
      <c r="M711" s="17">
        <v>360.0</v>
      </c>
      <c r="N711" s="17">
        <v>745.0</v>
      </c>
      <c r="O711" s="11" t="s">
        <v>32</v>
      </c>
      <c r="P711" s="11" t="s">
        <v>1163</v>
      </c>
      <c r="Q711" s="11" t="s">
        <v>1164</v>
      </c>
      <c r="R711" s="17">
        <v>0.0</v>
      </c>
      <c r="S711" s="11"/>
    </row>
    <row r="712" ht="15.75" customHeight="1">
      <c r="A712" s="17">
        <v>1.70859282E12</v>
      </c>
      <c r="B712" s="11" t="s">
        <v>1165</v>
      </c>
      <c r="C712" s="11" t="s">
        <v>1166</v>
      </c>
      <c r="D712" s="11" t="s">
        <v>946</v>
      </c>
      <c r="E712" s="11" t="s">
        <v>947</v>
      </c>
      <c r="F712" s="17">
        <v>-46.29999999999995</v>
      </c>
      <c r="G712" s="17">
        <v>-61.46666666699997</v>
      </c>
      <c r="H712" s="17">
        <v>4.0</v>
      </c>
      <c r="I712" s="17">
        <v>4.0</v>
      </c>
      <c r="J712" s="11" t="s">
        <v>62</v>
      </c>
      <c r="K712" s="17">
        <v>1.0</v>
      </c>
      <c r="L712" s="17">
        <v>12.0</v>
      </c>
      <c r="M712" s="17">
        <v>360.0</v>
      </c>
      <c r="N712" s="17">
        <v>749.0</v>
      </c>
      <c r="O712" s="11" t="s">
        <v>146</v>
      </c>
      <c r="P712" s="11" t="s">
        <v>1163</v>
      </c>
      <c r="Q712" s="11" t="s">
        <v>1167</v>
      </c>
      <c r="R712" s="17">
        <v>0.0</v>
      </c>
      <c r="S712" s="11"/>
    </row>
    <row r="713" ht="15.75" customHeight="1">
      <c r="A713" s="17">
        <v>1.7087259E12</v>
      </c>
      <c r="B713" s="11" t="s">
        <v>1168</v>
      </c>
      <c r="C713" s="11" t="s">
        <v>1169</v>
      </c>
      <c r="D713" s="11" t="s">
        <v>1170</v>
      </c>
      <c r="E713" s="11" t="s">
        <v>1171</v>
      </c>
      <c r="F713" s="17">
        <v>-40.76666666699998</v>
      </c>
      <c r="G713" s="17">
        <v>-60.01666666699998</v>
      </c>
      <c r="H713" s="17">
        <v>4.0</v>
      </c>
      <c r="I713" s="17">
        <v>4.0</v>
      </c>
      <c r="J713" s="11" t="s">
        <v>229</v>
      </c>
      <c r="K713" s="17">
        <v>2.0</v>
      </c>
      <c r="L713" s="17">
        <v>16.0</v>
      </c>
      <c r="M713" s="17">
        <v>135.0</v>
      </c>
      <c r="N713" s="17">
        <v>755.0</v>
      </c>
      <c r="O713" s="11" t="s">
        <v>102</v>
      </c>
      <c r="P713" s="11" t="s">
        <v>1172</v>
      </c>
      <c r="Q713" s="11" t="s">
        <v>1173</v>
      </c>
      <c r="R713" s="17">
        <v>1.0</v>
      </c>
      <c r="S713" s="17">
        <v>0.0</v>
      </c>
    </row>
    <row r="714" ht="15.75" customHeight="1">
      <c r="A714" s="17">
        <v>1.7087274E12</v>
      </c>
      <c r="B714" s="11" t="s">
        <v>1174</v>
      </c>
      <c r="C714" s="11" t="s">
        <v>605</v>
      </c>
      <c r="D714" s="11" t="s">
        <v>648</v>
      </c>
      <c r="E714" s="11" t="s">
        <v>1175</v>
      </c>
      <c r="F714" s="17">
        <v>-46.48333329999997</v>
      </c>
      <c r="G714" s="17">
        <v>-61.33333333299998</v>
      </c>
      <c r="H714" s="17">
        <v>6.0</v>
      </c>
      <c r="I714" s="17">
        <v>7.0</v>
      </c>
      <c r="J714" s="11" t="s">
        <v>31</v>
      </c>
      <c r="K714" s="17">
        <v>4.0</v>
      </c>
      <c r="L714" s="17">
        <v>30.0</v>
      </c>
      <c r="M714" s="17">
        <v>225.0</v>
      </c>
      <c r="N714" s="17">
        <v>759.0</v>
      </c>
      <c r="O714" s="11" t="s">
        <v>146</v>
      </c>
      <c r="P714" s="11" t="s">
        <v>1172</v>
      </c>
      <c r="Q714" s="11" t="s">
        <v>1176</v>
      </c>
      <c r="R714" s="17">
        <v>1.0</v>
      </c>
      <c r="S714" s="17">
        <v>0.0</v>
      </c>
    </row>
    <row r="715" ht="15.75" customHeight="1">
      <c r="A715" s="17">
        <v>1.708758E12</v>
      </c>
      <c r="B715" s="11" t="s">
        <v>1177</v>
      </c>
      <c r="C715" s="11" t="s">
        <v>625</v>
      </c>
      <c r="D715" s="11" t="s">
        <v>626</v>
      </c>
      <c r="E715" s="11" t="s">
        <v>627</v>
      </c>
      <c r="F715" s="17">
        <v>-39.04999999999995</v>
      </c>
      <c r="G715" s="17">
        <v>-58.29999999999995</v>
      </c>
      <c r="H715" s="17">
        <v>5.0</v>
      </c>
      <c r="I715" s="17">
        <v>4.0</v>
      </c>
      <c r="J715" s="11" t="s">
        <v>155</v>
      </c>
      <c r="K715" s="17">
        <v>2.0</v>
      </c>
      <c r="L715" s="17">
        <v>15.0</v>
      </c>
      <c r="M715" s="17">
        <v>205.0</v>
      </c>
      <c r="N715" s="17">
        <v>770.0</v>
      </c>
      <c r="O715" s="11" t="s">
        <v>102</v>
      </c>
      <c r="P715" s="11" t="s">
        <v>1178</v>
      </c>
      <c r="Q715" s="11" t="s">
        <v>1179</v>
      </c>
      <c r="R715" s="17">
        <v>0.0</v>
      </c>
      <c r="S715" s="11"/>
    </row>
    <row r="716" ht="15.75" customHeight="1">
      <c r="A716" s="17">
        <v>1.708758E12</v>
      </c>
      <c r="B716" s="11" t="s">
        <v>1177</v>
      </c>
      <c r="C716" s="11" t="s">
        <v>1180</v>
      </c>
      <c r="D716" s="11" t="s">
        <v>1181</v>
      </c>
      <c r="E716" s="11" t="s">
        <v>1182</v>
      </c>
      <c r="F716" s="17">
        <v>-40.53333333299997</v>
      </c>
      <c r="G716" s="17">
        <v>-58.49999999999994</v>
      </c>
      <c r="H716" s="17">
        <v>4.0</v>
      </c>
      <c r="I716" s="17">
        <v>4.0</v>
      </c>
      <c r="J716" s="11" t="s">
        <v>817</v>
      </c>
      <c r="K716" s="17">
        <v>2.0</v>
      </c>
      <c r="L716" s="17">
        <v>14.0</v>
      </c>
      <c r="M716" s="17">
        <v>160.0</v>
      </c>
      <c r="N716" s="17">
        <v>771.0</v>
      </c>
      <c r="O716" s="11" t="s">
        <v>102</v>
      </c>
      <c r="P716" s="11" t="s">
        <v>1178</v>
      </c>
      <c r="Q716" s="11" t="s">
        <v>1179</v>
      </c>
      <c r="R716" s="17">
        <v>1.0</v>
      </c>
      <c r="S716" s="17">
        <v>1.0</v>
      </c>
    </row>
    <row r="717" ht="15.75" customHeight="1">
      <c r="A717" s="17">
        <v>1.70876718E12</v>
      </c>
      <c r="B717" s="11" t="s">
        <v>1183</v>
      </c>
      <c r="C717" s="11" t="s">
        <v>1184</v>
      </c>
      <c r="D717" s="11" t="s">
        <v>117</v>
      </c>
      <c r="E717" s="11" t="s">
        <v>130</v>
      </c>
      <c r="F717" s="17">
        <v>-54.71536006199995</v>
      </c>
      <c r="G717" s="17">
        <v>-63.02677598999998</v>
      </c>
      <c r="H717" s="17">
        <v>4.0</v>
      </c>
      <c r="I717" s="17">
        <v>4.0</v>
      </c>
      <c r="J717" s="11" t="s">
        <v>31</v>
      </c>
      <c r="K717" s="17">
        <v>2.0</v>
      </c>
      <c r="L717" s="17">
        <v>16.0</v>
      </c>
      <c r="M717" s="17">
        <v>100.0</v>
      </c>
      <c r="N717" s="17">
        <v>1012.0</v>
      </c>
      <c r="O717" s="11" t="s">
        <v>119</v>
      </c>
      <c r="P717" s="11" t="s">
        <v>1178</v>
      </c>
      <c r="Q717" s="11" t="s">
        <v>1185</v>
      </c>
      <c r="R717" s="17">
        <v>0.0</v>
      </c>
      <c r="S717" s="11"/>
    </row>
    <row r="718" ht="15.75" customHeight="1">
      <c r="A718" s="17">
        <v>1.70876532E12</v>
      </c>
      <c r="B718" s="11" t="s">
        <v>1186</v>
      </c>
      <c r="C718" s="11" t="s">
        <v>647</v>
      </c>
      <c r="D718" s="11" t="s">
        <v>1187</v>
      </c>
      <c r="E718" s="11" t="s">
        <v>607</v>
      </c>
      <c r="F718" s="17">
        <v>-46.66666669999995</v>
      </c>
      <c r="G718" s="17">
        <v>-61.39999999999998</v>
      </c>
      <c r="H718" s="17">
        <v>4.0</v>
      </c>
      <c r="I718" s="17">
        <v>4.0</v>
      </c>
      <c r="J718" s="11" t="s">
        <v>31</v>
      </c>
      <c r="K718" s="17">
        <v>2.0</v>
      </c>
      <c r="L718" s="17">
        <v>13.0</v>
      </c>
      <c r="M718" s="17">
        <v>225.0</v>
      </c>
      <c r="N718" s="17">
        <v>765.0</v>
      </c>
      <c r="O718" s="11" t="s">
        <v>146</v>
      </c>
      <c r="P718" s="11" t="s">
        <v>1178</v>
      </c>
      <c r="Q718" s="11" t="s">
        <v>1188</v>
      </c>
      <c r="R718" s="17">
        <v>0.0</v>
      </c>
      <c r="S718" s="11"/>
    </row>
    <row r="719" ht="15.75" customHeight="1">
      <c r="A719" s="17">
        <v>1.70876562E12</v>
      </c>
      <c r="B719" s="11" t="s">
        <v>1189</v>
      </c>
      <c r="C719" s="11" t="s">
        <v>137</v>
      </c>
      <c r="D719" s="11" t="s">
        <v>1190</v>
      </c>
      <c r="E719" s="11" t="s">
        <v>139</v>
      </c>
      <c r="F719" s="17">
        <v>-47.46666669999996</v>
      </c>
      <c r="G719" s="17">
        <v>-61.04999999999995</v>
      </c>
      <c r="H719" s="17">
        <v>4.0</v>
      </c>
      <c r="I719" s="17">
        <v>5.0</v>
      </c>
      <c r="J719" s="11" t="s">
        <v>31</v>
      </c>
      <c r="K719" s="17">
        <v>2.0</v>
      </c>
      <c r="L719" s="17">
        <v>20.0</v>
      </c>
      <c r="M719" s="17">
        <v>225.0</v>
      </c>
      <c r="N719" s="17">
        <v>768.0</v>
      </c>
      <c r="O719" s="11" t="s">
        <v>146</v>
      </c>
      <c r="P719" s="11" t="s">
        <v>1178</v>
      </c>
      <c r="Q719" s="11" t="s">
        <v>1188</v>
      </c>
      <c r="R719" s="17">
        <v>0.0</v>
      </c>
      <c r="S719" s="11"/>
    </row>
    <row r="720" ht="15.75" customHeight="1">
      <c r="A720" s="17">
        <v>1.70876538E12</v>
      </c>
      <c r="B720" s="11" t="s">
        <v>1191</v>
      </c>
      <c r="C720" s="11" t="s">
        <v>702</v>
      </c>
      <c r="D720" s="11" t="s">
        <v>720</v>
      </c>
      <c r="E720" s="11" t="s">
        <v>563</v>
      </c>
      <c r="F720" s="17">
        <v>-45.48333329999997</v>
      </c>
      <c r="G720" s="17">
        <v>-65.79999999999995</v>
      </c>
      <c r="H720" s="17">
        <v>4.0</v>
      </c>
      <c r="I720" s="17">
        <v>4.0</v>
      </c>
      <c r="J720" s="11" t="s">
        <v>23</v>
      </c>
      <c r="K720" s="17">
        <v>2.0</v>
      </c>
      <c r="L720" s="17">
        <v>15.0</v>
      </c>
      <c r="M720" s="17">
        <v>315.0</v>
      </c>
      <c r="N720" s="17">
        <v>765.0</v>
      </c>
      <c r="O720" s="11" t="s">
        <v>146</v>
      </c>
      <c r="P720" s="11" t="s">
        <v>1178</v>
      </c>
      <c r="Q720" s="11" t="s">
        <v>1188</v>
      </c>
      <c r="R720" s="17">
        <v>1.0</v>
      </c>
      <c r="S720" s="17">
        <v>2.0</v>
      </c>
    </row>
    <row r="721" ht="15.75" customHeight="1">
      <c r="A721" s="17">
        <v>1.70876562E12</v>
      </c>
      <c r="B721" s="11" t="s">
        <v>1189</v>
      </c>
      <c r="C721" s="11" t="s">
        <v>1192</v>
      </c>
      <c r="D721" s="11" t="s">
        <v>1193</v>
      </c>
      <c r="E721" s="11" t="s">
        <v>1194</v>
      </c>
      <c r="F721" s="17">
        <v>-47.28333329999998</v>
      </c>
      <c r="G721" s="17">
        <v>-61.63333333299994</v>
      </c>
      <c r="H721" s="17">
        <v>4.0</v>
      </c>
      <c r="I721" s="17">
        <v>4.0</v>
      </c>
      <c r="J721" s="11" t="s">
        <v>155</v>
      </c>
      <c r="K721" s="17">
        <v>2.0</v>
      </c>
      <c r="L721" s="17">
        <v>13.0</v>
      </c>
      <c r="M721" s="17">
        <v>204.0</v>
      </c>
      <c r="N721" s="17">
        <v>768.0</v>
      </c>
      <c r="O721" s="11" t="s">
        <v>146</v>
      </c>
      <c r="P721" s="11" t="s">
        <v>1178</v>
      </c>
      <c r="Q721" s="11" t="s">
        <v>1188</v>
      </c>
      <c r="R721" s="17">
        <v>0.0</v>
      </c>
      <c r="S721" s="11"/>
    </row>
    <row r="722" ht="15.75" customHeight="1">
      <c r="A722" s="17">
        <v>1.70876604E12</v>
      </c>
      <c r="B722" s="11" t="s">
        <v>1195</v>
      </c>
      <c r="C722" s="11" t="s">
        <v>1196</v>
      </c>
      <c r="D722" s="11" t="s">
        <v>857</v>
      </c>
      <c r="E722" s="11" t="s">
        <v>30</v>
      </c>
      <c r="F722" s="17">
        <v>-45.94999999999993</v>
      </c>
      <c r="G722" s="17">
        <v>-66.61666666699995</v>
      </c>
      <c r="H722" s="17">
        <v>3.0</v>
      </c>
      <c r="I722" s="17">
        <v>4.0</v>
      </c>
      <c r="J722" s="11" t="s">
        <v>23</v>
      </c>
      <c r="K722" s="17">
        <v>1.0</v>
      </c>
      <c r="L722" s="17">
        <v>13.0</v>
      </c>
      <c r="M722" s="17">
        <v>315.0</v>
      </c>
      <c r="N722" s="17">
        <v>769.0</v>
      </c>
      <c r="O722" s="11" t="s">
        <v>146</v>
      </c>
      <c r="P722" s="11" t="s">
        <v>1178</v>
      </c>
      <c r="Q722" s="11" t="s">
        <v>1188</v>
      </c>
      <c r="R722" s="17">
        <v>1.0</v>
      </c>
      <c r="S722" s="17">
        <v>2.0</v>
      </c>
    </row>
    <row r="723" ht="15.75" customHeight="1">
      <c r="A723" s="17">
        <v>1.70876706E12</v>
      </c>
      <c r="B723" s="11" t="s">
        <v>1197</v>
      </c>
      <c r="C723" s="11" t="s">
        <v>1198</v>
      </c>
      <c r="D723" s="11" t="s">
        <v>1199</v>
      </c>
      <c r="E723" s="11" t="s">
        <v>1200</v>
      </c>
      <c r="F723" s="17">
        <v>-47.26666669999997</v>
      </c>
      <c r="G723" s="17">
        <v>-64.01666666699998</v>
      </c>
      <c r="H723" s="17">
        <v>4.0</v>
      </c>
      <c r="I723" s="17">
        <v>4.0</v>
      </c>
      <c r="J723" s="11" t="s">
        <v>43</v>
      </c>
      <c r="K723" s="17">
        <v>3.0</v>
      </c>
      <c r="L723" s="17">
        <v>16.0</v>
      </c>
      <c r="M723" s="17">
        <v>247.0</v>
      </c>
      <c r="N723" s="17">
        <v>772.0</v>
      </c>
      <c r="O723" s="11" t="s">
        <v>146</v>
      </c>
      <c r="P723" s="11" t="s">
        <v>1178</v>
      </c>
      <c r="Q723" s="11" t="s">
        <v>1188</v>
      </c>
      <c r="R723" s="17">
        <v>0.0</v>
      </c>
      <c r="S723" s="11"/>
    </row>
    <row r="724" ht="15.75" customHeight="1">
      <c r="A724" s="17">
        <v>1.7087877E12</v>
      </c>
      <c r="B724" s="11" t="s">
        <v>1201</v>
      </c>
      <c r="C724" s="11" t="s">
        <v>129</v>
      </c>
      <c r="D724" s="11" t="s">
        <v>117</v>
      </c>
      <c r="E724" s="11" t="s">
        <v>130</v>
      </c>
      <c r="F724" s="17">
        <v>-54.93883372799996</v>
      </c>
      <c r="G724" s="17">
        <v>-63.58925158699998</v>
      </c>
      <c r="H724" s="17">
        <v>4.0</v>
      </c>
      <c r="I724" s="17">
        <v>4.0</v>
      </c>
      <c r="J724" s="11" t="s">
        <v>62</v>
      </c>
      <c r="K724" s="17">
        <v>2.0</v>
      </c>
      <c r="L724" s="17">
        <v>16.0</v>
      </c>
      <c r="M724" s="17">
        <v>130.0</v>
      </c>
      <c r="N724" s="17">
        <v>1014.0</v>
      </c>
      <c r="O724" s="11" t="s">
        <v>119</v>
      </c>
      <c r="P724" s="11" t="s">
        <v>1178</v>
      </c>
      <c r="Q724" s="11" t="s">
        <v>1185</v>
      </c>
      <c r="R724" s="17">
        <v>0.0</v>
      </c>
      <c r="S724" s="11"/>
    </row>
    <row r="725" ht="15.75" customHeight="1">
      <c r="A725" s="17">
        <v>1.7088552E12</v>
      </c>
      <c r="B725" s="11" t="s">
        <v>1202</v>
      </c>
      <c r="C725" s="11" t="s">
        <v>1192</v>
      </c>
      <c r="D725" s="11" t="s">
        <v>1203</v>
      </c>
      <c r="E725" s="11" t="s">
        <v>1194</v>
      </c>
      <c r="F725" s="17">
        <v>-47.28333329999998</v>
      </c>
      <c r="G725" s="17">
        <v>-61.63333333299994</v>
      </c>
      <c r="H725" s="17">
        <v>4.0</v>
      </c>
      <c r="I725" s="17">
        <v>4.0</v>
      </c>
      <c r="J725" s="11" t="s">
        <v>31</v>
      </c>
      <c r="K725" s="17">
        <v>2.0</v>
      </c>
      <c r="L725" s="17">
        <v>13.0</v>
      </c>
      <c r="M725" s="17">
        <v>204.0</v>
      </c>
      <c r="N725" s="17">
        <v>768.0</v>
      </c>
      <c r="O725" s="11" t="s">
        <v>146</v>
      </c>
      <c r="P725" s="11" t="s">
        <v>1204</v>
      </c>
      <c r="Q725" s="11" t="s">
        <v>1205</v>
      </c>
      <c r="R725" s="17">
        <v>0.0</v>
      </c>
      <c r="S725" s="11"/>
    </row>
    <row r="726" ht="15.75" customHeight="1">
      <c r="A726" s="17">
        <v>1.70890146E12</v>
      </c>
      <c r="B726" s="11" t="s">
        <v>1206</v>
      </c>
      <c r="C726" s="11" t="s">
        <v>829</v>
      </c>
      <c r="D726" s="11" t="s">
        <v>830</v>
      </c>
      <c r="E726" s="11" t="s">
        <v>342</v>
      </c>
      <c r="F726" s="17">
        <v>-58.42496421099997</v>
      </c>
      <c r="G726" s="17">
        <v>-64.39547094499994</v>
      </c>
      <c r="H726" s="17">
        <v>5.0</v>
      </c>
      <c r="I726" s="17">
        <v>6.0</v>
      </c>
      <c r="J726" s="11" t="s">
        <v>31</v>
      </c>
      <c r="K726" s="17">
        <v>3.0</v>
      </c>
      <c r="L726" s="17">
        <v>27.0</v>
      </c>
      <c r="M726" s="17">
        <v>338.0</v>
      </c>
      <c r="N726" s="17">
        <v>1006.0</v>
      </c>
      <c r="O726" s="11" t="s">
        <v>24</v>
      </c>
      <c r="P726" s="11" t="s">
        <v>1207</v>
      </c>
      <c r="Q726" s="11" t="s">
        <v>1208</v>
      </c>
      <c r="R726" s="17">
        <v>1.0</v>
      </c>
      <c r="S726" s="17">
        <v>-1.0</v>
      </c>
    </row>
    <row r="727" ht="15.75" customHeight="1">
      <c r="A727" s="17">
        <v>1.70890722E12</v>
      </c>
      <c r="B727" s="11" t="s">
        <v>1209</v>
      </c>
      <c r="C727" s="11" t="s">
        <v>90</v>
      </c>
      <c r="D727" s="11" t="s">
        <v>91</v>
      </c>
      <c r="E727" s="11" t="s">
        <v>92</v>
      </c>
      <c r="F727" s="17">
        <v>-58.41314227799995</v>
      </c>
      <c r="G727" s="17">
        <v>-64.93475574699994</v>
      </c>
      <c r="H727" s="17">
        <v>5.0</v>
      </c>
      <c r="I727" s="17">
        <v>4.0</v>
      </c>
      <c r="J727" s="11" t="s">
        <v>43</v>
      </c>
      <c r="K727" s="17">
        <v>3.0</v>
      </c>
      <c r="L727" s="17">
        <v>16.0</v>
      </c>
      <c r="M727" s="17">
        <v>342.0</v>
      </c>
      <c r="N727" s="17">
        <v>1012.0</v>
      </c>
      <c r="O727" s="11" t="s">
        <v>24</v>
      </c>
      <c r="P727" s="11" t="s">
        <v>1207</v>
      </c>
      <c r="Q727" s="11" t="s">
        <v>1208</v>
      </c>
      <c r="R727" s="17">
        <v>1.0</v>
      </c>
      <c r="S727" s="17">
        <v>1.0</v>
      </c>
    </row>
    <row r="728" ht="15.75" customHeight="1">
      <c r="A728" s="17">
        <v>1.7089848E12</v>
      </c>
      <c r="B728" s="11" t="s">
        <v>1210</v>
      </c>
      <c r="C728" s="11" t="s">
        <v>1030</v>
      </c>
      <c r="D728" s="11" t="s">
        <v>1211</v>
      </c>
      <c r="E728" s="11" t="s">
        <v>1031</v>
      </c>
      <c r="F728" s="17">
        <v>-38.26666666699998</v>
      </c>
      <c r="G728" s="17">
        <v>-55.46666666699997</v>
      </c>
      <c r="H728" s="17">
        <v>5.0</v>
      </c>
      <c r="I728" s="17">
        <v>5.0</v>
      </c>
      <c r="J728" s="11" t="s">
        <v>204</v>
      </c>
      <c r="K728" s="17">
        <v>1.0</v>
      </c>
      <c r="L728" s="17">
        <v>19.0</v>
      </c>
      <c r="M728" s="17">
        <v>360.0</v>
      </c>
      <c r="N728" s="17">
        <v>767.0</v>
      </c>
      <c r="O728" s="11" t="s">
        <v>292</v>
      </c>
      <c r="P728" s="11" t="s">
        <v>1212</v>
      </c>
      <c r="Q728" s="11" t="s">
        <v>1213</v>
      </c>
      <c r="R728" s="17">
        <v>1.0</v>
      </c>
      <c r="S728" s="17">
        <v>-1.0</v>
      </c>
    </row>
    <row r="729" ht="15.75" customHeight="1">
      <c r="A729" s="17">
        <v>1.70902482E12</v>
      </c>
      <c r="B729" s="11" t="s">
        <v>1214</v>
      </c>
      <c r="C729" s="11" t="s">
        <v>448</v>
      </c>
      <c r="D729" s="11" t="s">
        <v>1215</v>
      </c>
      <c r="E729" s="11" t="s">
        <v>424</v>
      </c>
      <c r="F729" s="17">
        <v>-48.29999999999995</v>
      </c>
      <c r="G729" s="17">
        <v>-61.18333333299995</v>
      </c>
      <c r="H729" s="17">
        <v>3.0</v>
      </c>
      <c r="I729" s="17">
        <v>4.0</v>
      </c>
      <c r="J729" s="11" t="s">
        <v>23</v>
      </c>
      <c r="K729" s="17">
        <v>1.0</v>
      </c>
      <c r="L729" s="17">
        <v>11.0</v>
      </c>
      <c r="M729" s="17">
        <v>335.0</v>
      </c>
      <c r="N729" s="17">
        <v>755.0</v>
      </c>
      <c r="O729" s="11" t="s">
        <v>32</v>
      </c>
      <c r="P729" s="11" t="s">
        <v>1216</v>
      </c>
      <c r="Q729" s="11" t="s">
        <v>1217</v>
      </c>
      <c r="R729" s="17">
        <v>1.0</v>
      </c>
      <c r="S729" s="17">
        <v>2.0</v>
      </c>
    </row>
    <row r="730" ht="15.75" customHeight="1">
      <c r="A730" s="17">
        <v>1.70907162E12</v>
      </c>
      <c r="B730" s="11" t="s">
        <v>1218</v>
      </c>
      <c r="C730" s="11" t="s">
        <v>605</v>
      </c>
      <c r="D730" s="11" t="s">
        <v>648</v>
      </c>
      <c r="E730" s="11" t="s">
        <v>607</v>
      </c>
      <c r="F730" s="17">
        <v>-47.44999999999993</v>
      </c>
      <c r="G730" s="17">
        <v>-61.04999999999995</v>
      </c>
      <c r="H730" s="17">
        <v>3.0</v>
      </c>
      <c r="I730" s="17">
        <v>4.0</v>
      </c>
      <c r="J730" s="11" t="s">
        <v>212</v>
      </c>
      <c r="K730" s="17">
        <v>1.0</v>
      </c>
      <c r="L730" s="17">
        <v>10.0</v>
      </c>
      <c r="M730" s="17">
        <v>45.0</v>
      </c>
      <c r="N730" s="17">
        <v>758.0</v>
      </c>
      <c r="O730" s="11" t="s">
        <v>146</v>
      </c>
      <c r="P730" s="11" t="s">
        <v>1219</v>
      </c>
      <c r="Q730" s="11" t="s">
        <v>1220</v>
      </c>
      <c r="R730" s="17">
        <v>1.0</v>
      </c>
      <c r="S730" s="17">
        <v>0.0</v>
      </c>
    </row>
    <row r="731" ht="15.75" customHeight="1">
      <c r="A731" s="17">
        <v>1.7090724E12</v>
      </c>
      <c r="B731" s="11" t="s">
        <v>1221</v>
      </c>
      <c r="C731" s="11" t="s">
        <v>1222</v>
      </c>
      <c r="D731" s="11" t="s">
        <v>1223</v>
      </c>
      <c r="E731" s="11" t="s">
        <v>1224</v>
      </c>
      <c r="F731" s="17">
        <v>-46.64999999999998</v>
      </c>
      <c r="G731" s="17">
        <v>-66.44999999999999</v>
      </c>
      <c r="H731" s="17">
        <v>3.0</v>
      </c>
      <c r="I731" s="17">
        <v>4.0</v>
      </c>
      <c r="J731" s="11" t="s">
        <v>212</v>
      </c>
      <c r="K731" s="17">
        <v>1.0</v>
      </c>
      <c r="L731" s="17">
        <v>13.0</v>
      </c>
      <c r="M731" s="17">
        <v>45.0</v>
      </c>
      <c r="N731" s="17">
        <v>759.0</v>
      </c>
      <c r="O731" s="11" t="s">
        <v>146</v>
      </c>
      <c r="P731" s="11" t="s">
        <v>1219</v>
      </c>
      <c r="Q731" s="11" t="s">
        <v>1220</v>
      </c>
      <c r="R731" s="17">
        <v>1.0</v>
      </c>
      <c r="S731" s="17">
        <v>0.0</v>
      </c>
    </row>
    <row r="732" ht="15.75" customHeight="1">
      <c r="A732" s="17">
        <v>1.70907276E12</v>
      </c>
      <c r="B732" s="11" t="s">
        <v>1225</v>
      </c>
      <c r="C732" s="11" t="s">
        <v>1226</v>
      </c>
      <c r="D732" s="11" t="s">
        <v>1002</v>
      </c>
      <c r="E732" s="11" t="s">
        <v>982</v>
      </c>
      <c r="F732" s="17">
        <v>-45.36666669999994</v>
      </c>
      <c r="G732" s="17">
        <v>-60.63333333299994</v>
      </c>
      <c r="H732" s="17">
        <v>3.0</v>
      </c>
      <c r="I732" s="17">
        <v>4.0</v>
      </c>
      <c r="J732" s="11" t="s">
        <v>23</v>
      </c>
      <c r="K732" s="17">
        <v>1.0</v>
      </c>
      <c r="L732" s="17">
        <v>12.0</v>
      </c>
      <c r="M732" s="17">
        <v>315.0</v>
      </c>
      <c r="N732" s="17">
        <v>763.0</v>
      </c>
      <c r="O732" s="11" t="s">
        <v>146</v>
      </c>
      <c r="P732" s="11" t="s">
        <v>1219</v>
      </c>
      <c r="Q732" s="11" t="s">
        <v>1220</v>
      </c>
      <c r="R732" s="17">
        <v>1.0</v>
      </c>
      <c r="S732" s="17">
        <v>0.0</v>
      </c>
    </row>
    <row r="733" ht="15.75" customHeight="1">
      <c r="A733" s="17">
        <v>1.70911326E12</v>
      </c>
      <c r="B733" s="11" t="s">
        <v>1227</v>
      </c>
      <c r="C733" s="11" t="s">
        <v>843</v>
      </c>
      <c r="D733" s="11" t="s">
        <v>75</v>
      </c>
      <c r="E733" s="11" t="s">
        <v>67</v>
      </c>
      <c r="F733" s="17">
        <v>-59.69596796999997</v>
      </c>
      <c r="G733" s="17">
        <v>-64.40072300299994</v>
      </c>
      <c r="H733" s="17">
        <v>6.0</v>
      </c>
      <c r="I733" s="17">
        <v>8.0</v>
      </c>
      <c r="J733" s="11" t="s">
        <v>23</v>
      </c>
      <c r="K733" s="17">
        <v>3.0</v>
      </c>
      <c r="L733" s="17">
        <v>40.0</v>
      </c>
      <c r="M733" s="17">
        <v>170.0</v>
      </c>
      <c r="N733" s="17">
        <v>1002.0</v>
      </c>
      <c r="O733" s="11" t="s">
        <v>24</v>
      </c>
      <c r="P733" s="11" t="s">
        <v>1228</v>
      </c>
      <c r="Q733" s="11" t="s">
        <v>1229</v>
      </c>
      <c r="R733" s="17">
        <v>1.0</v>
      </c>
      <c r="S733" s="17">
        <v>-2.0</v>
      </c>
    </row>
    <row r="734" ht="15.75" customHeight="1">
      <c r="A734" s="17">
        <v>1.70911194E12</v>
      </c>
      <c r="B734" s="11" t="s">
        <v>1230</v>
      </c>
      <c r="C734" s="11" t="s">
        <v>1231</v>
      </c>
      <c r="D734" s="11" t="s">
        <v>1232</v>
      </c>
      <c r="E734" s="11" t="s">
        <v>1233</v>
      </c>
      <c r="F734" s="17">
        <v>-44.03333329999998</v>
      </c>
      <c r="G734" s="17">
        <v>-61.48333333299996</v>
      </c>
      <c r="H734" s="17">
        <v>3.0</v>
      </c>
      <c r="I734" s="17">
        <v>4.0</v>
      </c>
      <c r="J734" s="11" t="s">
        <v>23</v>
      </c>
      <c r="K734" s="17">
        <v>1.0</v>
      </c>
      <c r="L734" s="17">
        <v>15.0</v>
      </c>
      <c r="M734" s="17">
        <v>315.0</v>
      </c>
      <c r="N734" s="17">
        <v>758.0</v>
      </c>
      <c r="O734" s="11" t="s">
        <v>177</v>
      </c>
      <c r="P734" s="11" t="s">
        <v>1228</v>
      </c>
      <c r="Q734" s="11" t="s">
        <v>1234</v>
      </c>
      <c r="R734" s="17">
        <v>0.0</v>
      </c>
      <c r="S734" s="11"/>
    </row>
    <row r="735" ht="15.75" customHeight="1">
      <c r="A735" s="17">
        <v>1.7091114E12</v>
      </c>
      <c r="B735" s="11" t="s">
        <v>1235</v>
      </c>
      <c r="C735" s="11" t="s">
        <v>79</v>
      </c>
      <c r="D735" s="11" t="s">
        <v>357</v>
      </c>
      <c r="E735" s="11" t="s">
        <v>81</v>
      </c>
      <c r="F735" s="17">
        <v>-46.94999999999993</v>
      </c>
      <c r="G735" s="17">
        <v>-64.59999999999997</v>
      </c>
      <c r="H735" s="17">
        <v>3.0</v>
      </c>
      <c r="I735" s="17">
        <v>4.0</v>
      </c>
      <c r="J735" s="11" t="s">
        <v>212</v>
      </c>
      <c r="K735" s="17">
        <v>1.0</v>
      </c>
      <c r="L735" s="17">
        <v>16.0</v>
      </c>
      <c r="M735" s="17">
        <v>45.0</v>
      </c>
      <c r="N735" s="17">
        <v>755.0</v>
      </c>
      <c r="O735" s="11" t="s">
        <v>146</v>
      </c>
      <c r="P735" s="11" t="s">
        <v>1228</v>
      </c>
      <c r="Q735" s="11" t="s">
        <v>1236</v>
      </c>
      <c r="R735" s="17">
        <v>0.0</v>
      </c>
      <c r="S735" s="11"/>
    </row>
    <row r="736" ht="15.75" customHeight="1">
      <c r="A736" s="17">
        <v>1.70911146E12</v>
      </c>
      <c r="B736" s="11" t="s">
        <v>1237</v>
      </c>
      <c r="C736" s="11" t="s">
        <v>1238</v>
      </c>
      <c r="D736" s="11" t="s">
        <v>1239</v>
      </c>
      <c r="E736" s="11" t="s">
        <v>1240</v>
      </c>
      <c r="F736" s="17">
        <v>-49.24999999999994</v>
      </c>
      <c r="G736" s="17">
        <v>-65.14999999999998</v>
      </c>
      <c r="H736" s="17">
        <v>3.0</v>
      </c>
      <c r="I736" s="17">
        <v>5.0</v>
      </c>
      <c r="J736" s="11" t="s">
        <v>204</v>
      </c>
      <c r="K736" s="17">
        <v>1.0</v>
      </c>
      <c r="L736" s="17">
        <v>18.0</v>
      </c>
      <c r="M736" s="17">
        <v>360.0</v>
      </c>
      <c r="N736" s="17">
        <v>757.0</v>
      </c>
      <c r="O736" s="11" t="s">
        <v>32</v>
      </c>
      <c r="P736" s="11" t="s">
        <v>1228</v>
      </c>
      <c r="Q736" s="11" t="s">
        <v>1241</v>
      </c>
      <c r="R736" s="17">
        <v>1.0</v>
      </c>
      <c r="S736" s="17">
        <v>1.0</v>
      </c>
    </row>
    <row r="737" ht="15.75" customHeight="1">
      <c r="A737" s="17">
        <v>1.7091117E12</v>
      </c>
      <c r="B737" s="11" t="s">
        <v>1242</v>
      </c>
      <c r="C737" s="11" t="s">
        <v>702</v>
      </c>
      <c r="D737" s="11" t="s">
        <v>720</v>
      </c>
      <c r="E737" s="11" t="s">
        <v>563</v>
      </c>
      <c r="F737" s="17">
        <v>-45.98333329999997</v>
      </c>
      <c r="G737" s="17">
        <v>-66.19999999999993</v>
      </c>
      <c r="H737" s="17">
        <v>3.0</v>
      </c>
      <c r="I737" s="17">
        <v>5.0</v>
      </c>
      <c r="J737" s="11" t="s">
        <v>62</v>
      </c>
      <c r="K737" s="17">
        <v>1.0</v>
      </c>
      <c r="L737" s="17">
        <v>18.0</v>
      </c>
      <c r="M737" s="17">
        <v>270.0</v>
      </c>
      <c r="N737" s="17">
        <v>751.0</v>
      </c>
      <c r="O737" s="11" t="s">
        <v>146</v>
      </c>
      <c r="P737" s="11" t="s">
        <v>1228</v>
      </c>
      <c r="Q737" s="11" t="s">
        <v>1236</v>
      </c>
      <c r="R737" s="17">
        <v>0.0</v>
      </c>
      <c r="S737" s="11"/>
    </row>
    <row r="738" ht="15.75" customHeight="1">
      <c r="A738" s="17">
        <v>1.7091576E12</v>
      </c>
      <c r="B738" s="11" t="s">
        <v>1243</v>
      </c>
      <c r="C738" s="11" t="s">
        <v>52</v>
      </c>
      <c r="D738" s="11" t="s">
        <v>876</v>
      </c>
      <c r="E738" s="11" t="s">
        <v>849</v>
      </c>
      <c r="F738" s="17">
        <v>-52.99999999999994</v>
      </c>
      <c r="G738" s="17">
        <v>-64.11666666699995</v>
      </c>
      <c r="H738" s="17">
        <v>3.0</v>
      </c>
      <c r="I738" s="17">
        <v>4.0</v>
      </c>
      <c r="J738" s="11" t="s">
        <v>204</v>
      </c>
      <c r="K738" s="17">
        <v>1.0</v>
      </c>
      <c r="L738" s="17">
        <v>16.0</v>
      </c>
      <c r="M738" s="17">
        <v>360.0</v>
      </c>
      <c r="N738" s="17">
        <v>750.0</v>
      </c>
      <c r="O738" s="11" t="s">
        <v>32</v>
      </c>
      <c r="P738" s="11" t="s">
        <v>1244</v>
      </c>
      <c r="Q738" s="11" t="s">
        <v>1245</v>
      </c>
      <c r="R738" s="17">
        <v>0.0</v>
      </c>
      <c r="S738" s="11"/>
    </row>
    <row r="739" ht="15.75" customHeight="1">
      <c r="A739" s="17">
        <v>1.7091576E12</v>
      </c>
      <c r="B739" s="11" t="s">
        <v>1243</v>
      </c>
      <c r="C739" s="11" t="s">
        <v>561</v>
      </c>
      <c r="D739" s="11" t="s">
        <v>562</v>
      </c>
      <c r="E739" s="11" t="s">
        <v>563</v>
      </c>
      <c r="F739" s="17">
        <v>-45.98333329999997</v>
      </c>
      <c r="G739" s="17">
        <v>-66.19999999999993</v>
      </c>
      <c r="H739" s="17">
        <v>3.0</v>
      </c>
      <c r="I739" s="17">
        <v>4.0</v>
      </c>
      <c r="J739" s="11" t="s">
        <v>62</v>
      </c>
      <c r="K739" s="17">
        <v>1.0</v>
      </c>
      <c r="L739" s="17">
        <v>15.0</v>
      </c>
      <c r="M739" s="17">
        <v>270.0</v>
      </c>
      <c r="N739" s="17">
        <v>750.0</v>
      </c>
      <c r="O739" s="11" t="s">
        <v>146</v>
      </c>
      <c r="P739" s="11" t="s">
        <v>1244</v>
      </c>
      <c r="Q739" s="11" t="s">
        <v>1246</v>
      </c>
      <c r="R739" s="17">
        <v>0.0</v>
      </c>
      <c r="S739" s="11"/>
    </row>
    <row r="740" ht="15.75" customHeight="1">
      <c r="A740" s="17">
        <v>1.70916948E12</v>
      </c>
      <c r="B740" s="11" t="s">
        <v>1247</v>
      </c>
      <c r="C740" s="11" t="s">
        <v>90</v>
      </c>
      <c r="D740" s="11" t="s">
        <v>91</v>
      </c>
      <c r="E740" s="11" t="s">
        <v>92</v>
      </c>
      <c r="F740" s="17">
        <v>-59.12826042599994</v>
      </c>
      <c r="G740" s="17">
        <v>-64.12830047099993</v>
      </c>
      <c r="H740" s="17">
        <v>5.0</v>
      </c>
      <c r="I740" s="17">
        <v>4.0</v>
      </c>
      <c r="J740" s="11" t="s">
        <v>254</v>
      </c>
      <c r="K740" s="17">
        <v>3.0</v>
      </c>
      <c r="L740" s="17">
        <v>21.0</v>
      </c>
      <c r="M740" s="17">
        <v>159.0</v>
      </c>
      <c r="N740" s="17">
        <v>996.0</v>
      </c>
      <c r="O740" s="11" t="s">
        <v>24</v>
      </c>
      <c r="P740" s="11" t="s">
        <v>1244</v>
      </c>
      <c r="Q740" s="11" t="s">
        <v>1248</v>
      </c>
      <c r="R740" s="17">
        <v>1.0</v>
      </c>
      <c r="S740" s="17">
        <v>1.0</v>
      </c>
    </row>
    <row r="741" ht="15.75" customHeight="1">
      <c r="A741" s="19">
        <v>1.70919054E12</v>
      </c>
      <c r="B741" s="20">
        <v>45351.04791666667</v>
      </c>
      <c r="C741" s="11" t="s">
        <v>829</v>
      </c>
      <c r="D741" s="11" t="s">
        <v>830</v>
      </c>
      <c r="E741" s="17">
        <v>9813084.0</v>
      </c>
      <c r="F741" s="17">
        <v>-59.4158</v>
      </c>
      <c r="G741" s="17">
        <v>-64.7403</v>
      </c>
      <c r="H741" s="17">
        <v>5.0</v>
      </c>
      <c r="I741" s="17">
        <v>5.0</v>
      </c>
      <c r="J741" s="11" t="s">
        <v>43</v>
      </c>
      <c r="K741" s="17">
        <v>3.0</v>
      </c>
      <c r="L741" s="17">
        <v>21.0</v>
      </c>
      <c r="M741" s="17">
        <v>180.0</v>
      </c>
      <c r="N741" s="17">
        <v>989.0</v>
      </c>
      <c r="O741" s="11" t="s">
        <v>24</v>
      </c>
      <c r="P741" s="11" t="s">
        <v>1249</v>
      </c>
      <c r="Q741" s="11"/>
      <c r="R741" s="17">
        <v>0.0</v>
      </c>
      <c r="S741" s="11"/>
    </row>
    <row r="742" ht="15.75" customHeight="1">
      <c r="A742" s="19">
        <v>1.70919858E12</v>
      </c>
      <c r="B742" s="20">
        <v>45351.14097222222</v>
      </c>
      <c r="C742" s="11" t="s">
        <v>1140</v>
      </c>
      <c r="D742" s="17">
        <v>1420.0</v>
      </c>
      <c r="E742" s="17">
        <v>8704652.0</v>
      </c>
      <c r="F742" s="17">
        <v>-47.4333</v>
      </c>
      <c r="G742" s="17">
        <v>-61.05</v>
      </c>
      <c r="H742" s="17">
        <v>4.0</v>
      </c>
      <c r="I742" s="17">
        <v>4.0</v>
      </c>
      <c r="J742" s="11" t="s">
        <v>31</v>
      </c>
      <c r="K742" s="17">
        <v>2.0</v>
      </c>
      <c r="L742" s="17">
        <v>12.0</v>
      </c>
      <c r="M742" s="17">
        <v>225.0</v>
      </c>
      <c r="N742" s="17">
        <v>760.0</v>
      </c>
      <c r="O742" s="11" t="s">
        <v>1250</v>
      </c>
      <c r="P742" s="11" t="s">
        <v>1249</v>
      </c>
      <c r="Q742" s="11"/>
      <c r="R742" s="17">
        <v>1.0</v>
      </c>
      <c r="S742" s="17">
        <v>2.0</v>
      </c>
    </row>
    <row r="743" ht="15.75" customHeight="1">
      <c r="A743" s="19">
        <v>1.7091972E12</v>
      </c>
      <c r="B743" s="20">
        <v>45351.125</v>
      </c>
      <c r="C743" s="11" t="s">
        <v>605</v>
      </c>
      <c r="D743" s="17">
        <v>174.0</v>
      </c>
      <c r="E743" s="17">
        <v>8512657.0</v>
      </c>
      <c r="F743" s="17">
        <v>-47.45</v>
      </c>
      <c r="G743" s="17">
        <v>-61.05</v>
      </c>
      <c r="H743" s="17">
        <v>4.0</v>
      </c>
      <c r="I743" s="17">
        <v>4.0</v>
      </c>
      <c r="J743" s="11" t="s">
        <v>31</v>
      </c>
      <c r="K743" s="17">
        <v>2.0</v>
      </c>
      <c r="L743" s="17">
        <v>15.0</v>
      </c>
      <c r="M743" s="17">
        <v>225.0</v>
      </c>
      <c r="N743" s="17">
        <v>753.0</v>
      </c>
      <c r="O743" s="11" t="s">
        <v>1250</v>
      </c>
      <c r="P743" s="11" t="s">
        <v>1251</v>
      </c>
      <c r="Q743" s="11"/>
      <c r="R743" s="17">
        <v>1.0</v>
      </c>
      <c r="S743" s="17">
        <v>2.0</v>
      </c>
    </row>
    <row r="744" ht="15.75" customHeight="1">
      <c r="A744" s="19">
        <v>1.709244E12</v>
      </c>
      <c r="B744" s="20">
        <v>45351.666666666664</v>
      </c>
      <c r="C744" s="11" t="s">
        <v>1252</v>
      </c>
      <c r="D744" s="17">
        <v>7894.0</v>
      </c>
      <c r="E744" s="17">
        <v>6723757.0</v>
      </c>
      <c r="F744" s="17">
        <v>-37.3667</v>
      </c>
      <c r="G744" s="17">
        <v>-54.6</v>
      </c>
      <c r="H744" s="17">
        <v>4.0</v>
      </c>
      <c r="I744" s="17">
        <v>4.0</v>
      </c>
      <c r="J744" s="11" t="s">
        <v>204</v>
      </c>
      <c r="K744" s="17">
        <v>2.0</v>
      </c>
      <c r="L744" s="17">
        <v>13.0</v>
      </c>
      <c r="M744" s="17">
        <v>360.0</v>
      </c>
      <c r="N744" s="17">
        <v>762.0</v>
      </c>
      <c r="O744" s="11" t="s">
        <v>1253</v>
      </c>
      <c r="P744" s="11" t="s">
        <v>1254</v>
      </c>
      <c r="Q744" s="11"/>
      <c r="R744" s="17">
        <v>0.0</v>
      </c>
      <c r="S744" s="11"/>
    </row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616">
    <filterColumn colId="8">
      <filters>
        <filter val="4"/>
        <filter val="5"/>
        <filter val="6"/>
        <filter val="7"/>
        <filter val="8"/>
        <filter val="9"/>
        <filter val="10"/>
      </filters>
    </filterColumn>
  </autoFilter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1" t="s">
        <v>1255</v>
      </c>
      <c r="B1" s="21">
        <v>615.0</v>
      </c>
      <c r="C1" s="8"/>
      <c r="D1" s="8"/>
      <c r="E1" s="22" t="s">
        <v>1256</v>
      </c>
      <c r="F1" s="23"/>
      <c r="G1" s="23"/>
      <c r="H1" s="24" t="s">
        <v>1257</v>
      </c>
      <c r="I1" s="8"/>
      <c r="J1" s="8"/>
    </row>
    <row r="2">
      <c r="A2" s="25" t="s">
        <v>1258</v>
      </c>
      <c r="B2" s="25">
        <v>270.0</v>
      </c>
      <c r="C2" s="26"/>
      <c r="D2" s="26"/>
      <c r="E2" s="27" t="s">
        <v>129</v>
      </c>
      <c r="F2" s="28"/>
      <c r="G2" s="29">
        <v>2098.0</v>
      </c>
      <c r="H2" s="30">
        <v>34.0</v>
      </c>
      <c r="I2" s="26"/>
      <c r="J2" s="26"/>
    </row>
    <row r="3">
      <c r="A3" s="31" t="s">
        <v>1259</v>
      </c>
      <c r="B3" s="32" t="s">
        <v>1260</v>
      </c>
      <c r="C3" s="33" t="s">
        <v>1261</v>
      </c>
      <c r="D3" s="34" t="s">
        <v>1262</v>
      </c>
      <c r="E3" s="34" t="s">
        <v>1263</v>
      </c>
      <c r="F3" s="34" t="s">
        <v>1264</v>
      </c>
      <c r="G3" s="34" t="s">
        <v>1265</v>
      </c>
      <c r="H3" s="34" t="s">
        <v>1266</v>
      </c>
      <c r="I3" s="33" t="s">
        <v>1259</v>
      </c>
      <c r="J3" s="35" t="s">
        <v>1267</v>
      </c>
    </row>
    <row r="4">
      <c r="A4" s="31" t="s">
        <v>1268</v>
      </c>
      <c r="B4" s="36">
        <f>(COUNTIF(Sheet1!$O$2:$O1000, A4))</f>
        <v>0</v>
      </c>
      <c r="C4" s="37">
        <f>((COUNTIFS(Sheet1!R$5:R1000,"=1",Sheet1!O$5:O1000,A4)))</f>
        <v>0</v>
      </c>
      <c r="D4" s="38">
        <v>0.0</v>
      </c>
      <c r="E4" s="38" t="str">
        <f>(COUNTIFS(Sheet1!S$5:S1000,"=0",Sheet1!O$5:O1000,A4,Sheet1!R$5:R1000,"=1"))/(COUNTIF(Sheet1!O$5:O1000, A4))*100</f>
        <v>#DIV/0!</v>
      </c>
      <c r="F4" s="38" t="str">
        <f>((COUNTIFS(Sheet1!S$5:S1000,"=1",Sheet1!O$5:O1000,A4,Sheet1!R$5:R1000,"=1"))/(COUNTIF(Sheet1!O$5:O1000, A4)))*100</f>
        <v>#DIV/0!</v>
      </c>
      <c r="G4" s="38" t="str">
        <f>((COUNTIFS(Sheet1!S$5:S1000,"=2",Sheet1!O$5:O1000,A4,Sheet1!R$5:R1000,"=1"))/(COUNTIF(Sheet1!O$5:O1000, A4))*100)</f>
        <v>#DIV/0!</v>
      </c>
      <c r="H4" s="38" t="str">
        <f>((COUNTIFS(Sheet1!S$7:S1000,"=3",Sheet1!O$7:O1000,A4,Sheet1!R$7:R1000,"=1"))/(COUNTIF(Sheet1!O$7:O1000, A4))*100)</f>
        <v>#DIV/0!</v>
      </c>
      <c r="I4" s="39" t="s">
        <v>1269</v>
      </c>
      <c r="J4" s="40" t="str">
        <f t="shared" ref="J4:J10" si="1">SUM(E4:F4)</f>
        <v>#DIV/0!</v>
      </c>
    </row>
    <row r="5">
      <c r="A5" s="31" t="s">
        <v>292</v>
      </c>
      <c r="B5" s="36">
        <f>(COUNTIF(Sheet1!$O$2:$O1000, A5))</f>
        <v>6</v>
      </c>
      <c r="C5" s="37">
        <f>((COUNTIFS(Sheet1!R$5:R1000,"=1",Sheet1!O$5:O1000,A5)))</f>
        <v>3</v>
      </c>
      <c r="D5" s="38">
        <f>((COUNTIFS(Sheet1!S$5:S1000,"&lt;0",Sheet1!O$5:O1000,A5,Sheet1!R$5:R1000,"=1")/(COUNTIF(Sheet1!O$5:O1000, A5))*100))</f>
        <v>50</v>
      </c>
      <c r="E5" s="38">
        <f>(COUNTIFS(Sheet1!S$5:S1000,"=0",Sheet1!O$5:O1000,A5,Sheet1!R$5:R1000,"=1"))/(COUNTIF(Sheet1!O$5:O1000, A5))*100</f>
        <v>0</v>
      </c>
      <c r="F5" s="38">
        <f>((COUNTIFS(Sheet1!S$5:S1000,"=1",Sheet1!O$5:O1000,A5,Sheet1!R$5:R1000,"=1"))/(COUNTIF(Sheet1!O$5:O1000, A5)))*100</f>
        <v>0</v>
      </c>
      <c r="G5" s="38">
        <f>((COUNTIFS(Sheet1!S$5:S1000,"=2",Sheet1!O$5:O1000,A5,Sheet1!R$5:R1000,"=1"))/(COUNTIF(Sheet1!O$5:O1000, A5))*100)</f>
        <v>0</v>
      </c>
      <c r="H5" s="38">
        <f>((COUNTIFS(Sheet1!S$7:S1000,"=3",Sheet1!O$7:O1000,A5,Sheet1!R$7:R1000,"=1"))/(COUNTIF(Sheet1!O$7:O1000, A5))*100)</f>
        <v>0</v>
      </c>
      <c r="I5" s="39" t="s">
        <v>1253</v>
      </c>
      <c r="J5" s="40">
        <f t="shared" si="1"/>
        <v>0</v>
      </c>
    </row>
    <row r="6">
      <c r="A6" s="31" t="s">
        <v>102</v>
      </c>
      <c r="B6" s="36">
        <f>(COUNTIF(Sheet1!$O$2:$O1000, A6))</f>
        <v>15</v>
      </c>
      <c r="C6" s="37">
        <f>((COUNTIFS(Sheet1!R$5:R1000,"=1",Sheet1!O$5:O1000,A6)))</f>
        <v>10</v>
      </c>
      <c r="D6" s="38">
        <f>((COUNTIFS(Sheet1!S$5:S1000,"&lt;0",Sheet1!O$5:O1000,A6,Sheet1!R$5:R1000,"=1")/(COUNTIF(Sheet1!O$5:O1000, A6))*100))</f>
        <v>6.666666667</v>
      </c>
      <c r="E6" s="38">
        <f>(COUNTIFS(Sheet1!S$5:S1000,"=0",Sheet1!O$5:O1000,A6,Sheet1!R$5:R1000,"=1"))/(COUNTIF(Sheet1!O$5:O1000, A6))*100</f>
        <v>26.66666667</v>
      </c>
      <c r="F6" s="38">
        <f>((COUNTIFS(Sheet1!S$5:S1000,"=1",Sheet1!O$5:O1000,A6,Sheet1!R$5:R1000,"=1"))/(COUNTIF(Sheet1!O$5:O1000, A6)))*100</f>
        <v>26.66666667</v>
      </c>
      <c r="G6" s="38">
        <f>((COUNTIFS(Sheet1!S$5:S1000,"=2",Sheet1!O$5:O1000,A6,Sheet1!R$5:R1000,"=1"))/(COUNTIF(Sheet1!O$5:O1000, A6))*100)</f>
        <v>6.666666667</v>
      </c>
      <c r="H6" s="38">
        <f>((COUNTIFS(Sheet1!S$7:S1000,"=3",Sheet1!O$7:O1000,A6,Sheet1!R$7:R1000,"=1"))/(COUNTIF(Sheet1!O$7:O1000, A6))*100)</f>
        <v>0</v>
      </c>
      <c r="I6" s="39" t="s">
        <v>1270</v>
      </c>
      <c r="J6" s="40">
        <f t="shared" si="1"/>
        <v>53.33333333</v>
      </c>
    </row>
    <row r="7">
      <c r="A7" s="31" t="s">
        <v>177</v>
      </c>
      <c r="B7" s="36">
        <f>(COUNTIF(Sheet1!$O$2:$O1000, A7))</f>
        <v>55</v>
      </c>
      <c r="C7" s="37">
        <f>((COUNTIFS(Sheet1!R$5:R1000,"=1",Sheet1!O$5:O1000,A7)))</f>
        <v>33</v>
      </c>
      <c r="D7" s="38">
        <f>((COUNTIFS(Sheet1!S$5:S1000,"&lt;0",Sheet1!O$5:O1000,A7,Sheet1!R$5:R1000,"=1")/(COUNTIF(Sheet1!O$5:O1000, A7))*100))</f>
        <v>5.454545455</v>
      </c>
      <c r="E7" s="38">
        <f>(COUNTIFS(Sheet1!S$5:S1000,"=0",Sheet1!O$5:O1000,A7,Sheet1!R$5:R1000,"=1"))/(COUNTIF(Sheet1!O$5:O1000, A7))*100</f>
        <v>20</v>
      </c>
      <c r="F7" s="38">
        <f>((COUNTIFS(Sheet1!S$5:S1000,"=1",Sheet1!O$5:O1000,A7,Sheet1!R$5:R1000,"=1"))/(COUNTIF(Sheet1!O$5:O1000, A7)))*100</f>
        <v>16.36363636</v>
      </c>
      <c r="G7" s="38">
        <f>((COUNTIFS(Sheet1!S$5:S1000,"=2",Sheet1!O$5:O1000,A7,Sheet1!R$5:R1000,"=1"))/(COUNTIF(Sheet1!O$5:O1000, A7))*100)</f>
        <v>14.54545455</v>
      </c>
      <c r="H7" s="38">
        <f>((COUNTIFS(Sheet1!S$7:S1000,"=3",Sheet1!O$7:O1000,A7,Sheet1!R$7:R1000,"=1"))/(COUNTIF(Sheet1!O$7:O1000, A7))*100)</f>
        <v>3.636363636</v>
      </c>
      <c r="I7" s="39" t="s">
        <v>1271</v>
      </c>
      <c r="J7" s="40">
        <f t="shared" si="1"/>
        <v>36.36363636</v>
      </c>
    </row>
    <row r="8">
      <c r="A8" s="31" t="s">
        <v>146</v>
      </c>
      <c r="B8" s="36">
        <f>(COUNTIF(Sheet1!$O$2:$O1000, A8))</f>
        <v>117</v>
      </c>
      <c r="C8" s="37">
        <f>((COUNTIFS(Sheet1!R$5:R1000,"=1",Sheet1!O$5:O1000,A8)))</f>
        <v>80</v>
      </c>
      <c r="D8" s="38">
        <f>((COUNTIFS(Sheet1!S$5:S1000,"&lt;0",Sheet1!O$5:O1000,A8,Sheet1!R$5:R1000,"=1")/(COUNTIF(Sheet1!O$5:O1000, A8))*100))</f>
        <v>7.692307692</v>
      </c>
      <c r="E8" s="38">
        <f>(COUNTIFS(Sheet1!S$5:S1000,"=0",Sheet1!O$5:O1000,A8,Sheet1!R$5:R1000,"=1"))/(COUNTIF(Sheet1!O$5:O1000, A8))*100</f>
        <v>22.22222222</v>
      </c>
      <c r="F8" s="38">
        <f>((COUNTIFS(Sheet1!S$5:S1000,"=1",Sheet1!O$5:O1000,A8,Sheet1!R$5:R1000,"=1"))/(COUNTIF(Sheet1!O$5:O1000, A8)))*100</f>
        <v>23.07692308</v>
      </c>
      <c r="G8" s="38">
        <f>((COUNTIFS(Sheet1!S$5:S1000,"=2",Sheet1!O$5:O1000,A8,Sheet1!R$5:R1000,"=1"))/(COUNTIF(Sheet1!O$5:O1000, A8))*100)</f>
        <v>11.11111111</v>
      </c>
      <c r="H8" s="38">
        <f>((COUNTIFS(Sheet1!S$7:S1000,"=3",Sheet1!O$7:O1000,A8,Sheet1!R$7:R1000,"=1"))/(COUNTIF(Sheet1!O$7:O1000, A8))*100)</f>
        <v>3.418803419</v>
      </c>
      <c r="I8" s="39" t="s">
        <v>1250</v>
      </c>
      <c r="J8" s="40">
        <f t="shared" si="1"/>
        <v>45.2991453</v>
      </c>
    </row>
    <row r="9">
      <c r="A9" s="31" t="s">
        <v>32</v>
      </c>
      <c r="B9" s="36">
        <f>(COUNTIF(Sheet1!$O$2:$O1000, A9))</f>
        <v>51</v>
      </c>
      <c r="C9" s="37">
        <f>((COUNTIFS(Sheet1!R$5:R1000,"=1",Sheet1!O$5:O1000,A9)))</f>
        <v>26</v>
      </c>
      <c r="D9" s="38">
        <f>((COUNTIFS(Sheet1!S$5:S1000,"&lt;0",Sheet1!O$5:O1000,A9,Sheet1!R$5:R1000,"=1")/(COUNTIF(Sheet1!O$5:O1000, A9))*100))</f>
        <v>9.803921569</v>
      </c>
      <c r="E9" s="38">
        <f>(COUNTIFS(Sheet1!S$5:S1000,"=0",Sheet1!O$5:O1000,A9,Sheet1!R$5:R1000,"=1"))/(COUNTIF(Sheet1!O$5:O1000, A9))*100</f>
        <v>11.76470588</v>
      </c>
      <c r="F9" s="38">
        <f>((COUNTIFS(Sheet1!S$5:S1000,"=1",Sheet1!O$5:O1000,A9,Sheet1!R$5:R1000,"=1"))/(COUNTIF(Sheet1!O$5:O1000, A9)))*100</f>
        <v>15.68627451</v>
      </c>
      <c r="G9" s="38">
        <f>((COUNTIFS(Sheet1!S$5:S1000,"=2",Sheet1!O$5:O1000,A9,Sheet1!R$5:R1000,"=1"))/(COUNTIF(Sheet1!O$5:O1000, A9))*100)</f>
        <v>9.803921569</v>
      </c>
      <c r="H9" s="38">
        <f>((COUNTIFS(Sheet1!S$7:S1000,"=3",Sheet1!O$7:O1000,A9,Sheet1!R$7:R1000,"=1"))/(COUNTIF(Sheet1!O$7:O1000, A9))*100)</f>
        <v>3.921568627</v>
      </c>
      <c r="I9" s="39" t="s">
        <v>1272</v>
      </c>
      <c r="J9" s="40">
        <f t="shared" si="1"/>
        <v>27.45098039</v>
      </c>
    </row>
    <row r="10">
      <c r="A10" s="31" t="s">
        <v>119</v>
      </c>
      <c r="B10" s="36">
        <f>(COUNTIF(Sheet1!$O$2:$O1000, A10))</f>
        <v>59</v>
      </c>
      <c r="C10" s="37">
        <f>((COUNTIFS(Sheet1!R$5:R1000,"=1",Sheet1!O$5:O1000,A10)))</f>
        <v>43</v>
      </c>
      <c r="D10" s="38">
        <f>((COUNTIFS(Sheet1!S$5:S1000,"&lt;0",Sheet1!O$5:O1000,A10,Sheet1!R$5:R1000,"=1")/(COUNTIF(Sheet1!O$5:O1000, A10))*100))</f>
        <v>5.084745763</v>
      </c>
      <c r="E10" s="38">
        <f>(COUNTIFS(Sheet1!S$5:S1000,"=0",Sheet1!O$5:O1000,A10,Sheet1!R$5:R1000,"=1"))/(COUNTIF(Sheet1!O$5:O1000, A10))*100</f>
        <v>15.25423729</v>
      </c>
      <c r="F10" s="38">
        <f>((COUNTIFS(Sheet1!S$5:S1000,"=1",Sheet1!O$5:O1000,A10,Sheet1!R$5:R1000,"=1"))/(COUNTIF(Sheet1!O$5:O1000, A10)))*100</f>
        <v>25.42372881</v>
      </c>
      <c r="G10" s="38">
        <f>((COUNTIFS(Sheet1!S$5:S1000,"=2",Sheet1!O$5:O1000,A10,Sheet1!R$5:R1000,"=1"))/(COUNTIF(Sheet1!O$5:O1000, A10))*100)</f>
        <v>18.6440678</v>
      </c>
      <c r="H10" s="38">
        <f>((COUNTIFS(Sheet1!S$7:S1000,"=3",Sheet1!O$7:O1000,A10,Sheet1!R$7:R1000,"=1"))/(COUNTIF(Sheet1!O$7:O1000, A10))*100)</f>
        <v>6.779661017</v>
      </c>
      <c r="I10" s="39" t="s">
        <v>1273</v>
      </c>
      <c r="J10" s="40">
        <f t="shared" si="1"/>
        <v>40.6779661</v>
      </c>
    </row>
  </sheetData>
  <mergeCells count="1">
    <mergeCell ref="E2:F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B$1:$B$1000">
    <filterColumn colId="0">
      <filters>
        <filter val="34"/>
      </filters>
    </filterColumn>
  </autoFil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2024-04-03T17:22:18Z</dcterms:created>
  <dc:creator>openpyxl</dc:creator>
</cp:coreProperties>
</file>