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883" documentId="115_{826A08DF-4247-46A4-9CEE-28D00652FFB1}" xr6:coauthVersionLast="47" xr6:coauthVersionMax="47" xr10:uidLastSave="{3B6EA949-FF6C-4A6A-AFE9-A07547E8EB40}"/>
  <bookViews>
    <workbookView xWindow="-120" yWindow="-120" windowWidth="29040" windowHeight="15720" xr2:uid="{00000000-000D-0000-FFFF-FFFF00000000}"/>
  </bookViews>
  <sheets>
    <sheet name="previous6" sheetId="12" r:id="rId1"/>
    <sheet name="previous8" sheetId="13" r:id="rId2"/>
    <sheet name="previous12" sheetId="14" r:id="rId3"/>
    <sheet name="previous15" sheetId="15" r:id="rId4"/>
    <sheet name="Comparison" sheetId="2" r:id="rId5"/>
    <sheet name="RawData" sheetId="17" r:id="rId6"/>
    <sheet name="Overview" sheetId="18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7" l="1"/>
  <c r="C2" i="18" s="1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H3" i="18" s="1"/>
  <c r="S6" i="17"/>
  <c r="I3" i="18" s="1"/>
  <c r="T6" i="17"/>
  <c r="J3" i="18" s="1"/>
  <c r="U6" i="17"/>
  <c r="B4" i="18" s="1"/>
  <c r="V6" i="17"/>
  <c r="C4" i="18" s="1"/>
  <c r="W6" i="17"/>
  <c r="D4" i="18" s="1"/>
  <c r="X6" i="17"/>
  <c r="E4" i="18" s="1"/>
  <c r="Y6" i="17"/>
  <c r="Z6" i="17"/>
  <c r="AA6" i="17"/>
  <c r="AB6" i="17"/>
  <c r="AC6" i="17"/>
  <c r="AD6" i="17"/>
  <c r="AE6" i="17"/>
  <c r="AF6" i="17"/>
  <c r="AG6" i="17"/>
  <c r="AH6" i="17"/>
  <c r="F5" i="18" s="1"/>
  <c r="AI6" i="17"/>
  <c r="G5" i="18" s="1"/>
  <c r="AJ6" i="17"/>
  <c r="H5" i="18" s="1"/>
  <c r="AK6" i="17"/>
  <c r="I5" i="18" s="1"/>
  <c r="AL6" i="17"/>
  <c r="J5" i="18" s="1"/>
  <c r="AM6" i="17"/>
  <c r="AN6" i="17"/>
  <c r="C6" i="18" s="1"/>
  <c r="AO6" i="17"/>
  <c r="D6" i="18" s="1"/>
  <c r="AP6" i="17"/>
  <c r="E6" i="18" s="1"/>
  <c r="AQ6" i="17"/>
  <c r="F6" i="18" s="1"/>
  <c r="AR6" i="17"/>
  <c r="AS6" i="17"/>
  <c r="AT6" i="17"/>
  <c r="AU6" i="17"/>
  <c r="AV6" i="17"/>
  <c r="AW6" i="17"/>
  <c r="C7" i="18" s="1"/>
  <c r="AX6" i="17"/>
  <c r="D7" i="18" s="1"/>
  <c r="AY6" i="17"/>
  <c r="E7" i="18" s="1"/>
  <c r="AZ6" i="17"/>
  <c r="F7" i="18" s="1"/>
  <c r="BA6" i="17"/>
  <c r="BB6" i="17"/>
  <c r="BC6" i="17"/>
  <c r="BD6" i="17"/>
  <c r="J7" i="18" s="1"/>
  <c r="D2" i="18"/>
  <c r="F2" i="18"/>
  <c r="G2" i="18"/>
  <c r="C3" i="18"/>
  <c r="D3" i="18"/>
  <c r="E3" i="18"/>
  <c r="F3" i="18"/>
  <c r="G3" i="18"/>
  <c r="H4" i="18"/>
  <c r="I4" i="18"/>
  <c r="J6" i="18"/>
  <c r="B7" i="18"/>
  <c r="G7" i="18"/>
  <c r="H7" i="18"/>
  <c r="I7" i="18"/>
  <c r="B2" i="18"/>
  <c r="E2" i="18"/>
  <c r="H2" i="18"/>
  <c r="I2" i="18"/>
  <c r="J2" i="18"/>
  <c r="B3" i="18"/>
  <c r="F4" i="18"/>
  <c r="G4" i="18"/>
  <c r="J4" i="18"/>
  <c r="B5" i="18"/>
  <c r="C5" i="18"/>
  <c r="D5" i="18"/>
  <c r="E5" i="18"/>
  <c r="B6" i="18"/>
  <c r="G6" i="18"/>
  <c r="H6" i="18"/>
  <c r="I6" i="18"/>
  <c r="C6" i="17"/>
  <c r="T1" i="18"/>
  <c r="S1" i="18"/>
  <c r="R1" i="18"/>
  <c r="Q1" i="18"/>
  <c r="P1" i="18"/>
  <c r="O1" i="18"/>
  <c r="N1" i="18"/>
  <c r="M1" i="18"/>
  <c r="L1" i="18"/>
  <c r="L2" i="18" l="1"/>
  <c r="L5" i="18" s="1"/>
  <c r="L7" i="18" s="1"/>
  <c r="T2" i="18"/>
  <c r="T5" i="18" s="1"/>
  <c r="T7" i="18" s="1"/>
  <c r="S2" i="18"/>
  <c r="S5" i="18" s="1"/>
  <c r="S7" i="18" s="1"/>
  <c r="L4" i="18"/>
  <c r="L6" i="18" s="1"/>
  <c r="O2" i="18"/>
  <c r="M2" i="18"/>
  <c r="M4" i="18" s="1"/>
  <c r="M6" i="18" s="1"/>
  <c r="Q2" i="18"/>
  <c r="R2" i="18"/>
  <c r="R3" i="18" s="1"/>
  <c r="P2" i="18"/>
  <c r="N2" i="18"/>
  <c r="M3" i="18"/>
  <c r="R4" i="18"/>
  <c r="R6" i="18" s="1"/>
  <c r="M5" i="18"/>
  <c r="M7" i="18" s="1"/>
  <c r="N5" i="18"/>
  <c r="N7" i="18" s="1"/>
  <c r="O5" i="18"/>
  <c r="O7" i="18" s="1"/>
  <c r="P5" i="18"/>
  <c r="P7" i="18" s="1"/>
  <c r="L3" i="18" l="1"/>
  <c r="S4" i="18"/>
  <c r="S6" i="18" s="1"/>
  <c r="S3" i="18"/>
  <c r="T3" i="18"/>
  <c r="T4" i="18"/>
  <c r="T6" i="18" s="1"/>
  <c r="N4" i="18"/>
  <c r="N6" i="18" s="1"/>
  <c r="N3" i="18"/>
  <c r="P4" i="18"/>
  <c r="P6" i="18" s="1"/>
  <c r="P3" i="18"/>
  <c r="Q4" i="18"/>
  <c r="Q6" i="18" s="1"/>
  <c r="Q3" i="18"/>
  <c r="O4" i="18"/>
  <c r="O6" i="18" s="1"/>
  <c r="O3" i="18"/>
  <c r="R5" i="18"/>
  <c r="R7" i="18" s="1"/>
  <c r="Q5" i="18"/>
  <c r="Q7" i="18" s="1"/>
  <c r="M45" i="2"/>
  <c r="I28" i="2"/>
</calcChain>
</file>

<file path=xl/sharedStrings.xml><?xml version="1.0" encoding="utf-8"?>
<sst xmlns="http://schemas.openxmlformats.org/spreadsheetml/2006/main" count="66" uniqueCount="28">
  <si>
    <t>NSBBO</t>
  </si>
  <si>
    <t>NSGA-II</t>
  </si>
  <si>
    <t>Algorithm</t>
  </si>
  <si>
    <t>MHC</t>
  </si>
  <si>
    <t>CR</t>
  </si>
  <si>
    <t>Previous</t>
  </si>
  <si>
    <t>GRASP</t>
  </si>
  <si>
    <t>GRASP₁</t>
  </si>
  <si>
    <t>GRASP₂</t>
  </si>
  <si>
    <t>GRASP₃</t>
  </si>
  <si>
    <t>GRASP₄</t>
  </si>
  <si>
    <t>previous12.txt</t>
  </si>
  <si>
    <t>previous15.txt</t>
  </si>
  <si>
    <t>previous6.txt</t>
  </si>
  <si>
    <t>previous8.txt</t>
  </si>
  <si>
    <t>GRASP1</t>
  </si>
  <si>
    <t>GRASP2</t>
  </si>
  <si>
    <t>GRASP3</t>
  </si>
  <si>
    <t>GRASP4</t>
  </si>
  <si>
    <t>C(Ref, Alg)</t>
  </si>
  <si>
    <t>HV</t>
  </si>
  <si>
    <t>$\epsilon$</t>
  </si>
  <si>
    <t>GD</t>
  </si>
  <si>
    <t>IGD</t>
  </si>
  <si>
    <t>IGD+</t>
  </si>
  <si>
    <t>Size</t>
  </si>
  <si>
    <t>$\Delta$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</si>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</sst>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sz val="10"/>
      <color rgb="FF37415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chartsheets/sheet1.xml" Type="http://schemas.openxmlformats.org/officeDocument/2006/relationships/chartsheet"/>
    <Relationship Id="rId10" Target="sharedStrings.xml" Type="http://schemas.openxmlformats.org/officeDocument/2006/relationships/sharedStrings"/>
    <Relationship Id="rId11" Target="calcChain.xml" Type="http://schemas.openxmlformats.org/officeDocument/2006/relationships/calcChain"/>
    <Relationship Id="rId2" Target="chartsheets/sheet2.xml" Type="http://schemas.openxmlformats.org/officeDocument/2006/relationships/chartsheet"/>
    <Relationship Id="rId3" Target="chartsheets/sheet3.xml" Type="http://schemas.openxmlformats.org/officeDocument/2006/relationships/chartsheet"/>
    <Relationship Id="rId4" Target="chartsheets/sheet4.xml" Type="http://schemas.openxmlformats.org/officeDocument/2006/relationships/chartsheet"/>
    <Relationship Id="rId5" Target="worksheets/sheet1.xml" Type="http://schemas.openxmlformats.org/officeDocument/2006/relationships/worksheet"/>
    <Relationship Id="rId6" Target="worksheets/sheet2.xml" Type="http://schemas.openxmlformats.org/officeDocument/2006/relationships/worksheet"/>
    <Relationship Id="rId7" Target="worksheets/sheet3.xml" Type="http://schemas.openxmlformats.org/officeDocument/2006/relationships/worksheet"/>
    <Relationship Id="rId8" Target="theme/theme1.xml" Type="http://schemas.openxmlformats.org/officeDocument/2006/relationships/theme"/>
    <Relationship Id="rId9" Target="styles.xml" Type="http://schemas.openxmlformats.org/officeDocument/2006/relationships/styles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Comparison!$A$10</c:f>
              <c:strCache>
                <c:ptCount val="1"/>
                <c:pt idx="0">
                  <c:v>Previous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Comparison!$B$10:$B$15</c:f>
              <c:numCache>
                <c:formatCode>General</c:formatCode>
                <c:ptCount val="6"/>
                <c:pt idx="0">
                  <c:v>184</c:v>
                </c:pt>
                <c:pt idx="1">
                  <c:v>196</c:v>
                </c:pt>
                <c:pt idx="2">
                  <c:v>212</c:v>
                </c:pt>
                <c:pt idx="3">
                  <c:v>204</c:v>
                </c:pt>
                <c:pt idx="4">
                  <c:v>208</c:v>
                </c:pt>
                <c:pt idx="5">
                  <c:v>192</c:v>
                </c:pt>
              </c:numCache>
            </c:numRef>
          </c:xVal>
          <c:yVal>
            <c:numRef>
              <c:f>Comparison!$C$10:$C$15</c:f>
              <c:numCache>
                <c:formatCode>General</c:formatCode>
                <c:ptCount val="6"/>
                <c:pt idx="0">
                  <c:v>78</c:v>
                </c:pt>
                <c:pt idx="1">
                  <c:v>75</c:v>
                </c:pt>
                <c:pt idx="2">
                  <c:v>71</c:v>
                </c:pt>
                <c:pt idx="3">
                  <c:v>75</c:v>
                </c:pt>
                <c:pt idx="4">
                  <c:v>72</c:v>
                </c:pt>
                <c:pt idx="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7-4273-834B-8F281087A528}"/>
            </c:ext>
          </c:extLst>
        </c:ser>
        <c:ser>
          <c:idx val="5"/>
          <c:order val="5"/>
          <c:tx>
            <c:strRef>
              <c:f>Comparison!$A$34</c:f>
              <c:strCache>
                <c:ptCount val="1"/>
                <c:pt idx="0">
                  <c:v>GRASP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Comparison!$B$34:$B$38</c:f>
              <c:numCache>
                <c:formatCode>General</c:formatCode>
                <c:ptCount val="5"/>
                <c:pt idx="0">
                  <c:v>92</c:v>
                </c:pt>
                <c:pt idx="1">
                  <c:v>96</c:v>
                </c:pt>
                <c:pt idx="2">
                  <c:v>98</c:v>
                </c:pt>
                <c:pt idx="3">
                  <c:v>104</c:v>
                </c:pt>
                <c:pt idx="4">
                  <c:v>106</c:v>
                </c:pt>
              </c:numCache>
            </c:numRef>
          </c:xVal>
          <c:yVal>
            <c:numRef>
              <c:f>Comparison!$C$34:$C$38</c:f>
              <c:numCache>
                <c:formatCode>General</c:formatCode>
                <c:ptCount val="5"/>
                <c:pt idx="0">
                  <c:v>78</c:v>
                </c:pt>
                <c:pt idx="1">
                  <c:v>76</c:v>
                </c:pt>
                <c:pt idx="2">
                  <c:v>75</c:v>
                </c:pt>
                <c:pt idx="3">
                  <c:v>72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1-46B5-A778-69AA5F55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4976"/>
        <c:axId val="88560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Comparison!$A$3</c15:sqref>
                        </c15:formulaRef>
                      </c:ext>
                    </c:extLst>
                    <c:strCache>
                      <c:ptCount val="1"/>
                      <c:pt idx="0">
                        <c:v>NSBBO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192</c:v>
                      </c:pt>
                      <c:pt idx="1">
                        <c:v>208</c:v>
                      </c:pt>
                      <c:pt idx="2">
                        <c:v>212</c:v>
                      </c:pt>
                      <c:pt idx="3">
                        <c:v>184</c:v>
                      </c:pt>
                      <c:pt idx="4">
                        <c:v>204</c:v>
                      </c:pt>
                      <c:pt idx="5">
                        <c:v>196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</c:v>
                      </c:pt>
                      <c:pt idx="1">
                        <c:v>72</c:v>
                      </c:pt>
                      <c:pt idx="2">
                        <c:v>71</c:v>
                      </c:pt>
                      <c:pt idx="3">
                        <c:v>78</c:v>
                      </c:pt>
                      <c:pt idx="4">
                        <c:v>75</c:v>
                      </c:pt>
                      <c:pt idx="5">
                        <c:v>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C7-4273-834B-8F281087A52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Comparison!$A$17</c15:sqref>
                        </c15:formulaRef>
                      </c:ext>
                    </c:extLst>
                    <c:strCache>
                      <c:ptCount val="1"/>
                      <c:pt idx="0">
                        <c:v>GRASP₁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4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Comparison!$B$17:$B$21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Comparison!$C$17:$C$21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C7-4273-834B-8F281087A52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Comparison!$A$23</c15:sqref>
                        </c15:formulaRef>
                      </c:ext>
                    </c:extLst>
                    <c:strCache>
                      <c:ptCount val="1"/>
                      <c:pt idx="0">
                        <c:v>GRASP₂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Comparison!$C$23:$C$27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31-46B5-A778-69AA5F55BF8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Comparison!$A$29</c15:sqref>
                        </c15:formulaRef>
                      </c:ext>
                    </c:extLst>
                    <c:strCache>
                      <c:ptCount val="1"/>
                      <c:pt idx="0">
                        <c:v>GRASP₃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5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Comparison!$B$29:$B$32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75</c:v>
                      </c:pt>
                      <c:pt idx="2">
                        <c:v>72</c:v>
                      </c:pt>
                      <c:pt idx="3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31-46B5-A778-69AA5F55BF80}"/>
                  </c:ext>
                </c:extLst>
              </c15:ser>
            </c15:filteredScatterSeries>
          </c:ext>
        </c:extLst>
      </c:scatterChart>
      <c:valAx>
        <c:axId val="78849497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602976"/>
        <c:crosses val="autoZero"/>
        <c:crossBetween val="midCat"/>
      </c:valAx>
      <c:valAx>
        <c:axId val="885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4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140970455616126"/>
          <c:y val="3.5695538057742782E-2"/>
          <c:w val="0.13166721852076183"/>
          <c:h val="0.1779532519065038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Comparison!$E$3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Comparison!$F$3:$F$7</c:f>
              <c:numCache>
                <c:formatCode>General</c:formatCode>
                <c:ptCount val="5"/>
                <c:pt idx="0">
                  <c:v>206</c:v>
                </c:pt>
                <c:pt idx="1">
                  <c:v>210</c:v>
                </c:pt>
                <c:pt idx="2">
                  <c:v>203</c:v>
                </c:pt>
                <c:pt idx="3">
                  <c:v>228</c:v>
                </c:pt>
                <c:pt idx="4">
                  <c:v>202</c:v>
                </c:pt>
              </c:numCache>
            </c:numRef>
          </c:xVal>
          <c:yVal>
            <c:numRef>
              <c:f>Comparison!$G$3:$G$7</c:f>
              <c:numCache>
                <c:formatCode>General</c:formatCode>
                <c:ptCount val="5"/>
                <c:pt idx="0">
                  <c:v>206</c:v>
                </c:pt>
                <c:pt idx="1">
                  <c:v>203</c:v>
                </c:pt>
                <c:pt idx="2">
                  <c:v>208</c:v>
                </c:pt>
                <c:pt idx="3">
                  <c:v>182</c:v>
                </c:pt>
                <c:pt idx="4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4-44FD-BA03-309B68AD480F}"/>
            </c:ext>
          </c:extLst>
        </c:ser>
        <c:ser>
          <c:idx val="1"/>
          <c:order val="1"/>
          <c:tx>
            <c:strRef>
              <c:f>Comparison!$E$9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Comparison!$F$9:$F$12</c:f>
              <c:numCache>
                <c:formatCode>General</c:formatCode>
                <c:ptCount val="4"/>
                <c:pt idx="0">
                  <c:v>208</c:v>
                </c:pt>
                <c:pt idx="1">
                  <c:v>225</c:v>
                </c:pt>
                <c:pt idx="2">
                  <c:v>206</c:v>
                </c:pt>
                <c:pt idx="3">
                  <c:v>227</c:v>
                </c:pt>
              </c:numCache>
            </c:numRef>
          </c:xVal>
          <c:yVal>
            <c:numRef>
              <c:f>Comparison!$G$9:$G$12</c:f>
              <c:numCache>
                <c:formatCode>General</c:formatCode>
                <c:ptCount val="4"/>
                <c:pt idx="0">
                  <c:v>195</c:v>
                </c:pt>
                <c:pt idx="1">
                  <c:v>195</c:v>
                </c:pt>
                <c:pt idx="2">
                  <c:v>206</c:v>
                </c:pt>
                <c:pt idx="3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4-44FD-BA03-309B68AD480F}"/>
            </c:ext>
          </c:extLst>
        </c:ser>
        <c:ser>
          <c:idx val="2"/>
          <c:order val="2"/>
          <c:tx>
            <c:strRef>
              <c:f>Comparison!$E$14</c:f>
              <c:strCache>
                <c:ptCount val="1"/>
                <c:pt idx="0">
                  <c:v>GRASP₁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Comparison!$F$14:$F$16</c:f>
              <c:numCache>
                <c:formatCode>General</c:formatCode>
                <c:ptCount val="3"/>
                <c:pt idx="0">
                  <c:v>179</c:v>
                </c:pt>
                <c:pt idx="1">
                  <c:v>213</c:v>
                </c:pt>
                <c:pt idx="2">
                  <c:v>217</c:v>
                </c:pt>
              </c:numCache>
            </c:numRef>
          </c:xVal>
          <c:yVal>
            <c:numRef>
              <c:f>Comparison!$G$14:$G$16</c:f>
              <c:numCache>
                <c:formatCode>General</c:formatCode>
                <c:ptCount val="3"/>
                <c:pt idx="0">
                  <c:v>202</c:v>
                </c:pt>
                <c:pt idx="1">
                  <c:v>188</c:v>
                </c:pt>
                <c:pt idx="2">
                  <c:v>178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754-44FD-BA03-309B68AD480F}"/>
            </c:ext>
          </c:extLst>
        </c:ser>
        <c:ser>
          <c:idx val="3"/>
          <c:order val="3"/>
          <c:tx>
            <c:strRef>
              <c:f>Comparison!$E$18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Comparison!$F$18:$F$21</c:f>
              <c:numCache>
                <c:formatCode>General</c:formatCode>
                <c:ptCount val="4"/>
                <c:pt idx="0">
                  <c:v>179</c:v>
                </c:pt>
                <c:pt idx="1">
                  <c:v>199</c:v>
                </c:pt>
                <c:pt idx="2">
                  <c:v>213</c:v>
                </c:pt>
                <c:pt idx="3">
                  <c:v>217</c:v>
                </c:pt>
              </c:numCache>
            </c:numRef>
          </c:xVal>
          <c:yVal>
            <c:numRef>
              <c:f>Comparison!$G$18:$G$21</c:f>
              <c:numCache>
                <c:formatCode>General</c:formatCode>
                <c:ptCount val="4"/>
                <c:pt idx="0">
                  <c:v>202</c:v>
                </c:pt>
                <c:pt idx="1">
                  <c:v>193</c:v>
                </c:pt>
                <c:pt idx="2">
                  <c:v>188</c:v>
                </c:pt>
                <c:pt idx="3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5-438B-A72F-E7626843A3E3}"/>
            </c:ext>
          </c:extLst>
        </c:ser>
        <c:ser>
          <c:idx val="4"/>
          <c:order val="4"/>
          <c:tx>
            <c:strRef>
              <c:f>Comparison!$E$23</c:f>
              <c:strCache>
                <c:ptCount val="1"/>
                <c:pt idx="0">
                  <c:v>GRASP₃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4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Comparison!$F$23:$F$24</c:f>
              <c:numCache>
                <c:formatCode>General</c:formatCode>
                <c:ptCount val="2"/>
                <c:pt idx="0">
                  <c:v>179</c:v>
                </c:pt>
                <c:pt idx="1">
                  <c:v>217</c:v>
                </c:pt>
              </c:numCache>
              <c:extLst xmlns:c15="http://schemas.microsoft.com/office/drawing/2012/chart"/>
            </c:numRef>
          </c:xVal>
          <c:yVal>
            <c:numRef>
              <c:f>Comparison!$G$23:$G$24</c:f>
              <c:numCache>
                <c:formatCode>General</c:formatCode>
                <c:ptCount val="2"/>
                <c:pt idx="0">
                  <c:v>202</c:v>
                </c:pt>
                <c:pt idx="1">
                  <c:v>178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7F5-438B-A72F-E7626843A3E3}"/>
            </c:ext>
          </c:extLst>
        </c:ser>
        <c:ser>
          <c:idx val="5"/>
          <c:order val="5"/>
          <c:tx>
            <c:strRef>
              <c:f>Comparison!$E$26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Comparison!$F$26:$F$28</c:f>
              <c:numCache>
                <c:formatCode>General</c:formatCode>
                <c:ptCount val="3"/>
                <c:pt idx="0">
                  <c:v>179</c:v>
                </c:pt>
                <c:pt idx="1">
                  <c:v>207</c:v>
                </c:pt>
                <c:pt idx="2">
                  <c:v>217</c:v>
                </c:pt>
              </c:numCache>
            </c:numRef>
          </c:xVal>
          <c:yVal>
            <c:numRef>
              <c:f>Comparison!$G$26:$G$28</c:f>
              <c:numCache>
                <c:formatCode>General</c:formatCode>
                <c:ptCount val="3"/>
                <c:pt idx="0">
                  <c:v>202</c:v>
                </c:pt>
                <c:pt idx="1">
                  <c:v>194</c:v>
                </c:pt>
                <c:pt idx="2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1-49D3-B251-55B8719E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38624"/>
        <c:axId val="790441952"/>
        <c:extLst/>
      </c:scatterChart>
      <c:valAx>
        <c:axId val="790438624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41952"/>
        <c:crosses val="autoZero"/>
        <c:crossBetween val="midCat"/>
      </c:valAx>
      <c:valAx>
        <c:axId val="7904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298591026337277"/>
          <c:y val="3.5705694110440861E-2"/>
          <c:w val="0.12097879209224517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1958800335722"/>
          <c:y val="3.6126198937349016E-2"/>
          <c:w val="0.8348031827388096"/>
          <c:h val="0.802160149480651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Comparison!$I$3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Comparison!$J$3:$J$6</c:f>
              <c:numCache>
                <c:formatCode>General</c:formatCode>
                <c:ptCount val="4"/>
                <c:pt idx="0">
                  <c:v>1334</c:v>
                </c:pt>
                <c:pt idx="1">
                  <c:v>1380</c:v>
                </c:pt>
                <c:pt idx="2">
                  <c:v>1322</c:v>
                </c:pt>
                <c:pt idx="3">
                  <c:v>1367</c:v>
                </c:pt>
              </c:numCache>
            </c:numRef>
          </c:xVal>
          <c:yVal>
            <c:numRef>
              <c:f>Comparison!$K$3:$K$6</c:f>
              <c:numCache>
                <c:formatCode>General</c:formatCode>
                <c:ptCount val="4"/>
                <c:pt idx="0">
                  <c:v>307</c:v>
                </c:pt>
                <c:pt idx="1">
                  <c:v>265</c:v>
                </c:pt>
                <c:pt idx="2">
                  <c:v>314</c:v>
                </c:pt>
                <c:pt idx="3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01B-B9BC-F46D656265B4}"/>
            </c:ext>
          </c:extLst>
        </c:ser>
        <c:ser>
          <c:idx val="1"/>
          <c:order val="1"/>
          <c:tx>
            <c:strRef>
              <c:f>Comparison!$I$8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Comparison!$J$8:$J$10</c:f>
              <c:numCache>
                <c:formatCode>General</c:formatCode>
                <c:ptCount val="3"/>
                <c:pt idx="0">
                  <c:v>1386</c:v>
                </c:pt>
                <c:pt idx="1">
                  <c:v>1380</c:v>
                </c:pt>
                <c:pt idx="2">
                  <c:v>1373</c:v>
                </c:pt>
              </c:numCache>
            </c:numRef>
          </c:xVal>
          <c:yVal>
            <c:numRef>
              <c:f>Comparison!$K$8:$K$10</c:f>
              <c:numCache>
                <c:formatCode>General</c:formatCode>
                <c:ptCount val="3"/>
                <c:pt idx="0">
                  <c:v>270</c:v>
                </c:pt>
                <c:pt idx="1">
                  <c:v>280</c:v>
                </c:pt>
                <c:pt idx="2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E-401B-B9BC-F46D656265B4}"/>
            </c:ext>
          </c:extLst>
        </c:ser>
        <c:ser>
          <c:idx val="2"/>
          <c:order val="2"/>
          <c:tx>
            <c:strRef>
              <c:f>Comparison!$I$12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Comparison!$J$12:$J$26</c:f>
              <c:numCache>
                <c:formatCode>General</c:formatCode>
                <c:ptCount val="15"/>
                <c:pt idx="0">
                  <c:v>1266</c:v>
                </c:pt>
                <c:pt idx="1">
                  <c:v>1267</c:v>
                </c:pt>
                <c:pt idx="2">
                  <c:v>1270</c:v>
                </c:pt>
                <c:pt idx="3">
                  <c:v>1272</c:v>
                </c:pt>
                <c:pt idx="4">
                  <c:v>1276</c:v>
                </c:pt>
                <c:pt idx="5">
                  <c:v>1308</c:v>
                </c:pt>
                <c:pt idx="6">
                  <c:v>1315</c:v>
                </c:pt>
                <c:pt idx="7">
                  <c:v>1340</c:v>
                </c:pt>
                <c:pt idx="8">
                  <c:v>1347</c:v>
                </c:pt>
                <c:pt idx="9">
                  <c:v>1348</c:v>
                </c:pt>
                <c:pt idx="10">
                  <c:v>1363</c:v>
                </c:pt>
                <c:pt idx="11">
                  <c:v>1396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Comparison!$K$12:$K$26</c:f>
              <c:numCache>
                <c:formatCode>General</c:formatCode>
                <c:ptCount val="15"/>
                <c:pt idx="0">
                  <c:v>311</c:v>
                </c:pt>
                <c:pt idx="1">
                  <c:v>302</c:v>
                </c:pt>
                <c:pt idx="2">
                  <c:v>278</c:v>
                </c:pt>
                <c:pt idx="3">
                  <c:v>269</c:v>
                </c:pt>
                <c:pt idx="4">
                  <c:v>267</c:v>
                </c:pt>
                <c:pt idx="5">
                  <c:v>265</c:v>
                </c:pt>
                <c:pt idx="6">
                  <c:v>263</c:v>
                </c:pt>
                <c:pt idx="7">
                  <c:v>261</c:v>
                </c:pt>
                <c:pt idx="8">
                  <c:v>259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E-401B-B9BC-F46D656265B4}"/>
            </c:ext>
          </c:extLst>
        </c:ser>
        <c:ser>
          <c:idx val="3"/>
          <c:order val="3"/>
          <c:tx>
            <c:strRef>
              <c:f>Comparison!$I$28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Comparison!$J$28:$J$40</c:f>
              <c:numCache>
                <c:formatCode>General</c:formatCode>
                <c:ptCount val="13"/>
                <c:pt idx="0">
                  <c:v>1266</c:v>
                </c:pt>
                <c:pt idx="1">
                  <c:v>1267</c:v>
                </c:pt>
                <c:pt idx="2">
                  <c:v>1268</c:v>
                </c:pt>
                <c:pt idx="3">
                  <c:v>1270</c:v>
                </c:pt>
                <c:pt idx="4">
                  <c:v>1272</c:v>
                </c:pt>
                <c:pt idx="5">
                  <c:v>1276</c:v>
                </c:pt>
                <c:pt idx="6">
                  <c:v>1347</c:v>
                </c:pt>
                <c:pt idx="7">
                  <c:v>1366</c:v>
                </c:pt>
                <c:pt idx="8">
                  <c:v>1376</c:v>
                </c:pt>
                <c:pt idx="9">
                  <c:v>1396</c:v>
                </c:pt>
                <c:pt idx="10">
                  <c:v>1465</c:v>
                </c:pt>
                <c:pt idx="11">
                  <c:v>1493</c:v>
                </c:pt>
                <c:pt idx="12">
                  <c:v>1498</c:v>
                </c:pt>
              </c:numCache>
            </c:numRef>
          </c:xVal>
          <c:yVal>
            <c:numRef>
              <c:f>Comparison!$K$28:$K$40</c:f>
              <c:numCache>
                <c:formatCode>General</c:formatCode>
                <c:ptCount val="13"/>
                <c:pt idx="0">
                  <c:v>311</c:v>
                </c:pt>
                <c:pt idx="1">
                  <c:v>302</c:v>
                </c:pt>
                <c:pt idx="2">
                  <c:v>292</c:v>
                </c:pt>
                <c:pt idx="3">
                  <c:v>278</c:v>
                </c:pt>
                <c:pt idx="4">
                  <c:v>269</c:v>
                </c:pt>
                <c:pt idx="5">
                  <c:v>267</c:v>
                </c:pt>
                <c:pt idx="6">
                  <c:v>259</c:v>
                </c:pt>
                <c:pt idx="7">
                  <c:v>254</c:v>
                </c:pt>
                <c:pt idx="8">
                  <c:v>252</c:v>
                </c:pt>
                <c:pt idx="9">
                  <c:v>248</c:v>
                </c:pt>
                <c:pt idx="10">
                  <c:v>247</c:v>
                </c:pt>
                <c:pt idx="11">
                  <c:v>246</c:v>
                </c:pt>
                <c:pt idx="12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7-42A4-8B7B-5039B53DFAAE}"/>
            </c:ext>
          </c:extLst>
        </c:ser>
        <c:ser>
          <c:idx val="4"/>
          <c:order val="4"/>
          <c:tx>
            <c:strRef>
              <c:f>Comparison!$I$42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Comparison!$J$42:$J$56</c:f>
              <c:numCache>
                <c:formatCode>General</c:formatCode>
                <c:ptCount val="15"/>
                <c:pt idx="0">
                  <c:v>1265</c:v>
                </c:pt>
                <c:pt idx="1">
                  <c:v>1266</c:v>
                </c:pt>
                <c:pt idx="2">
                  <c:v>1269</c:v>
                </c:pt>
                <c:pt idx="3">
                  <c:v>1270</c:v>
                </c:pt>
                <c:pt idx="4">
                  <c:v>1272</c:v>
                </c:pt>
                <c:pt idx="5">
                  <c:v>1285</c:v>
                </c:pt>
                <c:pt idx="6">
                  <c:v>1304</c:v>
                </c:pt>
                <c:pt idx="7">
                  <c:v>1325</c:v>
                </c:pt>
                <c:pt idx="8">
                  <c:v>1336</c:v>
                </c:pt>
                <c:pt idx="9">
                  <c:v>1348</c:v>
                </c:pt>
                <c:pt idx="10">
                  <c:v>1373</c:v>
                </c:pt>
                <c:pt idx="11">
                  <c:v>1385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Comparison!$K$42:$K$56</c:f>
              <c:numCache>
                <c:formatCode>General</c:formatCode>
                <c:ptCount val="15"/>
                <c:pt idx="0">
                  <c:v>313</c:v>
                </c:pt>
                <c:pt idx="1">
                  <c:v>311</c:v>
                </c:pt>
                <c:pt idx="2">
                  <c:v>298</c:v>
                </c:pt>
                <c:pt idx="3">
                  <c:v>278</c:v>
                </c:pt>
                <c:pt idx="4">
                  <c:v>269</c:v>
                </c:pt>
                <c:pt idx="5">
                  <c:v>265</c:v>
                </c:pt>
                <c:pt idx="6">
                  <c:v>264</c:v>
                </c:pt>
                <c:pt idx="7">
                  <c:v>259</c:v>
                </c:pt>
                <c:pt idx="8">
                  <c:v>258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7-42A4-8B7B-5039B53DFAAE}"/>
            </c:ext>
          </c:extLst>
        </c:ser>
        <c:ser>
          <c:idx val="5"/>
          <c:order val="5"/>
          <c:tx>
            <c:strRef>
              <c:f>Comparison!$I$58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Comparison!$J$58:$J$68</c:f>
              <c:numCache>
                <c:formatCode>General</c:formatCode>
                <c:ptCount val="11"/>
                <c:pt idx="0">
                  <c:v>1265</c:v>
                </c:pt>
                <c:pt idx="1">
                  <c:v>1267</c:v>
                </c:pt>
                <c:pt idx="2">
                  <c:v>1268</c:v>
                </c:pt>
                <c:pt idx="3">
                  <c:v>1271</c:v>
                </c:pt>
                <c:pt idx="4">
                  <c:v>1272</c:v>
                </c:pt>
                <c:pt idx="5">
                  <c:v>1276</c:v>
                </c:pt>
                <c:pt idx="6">
                  <c:v>1316</c:v>
                </c:pt>
                <c:pt idx="7">
                  <c:v>1347</c:v>
                </c:pt>
                <c:pt idx="8">
                  <c:v>1348</c:v>
                </c:pt>
                <c:pt idx="9">
                  <c:v>1417</c:v>
                </c:pt>
                <c:pt idx="10">
                  <c:v>1498</c:v>
                </c:pt>
              </c:numCache>
            </c:numRef>
          </c:xVal>
          <c:yVal>
            <c:numRef>
              <c:f>Comparison!$K$58:$K$68</c:f>
              <c:numCache>
                <c:formatCode>General</c:formatCode>
                <c:ptCount val="11"/>
                <c:pt idx="0">
                  <c:v>313</c:v>
                </c:pt>
                <c:pt idx="1">
                  <c:v>302</c:v>
                </c:pt>
                <c:pt idx="2">
                  <c:v>292</c:v>
                </c:pt>
                <c:pt idx="3">
                  <c:v>281</c:v>
                </c:pt>
                <c:pt idx="4">
                  <c:v>269</c:v>
                </c:pt>
                <c:pt idx="5">
                  <c:v>267</c:v>
                </c:pt>
                <c:pt idx="6">
                  <c:v>261</c:v>
                </c:pt>
                <c:pt idx="7">
                  <c:v>259</c:v>
                </c:pt>
                <c:pt idx="8">
                  <c:v>254</c:v>
                </c:pt>
                <c:pt idx="9">
                  <c:v>248</c:v>
                </c:pt>
                <c:pt idx="10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7-42A4-8B7B-5039B53D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48304"/>
        <c:axId val="886247056"/>
      </c:scatterChart>
      <c:valAx>
        <c:axId val="8862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7056"/>
        <c:crosses val="autoZero"/>
        <c:crossBetween val="midCat"/>
      </c:valAx>
      <c:valAx>
        <c:axId val="886247056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113014334746626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Comparison!$M$3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Comparison!$N$3:$N$8</c:f>
              <c:numCache>
                <c:formatCode>General</c:formatCode>
                <c:ptCount val="6"/>
                <c:pt idx="0">
                  <c:v>1886</c:v>
                </c:pt>
                <c:pt idx="1">
                  <c:v>1624</c:v>
                </c:pt>
                <c:pt idx="2">
                  <c:v>1617</c:v>
                </c:pt>
                <c:pt idx="3">
                  <c:v>1667</c:v>
                </c:pt>
                <c:pt idx="4">
                  <c:v>1693</c:v>
                </c:pt>
                <c:pt idx="5">
                  <c:v>1714</c:v>
                </c:pt>
              </c:numCache>
            </c:numRef>
          </c:xVal>
          <c:yVal>
            <c:numRef>
              <c:f>Comparison!$O$3:$O$8</c:f>
              <c:numCache>
                <c:formatCode>General</c:formatCode>
                <c:ptCount val="6"/>
                <c:pt idx="0">
                  <c:v>280</c:v>
                </c:pt>
                <c:pt idx="1">
                  <c:v>318</c:v>
                </c:pt>
                <c:pt idx="2">
                  <c:v>357</c:v>
                </c:pt>
                <c:pt idx="3">
                  <c:v>302</c:v>
                </c:pt>
                <c:pt idx="4">
                  <c:v>298</c:v>
                </c:pt>
                <c:pt idx="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D-4D94-9223-ED575934D6A2}"/>
            </c:ext>
          </c:extLst>
        </c:ser>
        <c:ser>
          <c:idx val="1"/>
          <c:order val="1"/>
          <c:tx>
            <c:strRef>
              <c:f>Comparison!$M$10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Comparison!$N$10:$N$18</c:f>
              <c:numCache>
                <c:formatCode>General</c:formatCode>
                <c:ptCount val="9"/>
                <c:pt idx="0">
                  <c:v>1734</c:v>
                </c:pt>
                <c:pt idx="1">
                  <c:v>1807</c:v>
                </c:pt>
                <c:pt idx="2">
                  <c:v>1820</c:v>
                </c:pt>
                <c:pt idx="3">
                  <c:v>1677</c:v>
                </c:pt>
                <c:pt idx="4">
                  <c:v>1968</c:v>
                </c:pt>
                <c:pt idx="5">
                  <c:v>1893</c:v>
                </c:pt>
                <c:pt idx="6">
                  <c:v>1742</c:v>
                </c:pt>
                <c:pt idx="7">
                  <c:v>1653</c:v>
                </c:pt>
                <c:pt idx="8">
                  <c:v>1892</c:v>
                </c:pt>
              </c:numCache>
            </c:numRef>
          </c:xVal>
          <c:yVal>
            <c:numRef>
              <c:f>Comparison!$O$10:$O$18</c:f>
              <c:numCache>
                <c:formatCode>General</c:formatCode>
                <c:ptCount val="9"/>
                <c:pt idx="0">
                  <c:v>305</c:v>
                </c:pt>
                <c:pt idx="1">
                  <c:v>289</c:v>
                </c:pt>
                <c:pt idx="2">
                  <c:v>282</c:v>
                </c:pt>
                <c:pt idx="3">
                  <c:v>308</c:v>
                </c:pt>
                <c:pt idx="4">
                  <c:v>277</c:v>
                </c:pt>
                <c:pt idx="5">
                  <c:v>279</c:v>
                </c:pt>
                <c:pt idx="6">
                  <c:v>295</c:v>
                </c:pt>
                <c:pt idx="7">
                  <c:v>329</c:v>
                </c:pt>
                <c:pt idx="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D-4D94-9223-ED575934D6A2}"/>
            </c:ext>
          </c:extLst>
        </c:ser>
        <c:ser>
          <c:idx val="2"/>
          <c:order val="2"/>
          <c:tx>
            <c:strRef>
              <c:f>Comparison!$M$20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Comparison!$N$20:$N$51</c:f>
              <c:numCache>
                <c:formatCode>General</c:formatCode>
                <c:ptCount val="32"/>
                <c:pt idx="0">
                  <c:v>1436</c:v>
                </c:pt>
                <c:pt idx="1">
                  <c:v>1444</c:v>
                </c:pt>
                <c:pt idx="2">
                  <c:v>1458</c:v>
                </c:pt>
                <c:pt idx="3">
                  <c:v>1468</c:v>
                </c:pt>
                <c:pt idx="4">
                  <c:v>1471</c:v>
                </c:pt>
                <c:pt idx="5">
                  <c:v>1472</c:v>
                </c:pt>
                <c:pt idx="6">
                  <c:v>1476</c:v>
                </c:pt>
                <c:pt idx="7">
                  <c:v>1480</c:v>
                </c:pt>
                <c:pt idx="8">
                  <c:v>1491</c:v>
                </c:pt>
                <c:pt idx="9">
                  <c:v>1509</c:v>
                </c:pt>
                <c:pt idx="10">
                  <c:v>1529</c:v>
                </c:pt>
                <c:pt idx="11">
                  <c:v>1577</c:v>
                </c:pt>
                <c:pt idx="12">
                  <c:v>1581</c:v>
                </c:pt>
                <c:pt idx="13">
                  <c:v>1589</c:v>
                </c:pt>
                <c:pt idx="14">
                  <c:v>1591</c:v>
                </c:pt>
                <c:pt idx="15">
                  <c:v>1593</c:v>
                </c:pt>
                <c:pt idx="16">
                  <c:v>1606</c:v>
                </c:pt>
                <c:pt idx="17">
                  <c:v>1654</c:v>
                </c:pt>
                <c:pt idx="18">
                  <c:v>1690</c:v>
                </c:pt>
                <c:pt idx="19">
                  <c:v>1697</c:v>
                </c:pt>
                <c:pt idx="20">
                  <c:v>1707</c:v>
                </c:pt>
                <c:pt idx="21">
                  <c:v>1711</c:v>
                </c:pt>
                <c:pt idx="22">
                  <c:v>1738</c:v>
                </c:pt>
                <c:pt idx="23">
                  <c:v>1742</c:v>
                </c:pt>
                <c:pt idx="25">
                  <c:v>1436</c:v>
                </c:pt>
                <c:pt idx="26">
                  <c:v>1444</c:v>
                </c:pt>
                <c:pt idx="27">
                  <c:v>1450</c:v>
                </c:pt>
                <c:pt idx="28">
                  <c:v>1458</c:v>
                </c:pt>
                <c:pt idx="29">
                  <c:v>1467</c:v>
                </c:pt>
                <c:pt idx="30">
                  <c:v>1468</c:v>
                </c:pt>
                <c:pt idx="31">
                  <c:v>1471</c:v>
                </c:pt>
              </c:numCache>
            </c:numRef>
          </c:xVal>
          <c:yVal>
            <c:numRef>
              <c:f>Comparison!$O$20:$O$51</c:f>
              <c:numCache>
                <c:formatCode>General</c:formatCode>
                <c:ptCount val="32"/>
                <c:pt idx="0">
                  <c:v>346</c:v>
                </c:pt>
                <c:pt idx="1">
                  <c:v>344</c:v>
                </c:pt>
                <c:pt idx="2">
                  <c:v>338</c:v>
                </c:pt>
                <c:pt idx="3">
                  <c:v>334</c:v>
                </c:pt>
                <c:pt idx="4">
                  <c:v>332</c:v>
                </c:pt>
                <c:pt idx="5">
                  <c:v>328</c:v>
                </c:pt>
                <c:pt idx="6">
                  <c:v>318</c:v>
                </c:pt>
                <c:pt idx="7">
                  <c:v>304</c:v>
                </c:pt>
                <c:pt idx="8">
                  <c:v>303</c:v>
                </c:pt>
                <c:pt idx="9">
                  <c:v>298</c:v>
                </c:pt>
                <c:pt idx="10">
                  <c:v>291</c:v>
                </c:pt>
                <c:pt idx="11">
                  <c:v>286</c:v>
                </c:pt>
                <c:pt idx="12">
                  <c:v>285</c:v>
                </c:pt>
                <c:pt idx="13">
                  <c:v>283</c:v>
                </c:pt>
                <c:pt idx="14">
                  <c:v>270</c:v>
                </c:pt>
                <c:pt idx="15">
                  <c:v>269</c:v>
                </c:pt>
                <c:pt idx="16">
                  <c:v>260</c:v>
                </c:pt>
                <c:pt idx="17">
                  <c:v>258</c:v>
                </c:pt>
                <c:pt idx="18">
                  <c:v>256</c:v>
                </c:pt>
                <c:pt idx="19">
                  <c:v>251</c:v>
                </c:pt>
                <c:pt idx="20">
                  <c:v>248</c:v>
                </c:pt>
                <c:pt idx="21">
                  <c:v>240</c:v>
                </c:pt>
                <c:pt idx="22">
                  <c:v>239</c:v>
                </c:pt>
                <c:pt idx="23">
                  <c:v>233</c:v>
                </c:pt>
                <c:pt idx="25">
                  <c:v>346</c:v>
                </c:pt>
                <c:pt idx="26">
                  <c:v>344</c:v>
                </c:pt>
                <c:pt idx="27">
                  <c:v>342</c:v>
                </c:pt>
                <c:pt idx="28">
                  <c:v>338</c:v>
                </c:pt>
                <c:pt idx="29">
                  <c:v>337</c:v>
                </c:pt>
                <c:pt idx="30">
                  <c:v>334</c:v>
                </c:pt>
                <c:pt idx="31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D-4D94-9223-ED575934D6A2}"/>
            </c:ext>
          </c:extLst>
        </c:ser>
        <c:ser>
          <c:idx val="3"/>
          <c:order val="3"/>
          <c:tx>
            <c:strRef>
              <c:f>Comparison!$M$45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Comparison!$N$45:$N$71</c:f>
              <c:numCache>
                <c:formatCode>General</c:formatCode>
                <c:ptCount val="27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1535</c:v>
                </c:pt>
                <c:pt idx="9">
                  <c:v>1539</c:v>
                </c:pt>
                <c:pt idx="10">
                  <c:v>1548</c:v>
                </c:pt>
                <c:pt idx="11">
                  <c:v>1575</c:v>
                </c:pt>
                <c:pt idx="12">
                  <c:v>1593</c:v>
                </c:pt>
                <c:pt idx="13">
                  <c:v>1597</c:v>
                </c:pt>
                <c:pt idx="14">
                  <c:v>1601</c:v>
                </c:pt>
                <c:pt idx="15">
                  <c:v>1614</c:v>
                </c:pt>
                <c:pt idx="16">
                  <c:v>1624</c:v>
                </c:pt>
                <c:pt idx="17">
                  <c:v>1664</c:v>
                </c:pt>
                <c:pt idx="18">
                  <c:v>1668</c:v>
                </c:pt>
                <c:pt idx="19">
                  <c:v>1670</c:v>
                </c:pt>
                <c:pt idx="20">
                  <c:v>1672</c:v>
                </c:pt>
                <c:pt idx="21">
                  <c:v>1686</c:v>
                </c:pt>
                <c:pt idx="22">
                  <c:v>1706</c:v>
                </c:pt>
                <c:pt idx="23">
                  <c:v>1720</c:v>
                </c:pt>
                <c:pt idx="24">
                  <c:v>1738</c:v>
                </c:pt>
                <c:pt idx="25">
                  <c:v>1742</c:v>
                </c:pt>
                <c:pt idx="26">
                  <c:v>1830</c:v>
                </c:pt>
              </c:numCache>
            </c:numRef>
          </c:xVal>
          <c:yVal>
            <c:numRef>
              <c:f>Comparison!$O$45:$O$71</c:f>
              <c:numCache>
                <c:formatCode>General</c:formatCode>
                <c:ptCount val="27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334</c:v>
                </c:pt>
                <c:pt idx="6">
                  <c:v>316</c:v>
                </c:pt>
                <c:pt idx="7">
                  <c:v>304</c:v>
                </c:pt>
                <c:pt idx="8">
                  <c:v>300</c:v>
                </c:pt>
                <c:pt idx="9">
                  <c:v>297</c:v>
                </c:pt>
                <c:pt idx="10">
                  <c:v>294</c:v>
                </c:pt>
                <c:pt idx="11">
                  <c:v>292</c:v>
                </c:pt>
                <c:pt idx="12">
                  <c:v>286</c:v>
                </c:pt>
                <c:pt idx="13">
                  <c:v>282</c:v>
                </c:pt>
                <c:pt idx="14">
                  <c:v>280</c:v>
                </c:pt>
                <c:pt idx="15">
                  <c:v>275</c:v>
                </c:pt>
                <c:pt idx="16">
                  <c:v>273</c:v>
                </c:pt>
                <c:pt idx="17">
                  <c:v>271</c:v>
                </c:pt>
                <c:pt idx="18">
                  <c:v>269</c:v>
                </c:pt>
                <c:pt idx="19">
                  <c:v>267</c:v>
                </c:pt>
                <c:pt idx="20">
                  <c:v>251</c:v>
                </c:pt>
                <c:pt idx="21">
                  <c:v>248</c:v>
                </c:pt>
                <c:pt idx="22">
                  <c:v>243</c:v>
                </c:pt>
                <c:pt idx="23">
                  <c:v>242</c:v>
                </c:pt>
                <c:pt idx="24">
                  <c:v>239</c:v>
                </c:pt>
                <c:pt idx="25">
                  <c:v>233</c:v>
                </c:pt>
                <c:pt idx="2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4A11-8501-20A38C5B9044}"/>
            </c:ext>
          </c:extLst>
        </c:ser>
        <c:ser>
          <c:idx val="4"/>
          <c:order val="4"/>
          <c:tx>
            <c:strRef>
              <c:f>Comparison!$M$73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Comparison!$N$73:$N$102</c:f>
              <c:numCache>
                <c:formatCode>General</c:formatCode>
                <c:ptCount val="30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1451</c:v>
                </c:pt>
                <c:pt idx="4">
                  <c:v>1453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1487</c:v>
                </c:pt>
                <c:pt idx="9">
                  <c:v>1506</c:v>
                </c:pt>
                <c:pt idx="10">
                  <c:v>1508</c:v>
                </c:pt>
                <c:pt idx="11">
                  <c:v>1515</c:v>
                </c:pt>
                <c:pt idx="12">
                  <c:v>1524</c:v>
                </c:pt>
                <c:pt idx="13">
                  <c:v>1547</c:v>
                </c:pt>
                <c:pt idx="14">
                  <c:v>1594</c:v>
                </c:pt>
                <c:pt idx="15">
                  <c:v>1619</c:v>
                </c:pt>
                <c:pt idx="16">
                  <c:v>1627</c:v>
                </c:pt>
                <c:pt idx="17">
                  <c:v>1629</c:v>
                </c:pt>
                <c:pt idx="18">
                  <c:v>1641</c:v>
                </c:pt>
                <c:pt idx="19">
                  <c:v>1651</c:v>
                </c:pt>
                <c:pt idx="20">
                  <c:v>1655</c:v>
                </c:pt>
                <c:pt idx="21">
                  <c:v>1685</c:v>
                </c:pt>
                <c:pt idx="22">
                  <c:v>1700</c:v>
                </c:pt>
                <c:pt idx="23">
                  <c:v>1706</c:v>
                </c:pt>
                <c:pt idx="24">
                  <c:v>1708</c:v>
                </c:pt>
                <c:pt idx="25">
                  <c:v>1716</c:v>
                </c:pt>
                <c:pt idx="26">
                  <c:v>1734</c:v>
                </c:pt>
                <c:pt idx="27">
                  <c:v>1737</c:v>
                </c:pt>
                <c:pt idx="28">
                  <c:v>1742</c:v>
                </c:pt>
                <c:pt idx="29">
                  <c:v>1830</c:v>
                </c:pt>
              </c:numCache>
            </c:numRef>
          </c:xVal>
          <c:yVal>
            <c:numRef>
              <c:f>Comparison!$O$73:$O$102</c:f>
              <c:numCache>
                <c:formatCode>General</c:formatCode>
                <c:ptCount val="30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340</c:v>
                </c:pt>
                <c:pt idx="4">
                  <c:v>332</c:v>
                </c:pt>
                <c:pt idx="5">
                  <c:v>328</c:v>
                </c:pt>
                <c:pt idx="6">
                  <c:v>316</c:v>
                </c:pt>
                <c:pt idx="7">
                  <c:v>304</c:v>
                </c:pt>
                <c:pt idx="8">
                  <c:v>299</c:v>
                </c:pt>
                <c:pt idx="9">
                  <c:v>298</c:v>
                </c:pt>
                <c:pt idx="10">
                  <c:v>296</c:v>
                </c:pt>
                <c:pt idx="11">
                  <c:v>294</c:v>
                </c:pt>
                <c:pt idx="12">
                  <c:v>291</c:v>
                </c:pt>
                <c:pt idx="13">
                  <c:v>287</c:v>
                </c:pt>
                <c:pt idx="14">
                  <c:v>280</c:v>
                </c:pt>
                <c:pt idx="15">
                  <c:v>275</c:v>
                </c:pt>
                <c:pt idx="16">
                  <c:v>271</c:v>
                </c:pt>
                <c:pt idx="17">
                  <c:v>266</c:v>
                </c:pt>
                <c:pt idx="18">
                  <c:v>259</c:v>
                </c:pt>
                <c:pt idx="19">
                  <c:v>254</c:v>
                </c:pt>
                <c:pt idx="20">
                  <c:v>248</c:v>
                </c:pt>
                <c:pt idx="21">
                  <c:v>245</c:v>
                </c:pt>
                <c:pt idx="22">
                  <c:v>244</c:v>
                </c:pt>
                <c:pt idx="23">
                  <c:v>243</c:v>
                </c:pt>
                <c:pt idx="24">
                  <c:v>241</c:v>
                </c:pt>
                <c:pt idx="25">
                  <c:v>239</c:v>
                </c:pt>
                <c:pt idx="26">
                  <c:v>238</c:v>
                </c:pt>
                <c:pt idx="27">
                  <c:v>235</c:v>
                </c:pt>
                <c:pt idx="28">
                  <c:v>233</c:v>
                </c:pt>
                <c:pt idx="29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8-4A11-8501-20A38C5B9044}"/>
            </c:ext>
          </c:extLst>
        </c:ser>
        <c:ser>
          <c:idx val="5"/>
          <c:order val="5"/>
          <c:tx>
            <c:strRef>
              <c:f>Comparison!$M$104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Comparison!$N$104:$N$126</c:f>
              <c:numCache>
                <c:formatCode>General</c:formatCode>
                <c:ptCount val="23"/>
                <c:pt idx="0">
                  <c:v>1443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1471</c:v>
                </c:pt>
                <c:pt idx="6">
                  <c:v>1476</c:v>
                </c:pt>
                <c:pt idx="7">
                  <c:v>1482</c:v>
                </c:pt>
                <c:pt idx="8">
                  <c:v>1491</c:v>
                </c:pt>
                <c:pt idx="9">
                  <c:v>1569</c:v>
                </c:pt>
                <c:pt idx="10">
                  <c:v>1587</c:v>
                </c:pt>
                <c:pt idx="11">
                  <c:v>1608</c:v>
                </c:pt>
                <c:pt idx="12">
                  <c:v>1612</c:v>
                </c:pt>
                <c:pt idx="13">
                  <c:v>1622</c:v>
                </c:pt>
                <c:pt idx="14">
                  <c:v>1662</c:v>
                </c:pt>
                <c:pt idx="15">
                  <c:v>1671</c:v>
                </c:pt>
                <c:pt idx="16">
                  <c:v>1677</c:v>
                </c:pt>
                <c:pt idx="17">
                  <c:v>1680</c:v>
                </c:pt>
                <c:pt idx="18">
                  <c:v>1706</c:v>
                </c:pt>
                <c:pt idx="19">
                  <c:v>1711</c:v>
                </c:pt>
                <c:pt idx="20">
                  <c:v>1738</c:v>
                </c:pt>
                <c:pt idx="21">
                  <c:v>1742</c:v>
                </c:pt>
                <c:pt idx="22">
                  <c:v>1830</c:v>
                </c:pt>
              </c:numCache>
            </c:numRef>
          </c:xVal>
          <c:yVal>
            <c:numRef>
              <c:f>Comparison!$O$104:$O$126</c:f>
              <c:numCache>
                <c:formatCode>General</c:formatCode>
                <c:ptCount val="23"/>
                <c:pt idx="0">
                  <c:v>366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332</c:v>
                </c:pt>
                <c:pt idx="6">
                  <c:v>322</c:v>
                </c:pt>
                <c:pt idx="7">
                  <c:v>316</c:v>
                </c:pt>
                <c:pt idx="8">
                  <c:v>303</c:v>
                </c:pt>
                <c:pt idx="9">
                  <c:v>302</c:v>
                </c:pt>
                <c:pt idx="10">
                  <c:v>296</c:v>
                </c:pt>
                <c:pt idx="11">
                  <c:v>293</c:v>
                </c:pt>
                <c:pt idx="12">
                  <c:v>277</c:v>
                </c:pt>
                <c:pt idx="13">
                  <c:v>269</c:v>
                </c:pt>
                <c:pt idx="14">
                  <c:v>267</c:v>
                </c:pt>
                <c:pt idx="15">
                  <c:v>257</c:v>
                </c:pt>
                <c:pt idx="16">
                  <c:v>253</c:v>
                </c:pt>
                <c:pt idx="17">
                  <c:v>252</c:v>
                </c:pt>
                <c:pt idx="18">
                  <c:v>243</c:v>
                </c:pt>
                <c:pt idx="19">
                  <c:v>240</c:v>
                </c:pt>
                <c:pt idx="20">
                  <c:v>239</c:v>
                </c:pt>
                <c:pt idx="21">
                  <c:v>233</c:v>
                </c:pt>
                <c:pt idx="2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8-4A11-8501-20A38C5B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70928"/>
        <c:axId val="896765936"/>
      </c:scatterChart>
      <c:valAx>
        <c:axId val="896770928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65936"/>
        <c:crosses val="autoZero"/>
        <c:crossBetween val="midCat"/>
      </c:valAx>
      <c:valAx>
        <c:axId val="896765936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7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39510061242349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chart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chart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    <Relationship Id="rId2" Target="../drawings/drawing3.xml" Type="http://schemas.openxmlformats.org/officeDocument/2006/relationships/drawing"/>
</Relationships>

</file>

<file path=xl/chart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    <Relationship Id="rId2" Target="../drawings/drawing4.xml" Type="http://schemas.openxmlformats.org/officeDocument/2006/relationships/drawing"/>
</Relationships>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030EA3-E14F-4AF1-B93C-FB595B53B2C1}">
  <sheetPr/>
  <sheetViews>
    <sheetView tabSelected="1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86150-BC77-427C-AF50-A9FF6B276AD7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3C70A8-D38D-454B-AB7D-944D20562CDE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3D7459-CC64-4372-B1DE-3A523F70EA9B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BADCF-25D7-422B-9AF3-806AE24426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8599E-A40D-4FCA-B6FA-B11B0E0307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43161-C485-4777-9752-5C5024E6E8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ACFF-90FC-4001-8111-B973BDB9FC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Personalizado 1">
      <a:dk1>
        <a:sysClr val="windowText" lastClr="000000"/>
      </a:dk1>
      <a:lt1>
        <a:sysClr val="window" lastClr="FFFFFF"/>
      </a:lt1>
      <a:dk2>
        <a:srgbClr val="FFFFFF"/>
      </a:dk2>
      <a:lt2>
        <a:srgbClr val="FFFFFF"/>
      </a:lt2>
      <a:accent1>
        <a:srgbClr val="00B050"/>
      </a:accent1>
      <a:accent2>
        <a:srgbClr val="0070C0"/>
      </a:accent2>
      <a:accent3>
        <a:srgbClr val="FF0000"/>
      </a:accent3>
      <a:accent4>
        <a:srgbClr val="000000"/>
      </a:accent4>
      <a:accent5>
        <a:srgbClr val="36FE91"/>
      </a:accent5>
      <a:accent6>
        <a:srgbClr val="954F72"/>
      </a:accent6>
      <a:hlink>
        <a:srgbClr val="FF0000"/>
      </a:hlink>
      <a:folHlink>
        <a:srgbClr val="FF000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AB62-852F-4F9F-9852-CC2D0B7ADC29}">
  <sheetPr published="0"/>
  <dimension ref="A1:O126"/>
  <sheetViews>
    <sheetView workbookViewId="0">
      <selection activeCell="B22" sqref="B22"/>
    </sheetView>
  </sheetViews>
  <sheetFormatPr defaultColWidth="9.140625" defaultRowHeight="15" x14ac:dyDescent="0.25"/>
  <cols>
    <col min="1" max="1" bestFit="true" customWidth="true" width="13.85546875" collapsed="true"/>
  </cols>
  <sheetData>
    <row r="1" spans="1:15" x14ac:dyDescent="0.25">
      <c r="A1">
        <v>6</v>
      </c>
      <c r="E1">
        <v>8</v>
      </c>
      <c r="I1">
        <v>12</v>
      </c>
      <c r="M1">
        <v>15</v>
      </c>
    </row>
    <row r="2" spans="1:15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t="s">
        <v>2</v>
      </c>
      <c r="J2" t="s">
        <v>3</v>
      </c>
      <c r="K2" t="s">
        <v>4</v>
      </c>
      <c r="M2" t="s">
        <v>2</v>
      </c>
      <c r="N2" t="s">
        <v>3</v>
      </c>
      <c r="O2" t="s">
        <v>4</v>
      </c>
    </row>
    <row r="3" spans="1:15" x14ac:dyDescent="0.25">
      <c r="A3" t="s">
        <v>0</v>
      </c>
      <c r="B3">
        <v>192</v>
      </c>
      <c r="C3">
        <v>76</v>
      </c>
      <c r="E3" t="s">
        <v>0</v>
      </c>
      <c r="F3">
        <v>206</v>
      </c>
      <c r="G3">
        <v>206</v>
      </c>
      <c r="I3" t="s">
        <v>0</v>
      </c>
      <c r="J3">
        <v>1334</v>
      </c>
      <c r="K3">
        <v>307</v>
      </c>
      <c r="M3" t="s">
        <v>0</v>
      </c>
      <c r="N3">
        <v>1886</v>
      </c>
      <c r="O3">
        <v>280</v>
      </c>
    </row>
    <row r="4" spans="1:15" x14ac:dyDescent="0.25">
      <c r="B4">
        <v>208</v>
      </c>
      <c r="C4">
        <v>72</v>
      </c>
      <c r="F4">
        <v>210</v>
      </c>
      <c r="G4">
        <v>203</v>
      </c>
      <c r="J4">
        <v>1380</v>
      </c>
      <c r="K4">
        <v>265</v>
      </c>
      <c r="N4">
        <v>1624</v>
      </c>
      <c r="O4">
        <v>318</v>
      </c>
    </row>
    <row r="5" spans="1:15" x14ac:dyDescent="0.25">
      <c r="B5">
        <v>212</v>
      </c>
      <c r="C5">
        <v>71</v>
      </c>
      <c r="F5">
        <v>203</v>
      </c>
      <c r="G5">
        <v>208</v>
      </c>
      <c r="J5">
        <v>1322</v>
      </c>
      <c r="K5">
        <v>314</v>
      </c>
      <c r="N5">
        <v>1617</v>
      </c>
      <c r="O5">
        <v>357</v>
      </c>
    </row>
    <row r="6" spans="1:15" x14ac:dyDescent="0.25">
      <c r="B6">
        <v>184</v>
      </c>
      <c r="C6">
        <v>78</v>
      </c>
      <c r="F6">
        <v>228</v>
      </c>
      <c r="G6">
        <v>182</v>
      </c>
      <c r="J6">
        <v>1367</v>
      </c>
      <c r="K6">
        <v>304</v>
      </c>
      <c r="N6">
        <v>1667</v>
      </c>
      <c r="O6">
        <v>302</v>
      </c>
    </row>
    <row r="7" spans="1:15" x14ac:dyDescent="0.25">
      <c r="B7">
        <v>204</v>
      </c>
      <c r="C7">
        <v>75</v>
      </c>
      <c r="F7">
        <v>202</v>
      </c>
      <c r="G7">
        <v>212</v>
      </c>
      <c r="N7">
        <v>1693</v>
      </c>
      <c r="O7">
        <v>298</v>
      </c>
    </row>
    <row r="8" spans="1:15" x14ac:dyDescent="0.25">
      <c r="B8">
        <v>196</v>
      </c>
      <c r="C8">
        <v>75</v>
      </c>
      <c r="I8" t="s">
        <v>1</v>
      </c>
      <c r="J8">
        <v>1386</v>
      </c>
      <c r="K8">
        <v>270</v>
      </c>
      <c r="N8">
        <v>1714</v>
      </c>
      <c r="O8">
        <v>285</v>
      </c>
    </row>
    <row r="9" spans="1:15" x14ac:dyDescent="0.25">
      <c r="E9" t="s">
        <v>1</v>
      </c>
      <c r="F9">
        <v>208</v>
      </c>
      <c r="G9">
        <v>195</v>
      </c>
      <c r="J9">
        <v>1380</v>
      </c>
      <c r="K9">
        <v>280</v>
      </c>
    </row>
    <row r="10" spans="1:15" x14ac:dyDescent="0.25">
      <c r="A10" t="s">
        <v>5</v>
      </c>
      <c r="B10">
        <v>184</v>
      </c>
      <c r="C10">
        <v>78</v>
      </c>
      <c r="F10">
        <v>225</v>
      </c>
      <c r="G10">
        <v>195</v>
      </c>
      <c r="J10">
        <v>1373</v>
      </c>
      <c r="K10">
        <v>284</v>
      </c>
      <c r="M10" t="s">
        <v>1</v>
      </c>
      <c r="N10">
        <v>1734</v>
      </c>
      <c r="O10">
        <v>305</v>
      </c>
    </row>
    <row r="11" spans="1:15" x14ac:dyDescent="0.25">
      <c r="B11">
        <v>196</v>
      </c>
      <c r="C11">
        <v>75</v>
      </c>
      <c r="F11">
        <v>206</v>
      </c>
      <c r="G11">
        <v>206</v>
      </c>
      <c r="N11">
        <v>1807</v>
      </c>
      <c r="O11">
        <v>289</v>
      </c>
    </row>
    <row r="12" spans="1:15" x14ac:dyDescent="0.25">
      <c r="B12">
        <v>212</v>
      </c>
      <c r="C12">
        <v>71</v>
      </c>
      <c r="F12">
        <v>227</v>
      </c>
      <c r="G12">
        <v>184</v>
      </c>
      <c r="I12" s="2" t="s">
        <v>7</v>
      </c>
      <c r="J12">
        <v>1266</v>
      </c>
      <c r="K12">
        <v>311</v>
      </c>
      <c r="N12">
        <v>1820</v>
      </c>
      <c r="O12">
        <v>282</v>
      </c>
    </row>
    <row r="13" spans="1:15" x14ac:dyDescent="0.25">
      <c r="B13">
        <v>204</v>
      </c>
      <c r="C13">
        <v>75</v>
      </c>
      <c r="J13">
        <v>1267</v>
      </c>
      <c r="K13">
        <v>302</v>
      </c>
      <c r="N13">
        <v>1677</v>
      </c>
      <c r="O13">
        <v>308</v>
      </c>
    </row>
    <row r="14" spans="1:15" x14ac:dyDescent="0.25">
      <c r="B14">
        <v>208</v>
      </c>
      <c r="C14">
        <v>72</v>
      </c>
      <c r="E14" s="2" t="s">
        <v>7</v>
      </c>
      <c r="F14">
        <v>179</v>
      </c>
      <c r="G14">
        <v>202</v>
      </c>
      <c r="J14">
        <v>1270</v>
      </c>
      <c r="K14">
        <v>278</v>
      </c>
      <c r="N14">
        <v>1968</v>
      </c>
      <c r="O14">
        <v>277</v>
      </c>
    </row>
    <row r="15" spans="1:15" x14ac:dyDescent="0.25">
      <c r="B15">
        <v>192</v>
      </c>
      <c r="C15">
        <v>76</v>
      </c>
      <c r="F15">
        <v>213</v>
      </c>
      <c r="G15">
        <v>188</v>
      </c>
      <c r="J15">
        <v>1272</v>
      </c>
      <c r="K15">
        <v>269</v>
      </c>
      <c r="N15">
        <v>1893</v>
      </c>
      <c r="O15">
        <v>279</v>
      </c>
    </row>
    <row r="16" spans="1:15" x14ac:dyDescent="0.25">
      <c r="F16">
        <v>217</v>
      </c>
      <c r="G16">
        <v>178</v>
      </c>
      <c r="J16">
        <v>1276</v>
      </c>
      <c r="K16">
        <v>267</v>
      </c>
      <c r="N16">
        <v>1742</v>
      </c>
      <c r="O16">
        <v>295</v>
      </c>
    </row>
    <row r="17" spans="1:15" x14ac:dyDescent="0.25">
      <c r="A17" s="2" t="s">
        <v>7</v>
      </c>
      <c r="B17">
        <v>92</v>
      </c>
      <c r="C17">
        <v>78</v>
      </c>
      <c r="J17">
        <v>1308</v>
      </c>
      <c r="K17">
        <v>265</v>
      </c>
      <c r="N17">
        <v>1653</v>
      </c>
      <c r="O17">
        <v>329</v>
      </c>
    </row>
    <row r="18" spans="1:15" x14ac:dyDescent="0.25">
      <c r="B18">
        <v>96</v>
      </c>
      <c r="C18">
        <v>76</v>
      </c>
      <c r="E18" s="3" t="s">
        <v>8</v>
      </c>
      <c r="F18">
        <v>179</v>
      </c>
      <c r="G18">
        <v>202</v>
      </c>
      <c r="J18">
        <v>1315</v>
      </c>
      <c r="K18">
        <v>263</v>
      </c>
      <c r="N18">
        <v>1892</v>
      </c>
      <c r="O18">
        <v>280</v>
      </c>
    </row>
    <row r="19" spans="1:15" x14ac:dyDescent="0.25">
      <c r="B19">
        <v>98</v>
      </c>
      <c r="C19">
        <v>75</v>
      </c>
      <c r="F19">
        <v>199</v>
      </c>
      <c r="G19">
        <v>193</v>
      </c>
      <c r="J19">
        <v>1340</v>
      </c>
      <c r="K19">
        <v>261</v>
      </c>
    </row>
    <row r="20" spans="1:15" x14ac:dyDescent="0.25">
      <c r="B20">
        <v>104</v>
      </c>
      <c r="C20">
        <v>72</v>
      </c>
      <c r="F20">
        <v>213</v>
      </c>
      <c r="G20">
        <v>188</v>
      </c>
      <c r="J20">
        <v>1347</v>
      </c>
      <c r="K20">
        <v>259</v>
      </c>
      <c r="M20" s="2" t="s">
        <v>7</v>
      </c>
      <c r="N20">
        <v>1436</v>
      </c>
      <c r="O20">
        <v>346</v>
      </c>
    </row>
    <row r="21" spans="1:15" x14ac:dyDescent="0.25">
      <c r="B21">
        <v>106</v>
      </c>
      <c r="C21">
        <v>71</v>
      </c>
      <c r="F21">
        <v>217</v>
      </c>
      <c r="G21">
        <v>178</v>
      </c>
      <c r="J21">
        <v>1348</v>
      </c>
      <c r="K21">
        <v>254</v>
      </c>
      <c r="N21">
        <v>1444</v>
      </c>
      <c r="O21">
        <v>344</v>
      </c>
    </row>
    <row r="22" spans="1:15" x14ac:dyDescent="0.25">
      <c r="J22">
        <v>1363</v>
      </c>
      <c r="K22">
        <v>252</v>
      </c>
      <c r="N22">
        <v>1458</v>
      </c>
      <c r="O22">
        <v>338</v>
      </c>
    </row>
    <row r="23" spans="1:15" x14ac:dyDescent="0.25">
      <c r="A23" s="2" t="s">
        <v>8</v>
      </c>
      <c r="B23">
        <v>92</v>
      </c>
      <c r="C23">
        <v>78</v>
      </c>
      <c r="E23" s="2" t="s">
        <v>9</v>
      </c>
      <c r="F23">
        <v>179</v>
      </c>
      <c r="G23">
        <v>202</v>
      </c>
      <c r="J23">
        <v>1396</v>
      </c>
      <c r="K23">
        <v>248</v>
      </c>
      <c r="N23">
        <v>1468</v>
      </c>
      <c r="O23">
        <v>334</v>
      </c>
    </row>
    <row r="24" spans="1:15" x14ac:dyDescent="0.25">
      <c r="B24">
        <v>96</v>
      </c>
      <c r="C24">
        <v>76</v>
      </c>
      <c r="F24">
        <v>217</v>
      </c>
      <c r="G24">
        <v>178</v>
      </c>
      <c r="J24">
        <v>1479</v>
      </c>
      <c r="K24">
        <v>247</v>
      </c>
      <c r="N24">
        <v>1471</v>
      </c>
      <c r="O24">
        <v>332</v>
      </c>
    </row>
    <row r="25" spans="1:15" x14ac:dyDescent="0.25">
      <c r="B25">
        <v>98</v>
      </c>
      <c r="C25">
        <v>75</v>
      </c>
      <c r="J25">
        <v>1493</v>
      </c>
      <c r="K25">
        <v>246</v>
      </c>
      <c r="N25">
        <v>1472</v>
      </c>
      <c r="O25">
        <v>328</v>
      </c>
    </row>
    <row r="26" spans="1:15" x14ac:dyDescent="0.25">
      <c r="B26">
        <v>104</v>
      </c>
      <c r="C26">
        <v>72</v>
      </c>
      <c r="E26" s="3" t="s">
        <v>10</v>
      </c>
      <c r="F26">
        <v>179</v>
      </c>
      <c r="G26">
        <v>202</v>
      </c>
      <c r="J26">
        <v>1498</v>
      </c>
      <c r="K26">
        <v>245</v>
      </c>
      <c r="N26">
        <v>1476</v>
      </c>
      <c r="O26">
        <v>318</v>
      </c>
    </row>
    <row r="27" spans="1:15" x14ac:dyDescent="0.25">
      <c r="B27">
        <v>106</v>
      </c>
      <c r="C27">
        <v>71</v>
      </c>
      <c r="F27">
        <v>207</v>
      </c>
      <c r="G27">
        <v>194</v>
      </c>
      <c r="N27">
        <v>1480</v>
      </c>
      <c r="O27">
        <v>304</v>
      </c>
    </row>
    <row r="28" spans="1:15" x14ac:dyDescent="0.25">
      <c r="A28" s="1"/>
      <c r="F28">
        <v>217</v>
      </c>
      <c r="G28">
        <v>178</v>
      </c>
      <c r="I28" t="str">
        <f>$A$23</f>
        <v>GRASP₂</v>
      </c>
      <c r="J28">
        <v>1266</v>
      </c>
      <c r="K28">
        <v>311</v>
      </c>
      <c r="N28">
        <v>1491</v>
      </c>
      <c r="O28">
        <v>303</v>
      </c>
    </row>
    <row r="29" spans="1:15" x14ac:dyDescent="0.25">
      <c r="A29" s="2" t="s">
        <v>9</v>
      </c>
      <c r="B29">
        <v>92</v>
      </c>
      <c r="C29">
        <v>78</v>
      </c>
      <c r="J29">
        <v>1267</v>
      </c>
      <c r="K29">
        <v>302</v>
      </c>
      <c r="N29">
        <v>1509</v>
      </c>
      <c r="O29">
        <v>298</v>
      </c>
    </row>
    <row r="30" spans="1:15" x14ac:dyDescent="0.25">
      <c r="B30">
        <v>98</v>
      </c>
      <c r="C30">
        <v>75</v>
      </c>
      <c r="J30">
        <v>1268</v>
      </c>
      <c r="K30">
        <v>292</v>
      </c>
      <c r="N30">
        <v>1529</v>
      </c>
      <c r="O30">
        <v>291</v>
      </c>
    </row>
    <row r="31" spans="1:15" x14ac:dyDescent="0.25">
      <c r="B31">
        <v>104</v>
      </c>
      <c r="C31">
        <v>72</v>
      </c>
      <c r="J31">
        <v>1270</v>
      </c>
      <c r="K31">
        <v>278</v>
      </c>
      <c r="N31">
        <v>1577</v>
      </c>
      <c r="O31">
        <v>286</v>
      </c>
    </row>
    <row r="32" spans="1:15" x14ac:dyDescent="0.25">
      <c r="B32">
        <v>106</v>
      </c>
      <c r="C32">
        <v>71</v>
      </c>
      <c r="J32">
        <v>1272</v>
      </c>
      <c r="K32">
        <v>269</v>
      </c>
      <c r="N32">
        <v>1581</v>
      </c>
      <c r="O32">
        <v>285</v>
      </c>
    </row>
    <row r="33" spans="1:15" x14ac:dyDescent="0.25">
      <c r="J33">
        <v>1276</v>
      </c>
      <c r="K33">
        <v>267</v>
      </c>
      <c r="N33">
        <v>1589</v>
      </c>
      <c r="O33">
        <v>283</v>
      </c>
    </row>
    <row r="34" spans="1:15" x14ac:dyDescent="0.25">
      <c r="A34" s="2" t="s">
        <v>6</v>
      </c>
      <c r="B34">
        <v>92</v>
      </c>
      <c r="C34">
        <v>78</v>
      </c>
      <c r="J34">
        <v>1347</v>
      </c>
      <c r="K34">
        <v>259</v>
      </c>
      <c r="N34">
        <v>1591</v>
      </c>
      <c r="O34">
        <v>270</v>
      </c>
    </row>
    <row r="35" spans="1:15" x14ac:dyDescent="0.25">
      <c r="B35">
        <v>96</v>
      </c>
      <c r="C35">
        <v>76</v>
      </c>
      <c r="J35">
        <v>1366</v>
      </c>
      <c r="K35">
        <v>254</v>
      </c>
      <c r="N35">
        <v>1593</v>
      </c>
      <c r="O35">
        <v>269</v>
      </c>
    </row>
    <row r="36" spans="1:15" x14ac:dyDescent="0.25">
      <c r="B36">
        <v>98</v>
      </c>
      <c r="C36">
        <v>75</v>
      </c>
      <c r="J36">
        <v>1376</v>
      </c>
      <c r="K36">
        <v>252</v>
      </c>
      <c r="N36">
        <v>1606</v>
      </c>
      <c r="O36">
        <v>260</v>
      </c>
    </row>
    <row r="37" spans="1:15" x14ac:dyDescent="0.25">
      <c r="B37">
        <v>104</v>
      </c>
      <c r="C37">
        <v>72</v>
      </c>
      <c r="J37">
        <v>1396</v>
      </c>
      <c r="K37">
        <v>248</v>
      </c>
      <c r="N37">
        <v>1654</v>
      </c>
      <c r="O37">
        <v>258</v>
      </c>
    </row>
    <row r="38" spans="1:15" x14ac:dyDescent="0.25">
      <c r="B38">
        <v>106</v>
      </c>
      <c r="C38">
        <v>71</v>
      </c>
      <c r="J38">
        <v>1465</v>
      </c>
      <c r="K38">
        <v>247</v>
      </c>
      <c r="N38">
        <v>1690</v>
      </c>
      <c r="O38">
        <v>256</v>
      </c>
    </row>
    <row r="39" spans="1:15" x14ac:dyDescent="0.25">
      <c r="J39">
        <v>1493</v>
      </c>
      <c r="K39">
        <v>246</v>
      </c>
      <c r="N39">
        <v>1697</v>
      </c>
      <c r="O39">
        <v>251</v>
      </c>
    </row>
    <row r="40" spans="1:15" x14ac:dyDescent="0.25">
      <c r="J40">
        <v>1498</v>
      </c>
      <c r="K40">
        <v>245</v>
      </c>
      <c r="N40">
        <v>1707</v>
      </c>
      <c r="O40">
        <v>248</v>
      </c>
    </row>
    <row r="41" spans="1:15" x14ac:dyDescent="0.25">
      <c r="N41">
        <v>1711</v>
      </c>
      <c r="O41">
        <v>240</v>
      </c>
    </row>
    <row r="42" spans="1:15" x14ac:dyDescent="0.25">
      <c r="I42" s="2" t="s">
        <v>9</v>
      </c>
      <c r="J42">
        <v>1265</v>
      </c>
      <c r="K42">
        <v>313</v>
      </c>
      <c r="N42">
        <v>1738</v>
      </c>
      <c r="O42">
        <v>239</v>
      </c>
    </row>
    <row r="43" spans="1:15" x14ac:dyDescent="0.25">
      <c r="J43">
        <v>1266</v>
      </c>
      <c r="K43">
        <v>311</v>
      </c>
      <c r="N43">
        <v>1742</v>
      </c>
      <c r="O43">
        <v>233</v>
      </c>
    </row>
    <row r="44" spans="1:15" x14ac:dyDescent="0.25">
      <c r="J44">
        <v>1269</v>
      </c>
      <c r="K44">
        <v>298</v>
      </c>
    </row>
    <row r="45" spans="1:15" x14ac:dyDescent="0.25">
      <c r="J45">
        <v>1270</v>
      </c>
      <c r="K45">
        <v>278</v>
      </c>
      <c r="M45" t="str">
        <f>$A$23</f>
        <v>GRASP₂</v>
      </c>
      <c r="N45">
        <v>1436</v>
      </c>
      <c r="O45">
        <v>346</v>
      </c>
    </row>
    <row r="46" spans="1:15" x14ac:dyDescent="0.25">
      <c r="J46">
        <v>1272</v>
      </c>
      <c r="K46">
        <v>269</v>
      </c>
      <c r="N46">
        <v>1444</v>
      </c>
      <c r="O46">
        <v>344</v>
      </c>
    </row>
    <row r="47" spans="1:15" x14ac:dyDescent="0.25">
      <c r="J47">
        <v>1285</v>
      </c>
      <c r="K47">
        <v>265</v>
      </c>
      <c r="N47">
        <v>1450</v>
      </c>
      <c r="O47">
        <v>342</v>
      </c>
    </row>
    <row r="48" spans="1:15" x14ac:dyDescent="0.25">
      <c r="J48">
        <v>1304</v>
      </c>
      <c r="K48">
        <v>264</v>
      </c>
      <c r="N48">
        <v>1458</v>
      </c>
      <c r="O48">
        <v>338</v>
      </c>
    </row>
    <row r="49" spans="9:15" x14ac:dyDescent="0.25">
      <c r="J49">
        <v>1325</v>
      </c>
      <c r="K49">
        <v>259</v>
      </c>
      <c r="N49">
        <v>1467</v>
      </c>
      <c r="O49">
        <v>337</v>
      </c>
    </row>
    <row r="50" spans="9:15" x14ac:dyDescent="0.25">
      <c r="J50">
        <v>1336</v>
      </c>
      <c r="K50">
        <v>258</v>
      </c>
      <c r="N50">
        <v>1468</v>
      </c>
      <c r="O50">
        <v>334</v>
      </c>
    </row>
    <row r="51" spans="9:15" x14ac:dyDescent="0.25">
      <c r="J51">
        <v>1348</v>
      </c>
      <c r="K51">
        <v>254</v>
      </c>
      <c r="N51">
        <v>1471</v>
      </c>
      <c r="O51">
        <v>316</v>
      </c>
    </row>
    <row r="52" spans="9:15" x14ac:dyDescent="0.25">
      <c r="J52">
        <v>1373</v>
      </c>
      <c r="K52">
        <v>252</v>
      </c>
      <c r="N52">
        <v>1480</v>
      </c>
      <c r="O52">
        <v>304</v>
      </c>
    </row>
    <row r="53" spans="9:15" x14ac:dyDescent="0.25">
      <c r="J53">
        <v>1385</v>
      </c>
      <c r="K53">
        <v>248</v>
      </c>
      <c r="N53">
        <v>1535</v>
      </c>
      <c r="O53">
        <v>300</v>
      </c>
    </row>
    <row r="54" spans="9:15" x14ac:dyDescent="0.25">
      <c r="J54">
        <v>1479</v>
      </c>
      <c r="K54">
        <v>247</v>
      </c>
      <c r="N54">
        <v>1539</v>
      </c>
      <c r="O54">
        <v>297</v>
      </c>
    </row>
    <row r="55" spans="9:15" x14ac:dyDescent="0.25">
      <c r="J55">
        <v>1493</v>
      </c>
      <c r="K55">
        <v>246</v>
      </c>
      <c r="N55">
        <v>1548</v>
      </c>
      <c r="O55">
        <v>294</v>
      </c>
    </row>
    <row r="56" spans="9:15" x14ac:dyDescent="0.25">
      <c r="J56">
        <v>1498</v>
      </c>
      <c r="K56">
        <v>245</v>
      </c>
      <c r="N56">
        <v>1575</v>
      </c>
      <c r="O56">
        <v>292</v>
      </c>
    </row>
    <row r="57" spans="9:15" x14ac:dyDescent="0.25">
      <c r="N57">
        <v>1593</v>
      </c>
      <c r="O57">
        <v>286</v>
      </c>
    </row>
    <row r="58" spans="9:15" x14ac:dyDescent="0.25">
      <c r="I58" s="2" t="s">
        <v>10</v>
      </c>
      <c r="J58">
        <v>1265</v>
      </c>
      <c r="K58">
        <v>313</v>
      </c>
      <c r="N58">
        <v>1597</v>
      </c>
      <c r="O58">
        <v>282</v>
      </c>
    </row>
    <row r="59" spans="9:15" x14ac:dyDescent="0.25">
      <c r="J59">
        <v>1267</v>
      </c>
      <c r="K59">
        <v>302</v>
      </c>
      <c r="N59">
        <v>1601</v>
      </c>
      <c r="O59">
        <v>280</v>
      </c>
    </row>
    <row r="60" spans="9:15" x14ac:dyDescent="0.25">
      <c r="J60">
        <v>1268</v>
      </c>
      <c r="K60">
        <v>292</v>
      </c>
      <c r="N60">
        <v>1614</v>
      </c>
      <c r="O60">
        <v>275</v>
      </c>
    </row>
    <row r="61" spans="9:15" x14ac:dyDescent="0.25">
      <c r="J61">
        <v>1271</v>
      </c>
      <c r="K61">
        <v>281</v>
      </c>
      <c r="N61">
        <v>1624</v>
      </c>
      <c r="O61">
        <v>273</v>
      </c>
    </row>
    <row r="62" spans="9:15" x14ac:dyDescent="0.25">
      <c r="J62">
        <v>1272</v>
      </c>
      <c r="K62">
        <v>269</v>
      </c>
      <c r="N62">
        <v>1664</v>
      </c>
      <c r="O62">
        <v>271</v>
      </c>
    </row>
    <row r="63" spans="9:15" x14ac:dyDescent="0.25">
      <c r="J63">
        <v>1276</v>
      </c>
      <c r="K63">
        <v>267</v>
      </c>
      <c r="N63">
        <v>1668</v>
      </c>
      <c r="O63">
        <v>269</v>
      </c>
    </row>
    <row r="64" spans="9:15" x14ac:dyDescent="0.25">
      <c r="J64">
        <v>1316</v>
      </c>
      <c r="K64">
        <v>261</v>
      </c>
      <c r="N64">
        <v>1670</v>
      </c>
      <c r="O64">
        <v>267</v>
      </c>
    </row>
    <row r="65" spans="10:15" x14ac:dyDescent="0.25">
      <c r="J65">
        <v>1347</v>
      </c>
      <c r="K65">
        <v>259</v>
      </c>
      <c r="N65">
        <v>1672</v>
      </c>
      <c r="O65">
        <v>251</v>
      </c>
    </row>
    <row r="66" spans="10:15" x14ac:dyDescent="0.25">
      <c r="J66">
        <v>1348</v>
      </c>
      <c r="K66">
        <v>254</v>
      </c>
      <c r="N66">
        <v>1686</v>
      </c>
      <c r="O66">
        <v>248</v>
      </c>
    </row>
    <row r="67" spans="10:15" x14ac:dyDescent="0.25">
      <c r="J67">
        <v>1417</v>
      </c>
      <c r="K67">
        <v>248</v>
      </c>
      <c r="N67">
        <v>1706</v>
      </c>
      <c r="O67">
        <v>243</v>
      </c>
    </row>
    <row r="68" spans="10:15" x14ac:dyDescent="0.25">
      <c r="J68">
        <v>1498</v>
      </c>
      <c r="K68">
        <v>245</v>
      </c>
      <c r="N68">
        <v>1720</v>
      </c>
      <c r="O68">
        <v>242</v>
      </c>
    </row>
    <row r="69" spans="10:15" x14ac:dyDescent="0.25">
      <c r="N69">
        <v>1738</v>
      </c>
      <c r="O69">
        <v>239</v>
      </c>
    </row>
    <row r="70" spans="10:15" x14ac:dyDescent="0.25">
      <c r="N70">
        <v>1742</v>
      </c>
      <c r="O70">
        <v>233</v>
      </c>
    </row>
    <row r="71" spans="10:15" x14ac:dyDescent="0.25">
      <c r="N71">
        <v>1830</v>
      </c>
      <c r="O71">
        <v>230</v>
      </c>
    </row>
    <row r="73" spans="10:15" x14ac:dyDescent="0.25">
      <c r="M73" s="2" t="s">
        <v>9</v>
      </c>
      <c r="N73">
        <v>1436</v>
      </c>
      <c r="O73">
        <v>346</v>
      </c>
    </row>
    <row r="74" spans="10:15" x14ac:dyDescent="0.25">
      <c r="N74">
        <v>1444</v>
      </c>
      <c r="O74">
        <v>344</v>
      </c>
    </row>
    <row r="75" spans="10:15" x14ac:dyDescent="0.25">
      <c r="N75">
        <v>1450</v>
      </c>
      <c r="O75">
        <v>342</v>
      </c>
    </row>
    <row r="76" spans="10:15" x14ac:dyDescent="0.25">
      <c r="N76">
        <v>1451</v>
      </c>
      <c r="O76">
        <v>340</v>
      </c>
    </row>
    <row r="77" spans="10:15" x14ac:dyDescent="0.25">
      <c r="N77">
        <v>1453</v>
      </c>
      <c r="O77">
        <v>332</v>
      </c>
    </row>
    <row r="78" spans="10:15" x14ac:dyDescent="0.25">
      <c r="N78">
        <v>1468</v>
      </c>
      <c r="O78">
        <v>328</v>
      </c>
    </row>
    <row r="79" spans="10:15" x14ac:dyDescent="0.25">
      <c r="N79">
        <v>1471</v>
      </c>
      <c r="O79">
        <v>316</v>
      </c>
    </row>
    <row r="80" spans="10:15" x14ac:dyDescent="0.25">
      <c r="N80">
        <v>1480</v>
      </c>
      <c r="O80">
        <v>304</v>
      </c>
    </row>
    <row r="81" spans="14:15" x14ac:dyDescent="0.25">
      <c r="N81">
        <v>1487</v>
      </c>
      <c r="O81">
        <v>299</v>
      </c>
    </row>
    <row r="82" spans="14:15" x14ac:dyDescent="0.25">
      <c r="N82">
        <v>1506</v>
      </c>
      <c r="O82">
        <v>298</v>
      </c>
    </row>
    <row r="83" spans="14:15" x14ac:dyDescent="0.25">
      <c r="N83">
        <v>1508</v>
      </c>
      <c r="O83">
        <v>296</v>
      </c>
    </row>
    <row r="84" spans="14:15" x14ac:dyDescent="0.25">
      <c r="N84">
        <v>1515</v>
      </c>
      <c r="O84">
        <v>294</v>
      </c>
    </row>
    <row r="85" spans="14:15" x14ac:dyDescent="0.25">
      <c r="N85">
        <v>1524</v>
      </c>
      <c r="O85">
        <v>291</v>
      </c>
    </row>
    <row r="86" spans="14:15" x14ac:dyDescent="0.25">
      <c r="N86">
        <v>1547</v>
      </c>
      <c r="O86">
        <v>287</v>
      </c>
    </row>
    <row r="87" spans="14:15" x14ac:dyDescent="0.25">
      <c r="N87">
        <v>1594</v>
      </c>
      <c r="O87">
        <v>280</v>
      </c>
    </row>
    <row r="88" spans="14:15" x14ac:dyDescent="0.25">
      <c r="N88">
        <v>1619</v>
      </c>
      <c r="O88">
        <v>275</v>
      </c>
    </row>
    <row r="89" spans="14:15" x14ac:dyDescent="0.25">
      <c r="N89">
        <v>1627</v>
      </c>
      <c r="O89">
        <v>271</v>
      </c>
    </row>
    <row r="90" spans="14:15" x14ac:dyDescent="0.25">
      <c r="N90">
        <v>1629</v>
      </c>
      <c r="O90">
        <v>266</v>
      </c>
    </row>
    <row r="91" spans="14:15" x14ac:dyDescent="0.25">
      <c r="N91">
        <v>1641</v>
      </c>
      <c r="O91">
        <v>259</v>
      </c>
    </row>
    <row r="92" spans="14:15" x14ac:dyDescent="0.25">
      <c r="N92">
        <v>1651</v>
      </c>
      <c r="O92">
        <v>254</v>
      </c>
    </row>
    <row r="93" spans="14:15" x14ac:dyDescent="0.25">
      <c r="N93">
        <v>1655</v>
      </c>
      <c r="O93">
        <v>248</v>
      </c>
    </row>
    <row r="94" spans="14:15" x14ac:dyDescent="0.25">
      <c r="N94">
        <v>1685</v>
      </c>
      <c r="O94">
        <v>245</v>
      </c>
    </row>
    <row r="95" spans="14:15" x14ac:dyDescent="0.25">
      <c r="N95">
        <v>1700</v>
      </c>
      <c r="O95">
        <v>244</v>
      </c>
    </row>
    <row r="96" spans="14:15" x14ac:dyDescent="0.25">
      <c r="N96">
        <v>1706</v>
      </c>
      <c r="O96">
        <v>243</v>
      </c>
    </row>
    <row r="97" spans="13:15" x14ac:dyDescent="0.25">
      <c r="N97">
        <v>1708</v>
      </c>
      <c r="O97">
        <v>241</v>
      </c>
    </row>
    <row r="98" spans="13:15" x14ac:dyDescent="0.25">
      <c r="N98">
        <v>1716</v>
      </c>
      <c r="O98">
        <v>239</v>
      </c>
    </row>
    <row r="99" spans="13:15" x14ac:dyDescent="0.25">
      <c r="N99">
        <v>1734</v>
      </c>
      <c r="O99">
        <v>238</v>
      </c>
    </row>
    <row r="100" spans="13:15" x14ac:dyDescent="0.25">
      <c r="N100">
        <v>1737</v>
      </c>
      <c r="O100">
        <v>235</v>
      </c>
    </row>
    <row r="101" spans="13:15" x14ac:dyDescent="0.25">
      <c r="N101">
        <v>1742</v>
      </c>
      <c r="O101">
        <v>233</v>
      </c>
    </row>
    <row r="102" spans="13:15" x14ac:dyDescent="0.25">
      <c r="N102">
        <v>1830</v>
      </c>
      <c r="O102">
        <v>230</v>
      </c>
    </row>
    <row r="104" spans="13:15" x14ac:dyDescent="0.25">
      <c r="M104" s="2" t="s">
        <v>10</v>
      </c>
      <c r="N104">
        <v>1443</v>
      </c>
      <c r="O104">
        <v>366</v>
      </c>
    </row>
    <row r="105" spans="13:15" x14ac:dyDescent="0.25">
      <c r="N105">
        <v>1444</v>
      </c>
      <c r="O105">
        <v>344</v>
      </c>
    </row>
    <row r="106" spans="13:15" x14ac:dyDescent="0.25">
      <c r="N106">
        <v>1450</v>
      </c>
      <c r="O106">
        <v>342</v>
      </c>
    </row>
    <row r="107" spans="13:15" x14ac:dyDescent="0.25">
      <c r="N107">
        <v>1458</v>
      </c>
      <c r="O107">
        <v>338</v>
      </c>
    </row>
    <row r="108" spans="13:15" x14ac:dyDescent="0.25">
      <c r="N108">
        <v>1467</v>
      </c>
      <c r="O108">
        <v>337</v>
      </c>
    </row>
    <row r="109" spans="13:15" x14ac:dyDescent="0.25">
      <c r="N109">
        <v>1471</v>
      </c>
      <c r="O109">
        <v>332</v>
      </c>
    </row>
    <row r="110" spans="13:15" x14ac:dyDescent="0.25">
      <c r="N110">
        <v>1476</v>
      </c>
      <c r="O110">
        <v>322</v>
      </c>
    </row>
    <row r="111" spans="13:15" x14ac:dyDescent="0.25">
      <c r="N111">
        <v>1482</v>
      </c>
      <c r="O111">
        <v>316</v>
      </c>
    </row>
    <row r="112" spans="13:15" x14ac:dyDescent="0.25">
      <c r="N112">
        <v>1491</v>
      </c>
      <c r="O112">
        <v>303</v>
      </c>
    </row>
    <row r="113" spans="14:15" x14ac:dyDescent="0.25">
      <c r="N113">
        <v>1569</v>
      </c>
      <c r="O113">
        <v>302</v>
      </c>
    </row>
    <row r="114" spans="14:15" x14ac:dyDescent="0.25">
      <c r="N114">
        <v>1587</v>
      </c>
      <c r="O114">
        <v>296</v>
      </c>
    </row>
    <row r="115" spans="14:15" x14ac:dyDescent="0.25">
      <c r="N115">
        <v>1608</v>
      </c>
      <c r="O115">
        <v>293</v>
      </c>
    </row>
    <row r="116" spans="14:15" x14ac:dyDescent="0.25">
      <c r="N116">
        <v>1612</v>
      </c>
      <c r="O116">
        <v>277</v>
      </c>
    </row>
    <row r="117" spans="14:15" x14ac:dyDescent="0.25">
      <c r="N117">
        <v>1622</v>
      </c>
      <c r="O117">
        <v>269</v>
      </c>
    </row>
    <row r="118" spans="14:15" x14ac:dyDescent="0.25">
      <c r="N118">
        <v>1662</v>
      </c>
      <c r="O118">
        <v>267</v>
      </c>
    </row>
    <row r="119" spans="14:15" x14ac:dyDescent="0.25">
      <c r="N119">
        <v>1671</v>
      </c>
      <c r="O119">
        <v>257</v>
      </c>
    </row>
    <row r="120" spans="14:15" x14ac:dyDescent="0.25">
      <c r="N120">
        <v>1677</v>
      </c>
      <c r="O120">
        <v>253</v>
      </c>
    </row>
    <row r="121" spans="14:15" x14ac:dyDescent="0.25">
      <c r="N121">
        <v>1680</v>
      </c>
      <c r="O121">
        <v>252</v>
      </c>
    </row>
    <row r="122" spans="14:15" x14ac:dyDescent="0.25">
      <c r="N122">
        <v>1706</v>
      </c>
      <c r="O122">
        <v>243</v>
      </c>
    </row>
    <row r="123" spans="14:15" x14ac:dyDescent="0.25">
      <c r="N123">
        <v>1711</v>
      </c>
      <c r="O123">
        <v>240</v>
      </c>
    </row>
    <row r="124" spans="14:15" x14ac:dyDescent="0.25">
      <c r="N124">
        <v>1738</v>
      </c>
      <c r="O124">
        <v>239</v>
      </c>
    </row>
    <row r="125" spans="14:15" x14ac:dyDescent="0.25">
      <c r="N125">
        <v>1742</v>
      </c>
      <c r="O125">
        <v>233</v>
      </c>
    </row>
    <row r="126" spans="14:15" x14ac:dyDescent="0.25">
      <c r="N126">
        <v>1830</v>
      </c>
      <c r="O126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FC9D-83E6-4AC6-9D54-425537BB3BA3}">
  <sheetPr published="0"/>
  <dimension ref="B2:BD6"/>
  <sheetViews>
    <sheetView topLeftCell="AC1" workbookViewId="0">
      <selection activeCell="AI5" sqref="AI5"/>
    </sheetView>
  </sheetViews>
  <sheetFormatPr defaultRowHeight="15" x14ac:dyDescent="0.25"/>
  <sheetData>
    <row r="2" spans="2:56" x14ac:dyDescent="0.25">
      <c r="B2" t="s">
        <v>13</v>
      </c>
      <c r="C2" t="n">
        <v>0.0</v>
      </c>
      <c r="D2" t="n">
        <v>0.34693877551020413</v>
      </c>
      <c r="E2" t="n">
        <v>0.0</v>
      </c>
      <c r="F2" t="n">
        <v>55.15759240576042</v>
      </c>
      <c r="G2" t="n">
        <v>53.625313851895406</v>
      </c>
      <c r="H2" t="n">
        <v>119.90983942380576</v>
      </c>
      <c r="I2" t="n">
        <v>5.0</v>
      </c>
      <c r="J2" t="n">
        <v>0.9611489180674286</v>
      </c>
      <c r="K2" t="n">
        <v>0.0</v>
      </c>
      <c r="L2" t="n">
        <v>0.0</v>
      </c>
      <c r="M2" t="n">
        <v>0.34693877551020413</v>
      </c>
      <c r="N2" t="n">
        <v>0.0</v>
      </c>
      <c r="O2" t="n">
        <v>55.15759240576042</v>
      </c>
      <c r="P2" t="n">
        <v>53.625313851895406</v>
      </c>
      <c r="Q2" t="n">
        <v>119.90983942380578</v>
      </c>
      <c r="R2" t="n">
        <v>5.0</v>
      </c>
      <c r="S2" t="n">
        <v>0.9611489180674286</v>
      </c>
      <c r="T2" t="n">
        <v>0.0</v>
      </c>
      <c r="U2" t="n">
        <v>0.0</v>
      </c>
      <c r="V2" t="n">
        <v>0.34693877551020413</v>
      </c>
      <c r="W2" t="n">
        <v>0.0</v>
      </c>
      <c r="X2" t="n">
        <v>55.15759240576042</v>
      </c>
      <c r="Y2" t="n">
        <v>53.625313851895406</v>
      </c>
      <c r="Z2" t="n">
        <v>119.90983942380578</v>
      </c>
      <c r="AA2" t="n">
        <v>5.0</v>
      </c>
      <c r="AB2" t="n">
        <v>0.9611489180674286</v>
      </c>
      <c r="AC2" t="n">
        <v>0.0</v>
      </c>
      <c r="AD2" t="n">
        <v>0.0</v>
      </c>
      <c r="AE2" t="n">
        <v>0.34693877551020413</v>
      </c>
      <c r="AF2" t="n">
        <v>0.0</v>
      </c>
      <c r="AG2" t="n">
        <v>55.15759240576042</v>
      </c>
      <c r="AH2" t="n">
        <v>53.625313851895406</v>
      </c>
      <c r="AI2" t="n">
        <v>119.90983942380578</v>
      </c>
      <c r="AJ2" t="n">
        <v>5.0</v>
      </c>
      <c r="AK2" t="n">
        <v>0.9611489180674286</v>
      </c>
      <c r="AL2" t="n">
        <v>0.0</v>
      </c>
      <c r="AM2" t="n">
        <v>1.0</v>
      </c>
      <c r="AN2" t="n">
        <v>0.0</v>
      </c>
      <c r="AO2" t="n">
        <v>6.571428571428571</v>
      </c>
      <c r="AP2" t="n">
        <v>94.4616324229049</v>
      </c>
      <c r="AQ2" t="n">
        <v>89.07945089316937</v>
      </c>
      <c r="AR2" t="n">
        <v>199.18761133061244</v>
      </c>
      <c r="AS2" t="n">
        <v>5.0</v>
      </c>
      <c r="AT2" t="n">
        <v>0.9571250849415115</v>
      </c>
      <c r="AU2" t="n">
        <v>0.0</v>
      </c>
      <c r="AV2" t="n">
        <v>1.0</v>
      </c>
      <c r="AW2" t="n">
        <v>0.0</v>
      </c>
      <c r="AX2" t="n">
        <v>6.571428571428571</v>
      </c>
      <c r="AY2" t="n">
        <v>94.4616324229049</v>
      </c>
      <c r="AZ2" t="n">
        <v>89.07945089316937</v>
      </c>
      <c r="BA2" t="n">
        <v>199.18761133061244</v>
      </c>
      <c r="BB2" t="n">
        <v>5.0</v>
      </c>
      <c r="BC2" t="n">
        <v>0.9571250849415115</v>
      </c>
      <c r="BD2" t="n">
        <v>0.0</v>
      </c>
    </row>
    <row r="3" spans="2:56" x14ac:dyDescent="0.25">
      <c r="B3" t="s">
        <v>14</v>
      </c>
      <c r="C3" t="n">
        <v>0.4</v>
      </c>
      <c r="D3" t="n">
        <v>0.18640350877192982</v>
      </c>
      <c r="E3" t="n">
        <v>0.3684210526315789</v>
      </c>
      <c r="F3" t="n">
        <v>125.21158264551013</v>
      </c>
      <c r="G3" t="n">
        <v>123.60640207873207</v>
      </c>
      <c r="H3" t="n">
        <v>276.39229507943475</v>
      </c>
      <c r="I3" t="n">
        <v>5.0</v>
      </c>
      <c r="J3" t="n">
        <v>0.9669024212636717</v>
      </c>
      <c r="K3" t="n">
        <v>0.0</v>
      </c>
      <c r="L3" t="n">
        <v>0.25</v>
      </c>
      <c r="M3" t="n">
        <v>0.10526315789473682</v>
      </c>
      <c r="N3" t="n">
        <v>0.20833333333333337</v>
      </c>
      <c r="O3" t="n">
        <v>139.3224861284241</v>
      </c>
      <c r="P3" t="n">
        <v>120.3361519949614</v>
      </c>
      <c r="Q3" t="n">
        <v>269.079794831677</v>
      </c>
      <c r="R3" t="n">
        <v>4.0</v>
      </c>
      <c r="S3" t="n">
        <v>0.9308846167375396</v>
      </c>
      <c r="T3" t="n">
        <v>0.0</v>
      </c>
      <c r="U3" t="n">
        <v>0.0</v>
      </c>
      <c r="V3" t="n">
        <v>0.0</v>
      </c>
      <c r="W3" t="n">
        <v>0.375</v>
      </c>
      <c r="X3" t="n">
        <v>194.00472326835475</v>
      </c>
      <c r="Y3" t="n">
        <v>120.3361519949614</v>
      </c>
      <c r="Z3" t="n">
        <v>269.079794831677</v>
      </c>
      <c r="AA3" t="n">
        <v>2.0</v>
      </c>
      <c r="AB3" t="n">
        <v>0.8569276535281737</v>
      </c>
      <c r="AC3" t="n">
        <v>0.0</v>
      </c>
      <c r="AD3" t="n">
        <v>0.0</v>
      </c>
      <c r="AE3" t="n">
        <v>0.061403508771929814</v>
      </c>
      <c r="AF3" t="n">
        <v>0.368421052631579</v>
      </c>
      <c r="AG3" t="n">
        <v>160.10747953428464</v>
      </c>
      <c r="AH3" t="n">
        <v>120.3361519949614</v>
      </c>
      <c r="AI3" t="n">
        <v>269.079794831677</v>
      </c>
      <c r="AJ3" t="n">
        <v>3.0</v>
      </c>
      <c r="AK3" t="n">
        <v>0.9603742037902784</v>
      </c>
      <c r="AL3" t="n">
        <v>0.0</v>
      </c>
      <c r="AM3" t="n">
        <v>1.0</v>
      </c>
      <c r="AN3" t="n">
        <v>0.0</v>
      </c>
      <c r="AO3" t="n">
        <v>0.6052631578947368</v>
      </c>
      <c r="AP3" t="n">
        <v>130.02753584420577</v>
      </c>
      <c r="AQ3" t="n">
        <v>129.61082233528236</v>
      </c>
      <c r="AR3" t="n">
        <v>289.81858909038385</v>
      </c>
      <c r="AS3" t="n">
        <v>5.0</v>
      </c>
      <c r="AT3" t="n">
        <v>0.9899454064575085</v>
      </c>
      <c r="AU3" t="n">
        <v>0.0</v>
      </c>
      <c r="AV3" t="n">
        <v>1.0</v>
      </c>
      <c r="AW3" t="n">
        <v>0.06907894736842103</v>
      </c>
      <c r="AX3" t="n">
        <v>0.7105263157894737</v>
      </c>
      <c r="AY3" t="n">
        <v>166.618088045776</v>
      </c>
      <c r="AZ3" t="n">
        <v>127.13619097606242</v>
      </c>
      <c r="BA3" t="n">
        <v>284.2851426529716</v>
      </c>
      <c r="BB3" t="n">
        <v>3.0</v>
      </c>
      <c r="BC3" t="n">
        <v>0.951152720623713</v>
      </c>
      <c r="BD3" t="n">
        <v>0.0</v>
      </c>
    </row>
    <row r="4" spans="2:56" x14ac:dyDescent="0.25">
      <c r="B4" t="s">
        <v>11</v>
      </c>
      <c r="C4" t="n">
        <v>0.3076923076923077</v>
      </c>
      <c r="D4" t="n">
        <v>0.8253968253968254</v>
      </c>
      <c r="E4" t="n">
        <v>0.07017543859649122</v>
      </c>
      <c r="F4" t="n">
        <v>375.45515573034425</v>
      </c>
      <c r="G4" t="n">
        <v>315.2458369310991</v>
      </c>
      <c r="H4" t="n">
        <v>1299.7918618325286</v>
      </c>
      <c r="I4" t="n">
        <v>13.0</v>
      </c>
      <c r="J4" t="n">
        <v>0.9799974941950113</v>
      </c>
      <c r="K4" t="n">
        <v>0.0</v>
      </c>
      <c r="L4" t="n">
        <v>0.4</v>
      </c>
      <c r="M4" t="n">
        <v>0.8072453861927547</v>
      </c>
      <c r="N4" t="n">
        <v>0.10526315789473684</v>
      </c>
      <c r="O4" t="n">
        <v>349.98591717699475</v>
      </c>
      <c r="P4" t="n">
        <v>315.2458369310992</v>
      </c>
      <c r="Q4" t="n">
        <v>1299.7918618325284</v>
      </c>
      <c r="R4" t="n">
        <v>15.0</v>
      </c>
      <c r="S4" t="n">
        <v>0.9732888684627166</v>
      </c>
      <c r="T4" t="n">
        <v>0.0</v>
      </c>
      <c r="U4" t="n">
        <v>0.21428571428571427</v>
      </c>
      <c r="V4" t="n">
        <v>0.8305612516138832</v>
      </c>
      <c r="W4" t="n">
        <v>0.07017543859649122</v>
      </c>
      <c r="X4" t="n">
        <v>366.84375670949436</v>
      </c>
      <c r="Y4" t="n">
        <v>315.2458369310992</v>
      </c>
      <c r="Z4" t="n">
        <v>1299.7918618325284</v>
      </c>
      <c r="AA4" t="n">
        <v>14.0</v>
      </c>
      <c r="AB4" t="n">
        <v>0.9673620466181463</v>
      </c>
      <c r="AC4" t="n">
        <v>0.0</v>
      </c>
      <c r="AD4" t="n">
        <v>0.3</v>
      </c>
      <c r="AE4" t="n">
        <v>0.8329156223893066</v>
      </c>
      <c r="AF4" t="n">
        <v>0.03508771929824561</v>
      </c>
      <c r="AG4" t="n">
        <v>430.1212387222933</v>
      </c>
      <c r="AH4" t="n">
        <v>315.230390376701</v>
      </c>
      <c r="AI4" t="n">
        <v>1299.7281743451208</v>
      </c>
      <c r="AJ4" t="n">
        <v>10.0</v>
      </c>
      <c r="AK4" t="n">
        <v>0.9861328360624962</v>
      </c>
      <c r="AL4" t="n">
        <v>0.0</v>
      </c>
      <c r="AM4" t="n">
        <v>1.0</v>
      </c>
      <c r="AN4" t="n">
        <v>0.33158654211285793</v>
      </c>
      <c r="AO4" t="n">
        <v>0.4675324675324675</v>
      </c>
      <c r="AP4" t="n">
        <v>691.2404158467588</v>
      </c>
      <c r="AQ4" t="n">
        <v>329.46814144788624</v>
      </c>
      <c r="AR4" t="n">
        <v>1358.4319274999323</v>
      </c>
      <c r="AS4" t="n">
        <v>4.0</v>
      </c>
      <c r="AT4" t="n">
        <v>0.9802831115017643</v>
      </c>
      <c r="AU4" t="n">
        <v>0.0</v>
      </c>
      <c r="AV4" t="n">
        <v>1.0</v>
      </c>
      <c r="AW4" t="n">
        <v>0.2917900812637655</v>
      </c>
      <c r="AX4" t="n">
        <v>0.4588744588744589</v>
      </c>
      <c r="AY4" t="n">
        <v>812.0075259640284</v>
      </c>
      <c r="AZ4" t="n">
        <v>339.9682144303915</v>
      </c>
      <c r="BA4" t="n">
        <v>1401.7248370010466</v>
      </c>
      <c r="BB4" t="n">
        <v>3.0</v>
      </c>
      <c r="BC4" t="n">
        <v>0.9918795298815453</v>
      </c>
      <c r="BD4" t="n">
        <v>0.0</v>
      </c>
    </row>
    <row r="5" spans="2:56" x14ac:dyDescent="0.25">
      <c r="B5" t="s">
        <v>12</v>
      </c>
      <c r="C5" t="n">
        <v>0.7894736842105263</v>
      </c>
      <c r="D5" t="n">
        <v>0.6607955539996498</v>
      </c>
      <c r="E5" t="n">
        <v>0.07360406091370558</v>
      </c>
      <c r="F5" t="n">
        <v>262.9634544824657</v>
      </c>
      <c r="G5" t="n">
        <v>235.0176136710153</v>
      </c>
      <c r="H5" t="n">
        <v>1504.8469687756128</v>
      </c>
      <c r="I5" t="n">
        <v>38.0</v>
      </c>
      <c r="J5" t="n">
        <v>0.9561891806007471</v>
      </c>
      <c r="K5" t="n">
        <v>0.0</v>
      </c>
      <c r="L5" t="n">
        <v>0.7096774193548387</v>
      </c>
      <c r="M5" t="n">
        <v>0.6493742342026957</v>
      </c>
      <c r="N5" t="n">
        <v>0.08620689655172414</v>
      </c>
      <c r="O5" t="n">
        <v>285.7094916722819</v>
      </c>
      <c r="P5" t="n">
        <v>233.94681093640668</v>
      </c>
      <c r="Q5" t="n">
        <v>1497.9904859067988</v>
      </c>
      <c r="R5" t="n">
        <v>31.0</v>
      </c>
      <c r="S5" t="n">
        <v>0.967574093084458</v>
      </c>
      <c r="T5" t="n">
        <v>0.0</v>
      </c>
      <c r="U5" t="n">
        <v>0.825</v>
      </c>
      <c r="V5" t="n">
        <v>0.6545816558725714</v>
      </c>
      <c r="W5" t="n">
        <v>0.09644670050761417</v>
      </c>
      <c r="X5" t="n">
        <v>254.09674461708477</v>
      </c>
      <c r="Y5" t="n">
        <v>232.3872744814475</v>
      </c>
      <c r="Z5" t="n">
        <v>1488.0045802835475</v>
      </c>
      <c r="AA5" t="n">
        <v>40.0</v>
      </c>
      <c r="AB5" t="n">
        <v>0.9549469442105605</v>
      </c>
      <c r="AC5" t="n">
        <v>0.0</v>
      </c>
      <c r="AD5" t="n">
        <v>0.12903225806451613</v>
      </c>
      <c r="AE5" t="n">
        <v>0.691252406791528</v>
      </c>
      <c r="AF5" t="n">
        <v>0.03448275862068967</v>
      </c>
      <c r="AG5" t="n">
        <v>290.05547748803446</v>
      </c>
      <c r="AH5" t="n">
        <v>230.61199288154003</v>
      </c>
      <c r="AI5" t="n">
        <v>1476.637231476747</v>
      </c>
      <c r="AJ5" t="n">
        <v>31.0</v>
      </c>
      <c r="AK5" t="n">
        <v>0.9645924225608578</v>
      </c>
      <c r="AL5" t="n">
        <v>0.0</v>
      </c>
      <c r="AM5" t="n">
        <v>1.0</v>
      </c>
      <c r="AN5" t="n">
        <v>0.2282513565552249</v>
      </c>
      <c r="AO5" t="n">
        <v>0.4593908629441624</v>
      </c>
      <c r="AP5" t="n">
        <v>705.9234495798158</v>
      </c>
      <c r="AQ5" t="n">
        <v>258.37310960462355</v>
      </c>
      <c r="AR5" t="n">
        <v>1654.3951106181971</v>
      </c>
      <c r="AS5" t="n">
        <v>6.0</v>
      </c>
      <c r="AT5" t="n">
        <v>0.97472634307829</v>
      </c>
      <c r="AU5" t="n">
        <v>0.0</v>
      </c>
      <c r="AV5" t="n">
        <v>1.0</v>
      </c>
      <c r="AW5" t="n">
        <v>0.16624365482233505</v>
      </c>
      <c r="AX5" t="n">
        <v>0.550761421319797</v>
      </c>
      <c r="AY5" t="n">
        <v>608.0392592100783</v>
      </c>
      <c r="AZ5" t="n">
        <v>263.1489812356919</v>
      </c>
      <c r="BA5" t="n">
        <v>1684.9756102812705</v>
      </c>
      <c r="BB5" t="n">
        <v>9.0</v>
      </c>
      <c r="BC5" t="n">
        <v>0.9858827501062346</v>
      </c>
      <c r="BD5" t="n">
        <v>0.0</v>
      </c>
    </row>
    <row r="6" spans="2:56" x14ac:dyDescent="0.25">
      <c r="C6" t="n">
        <f>AVERAGE(C2:C5)</f>
        <v>0.3742914979757085</v>
      </c>
      <c r="D6" t="n">
        <f t="shared" ref="D6:BD6" si="0">AVERAGE(D2:D5)</f>
        <v>0.5048836659196523</v>
      </c>
      <c r="E6" t="n">
        <f t="shared" si="0"/>
        <v>0.12805013803544393</v>
      </c>
      <c r="F6" t="n">
        <f t="shared" si="0"/>
        <v>204.6969463160201</v>
      </c>
      <c r="G6" t="n">
        <f t="shared" si="0"/>
        <v>181.87379163318548</v>
      </c>
      <c r="H6" t="n">
        <f t="shared" si="0"/>
        <v>800.2352412778455</v>
      </c>
      <c r="I6" t="n">
        <f t="shared" si="0"/>
        <v>15.25</v>
      </c>
      <c r="J6" t="n">
        <f t="shared" si="0"/>
        <v>0.9660595035317147</v>
      </c>
      <c r="K6" t="n">
        <f t="shared" si="0"/>
        <v>0.0</v>
      </c>
      <c r="L6" t="n">
        <f t="shared" si="0"/>
        <v>0.3399193548387097</v>
      </c>
      <c r="M6" t="n">
        <f t="shared" si="0"/>
        <v>0.47720538845009786</v>
      </c>
      <c r="N6" t="n">
        <f t="shared" si="0"/>
        <v>0.09995084694494859</v>
      </c>
      <c r="O6" t="n">
        <f t="shared" si="0"/>
        <v>207.54387184586528</v>
      </c>
      <c r="P6" t="n">
        <f t="shared" si="0"/>
        <v>180.78852842859067</v>
      </c>
      <c r="Q6" t="n">
        <f t="shared" si="0"/>
        <v>796.6929954987024</v>
      </c>
      <c r="R6" t="n">
        <f t="shared" si="0"/>
        <v>13.75</v>
      </c>
      <c r="S6" t="n">
        <f t="shared" si="0"/>
        <v>0.9582241240880357</v>
      </c>
      <c r="T6" t="n">
        <f t="shared" si="0"/>
        <v>0.0</v>
      </c>
      <c r="U6" t="n">
        <f t="shared" si="0"/>
        <v>0.25982142857142854</v>
      </c>
      <c r="V6" t="n">
        <f t="shared" si="0"/>
        <v>0.45802042074916466</v>
      </c>
      <c r="W6" t="n">
        <f t="shared" si="0"/>
        <v>0.13540553477602635</v>
      </c>
      <c r="X6" t="n">
        <f t="shared" si="0"/>
        <v>217.5257042501736</v>
      </c>
      <c r="Y6" t="n">
        <f t="shared" si="0"/>
        <v>180.39864431485086</v>
      </c>
      <c r="Z6" t="n">
        <f t="shared" si="0"/>
        <v>794.1965190928897</v>
      </c>
      <c r="AA6" t="n">
        <f t="shared" si="0"/>
        <v>15.25</v>
      </c>
      <c r="AB6" t="n">
        <f t="shared" si="0"/>
        <v>0.9350963906060773</v>
      </c>
      <c r="AC6" t="n">
        <f t="shared" si="0"/>
        <v>0.0</v>
      </c>
      <c r="AD6" t="n">
        <f t="shared" si="0"/>
        <v>0.10725806451612903</v>
      </c>
      <c r="AE6" t="n">
        <f t="shared" si="0"/>
        <v>0.48312757836574216</v>
      </c>
      <c r="AF6" t="n">
        <f t="shared" si="0"/>
        <v>0.10949788263762857</v>
      </c>
      <c r="AG6" t="n">
        <f t="shared" si="0"/>
        <v>233.8604470375932</v>
      </c>
      <c r="AH6" t="n">
        <f t="shared" si="0"/>
        <v>179.95096227627445</v>
      </c>
      <c r="AI6" t="n">
        <f t="shared" si="0"/>
        <v>791.3387600193377</v>
      </c>
      <c r="AJ6" t="n">
        <f t="shared" si="0"/>
        <v>12.25</v>
      </c>
      <c r="AK6" t="n">
        <f t="shared" si="0"/>
        <v>0.9680620951202652</v>
      </c>
      <c r="AL6" t="n">
        <f t="shared" si="0"/>
        <v>0.0</v>
      </c>
      <c r="AM6" t="n">
        <f t="shared" si="0"/>
        <v>1.0</v>
      </c>
      <c r="AN6" t="n">
        <f t="shared" si="0"/>
        <v>0.13995947466702072</v>
      </c>
      <c r="AO6" t="n">
        <f t="shared" si="0"/>
        <v>2.0259037649499847</v>
      </c>
      <c r="AP6" t="n">
        <f t="shared" si="0"/>
        <v>405.4132584234213</v>
      </c>
      <c r="AQ6" t="n">
        <f t="shared" si="0"/>
        <v>201.6328810702404</v>
      </c>
      <c r="AR6" t="n">
        <f t="shared" si="0"/>
        <v>875.4583096347815</v>
      </c>
      <c r="AS6" t="n">
        <f t="shared" si="0"/>
        <v>5.0</v>
      </c>
      <c r="AT6" t="n">
        <f t="shared" si="0"/>
        <v>0.9755199864947686</v>
      </c>
      <c r="AU6" t="n">
        <f t="shared" si="0"/>
        <v>0.0</v>
      </c>
      <c r="AV6" t="n">
        <f t="shared" si="0"/>
        <v>1.0</v>
      </c>
      <c r="AW6" t="n">
        <f t="shared" si="0"/>
        <v>0.1317781708636304</v>
      </c>
      <c r="AX6" t="n">
        <f t="shared" si="0"/>
        <v>2.072897691853075</v>
      </c>
      <c r="AY6" t="n">
        <f t="shared" si="0"/>
        <v>420.28162641069696</v>
      </c>
      <c r="AZ6" t="n">
        <f t="shared" si="0"/>
        <v>204.83320938382883</v>
      </c>
      <c r="BA6" t="n">
        <f t="shared" si="0"/>
        <v>892.5433003164753</v>
      </c>
      <c r="BB6" t="n">
        <f t="shared" si="0"/>
        <v>5.0</v>
      </c>
      <c r="BC6" t="n">
        <f t="shared" si="0"/>
        <v>0.9715100213882512</v>
      </c>
      <c r="BD6" t="n">
        <f t="shared" si="0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D252-D85D-4176-9E64-B59C410AC67E}">
  <sheetPr published="0"/>
  <dimension ref="A1:T7"/>
  <sheetViews>
    <sheetView workbookViewId="0">
      <selection activeCell="U25" sqref="U25"/>
    </sheetView>
  </sheetViews>
  <sheetFormatPr defaultRowHeight="15" x14ac:dyDescent="0.25"/>
  <cols>
    <col min="10" max="10" customWidth="true" hidden="true" width="5.7109375" collapsed="true"/>
    <col min="11" max="11" customWidth="true" hidden="true" width="0.0" collapsed="true"/>
    <col min="12" max="20" customWidth="true" hidden="true" width="9.140625" collapsed="true"/>
  </cols>
  <sheetData>
    <row r="1" spans="1:20" x14ac:dyDescent="0.25">
      <c r="A1" s="12" t="s">
        <v>2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I1" s="12" t="s">
        <v>26</v>
      </c>
      <c r="J1" s="4" t="s">
        <v>27</v>
      </c>
      <c r="L1" t="str">
        <f t="shared" ref="L1:T1" si="0">B1</f>
        <v>C(Ref, Alg)</v>
      </c>
      <c r="M1" t="str">
        <f t="shared" si="0"/>
        <v>HV</v>
      </c>
      <c r="N1" t="str">
        <f t="shared" si="0"/>
        <v>$\epsilon$</v>
      </c>
      <c r="O1" t="str">
        <f t="shared" si="0"/>
        <v>GD</v>
      </c>
      <c r="P1" t="str">
        <f t="shared" si="0"/>
        <v>IGD</v>
      </c>
      <c r="Q1" t="str">
        <f t="shared" si="0"/>
        <v>IGD+</v>
      </c>
      <c r="R1" t="str">
        <f t="shared" si="0"/>
        <v>Size</v>
      </c>
      <c r="S1" t="str">
        <f t="shared" si="0"/>
        <v>$\Delta$</v>
      </c>
      <c r="T1" t="str">
        <f t="shared" si="0"/>
        <v>Time</v>
      </c>
    </row>
    <row r="2" spans="1:20" x14ac:dyDescent="0.25">
      <c r="A2" s="11" t="s">
        <v>15</v>
      </c>
      <c r="B2" s="9" t="n">
        <f>RawData!C6</f>
        <v>0.3742914979757085</v>
      </c>
      <c r="C2" s="9" t="n">
        <f>RawData!D6</f>
        <v>0.5048836659196523</v>
      </c>
      <c r="D2" s="9" t="n">
        <f>RawData!E6</f>
        <v>0.12805013803544393</v>
      </c>
      <c r="E2" s="9" t="n">
        <f>RawData!F6</f>
        <v>204.6969463160201</v>
      </c>
      <c r="F2" s="9" t="n">
        <f>RawData!G6</f>
        <v>181.87379163318548</v>
      </c>
      <c r="G2" s="9" t="n">
        <f>RawData!H6</f>
        <v>800.2352412778455</v>
      </c>
      <c r="H2" s="9" t="n">
        <f>RawData!I6</f>
        <v>15.25</v>
      </c>
      <c r="I2" s="10" t="n">
        <f>RawData!J6</f>
        <v>0.9660595035317147</v>
      </c>
      <c r="J2" t="n">
        <f>RawData!K6</f>
        <v>0.0</v>
      </c>
      <c r="L2" t="n">
        <f>MIN(B2:B7)</f>
        <v>0.10725806451612903</v>
      </c>
      <c r="M2" t="n">
        <f>MAX(C2:C7)</f>
        <v>0.5048836659196523</v>
      </c>
      <c r="N2" t="n">
        <f>MIN(D2:D7)</f>
        <v>0.09995084694494859</v>
      </c>
      <c r="O2" t="n">
        <f>MIN(E2:E7)</f>
        <v>204.6969463160201</v>
      </c>
      <c r="P2" t="n">
        <f>MIN(F2:F7)</f>
        <v>179.95096227627445</v>
      </c>
      <c r="Q2" t="n">
        <f>MIN(G2:G7)</f>
        <v>791.3387600193377</v>
      </c>
      <c r="R2" t="n">
        <f>MAX(H2:H7)</f>
        <v>15.25</v>
      </c>
      <c r="S2" s="8" t="n">
        <f>MIN(I2:I7)</f>
        <v>0.9350963906060773</v>
      </c>
      <c r="T2" t="n">
        <f t="shared" ref="T2" si="1">MIN(J2:J5)</f>
        <v>0.0</v>
      </c>
    </row>
    <row r="3" spans="1:20" x14ac:dyDescent="0.25">
      <c r="A3" s="11" t="s">
        <v>16</v>
      </c>
      <c r="B3" s="9" t="n">
        <f>RawData!L6</f>
        <v>0.3399193548387097</v>
      </c>
      <c r="C3" s="9" t="n">
        <f>RawData!M6</f>
        <v>0.47720538845009786</v>
      </c>
      <c r="D3" s="9" t="n">
        <f>RawData!N6</f>
        <v>0.09995084694494859</v>
      </c>
      <c r="E3" s="9" t="n">
        <f>RawData!O6</f>
        <v>207.54387184586528</v>
      </c>
      <c r="F3" s="9" t="n">
        <f>RawData!P6</f>
        <v>180.78852842859067</v>
      </c>
      <c r="G3" s="9" t="n">
        <f>RawData!Q6</f>
        <v>796.6929954987024</v>
      </c>
      <c r="H3" s="9" t="n">
        <f>RawData!R6</f>
        <v>13.75</v>
      </c>
      <c r="I3" s="10" t="n">
        <f>RawData!S6</f>
        <v>0.9582241240880357</v>
      </c>
      <c r="J3" t="n">
        <f>RawData!T6</f>
        <v>0.0</v>
      </c>
      <c r="L3" t="n">
        <f t="shared" ref="L3:T3" si="2">L2</f>
        <v>0.10725806451612903</v>
      </c>
      <c r="M3" t="n">
        <f t="shared" si="2"/>
        <v>0.5048836659196523</v>
      </c>
      <c r="N3" t="n">
        <f t="shared" si="2"/>
        <v>0.09995084694494859</v>
      </c>
      <c r="O3" t="n">
        <f t="shared" si="2"/>
        <v>204.6969463160201</v>
      </c>
      <c r="P3" t="n">
        <f t="shared" si="2"/>
        <v>179.95096227627445</v>
      </c>
      <c r="Q3" t="n">
        <f t="shared" si="2"/>
        <v>791.3387600193377</v>
      </c>
      <c r="R3" t="n">
        <f t="shared" si="2"/>
        <v>15.25</v>
      </c>
      <c r="S3" t="n">
        <f t="shared" si="2"/>
        <v>0.9350963906060773</v>
      </c>
      <c r="T3" t="n">
        <f t="shared" si="2"/>
        <v>0.0</v>
      </c>
    </row>
    <row r="4" spans="1:20" x14ac:dyDescent="0.25">
      <c r="A4" s="11" t="s">
        <v>17</v>
      </c>
      <c r="B4" s="9" t="n">
        <f>RawData!U6</f>
        <v>0.25982142857142854</v>
      </c>
      <c r="C4" s="9" t="n">
        <f>RawData!V6</f>
        <v>0.45802042074916466</v>
      </c>
      <c r="D4" s="9" t="n">
        <f>RawData!W6</f>
        <v>0.13540553477602635</v>
      </c>
      <c r="E4" s="9" t="n">
        <f>RawData!X6</f>
        <v>217.5257042501736</v>
      </c>
      <c r="F4" s="9" t="n">
        <f>RawData!Y6</f>
        <v>180.39864431485086</v>
      </c>
      <c r="G4" s="9" t="n">
        <f>RawData!Z6</f>
        <v>794.1965190928897</v>
      </c>
      <c r="H4" s="9" t="n">
        <f>RawData!AA6</f>
        <v>15.25</v>
      </c>
      <c r="I4" s="10" t="n">
        <f>RawData!AB6</f>
        <v>0.9350963906060773</v>
      </c>
      <c r="J4" t="n">
        <f>RawData!AC6</f>
        <v>0.0</v>
      </c>
      <c r="L4" t="n">
        <f t="shared" ref="L4:T4" si="3">L2</f>
        <v>0.10725806451612903</v>
      </c>
      <c r="M4" t="n">
        <f t="shared" si="3"/>
        <v>0.5048836659196523</v>
      </c>
      <c r="N4" t="n">
        <f t="shared" si="3"/>
        <v>0.09995084694494859</v>
      </c>
      <c r="O4" t="n">
        <f t="shared" si="3"/>
        <v>204.6969463160201</v>
      </c>
      <c r="P4" t="n">
        <f t="shared" si="3"/>
        <v>179.95096227627445</v>
      </c>
      <c r="Q4" t="n">
        <f t="shared" si="3"/>
        <v>791.3387600193377</v>
      </c>
      <c r="R4" t="n">
        <f t="shared" si="3"/>
        <v>15.25</v>
      </c>
      <c r="S4" t="n">
        <f t="shared" si="3"/>
        <v>0.9350963906060773</v>
      </c>
      <c r="T4" t="n">
        <f t="shared" si="3"/>
        <v>0.0</v>
      </c>
    </row>
    <row r="5" spans="1:20" x14ac:dyDescent="0.25">
      <c r="A5" s="11" t="s">
        <v>18</v>
      </c>
      <c r="B5" s="9" t="n">
        <f>RawData!AD6</f>
        <v>0.10725806451612903</v>
      </c>
      <c r="C5" s="9" t="n">
        <f>RawData!AE6</f>
        <v>0.48312757836574216</v>
      </c>
      <c r="D5" s="9" t="n">
        <f>RawData!AF6</f>
        <v>0.10949788263762857</v>
      </c>
      <c r="E5" s="9" t="n">
        <f>RawData!AG6</f>
        <v>233.8604470375932</v>
      </c>
      <c r="F5" s="9" t="n">
        <f>RawData!AH6</f>
        <v>179.95096227627445</v>
      </c>
      <c r="G5" s="9" t="n">
        <f>RawData!AI6</f>
        <v>791.3387600193377</v>
      </c>
      <c r="H5" s="9" t="n">
        <f>RawData!AJ6</f>
        <v>12.25</v>
      </c>
      <c r="I5" s="10" t="n">
        <f>RawData!AK6</f>
        <v>0.9680620951202652</v>
      </c>
      <c r="J5" t="n">
        <f>RawData!AL6</f>
        <v>0.0</v>
      </c>
      <c r="L5" t="n">
        <f t="shared" ref="L5:T5" si="4">L2</f>
        <v>0.10725806451612903</v>
      </c>
      <c r="M5" t="n">
        <f t="shared" si="4"/>
        <v>0.5048836659196523</v>
      </c>
      <c r="N5" t="n">
        <f t="shared" si="4"/>
        <v>0.09995084694494859</v>
      </c>
      <c r="O5" t="n">
        <f t="shared" si="4"/>
        <v>204.6969463160201</v>
      </c>
      <c r="P5" t="n">
        <f t="shared" si="4"/>
        <v>179.95096227627445</v>
      </c>
      <c r="Q5" t="n">
        <f t="shared" si="4"/>
        <v>791.3387600193377</v>
      </c>
      <c r="R5" t="n">
        <f t="shared" si="4"/>
        <v>15.25</v>
      </c>
      <c r="S5" t="n">
        <f t="shared" si="4"/>
        <v>0.9350963906060773</v>
      </c>
      <c r="T5" t="n">
        <f t="shared" si="4"/>
        <v>0.0</v>
      </c>
    </row>
    <row r="6" spans="1:20" x14ac:dyDescent="0.25">
      <c r="A6" s="11" t="s">
        <v>0</v>
      </c>
      <c r="B6" s="9" t="n">
        <f>RawData!AM6</f>
        <v>1.0</v>
      </c>
      <c r="C6" s="9" t="n">
        <f>RawData!AN6</f>
        <v>0.13995947466702072</v>
      </c>
      <c r="D6" s="9" t="n">
        <f>RawData!AO6</f>
        <v>2.0259037649499847</v>
      </c>
      <c r="E6" s="9" t="n">
        <f>RawData!AP6</f>
        <v>405.4132584234213</v>
      </c>
      <c r="F6" s="9" t="n">
        <f>RawData!AQ6</f>
        <v>201.6328810702404</v>
      </c>
      <c r="G6" s="9" t="n">
        <f>RawData!AR6</f>
        <v>875.4583096347815</v>
      </c>
      <c r="H6" s="9" t="n">
        <f>RawData!AS6</f>
        <v>5.0</v>
      </c>
      <c r="I6" s="10" t="n">
        <f>RawData!AT6</f>
        <v>0.9755199864947686</v>
      </c>
      <c r="J6" t="n">
        <f>RawData!AU6</f>
        <v>0.0</v>
      </c>
      <c r="L6" t="n">
        <f t="shared" ref="L6:T6" si="5">L4</f>
        <v>0.10725806451612903</v>
      </c>
      <c r="M6" t="n">
        <f t="shared" si="5"/>
        <v>0.5048836659196523</v>
      </c>
      <c r="N6" t="n">
        <f t="shared" si="5"/>
        <v>0.09995084694494859</v>
      </c>
      <c r="O6" t="n">
        <f t="shared" si="5"/>
        <v>204.6969463160201</v>
      </c>
      <c r="P6" t="n">
        <f t="shared" si="5"/>
        <v>179.95096227627445</v>
      </c>
      <c r="Q6" t="n">
        <f t="shared" si="5"/>
        <v>791.3387600193377</v>
      </c>
      <c r="R6" t="n">
        <f t="shared" si="5"/>
        <v>15.25</v>
      </c>
      <c r="S6" t="n">
        <f t="shared" si="5"/>
        <v>0.9350963906060773</v>
      </c>
      <c r="T6" t="n">
        <f t="shared" si="5"/>
        <v>0.0</v>
      </c>
    </row>
    <row r="7" spans="1:20" x14ac:dyDescent="0.25">
      <c r="A7" s="6" t="s">
        <v>1</v>
      </c>
      <c r="B7" s="5" t="n">
        <f>RawData!AV6</f>
        <v>1.0</v>
      </c>
      <c r="C7" s="5" t="n">
        <f>RawData!AW6</f>
        <v>0.1317781708636304</v>
      </c>
      <c r="D7" s="5" t="n">
        <f>RawData!AX6</f>
        <v>2.072897691853075</v>
      </c>
      <c r="E7" s="5" t="n">
        <f>RawData!AY6</f>
        <v>420.28162641069696</v>
      </c>
      <c r="F7" s="5" t="n">
        <f>RawData!AZ6</f>
        <v>204.83320938382883</v>
      </c>
      <c r="G7" s="5" t="n">
        <f>RawData!BA6</f>
        <v>892.5433003164753</v>
      </c>
      <c r="H7" s="5" t="n">
        <f>RawData!BB6</f>
        <v>5.0</v>
      </c>
      <c r="I7" s="7" t="n">
        <f>RawData!BC6</f>
        <v>0.9715100213882512</v>
      </c>
      <c r="J7" t="n">
        <f>RawData!BD6</f>
        <v>0.0</v>
      </c>
      <c r="L7" t="n">
        <f t="shared" ref="L7:T7" si="6">L5</f>
        <v>0.10725806451612903</v>
      </c>
      <c r="M7" t="n">
        <f t="shared" si="6"/>
        <v>0.5048836659196523</v>
      </c>
      <c r="N7" t="n">
        <f t="shared" si="6"/>
        <v>0.09995084694494859</v>
      </c>
      <c r="O7" t="n">
        <f t="shared" si="6"/>
        <v>204.6969463160201</v>
      </c>
      <c r="P7" t="n">
        <f t="shared" si="6"/>
        <v>179.95096227627445</v>
      </c>
      <c r="Q7" t="n">
        <f t="shared" si="6"/>
        <v>791.3387600193377</v>
      </c>
      <c r="R7" t="n">
        <f t="shared" si="6"/>
        <v>15.25</v>
      </c>
      <c r="S7" t="n">
        <f t="shared" si="6"/>
        <v>0.9350963906060773</v>
      </c>
      <c r="T7" t="n">
        <f t="shared" si="6"/>
        <v>0.0</v>
      </c>
    </row>
  </sheetData>
  <conditionalFormatting sqref="B2:I7">
    <cfRule type="cellIs" dxfId="0" priority="1" operator="equal">
      <formula>L2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Comparison</vt:lpstr>
      <vt:lpstr>RawData</vt:lpstr>
      <vt:lpstr>Overview</vt:lpstr>
      <vt:lpstr>previous6</vt:lpstr>
      <vt:lpstr>previous8</vt:lpstr>
      <vt:lpstr>previous12</vt:lpstr>
      <vt:lpstr>previous15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cp:lastPrinted>2023-11-04T07:44:16Z</cp:lastPrinted>
  <dcterms:modified xsi:type="dcterms:W3CDTF">2024-02-26T18:33:46Z</dcterms:modified>
</cp:coreProperties>
</file>