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eremias\Escritorio\Trabajos colegio\Proyecto final\other stuff\"/>
    </mc:Choice>
  </mc:AlternateContent>
  <xr:revisionPtr revIDLastSave="0" documentId="13_ncr:1_{926379FB-11B2-44BD-91FC-44DF417E1985}" xr6:coauthVersionLast="47" xr6:coauthVersionMax="47" xr10:uidLastSave="{00000000-0000-0000-0000-000000000000}"/>
  <bookViews>
    <workbookView xWindow="-120" yWindow="-120" windowWidth="29040" windowHeight="15720" xr2:uid="{FE0F1B0A-B804-4440-98A7-4736C99B4B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N9" i="1"/>
  <c r="N17" i="1"/>
  <c r="N18" i="1"/>
  <c r="D22" i="1"/>
  <c r="D21" i="1"/>
  <c r="E10" i="1"/>
  <c r="E9" i="1"/>
  <c r="D23" i="1" s="1"/>
  <c r="E18" i="1"/>
  <c r="D18" i="1"/>
  <c r="C18" i="1"/>
  <c r="N35" i="1" l="1"/>
  <c r="D19" i="1"/>
  <c r="D20" i="1" s="1"/>
</calcChain>
</file>

<file path=xl/sharedStrings.xml><?xml version="1.0" encoding="utf-8"?>
<sst xmlns="http://schemas.openxmlformats.org/spreadsheetml/2006/main" count="42" uniqueCount="42">
  <si>
    <t>Jere</t>
  </si>
  <si>
    <t>Teo</t>
  </si>
  <si>
    <t>Chuco</t>
  </si>
  <si>
    <t>TOT</t>
  </si>
  <si>
    <t>TOT C/U</t>
  </si>
  <si>
    <t>TOT Jere</t>
  </si>
  <si>
    <t>TOT Teo</t>
  </si>
  <si>
    <t>TOT Chuco</t>
  </si>
  <si>
    <t>Precio</t>
  </si>
  <si>
    <t>Componentes</t>
  </si>
  <si>
    <t>Total</t>
  </si>
  <si>
    <t>C. 20pF</t>
  </si>
  <si>
    <t>C. 100nF</t>
  </si>
  <si>
    <t>C. 330nF</t>
  </si>
  <si>
    <t>C. 10uF</t>
  </si>
  <si>
    <t>IDC 2x6</t>
  </si>
  <si>
    <t>IDC 2x5</t>
  </si>
  <si>
    <t>Atmega 328p</t>
  </si>
  <si>
    <t>Esp8266</t>
  </si>
  <si>
    <t>Regulador 3.3v</t>
  </si>
  <si>
    <t>Regulador 5v</t>
  </si>
  <si>
    <t>Cristal 16MHz</t>
  </si>
  <si>
    <t>Regleta de pines 2x4</t>
  </si>
  <si>
    <t>R. 4k7</t>
  </si>
  <si>
    <t>R. 10k</t>
  </si>
  <si>
    <t>Fuente 12v 1A</t>
  </si>
  <si>
    <t>Regleta 8 pines</t>
  </si>
  <si>
    <t>Encoder</t>
  </si>
  <si>
    <t>Pulsador</t>
  </si>
  <si>
    <t>R. 470</t>
  </si>
  <si>
    <t>TBJ 2n2222</t>
  </si>
  <si>
    <t>Diodo 1N402</t>
  </si>
  <si>
    <t>Reles 12v 20A</t>
  </si>
  <si>
    <t>Borneras</t>
  </si>
  <si>
    <t>ULN2003</t>
  </si>
  <si>
    <t>R. 220</t>
  </si>
  <si>
    <t>R. 680</t>
  </si>
  <si>
    <t>R. 2k5</t>
  </si>
  <si>
    <t>R. 5k6</t>
  </si>
  <si>
    <t>R. 1k</t>
  </si>
  <si>
    <t>Tbj BC558 PNP</t>
  </si>
  <si>
    <t>Cant.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</si>
</sst>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165" fontId="2" fillId="0" borderId="4" xfId="1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 wrapText="1"/>
    </xf>
    <xf numFmtId="165" fontId="2" fillId="0" borderId="12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4" fontId="0" fillId="0" borderId="13" xfId="0" applyNumberForma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165" fontId="2" fillId="0" borderId="14" xfId="1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6F610-8CCD-41A3-8661-2BDF74AD2FD8}">
  <dimension ref="C2:N35"/>
  <sheetViews>
    <sheetView tabSelected="1" zoomScale="85" zoomScaleNormal="85" workbookViewId="0">
      <selection activeCell="O35" sqref="O35"/>
    </sheetView>
  </sheetViews>
  <sheetFormatPr baseColWidth="10" defaultRowHeight="15" x14ac:dyDescent="0.25"/>
  <cols>
    <col min="3" max="3" width="12.28515625" bestFit="1" customWidth="1"/>
    <col min="4" max="4" width="12.7109375" bestFit="1" customWidth="1"/>
    <col min="5" max="5" width="12.28515625" bestFit="1" customWidth="1"/>
    <col min="8" max="8" width="11.85546875" bestFit="1" customWidth="1"/>
  </cols>
  <sheetData>
    <row r="2" spans="3:14" ht="15.75" thickBot="1" x14ac:dyDescent="0.3"/>
    <row r="3" spans="3:14" ht="15.75" thickBot="1" x14ac:dyDescent="0.3">
      <c r="C3" s="1" t="s">
        <v>0</v>
      </c>
      <c r="D3" s="2" t="s">
        <v>1</v>
      </c>
      <c r="E3" s="2" t="s">
        <v>2</v>
      </c>
      <c r="G3" s="20"/>
      <c r="H3" s="20"/>
    </row>
    <row r="4" spans="3:14" ht="15.75" thickBot="1" x14ac:dyDescent="0.3">
      <c r="C4" s="3">
        <v>600</v>
      </c>
      <c r="D4" s="4">
        <v>30</v>
      </c>
      <c r="E4" s="4">
        <v>315</v>
      </c>
      <c r="G4" s="21"/>
      <c r="H4" s="21"/>
      <c r="K4" s="26" t="s">
        <v>41</v>
      </c>
      <c r="L4" s="22" t="s">
        <v>9</v>
      </c>
      <c r="M4" s="22"/>
      <c r="N4" s="18" t="s">
        <v>8</v>
      </c>
    </row>
    <row r="5" spans="3:14" ht="15.75" thickBot="1" x14ac:dyDescent="0.3">
      <c r="C5" s="3">
        <v>50</v>
      </c>
      <c r="D5" s="4">
        <v>414</v>
      </c>
      <c r="E5" s="4">
        <v>450</v>
      </c>
      <c r="K5" s="26">
        <v>2</v>
      </c>
      <c r="L5" s="23" t="s">
        <v>11</v>
      </c>
      <c r="M5" s="24"/>
      <c r="N5" s="19">
        <v>17</v>
      </c>
    </row>
    <row r="6" spans="3:14" ht="15.75" thickBot="1" x14ac:dyDescent="0.3">
      <c r="C6" s="3">
        <v>200</v>
      </c>
      <c r="D6" s="4">
        <v>60</v>
      </c>
      <c r="E6" s="4">
        <v>20</v>
      </c>
      <c r="K6" s="26">
        <v>2</v>
      </c>
      <c r="L6" s="23" t="s">
        <v>12</v>
      </c>
      <c r="M6" s="24"/>
      <c r="N6" s="19">
        <v>17</v>
      </c>
    </row>
    <row r="7" spans="3:14" ht="15.75" thickBot="1" x14ac:dyDescent="0.3">
      <c r="C7" s="3">
        <v>650</v>
      </c>
      <c r="D7" s="4">
        <v>1000</v>
      </c>
      <c r="E7" s="4">
        <v>3907</v>
      </c>
      <c r="K7" s="26">
        <v>1</v>
      </c>
      <c r="L7" s="23" t="s">
        <v>14</v>
      </c>
      <c r="M7" s="24"/>
      <c r="N7" s="19">
        <v>7</v>
      </c>
    </row>
    <row r="8" spans="3:14" ht="15.75" thickBot="1" x14ac:dyDescent="0.3">
      <c r="C8" s="3">
        <v>2600</v>
      </c>
      <c r="D8" s="4">
        <v>2618</v>
      </c>
      <c r="E8" s="4">
        <v>2654</v>
      </c>
      <c r="K8" s="26">
        <v>1</v>
      </c>
      <c r="L8" s="23" t="s">
        <v>13</v>
      </c>
      <c r="M8" s="24"/>
      <c r="N8" s="19">
        <v>7</v>
      </c>
    </row>
    <row r="9" spans="3:14" ht="15.75" thickBot="1" x14ac:dyDescent="0.3">
      <c r="C9" s="3">
        <v>1200</v>
      </c>
      <c r="D9" s="4">
        <v>311</v>
      </c>
      <c r="E9" s="4">
        <f>3782/2</f>
        <v>1891</v>
      </c>
      <c r="K9" s="26">
        <v>2</v>
      </c>
      <c r="L9" s="23" t="s">
        <v>16</v>
      </c>
      <c r="M9" s="24"/>
      <c r="N9" s="19">
        <f>68/2</f>
        <v>34</v>
      </c>
    </row>
    <row r="10" spans="3:14" ht="15.75" thickBot="1" x14ac:dyDescent="0.3">
      <c r="C10" s="3">
        <v>650</v>
      </c>
      <c r="D10" s="4">
        <v>440</v>
      </c>
      <c r="E10" s="4">
        <f>4700/2</f>
        <v>2350</v>
      </c>
      <c r="K10" s="26">
        <v>2</v>
      </c>
      <c r="L10" s="23" t="s">
        <v>15</v>
      </c>
      <c r="M10" s="24"/>
      <c r="N10" s="19">
        <v>34</v>
      </c>
    </row>
    <row r="11" spans="3:14" ht="15.75" thickBot="1" x14ac:dyDescent="0.3">
      <c r="C11" s="3">
        <v>200</v>
      </c>
      <c r="D11" s="4">
        <v>830</v>
      </c>
      <c r="E11" s="4">
        <v>2860</v>
      </c>
      <c r="K11" s="26">
        <v>1</v>
      </c>
      <c r="L11" s="23" t="s">
        <v>17</v>
      </c>
      <c r="M11" s="24"/>
      <c r="N11" s="19">
        <v>2600</v>
      </c>
    </row>
    <row r="12" spans="3:14" ht="15.75" thickBot="1" x14ac:dyDescent="0.3">
      <c r="C12" s="3">
        <v>370</v>
      </c>
      <c r="D12" s="4">
        <v>450</v>
      </c>
      <c r="E12" s="4">
        <v>4390</v>
      </c>
      <c r="K12" s="26">
        <v>1</v>
      </c>
      <c r="L12" s="23" t="s">
        <v>18</v>
      </c>
      <c r="M12" s="24"/>
      <c r="N12" s="19">
        <v>1100</v>
      </c>
    </row>
    <row r="13" spans="3:14" ht="15.75" thickBot="1" x14ac:dyDescent="0.3">
      <c r="C13" s="3">
        <v>5300</v>
      </c>
      <c r="D13" s="4"/>
      <c r="E13" s="4"/>
      <c r="K13" s="26">
        <v>1</v>
      </c>
      <c r="L13" s="23" t="s">
        <v>19</v>
      </c>
      <c r="M13" s="24"/>
      <c r="N13" s="19">
        <v>75</v>
      </c>
    </row>
    <row r="14" spans="3:14" ht="15.75" thickBot="1" x14ac:dyDescent="0.3">
      <c r="C14" s="3"/>
      <c r="D14" s="4"/>
      <c r="E14" s="4"/>
      <c r="K14" s="26">
        <v>1</v>
      </c>
      <c r="L14" s="23" t="s">
        <v>20</v>
      </c>
      <c r="M14" s="24"/>
      <c r="N14" s="19">
        <v>75</v>
      </c>
    </row>
    <row r="15" spans="3:14" ht="15.75" thickBot="1" x14ac:dyDescent="0.3">
      <c r="C15" s="3"/>
      <c r="D15" s="4"/>
      <c r="E15" s="4"/>
      <c r="K15" s="26">
        <v>1</v>
      </c>
      <c r="L15" s="23" t="s">
        <v>21</v>
      </c>
      <c r="M15" s="24"/>
      <c r="N15" s="19">
        <v>65</v>
      </c>
    </row>
    <row r="16" spans="3:14" ht="15.75" thickBot="1" x14ac:dyDescent="0.3">
      <c r="C16" s="3"/>
      <c r="D16" s="4"/>
      <c r="E16" s="4"/>
      <c r="K16" s="26">
        <v>1</v>
      </c>
      <c r="L16" s="23" t="s">
        <v>22</v>
      </c>
      <c r="M16" s="24"/>
      <c r="N16" s="19">
        <v>25</v>
      </c>
    </row>
    <row r="17" spans="3:14" ht="15.75" thickBot="1" x14ac:dyDescent="0.3">
      <c r="C17" s="3"/>
      <c r="D17" s="4"/>
      <c r="E17" s="4"/>
      <c r="K17" s="26">
        <v>4</v>
      </c>
      <c r="L17" s="23" t="s">
        <v>23</v>
      </c>
      <c r="M17" s="24"/>
      <c r="N17" s="19">
        <f>4*3</f>
        <v>12</v>
      </c>
    </row>
    <row r="18" spans="3:14" ht="15.75" thickBot="1" x14ac:dyDescent="0.3">
      <c r="C18" s="5">
        <f>SUM(C4:C17)</f>
        <v>11820</v>
      </c>
      <c r="D18" s="10">
        <f>SUM(D4:D17)</f>
        <v>6153</v>
      </c>
      <c r="E18" s="10">
        <f>SUM(E4:E17)</f>
        <v>18837</v>
      </c>
      <c r="K18" s="26">
        <v>13</v>
      </c>
      <c r="L18" s="23" t="s">
        <v>24</v>
      </c>
      <c r="M18" s="24"/>
      <c r="N18" s="19">
        <f>13*3</f>
        <v>39</v>
      </c>
    </row>
    <row r="19" spans="3:14" ht="15.75" thickBot="1" x14ac:dyDescent="0.3">
      <c r="C19" s="5" t="s">
        <v>3</v>
      </c>
      <c r="D19" s="11">
        <f>SUM(C18:E18)</f>
        <v>36810</v>
      </c>
      <c r="E19" s="12"/>
      <c r="K19" s="26">
        <v>1</v>
      </c>
      <c r="L19" s="23" t="s">
        <v>25</v>
      </c>
      <c r="M19" s="24"/>
      <c r="N19" s="19">
        <v>700</v>
      </c>
    </row>
    <row r="20" spans="3:14" ht="15.75" thickBot="1" x14ac:dyDescent="0.3">
      <c r="C20" s="6" t="s">
        <v>4</v>
      </c>
      <c r="D20" s="13">
        <f>(D19/3)</f>
        <v>12270</v>
      </c>
      <c r="E20" s="14"/>
      <c r="K20" s="26">
        <v>3</v>
      </c>
      <c r="L20" s="23" t="s">
        <v>26</v>
      </c>
      <c r="M20" s="24"/>
      <c r="N20" s="19">
        <v>150</v>
      </c>
    </row>
    <row r="21" spans="3:14" ht="15.75" thickBot="1" x14ac:dyDescent="0.3">
      <c r="C21" s="7" t="s">
        <v>5</v>
      </c>
      <c r="D21" s="15">
        <f>SUM(C4:C17)/3</f>
        <v>3940</v>
      </c>
      <c r="E21" s="16"/>
      <c r="K21" s="26">
        <v>1</v>
      </c>
      <c r="L21" s="23" t="s">
        <v>27</v>
      </c>
      <c r="M21" s="24"/>
      <c r="N21" s="19">
        <v>370</v>
      </c>
    </row>
    <row r="22" spans="3:14" ht="15.75" thickBot="1" x14ac:dyDescent="0.3">
      <c r="C22" s="8" t="s">
        <v>6</v>
      </c>
      <c r="D22" s="15">
        <f>SUM(D4:D17)/3</f>
        <v>2051</v>
      </c>
      <c r="E22" s="16"/>
      <c r="K22" s="26">
        <v>4</v>
      </c>
      <c r="L22" s="23" t="s">
        <v>28</v>
      </c>
      <c r="M22" s="24"/>
      <c r="N22" s="19">
        <v>80</v>
      </c>
    </row>
    <row r="23" spans="3:14" ht="15.75" thickBot="1" x14ac:dyDescent="0.3">
      <c r="C23" s="9" t="s">
        <v>7</v>
      </c>
      <c r="D23" s="17">
        <f>SUM(E4:E17)/3</f>
        <v>6279</v>
      </c>
      <c r="E23" s="16"/>
      <c r="K23" s="26">
        <v>3</v>
      </c>
      <c r="L23" s="23" t="s">
        <v>29</v>
      </c>
      <c r="M23" s="24"/>
      <c r="N23" s="19">
        <v>10</v>
      </c>
    </row>
    <row r="24" spans="3:14" x14ac:dyDescent="0.25">
      <c r="K24" s="26">
        <v>3</v>
      </c>
      <c r="L24" s="23" t="s">
        <v>30</v>
      </c>
      <c r="M24" s="24"/>
      <c r="N24" s="19">
        <v>30</v>
      </c>
    </row>
    <row r="25" spans="3:14" x14ac:dyDescent="0.25">
      <c r="K25" s="26">
        <v>3</v>
      </c>
      <c r="L25" s="23" t="s">
        <v>31</v>
      </c>
      <c r="M25" s="24"/>
      <c r="N25" s="19">
        <v>35</v>
      </c>
    </row>
    <row r="26" spans="3:14" x14ac:dyDescent="0.25">
      <c r="K26" s="26">
        <v>3</v>
      </c>
      <c r="L26" s="23" t="s">
        <v>32</v>
      </c>
      <c r="M26" s="24"/>
      <c r="N26" s="19">
        <v>1800</v>
      </c>
    </row>
    <row r="27" spans="3:14" x14ac:dyDescent="0.25">
      <c r="K27" s="26">
        <v>5</v>
      </c>
      <c r="L27" s="23" t="s">
        <v>33</v>
      </c>
      <c r="M27" s="24"/>
      <c r="N27" s="19">
        <v>85</v>
      </c>
    </row>
    <row r="28" spans="3:14" x14ac:dyDescent="0.25">
      <c r="K28" s="26">
        <v>1</v>
      </c>
      <c r="L28" s="23" t="s">
        <v>34</v>
      </c>
      <c r="M28" s="24"/>
      <c r="N28" s="19">
        <v>250</v>
      </c>
    </row>
    <row r="29" spans="3:14" x14ac:dyDescent="0.25">
      <c r="K29" s="26">
        <v>4</v>
      </c>
      <c r="L29" s="23" t="s">
        <v>40</v>
      </c>
      <c r="M29" s="24"/>
      <c r="N29" s="19">
        <v>40</v>
      </c>
    </row>
    <row r="30" spans="3:14" x14ac:dyDescent="0.25">
      <c r="K30" s="26">
        <v>1</v>
      </c>
      <c r="L30" s="23" t="s">
        <v>35</v>
      </c>
      <c r="M30" s="24"/>
      <c r="N30" s="19">
        <v>3</v>
      </c>
    </row>
    <row r="31" spans="3:14" x14ac:dyDescent="0.25">
      <c r="K31" s="26">
        <v>1</v>
      </c>
      <c r="L31" s="23" t="s">
        <v>36</v>
      </c>
      <c r="M31" s="24"/>
      <c r="N31" s="19">
        <v>3</v>
      </c>
    </row>
    <row r="32" spans="3:14" x14ac:dyDescent="0.25">
      <c r="K32" s="26">
        <v>1</v>
      </c>
      <c r="L32" s="23" t="s">
        <v>37</v>
      </c>
      <c r="M32" s="24"/>
      <c r="N32" s="19">
        <v>3</v>
      </c>
    </row>
    <row r="33" spans="11:14" x14ac:dyDescent="0.25">
      <c r="K33" s="26">
        <v>1</v>
      </c>
      <c r="L33" s="23" t="s">
        <v>38</v>
      </c>
      <c r="M33" s="24"/>
      <c r="N33" s="19">
        <v>3</v>
      </c>
    </row>
    <row r="34" spans="11:14" x14ac:dyDescent="0.25">
      <c r="K34" s="26">
        <v>1</v>
      </c>
      <c r="L34" s="23" t="s">
        <v>39</v>
      </c>
      <c r="M34" s="24"/>
      <c r="N34" s="19">
        <v>3</v>
      </c>
    </row>
    <row r="35" spans="11:14" x14ac:dyDescent="0.25">
      <c r="K35" s="26">
        <f>SUM(K5:K34)</f>
        <v>69</v>
      </c>
      <c r="L35" s="22" t="s">
        <v>10</v>
      </c>
      <c r="M35" s="22"/>
      <c r="N35" s="25">
        <f>SUM(N5:N34)</f>
        <v>7672</v>
      </c>
    </row>
  </sheetData>
  <mergeCells count="37">
    <mergeCell ref="L33:M33"/>
    <mergeCell ref="L34:M34"/>
    <mergeCell ref="L35:M35"/>
    <mergeCell ref="L4:M4"/>
    <mergeCell ref="L19:M19"/>
    <mergeCell ref="L20:M20"/>
    <mergeCell ref="L28:M28"/>
    <mergeCell ref="L29:M29"/>
    <mergeCell ref="L30:M30"/>
    <mergeCell ref="L31:M31"/>
    <mergeCell ref="L32:M32"/>
    <mergeCell ref="L25:M25"/>
    <mergeCell ref="L26:M26"/>
    <mergeCell ref="L27:M27"/>
    <mergeCell ref="L18:M18"/>
    <mergeCell ref="L21:M21"/>
    <mergeCell ref="L22:M22"/>
    <mergeCell ref="L23:M23"/>
    <mergeCell ref="L24:M24"/>
    <mergeCell ref="L5:M5"/>
    <mergeCell ref="L6:M6"/>
    <mergeCell ref="L7:M7"/>
    <mergeCell ref="L8:M8"/>
    <mergeCell ref="L9:M9"/>
    <mergeCell ref="L11:M11"/>
    <mergeCell ref="L10:M10"/>
    <mergeCell ref="L12:M12"/>
    <mergeCell ref="L13:M13"/>
    <mergeCell ref="L14:M14"/>
    <mergeCell ref="L15:M15"/>
    <mergeCell ref="L16:M16"/>
    <mergeCell ref="L17:M17"/>
    <mergeCell ref="D19:E19"/>
    <mergeCell ref="D20:E20"/>
    <mergeCell ref="D21:E21"/>
    <mergeCell ref="D22:E22"/>
    <mergeCell ref="D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Jere</cp:lastModifiedBy>
  <dcterms:created xsi:type="dcterms:W3CDTF">2022-10-21T12:54:55Z</dcterms:created>
  <dcterms:modified xsi:type="dcterms:W3CDTF">2022-11-17T21:25:21Z</dcterms:modified>
</cp:coreProperties>
</file>