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1" l="1"/>
  <c r="I32" i="1"/>
  <c r="K30" i="1"/>
  <c r="K31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</calcChain>
</file>

<file path=xl/sharedStrings.xml><?xml version="1.0" encoding="utf-8"?>
<sst xmlns="http://schemas.openxmlformats.org/spreadsheetml/2006/main" count="248" uniqueCount="200">
  <si>
    <t>0.1uF</t>
  </si>
  <si>
    <t>https://www.mouser.com/datasheet/2/40/X7RDielectric-777024.pdf</t>
  </si>
  <si>
    <t>08055C104KAT2A</t>
  </si>
  <si>
    <t>https://www.mouser.com/ProductDetail/AVX/08055C104KAT2A?qs=sGAEpiMZZMvsSlwiRhF8qsUJX4ZZq7O1fj1ZNAE%252BSKM%3D</t>
  </si>
  <si>
    <t>581-08055C104K</t>
  </si>
  <si>
    <t>4.7uF/16V</t>
  </si>
  <si>
    <t>https://www.mouser.com/datasheet/2/212/1/KEM_T2052_T495_AUTO-1104467.pdf</t>
  </si>
  <si>
    <t>T495A475K016ATA2K0</t>
  </si>
  <si>
    <t>https://www.mouser.com/ProductDetail/KEMET/T495A475K016ATA2K0?qs=ds50AKTGxA%252B3hwRn1pX5qw%3D%3D</t>
  </si>
  <si>
    <t>80-T495A475K16ATA2K0</t>
  </si>
  <si>
    <t>4.7nF</t>
  </si>
  <si>
    <t>https://www.mouser.com/datasheet/2/445/885012207090-1727858.pdf</t>
  </si>
  <si>
    <t>https://www.mouser.com/ProductDetail/Wurth-Elektronik/885012207090?qs=sGAEpiMZZMukHu%252BjC5l7YRTxnIahtzp%252BrSwig%252B5k%252BI4%3D</t>
  </si>
  <si>
    <t>710-885012207090</t>
  </si>
  <si>
    <t>10uF</t>
  </si>
  <si>
    <t>https://www.mouser.com/datasheet/2/585/MLCC-1837944.pdf</t>
  </si>
  <si>
    <t>CL21A106KQFNNNG</t>
  </si>
  <si>
    <t>https://www.mouser.com/ProductDetail/Samsung-Electro-Mechanics/CL21A106KQFNNNG?qs=sGAEpiMZZMukHu%252BjC5l7YYGmAoeK13S1%252BY%2F3BqDA64U%3D</t>
  </si>
  <si>
    <t>187-CL21A106KQFNNNG</t>
  </si>
  <si>
    <t>10uF/16V</t>
  </si>
  <si>
    <t>https://www.mouser.com/datasheet/2/212/1/KEM_T2005_T491-1093550.pdf</t>
  </si>
  <si>
    <t>T491A106M016AT</t>
  </si>
  <si>
    <t>https://www.mouser.com/ProductDetail/KEMET/T491A106M016AT?qs=VCf6WUQjPgGgZRSYsrkBHA%3D%3D</t>
  </si>
  <si>
    <t>80-T491A106M016</t>
  </si>
  <si>
    <t>22uF/16V</t>
  </si>
  <si>
    <t>T491C226K016AT7280</t>
  </si>
  <si>
    <t>https://www.mouser.com/ProductDetail/KEMET/T491C226K016AT7280?qs=DvBfZ8bnu98MkRBG5q6PCw%3D%3D</t>
  </si>
  <si>
    <t>80-T491C226K16AT7280</t>
  </si>
  <si>
    <t>LED_ALT</t>
  </si>
  <si>
    <t>https://www.mouser.com/datasheet/2/445/150080BS75000-1715853.pdf</t>
  </si>
  <si>
    <t>150080BS75000</t>
  </si>
  <si>
    <t>https://www.mouser.com/ProductDetail/Wurth-Elektronik/150080BS75000?qs=2kOmHSv6VfT2tBo3UPVqAQ%3D%3D</t>
  </si>
  <si>
    <t>710-150080BS75000</t>
  </si>
  <si>
    <t>PRTR5V0U2X</t>
  </si>
  <si>
    <t>https://www.mouser.com/datasheet/2/916/PRTR5V0U2X-1320589.pdf</t>
  </si>
  <si>
    <t>PRTR5V0U2X,215</t>
  </si>
  <si>
    <t>https://www.mouser.com/ProductDetail/Nexperia/PRTR5V0U2X215?qs=%2Fha2pyFaduhjK006p0DWbS6%252B1irTI71IFBNmvLk0XLbQxH3LE73BEQ%3D%3D</t>
  </si>
  <si>
    <t>771-PRTR5V0U2X-T/R</t>
  </si>
  <si>
    <t>240V/2A</t>
  </si>
  <si>
    <t>https://www.mouser.com/datasheet/2/358/typ_OGN-14523.pdf</t>
  </si>
  <si>
    <t>https://www.mouser.com/ProductDetail/Schurter/00318201?qs=A0AD9A9uYPZ%2F5Y96FqMyAQ%3D%3D</t>
  </si>
  <si>
    <t>693-0031.8201</t>
  </si>
  <si>
    <t>USB_C_Receptacle</t>
  </si>
  <si>
    <t>https://www.mouser.com/datasheet/2/276/1/1054500101_IO_CONNECTORS-1373915.pdf</t>
  </si>
  <si>
    <t>105450-0101</t>
  </si>
  <si>
    <t>https://www.mouser.com/ProductDetail/Molex/105450-0101?qs=%2Fha2pyFaduilhIhGrcOnZKIbgAc75siexx3a9CswCkZ6hpfCuwF0Ig%3D%3D</t>
  </si>
  <si>
    <t>538-105450-0101</t>
  </si>
  <si>
    <t>Screw_Terminal_01x02</t>
  </si>
  <si>
    <t>https://www.mouser.com/datasheet/2/276/0430450200_PCB_HEADERS-145770.pdf</t>
  </si>
  <si>
    <t>43045-0200</t>
  </si>
  <si>
    <t>https://www.mouser.com/ProductDetail/Molex/43045-0200/?qs=%2Fha2pyFadugSUQAQzRatF4PqkpHjI24ObiZIL1r88lI%3D</t>
  </si>
  <si>
    <t>538-43045-0200</t>
  </si>
  <si>
    <t>Conn_01x04</t>
  </si>
  <si>
    <t>https://www.mouser.com/datasheet/2/276/0430450400_PCB_HEADERS-168191.pdf</t>
  </si>
  <si>
    <t>43045-0400</t>
  </si>
  <si>
    <t>https://www.mouser.com/ProductDetail/Molex/43045-0400/?qs=%2Fha2pyFaduhVks4T50XdaerNE%2FLCAgB6KBjJEMlhTz0%3D</t>
  </si>
  <si>
    <t>538-43045-0400</t>
  </si>
  <si>
    <t>Conn_01x02</t>
  </si>
  <si>
    <t>Conn_01x05</t>
  </si>
  <si>
    <t>100uH</t>
  </si>
  <si>
    <t>https://www.mouser.com/datasheet/2/54/SRR1280A-1391399.pdf</t>
  </si>
  <si>
    <t>SRR1280A-101M</t>
  </si>
  <si>
    <t>https://www.mouser.com/ProductDetail/Bourns/SRR1280A-101M?qs=jtImr9hqsuH1GFDBNpoVVQ%3D%3D</t>
  </si>
  <si>
    <t>652-SRR1280A-101M</t>
  </si>
  <si>
    <t>HLK-PM01</t>
  </si>
  <si>
    <t>http://www.hlktech.net/product_detail.php?ProId=54</t>
  </si>
  <si>
    <t>MMBT3904</t>
  </si>
  <si>
    <t>https://www.mouser.com/datasheet/2/916/MMBT3904-1599187.pdf</t>
  </si>
  <si>
    <t>MMBT3904,215</t>
  </si>
  <si>
    <t>https://www.mouser.com/ProductDetail/Nexperia/MMBT3904215?qs=LOCUfHb8d9s%2FW6hzAJGDbw%3D%3D</t>
  </si>
  <si>
    <t>771-MMBT3904T/R</t>
  </si>
  <si>
    <t>https://www.mouser.com/datasheet/2/315/AOA0000C304-1149620.pdf</t>
  </si>
  <si>
    <t>ERJ-6ENF5600V</t>
  </si>
  <si>
    <t>https://www.mouser.com/ProductDetail/Panasonic/ERJ-6ENF5600V/?qs=50QC8w71jAtIdggp09mubg%3D%3D</t>
  </si>
  <si>
    <t>667-ERJ-6ENF5600V</t>
  </si>
  <si>
    <t>10K</t>
  </si>
  <si>
    <t>https://www.mouser.com/datasheet/2/427/crcwce3-1762584.pdf</t>
  </si>
  <si>
    <t>CRCW080510K0FKEAC</t>
  </si>
  <si>
    <t>https://www.mouser.com/ProductDetail/Vishay-Dale/CRCW080510K0FKEAC?qs=E3Y5ESvWgWORadmUijPtxQ%3D%3D</t>
  </si>
  <si>
    <t>71-CRCW080510K0FKEAC</t>
  </si>
  <si>
    <t>22.1K</t>
  </si>
  <si>
    <t>ERJ-6ENF2212V</t>
  </si>
  <si>
    <t>https://www.mouser.com/ProductDetail/Panasonic/ERJ-6ENF2212V?qs=4WZYzuGhm5qQdbFPuaZqLQ%3D%3D</t>
  </si>
  <si>
    <t>667-ERJ-6ENF2212V</t>
  </si>
  <si>
    <t>1K</t>
  </si>
  <si>
    <t>CRCW08051K00FKEAC</t>
  </si>
  <si>
    <t>https://www.mouser.com/ProductDetail/Vishay-Dale/CRCW08051K00FKEAC?qs=CZ6xfwOSLTXmQIgaYvN%2FBA%3D%3D</t>
  </si>
  <si>
    <t>71-CRCW08051K00FKEAC</t>
  </si>
  <si>
    <t>1M</t>
  </si>
  <si>
    <t>CRCW08051M00FKEAC</t>
  </si>
  <si>
    <t>https://www.mouser.com/ProductDetail/Vishay-Dale/CRCW08051M00FKEAC?qs=sGAEpiMZZMtlubZbdhIBIIZe04wfiaJWumBK5p1HGl0%3D</t>
  </si>
  <si>
    <t>71-CRCW08051M00FKEAC</t>
  </si>
  <si>
    <t>5.1K</t>
  </si>
  <si>
    <t>https://www.mouser.com/datasheet/2/427/dcrcwe3-1762152.pdf</t>
  </si>
  <si>
    <t>CRCW08055K10JNEB</t>
  </si>
  <si>
    <t>https://www.mouser.com/ProductDetail/Vishay-Dale/CRCW08055K10JNEB?qs=sGAEpiMZZMukHu%252BjC5l7YTsrR8lxlLv12Xu8xUKTgnk%3D</t>
  </si>
  <si>
    <t>2.4K</t>
  </si>
  <si>
    <t>https://www.mouser.com/datasheet/2/315/AOA0000C301-1488782.pdf</t>
  </si>
  <si>
    <t>ERJ-6GEYJ242V</t>
  </si>
  <si>
    <t>https://www.mouser.com/ProductDetail/Panasonic/ERJ-6GEYJ242V?qs=8%252BG0TiN%2FgVrLEtNaFaLOwA%3D%3D</t>
  </si>
  <si>
    <t>667-ERJ-6GEYJ242V</t>
  </si>
  <si>
    <t>275V</t>
  </si>
  <si>
    <t>https://www.mouser.com/datasheet/2/54/mov10d-777448.pdf</t>
  </si>
  <si>
    <t>MOV-10D511K</t>
  </si>
  <si>
    <t>https://www.mouser.com/ProductDetail/Bourns/MOV-10D511K/?qs=lgttKnAd%252B2BmTxrbFsFYog%3D%3D</t>
  </si>
  <si>
    <t>652-MOV-10D511K</t>
  </si>
  <si>
    <t>SW_Push</t>
  </si>
  <si>
    <t>https://www.mouser.com/datasheet/2/307/en-b3u-3615.pdf</t>
  </si>
  <si>
    <t>B3U-1000P</t>
  </si>
  <si>
    <t>https://www.mouser.com/ProductDetail/Omron-Electronics/B3U-1000P?qs=AO7BQMcsEu4ip80xyf2FwA%3D%3D</t>
  </si>
  <si>
    <t>653-B3U-1000P</t>
  </si>
  <si>
    <t>ESP32-WROOM-32</t>
  </si>
  <si>
    <t>https://www.mouser.com/datasheet/2/891/esp32-wroom-32e_esp32-wroom-32ue_datasheet_en-1855879.pdf</t>
  </si>
  <si>
    <t>ESP32-WROOM-32E(M113EH3200PH3Q0)</t>
  </si>
  <si>
    <t>https://www.mouser.com/ProductDetail/Espressif-Systems/ESP32-WROOM-32EM113EH3200PH3Q0?qs=vHuUswq2%252Bsx8Xcp7bzmaHA%3D%3D</t>
  </si>
  <si>
    <t>356-ESP32WRM32E132PH</t>
  </si>
  <si>
    <t>CP2102N-A02-GQFN28R</t>
  </si>
  <si>
    <t>AZ1117-3.3</t>
  </si>
  <si>
    <t>https://www.mouser.com/datasheet/2/115/AZ1117I-1113551.pdf</t>
  </si>
  <si>
    <t>AZ1117IH-3.3TRG1</t>
  </si>
  <si>
    <t>https://www.mouser.com/ProductDetail/Diodes-Incorporated/AZ1117IH-33TRG1?qs=cpo3%2FpBou2jnS4SxLgAVoA%3D%3D</t>
  </si>
  <si>
    <t>621-AZ1117IH-3.3TRG1</t>
  </si>
  <si>
    <t>ADS1115IDGS</t>
  </si>
  <si>
    <t>http://www.ti.com/general/docs/suppproductinfo.tsp?distId=26&amp;gotoUrl=http%3A%2F%2Fwww.ti.com%2Flit%2Fgpn%2Fads1115</t>
  </si>
  <si>
    <t>ADS1115IDGSR</t>
  </si>
  <si>
    <t>https://www.mouser.com/ProductDetail/Texas-Instruments/ADS1115IDGSR?qs=%2Fha2pyFadug0wCn4OebpQQ90H6513pdOZM6pHvi2tAxSRMmrVatYtw%3D%3D</t>
  </si>
  <si>
    <t>595-ADS1115IDGSR</t>
  </si>
  <si>
    <t>Reference</t>
  </si>
  <si>
    <t>Value</t>
  </si>
  <si>
    <t>Footprint</t>
  </si>
  <si>
    <t>Datasheet</t>
  </si>
  <si>
    <t>Cost</t>
  </si>
  <si>
    <t>Mfg PN</t>
  </si>
  <si>
    <t>Vendor Link</t>
  </si>
  <si>
    <t>Vendor PN</t>
  </si>
  <si>
    <t>Qty</t>
  </si>
  <si>
    <t>Rev</t>
  </si>
  <si>
    <t>C1, C3, C6, C8-C10, C12, C13, C17-C22</t>
  </si>
  <si>
    <t>C2, C4, C15, C16</t>
  </si>
  <si>
    <t>C5</t>
  </si>
  <si>
    <t>C7</t>
  </si>
  <si>
    <t>C11</t>
  </si>
  <si>
    <t>C14</t>
  </si>
  <si>
    <t>D1, D2</t>
  </si>
  <si>
    <t>D3</t>
  </si>
  <si>
    <t>F1</t>
  </si>
  <si>
    <t>J1</t>
  </si>
  <si>
    <t>J2</t>
  </si>
  <si>
    <t>J3-J6, J18</t>
  </si>
  <si>
    <t>J7-J16</t>
  </si>
  <si>
    <t>J17</t>
  </si>
  <si>
    <t>L1</t>
  </si>
  <si>
    <t>PS1</t>
  </si>
  <si>
    <t>Q1, Q2</t>
  </si>
  <si>
    <t>R1, R2, R10, R11, R25, R26</t>
  </si>
  <si>
    <t>R3, R12, R15-R24</t>
  </si>
  <si>
    <t>R4</t>
  </si>
  <si>
    <t>R5, R6</t>
  </si>
  <si>
    <t>R7</t>
  </si>
  <si>
    <t>R8, R9</t>
  </si>
  <si>
    <t>R13, R14</t>
  </si>
  <si>
    <t>RV1</t>
  </si>
  <si>
    <t>SW1, SW2</t>
  </si>
  <si>
    <t>U1</t>
  </si>
  <si>
    <t>U2</t>
  </si>
  <si>
    <t>U3</t>
  </si>
  <si>
    <t>U4-U6</t>
  </si>
  <si>
    <t>C_0805_2012Metric</t>
  </si>
  <si>
    <t>CP_EIA-3216-10_Kemet-I</t>
  </si>
  <si>
    <t>CP_EIA-6032-28_Kemet-C</t>
  </si>
  <si>
    <t>LED_0805_2012Metric_Castellated</t>
  </si>
  <si>
    <t>SOT-143</t>
  </si>
  <si>
    <t>Fuseholder_Cylinder-5x20mm_Schurter_0031_8201_Horizontal_Open</t>
  </si>
  <si>
    <t>MOLEX_105450-0101</t>
  </si>
  <si>
    <t>Molex_Micro-Fit_3.0_43045-0200_2x01_P3.00mm_Horizontal</t>
  </si>
  <si>
    <t>Molex_Micro-Fit_3.0_43045-0400_2x02_P3.00mm_Horizontal</t>
  </si>
  <si>
    <t>PinHeader_1x05_P2.54mm_Vertical</t>
  </si>
  <si>
    <t>L_12x12mm_H8mm</t>
  </si>
  <si>
    <t>Converter_ACDC_HiLink_HLK-PMxx</t>
  </si>
  <si>
    <t>SOT-23</t>
  </si>
  <si>
    <t>R_0805_2012Metric</t>
  </si>
  <si>
    <t>RV_Disc_D12mm_W7.1mm_P7.5mm</t>
  </si>
  <si>
    <t>SW_SPST_B3U-1000P</t>
  </si>
  <si>
    <t>QFN-28-1EP_5x5mm_P0.5mm_EP3.35x3.35mm</t>
  </si>
  <si>
    <t>SOT-223-3_TabPin2</t>
  </si>
  <si>
    <t>TSSOP-10_3x3mm_P0.5mm</t>
  </si>
  <si>
    <t>OK</t>
  </si>
  <si>
    <t>TOTAL</t>
  </si>
  <si>
    <t>https://www.mouser.com/ProductDetail/Amphenol-FCI/54101-T06-05/?qs=Hwu%252BwqWVL7Ext75Zyu6Cbw%3D%3D</t>
  </si>
  <si>
    <t>54101-T06-05</t>
  </si>
  <si>
    <t>649-54101-T06-05</t>
  </si>
  <si>
    <t>https://www.amphenol-icc.com/media/wysiwyg/files/documentation/datasheet/boardwiretoboard/bwb_bergstik.pdf</t>
  </si>
  <si>
    <t>https://www.mouser.com/datasheet/2/276/0039301020_PCB_HEADERS-140213.pdf</t>
  </si>
  <si>
    <t>39-30-1020</t>
  </si>
  <si>
    <t>https://www.mouser.com/ProductDetail/Molex/39-30-1020/?qs=tRPrwvvr%2Fuj45jNVCpHEJA%3D%3D</t>
  </si>
  <si>
    <t>538-39-30-1020</t>
  </si>
  <si>
    <t>https://www.mouser.com/datasheet/2/368/cp2102n_datasheet-1634912.pdf</t>
  </si>
  <si>
    <t>https://www.mouser.com/ProductDetail/Silicon-Labs/CP2102N-A02-GQFN28R/?qs=u16ybLDytRag4qKvSH3fTw%3D%3D</t>
  </si>
  <si>
    <t>634-CP2102NA02QFN28R</t>
  </si>
  <si>
    <t>Molex_Mini-Fit_Jr_5569-02A2_2x01_P4.20mm_Horizontal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</si>
</sst>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Texas-Instruments/ADS1115IDGSR?qs=%2Fha2pyFadug0wCn4OebpQQ90H6513pdOZM6pHvi2tAxSRMmrVatYt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36" sqref="G36"/>
    </sheetView>
  </sheetViews>
  <sheetFormatPr baseColWidth="10" defaultColWidth="9.140625" defaultRowHeight="15" x14ac:dyDescent="0.25"/>
  <cols>
    <col min="1" max="1" width="24" customWidth="1"/>
    <col min="2" max="2" width="22.5703125" style="1" customWidth="1"/>
    <col min="3" max="3" width="25.7109375" customWidth="1"/>
    <col min="4" max="4" width="27.85546875" customWidth="1"/>
    <col min="5" max="5" width="7.140625" customWidth="1"/>
    <col min="6" max="6" width="24.28515625" style="1" customWidth="1"/>
    <col min="7" max="7" width="29.7109375" customWidth="1"/>
    <col min="8" max="8" width="24.140625" customWidth="1"/>
    <col min="9" max="9" width="5.85546875" customWidth="1"/>
    <col min="10" max="10" width="6" style="2" customWidth="1"/>
    <col min="11" max="11" width="5.7109375" customWidth="1"/>
  </cols>
  <sheetData>
    <row r="1" spans="1:11" x14ac:dyDescent="0.25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</row>
    <row r="2" spans="1:11" x14ac:dyDescent="0.25">
      <c r="A2" s="5" t="s">
        <v>137</v>
      </c>
      <c r="B2" s="4" t="s">
        <v>0</v>
      </c>
      <c r="C2" s="5" t="s">
        <v>167</v>
      </c>
      <c r="D2" s="5" t="s">
        <v>1</v>
      </c>
      <c r="E2" s="6">
        <v>0.1</v>
      </c>
      <c r="F2" s="4" t="s">
        <v>2</v>
      </c>
      <c r="G2" s="5" t="s">
        <v>3</v>
      </c>
      <c r="H2" s="5" t="s">
        <v>4</v>
      </c>
      <c r="I2" s="5">
        <v>14</v>
      </c>
      <c r="J2" s="9" t="s">
        <v>186</v>
      </c>
      <c r="K2" s="6">
        <f>E2*I2</f>
        <v>1.4000000000000001</v>
      </c>
    </row>
    <row r="3" spans="1:11" x14ac:dyDescent="0.25">
      <c r="A3" s="5" t="s">
        <v>138</v>
      </c>
      <c r="B3" s="4" t="s">
        <v>5</v>
      </c>
      <c r="C3" s="5" t="s">
        <v>168</v>
      </c>
      <c r="D3" s="5" t="s">
        <v>6</v>
      </c>
      <c r="E3" s="6">
        <v>1.82</v>
      </c>
      <c r="F3" s="4" t="s">
        <v>7</v>
      </c>
      <c r="G3" s="5" t="s">
        <v>8</v>
      </c>
      <c r="H3" s="5" t="s">
        <v>9</v>
      </c>
      <c r="I3" s="5">
        <v>4</v>
      </c>
      <c r="J3" s="9" t="s">
        <v>186</v>
      </c>
      <c r="K3" s="6">
        <f t="shared" ref="K3:K31" si="0">E3*I3</f>
        <v>7.28</v>
      </c>
    </row>
    <row r="4" spans="1:11" x14ac:dyDescent="0.25">
      <c r="A4" s="5" t="s">
        <v>139</v>
      </c>
      <c r="B4" s="4" t="s">
        <v>10</v>
      </c>
      <c r="C4" s="5" t="s">
        <v>167</v>
      </c>
      <c r="D4" s="5" t="s">
        <v>11</v>
      </c>
      <c r="E4" s="6">
        <v>0.1</v>
      </c>
      <c r="F4" s="7">
        <v>885012207090</v>
      </c>
      <c r="G4" s="5" t="s">
        <v>12</v>
      </c>
      <c r="H4" s="5" t="s">
        <v>13</v>
      </c>
      <c r="I4" s="5">
        <v>1</v>
      </c>
      <c r="J4" s="9" t="s">
        <v>186</v>
      </c>
      <c r="K4" s="6">
        <f t="shared" si="0"/>
        <v>0.1</v>
      </c>
    </row>
    <row r="5" spans="1:11" x14ac:dyDescent="0.25">
      <c r="A5" s="5" t="s">
        <v>140</v>
      </c>
      <c r="B5" s="4" t="s">
        <v>14</v>
      </c>
      <c r="C5" s="5" t="s">
        <v>167</v>
      </c>
      <c r="D5" s="5" t="s">
        <v>15</v>
      </c>
      <c r="E5" s="6">
        <v>0.11</v>
      </c>
      <c r="F5" s="4" t="s">
        <v>16</v>
      </c>
      <c r="G5" s="5" t="s">
        <v>17</v>
      </c>
      <c r="H5" s="5" t="s">
        <v>18</v>
      </c>
      <c r="I5" s="5">
        <v>1</v>
      </c>
      <c r="J5" s="9" t="s">
        <v>186</v>
      </c>
      <c r="K5" s="6">
        <f t="shared" si="0"/>
        <v>0.11</v>
      </c>
    </row>
    <row r="6" spans="1:11" x14ac:dyDescent="0.25">
      <c r="A6" s="5" t="s">
        <v>141</v>
      </c>
      <c r="B6" s="4" t="s">
        <v>19</v>
      </c>
      <c r="C6" s="5" t="s">
        <v>168</v>
      </c>
      <c r="D6" s="5" t="s">
        <v>20</v>
      </c>
      <c r="E6" s="6">
        <v>0.39</v>
      </c>
      <c r="F6" s="4" t="s">
        <v>21</v>
      </c>
      <c r="G6" s="5" t="s">
        <v>22</v>
      </c>
      <c r="H6" s="5" t="s">
        <v>23</v>
      </c>
      <c r="I6" s="5">
        <v>1</v>
      </c>
      <c r="J6" s="9" t="s">
        <v>186</v>
      </c>
      <c r="K6" s="6">
        <f t="shared" si="0"/>
        <v>0.39</v>
      </c>
    </row>
    <row r="7" spans="1:11" x14ac:dyDescent="0.25">
      <c r="A7" s="5" t="s">
        <v>142</v>
      </c>
      <c r="B7" s="4" t="s">
        <v>24</v>
      </c>
      <c r="C7" s="5" t="s">
        <v>169</v>
      </c>
      <c r="D7" s="5" t="s">
        <v>20</v>
      </c>
      <c r="E7" s="6">
        <v>0.71</v>
      </c>
      <c r="F7" s="4" t="s">
        <v>25</v>
      </c>
      <c r="G7" s="5" t="s">
        <v>26</v>
      </c>
      <c r="H7" s="5" t="s">
        <v>27</v>
      </c>
      <c r="I7" s="5">
        <v>1</v>
      </c>
      <c r="J7" s="9" t="s">
        <v>186</v>
      </c>
      <c r="K7" s="6">
        <f t="shared" si="0"/>
        <v>0.71</v>
      </c>
    </row>
    <row r="8" spans="1:11" x14ac:dyDescent="0.25">
      <c r="A8" s="5" t="s">
        <v>143</v>
      </c>
      <c r="B8" s="4" t="s">
        <v>28</v>
      </c>
      <c r="C8" s="5" t="s">
        <v>170</v>
      </c>
      <c r="D8" s="5" t="s">
        <v>29</v>
      </c>
      <c r="E8" s="6">
        <v>0.18</v>
      </c>
      <c r="F8" s="4" t="s">
        <v>30</v>
      </c>
      <c r="G8" s="5" t="s">
        <v>31</v>
      </c>
      <c r="H8" s="5" t="s">
        <v>32</v>
      </c>
      <c r="I8" s="5">
        <v>2</v>
      </c>
      <c r="J8" s="9" t="s">
        <v>186</v>
      </c>
      <c r="K8" s="6">
        <f t="shared" si="0"/>
        <v>0.36</v>
      </c>
    </row>
    <row r="9" spans="1:11" x14ac:dyDescent="0.25">
      <c r="A9" s="5" t="s">
        <v>144</v>
      </c>
      <c r="B9" s="4" t="s">
        <v>33</v>
      </c>
      <c r="C9" s="5" t="s">
        <v>171</v>
      </c>
      <c r="D9" s="5" t="s">
        <v>34</v>
      </c>
      <c r="E9" s="6">
        <v>0.51</v>
      </c>
      <c r="F9" s="4" t="s">
        <v>35</v>
      </c>
      <c r="G9" s="5" t="s">
        <v>36</v>
      </c>
      <c r="H9" s="5" t="s">
        <v>37</v>
      </c>
      <c r="I9" s="5">
        <v>1</v>
      </c>
      <c r="J9" s="9" t="s">
        <v>186</v>
      </c>
      <c r="K9" s="6">
        <f t="shared" si="0"/>
        <v>0.51</v>
      </c>
    </row>
    <row r="10" spans="1:11" x14ac:dyDescent="0.25">
      <c r="A10" s="5" t="s">
        <v>145</v>
      </c>
      <c r="B10" s="4" t="s">
        <v>38</v>
      </c>
      <c r="C10" s="5" t="s">
        <v>172</v>
      </c>
      <c r="D10" s="5" t="s">
        <v>39</v>
      </c>
      <c r="E10" s="6">
        <v>0.8</v>
      </c>
      <c r="F10" s="8">
        <v>318201</v>
      </c>
      <c r="G10" s="5" t="s">
        <v>40</v>
      </c>
      <c r="H10" s="5" t="s">
        <v>41</v>
      </c>
      <c r="I10" s="5">
        <v>1</v>
      </c>
      <c r="J10" s="9" t="s">
        <v>186</v>
      </c>
      <c r="K10" s="6">
        <f t="shared" si="0"/>
        <v>0.8</v>
      </c>
    </row>
    <row r="11" spans="1:11" x14ac:dyDescent="0.25">
      <c r="A11" s="5" t="s">
        <v>146</v>
      </c>
      <c r="B11" s="4" t="s">
        <v>42</v>
      </c>
      <c r="C11" s="5" t="s">
        <v>173</v>
      </c>
      <c r="D11" s="5" t="s">
        <v>43</v>
      </c>
      <c r="E11" s="6">
        <v>2.19</v>
      </c>
      <c r="F11" s="4" t="s">
        <v>44</v>
      </c>
      <c r="G11" s="5" t="s">
        <v>45</v>
      </c>
      <c r="H11" s="5" t="s">
        <v>46</v>
      </c>
      <c r="I11" s="5">
        <v>1</v>
      </c>
      <c r="J11" s="9" t="s">
        <v>186</v>
      </c>
      <c r="K11" s="6">
        <f t="shared" si="0"/>
        <v>2.19</v>
      </c>
    </row>
    <row r="12" spans="1:11" x14ac:dyDescent="0.25">
      <c r="A12" s="5" t="s">
        <v>147</v>
      </c>
      <c r="B12" s="4" t="s">
        <v>47</v>
      </c>
      <c r="C12" s="5" t="s">
        <v>199</v>
      </c>
      <c r="D12" s="5" t="s">
        <v>192</v>
      </c>
      <c r="E12" s="6">
        <v>0.51</v>
      </c>
      <c r="F12" s="4" t="s">
        <v>193</v>
      </c>
      <c r="G12" s="5" t="s">
        <v>194</v>
      </c>
      <c r="H12" s="5" t="s">
        <v>195</v>
      </c>
      <c r="I12" s="5">
        <v>1</v>
      </c>
      <c r="J12" s="9" t="s">
        <v>186</v>
      </c>
      <c r="K12" s="6">
        <f t="shared" si="0"/>
        <v>0.51</v>
      </c>
    </row>
    <row r="13" spans="1:11" x14ac:dyDescent="0.25">
      <c r="A13" s="5" t="s">
        <v>148</v>
      </c>
      <c r="B13" s="4" t="s">
        <v>52</v>
      </c>
      <c r="C13" s="5" t="s">
        <v>175</v>
      </c>
      <c r="D13" s="5" t="s">
        <v>53</v>
      </c>
      <c r="E13" s="6">
        <v>1.32</v>
      </c>
      <c r="F13" s="11" t="s">
        <v>54</v>
      </c>
      <c r="G13" s="5" t="s">
        <v>55</v>
      </c>
      <c r="H13" s="12" t="s">
        <v>56</v>
      </c>
      <c r="I13" s="5">
        <v>5</v>
      </c>
      <c r="J13" s="9" t="s">
        <v>186</v>
      </c>
      <c r="K13" s="6">
        <f t="shared" si="0"/>
        <v>6.6000000000000005</v>
      </c>
    </row>
    <row r="14" spans="1:11" x14ac:dyDescent="0.25">
      <c r="A14" s="5" t="s">
        <v>149</v>
      </c>
      <c r="B14" s="4" t="s">
        <v>57</v>
      </c>
      <c r="C14" s="5" t="s">
        <v>174</v>
      </c>
      <c r="D14" s="5" t="s">
        <v>48</v>
      </c>
      <c r="E14" s="6">
        <v>0.79</v>
      </c>
      <c r="F14" s="4" t="s">
        <v>49</v>
      </c>
      <c r="G14" s="5" t="s">
        <v>50</v>
      </c>
      <c r="H14" s="5" t="s">
        <v>51</v>
      </c>
      <c r="I14" s="5">
        <v>10</v>
      </c>
      <c r="J14" s="9" t="s">
        <v>186</v>
      </c>
      <c r="K14" s="6">
        <f t="shared" si="0"/>
        <v>7.9</v>
      </c>
    </row>
    <row r="15" spans="1:11" x14ac:dyDescent="0.25">
      <c r="A15" s="5" t="s">
        <v>150</v>
      </c>
      <c r="B15" s="4" t="s">
        <v>58</v>
      </c>
      <c r="C15" s="5" t="s">
        <v>176</v>
      </c>
      <c r="D15" s="5" t="s">
        <v>191</v>
      </c>
      <c r="E15" s="6">
        <v>0.18</v>
      </c>
      <c r="F15" s="4" t="s">
        <v>189</v>
      </c>
      <c r="G15" s="5" t="s">
        <v>188</v>
      </c>
      <c r="H15" s="5" t="s">
        <v>190</v>
      </c>
      <c r="I15" s="5">
        <v>1</v>
      </c>
      <c r="J15" s="9" t="s">
        <v>186</v>
      </c>
      <c r="K15" s="6">
        <f t="shared" si="0"/>
        <v>0.18</v>
      </c>
    </row>
    <row r="16" spans="1:11" x14ac:dyDescent="0.25">
      <c r="A16" s="5" t="s">
        <v>151</v>
      </c>
      <c r="B16" s="4" t="s">
        <v>59</v>
      </c>
      <c r="C16" s="5" t="s">
        <v>177</v>
      </c>
      <c r="D16" s="5" t="s">
        <v>60</v>
      </c>
      <c r="E16" s="6">
        <v>1</v>
      </c>
      <c r="F16" s="4" t="s">
        <v>61</v>
      </c>
      <c r="G16" s="5" t="s">
        <v>62</v>
      </c>
      <c r="H16" s="5" t="s">
        <v>63</v>
      </c>
      <c r="I16" s="5">
        <v>1</v>
      </c>
      <c r="J16" s="9" t="s">
        <v>186</v>
      </c>
      <c r="K16" s="6">
        <f t="shared" si="0"/>
        <v>1</v>
      </c>
    </row>
    <row r="17" spans="1:11" x14ac:dyDescent="0.25">
      <c r="A17" s="5" t="s">
        <v>152</v>
      </c>
      <c r="B17" s="4" t="s">
        <v>64</v>
      </c>
      <c r="C17" s="5" t="s">
        <v>178</v>
      </c>
      <c r="D17" s="5" t="s">
        <v>65</v>
      </c>
      <c r="E17" s="6">
        <v>2.1</v>
      </c>
      <c r="F17" s="4" t="s">
        <v>64</v>
      </c>
      <c r="G17" s="5" t="s">
        <v>65</v>
      </c>
      <c r="H17" s="5" t="s">
        <v>64</v>
      </c>
      <c r="I17" s="5">
        <v>1</v>
      </c>
      <c r="J17" s="9" t="s">
        <v>186</v>
      </c>
      <c r="K17" s="6">
        <f t="shared" si="0"/>
        <v>2.1</v>
      </c>
    </row>
    <row r="18" spans="1:11" x14ac:dyDescent="0.25">
      <c r="A18" s="5" t="s">
        <v>153</v>
      </c>
      <c r="B18" s="4" t="s">
        <v>66</v>
      </c>
      <c r="C18" s="5" t="s">
        <v>179</v>
      </c>
      <c r="D18" s="5" t="s">
        <v>67</v>
      </c>
      <c r="E18" s="6">
        <v>0.1</v>
      </c>
      <c r="F18" s="4" t="s">
        <v>68</v>
      </c>
      <c r="G18" s="5" t="s">
        <v>69</v>
      </c>
      <c r="H18" s="5" t="s">
        <v>70</v>
      </c>
      <c r="I18" s="5">
        <v>2</v>
      </c>
      <c r="J18" s="9" t="s">
        <v>186</v>
      </c>
      <c r="K18" s="6">
        <f t="shared" si="0"/>
        <v>0.2</v>
      </c>
    </row>
    <row r="19" spans="1:11" x14ac:dyDescent="0.25">
      <c r="A19" s="5" t="s">
        <v>154</v>
      </c>
      <c r="B19" s="4">
        <v>560</v>
      </c>
      <c r="C19" s="5" t="s">
        <v>180</v>
      </c>
      <c r="D19" s="5" t="s">
        <v>71</v>
      </c>
      <c r="E19" s="6">
        <v>0.1</v>
      </c>
      <c r="F19" s="4" t="s">
        <v>72</v>
      </c>
      <c r="G19" s="5" t="s">
        <v>73</v>
      </c>
      <c r="H19" s="5" t="s">
        <v>74</v>
      </c>
      <c r="I19" s="5">
        <v>6</v>
      </c>
      <c r="J19" s="9" t="s">
        <v>186</v>
      </c>
      <c r="K19" s="6">
        <f t="shared" si="0"/>
        <v>0.60000000000000009</v>
      </c>
    </row>
    <row r="20" spans="1:11" x14ac:dyDescent="0.25">
      <c r="A20" s="5" t="s">
        <v>155</v>
      </c>
      <c r="B20" s="4" t="s">
        <v>75</v>
      </c>
      <c r="C20" s="5" t="s">
        <v>180</v>
      </c>
      <c r="D20" s="5" t="s">
        <v>76</v>
      </c>
      <c r="E20" s="6">
        <v>0.1</v>
      </c>
      <c r="F20" s="4" t="s">
        <v>77</v>
      </c>
      <c r="G20" s="5" t="s">
        <v>78</v>
      </c>
      <c r="H20" s="5" t="s">
        <v>79</v>
      </c>
      <c r="I20" s="5">
        <v>12</v>
      </c>
      <c r="J20" s="9" t="s">
        <v>186</v>
      </c>
      <c r="K20" s="6">
        <f t="shared" si="0"/>
        <v>1.2000000000000002</v>
      </c>
    </row>
    <row r="21" spans="1:11" x14ac:dyDescent="0.25">
      <c r="A21" s="5" t="s">
        <v>156</v>
      </c>
      <c r="B21" s="4" t="s">
        <v>80</v>
      </c>
      <c r="C21" s="5" t="s">
        <v>180</v>
      </c>
      <c r="D21" s="5" t="s">
        <v>71</v>
      </c>
      <c r="E21" s="6">
        <v>0.1</v>
      </c>
      <c r="F21" s="4" t="s">
        <v>81</v>
      </c>
      <c r="G21" s="5" t="s">
        <v>82</v>
      </c>
      <c r="H21" s="5" t="s">
        <v>83</v>
      </c>
      <c r="I21" s="5">
        <v>1</v>
      </c>
      <c r="J21" s="9" t="s">
        <v>186</v>
      </c>
      <c r="K21" s="6">
        <f t="shared" si="0"/>
        <v>0.1</v>
      </c>
    </row>
    <row r="22" spans="1:11" x14ac:dyDescent="0.25">
      <c r="A22" s="5" t="s">
        <v>157</v>
      </c>
      <c r="B22" s="4" t="s">
        <v>84</v>
      </c>
      <c r="C22" s="5" t="s">
        <v>180</v>
      </c>
      <c r="D22" s="5" t="s">
        <v>76</v>
      </c>
      <c r="E22" s="6">
        <v>0.1</v>
      </c>
      <c r="F22" s="4" t="s">
        <v>85</v>
      </c>
      <c r="G22" s="5" t="s">
        <v>86</v>
      </c>
      <c r="H22" s="5" t="s">
        <v>87</v>
      </c>
      <c r="I22" s="5">
        <v>2</v>
      </c>
      <c r="J22" s="9" t="s">
        <v>186</v>
      </c>
      <c r="K22" s="6">
        <f t="shared" si="0"/>
        <v>0.2</v>
      </c>
    </row>
    <row r="23" spans="1:11" x14ac:dyDescent="0.25">
      <c r="A23" s="5" t="s">
        <v>158</v>
      </c>
      <c r="B23" s="4" t="s">
        <v>88</v>
      </c>
      <c r="C23" s="5" t="s">
        <v>180</v>
      </c>
      <c r="D23" s="5" t="s">
        <v>76</v>
      </c>
      <c r="E23" s="6">
        <v>0.1</v>
      </c>
      <c r="F23" s="4" t="s">
        <v>89</v>
      </c>
      <c r="G23" s="5" t="s">
        <v>90</v>
      </c>
      <c r="H23" s="5" t="s">
        <v>91</v>
      </c>
      <c r="I23" s="5">
        <v>1</v>
      </c>
      <c r="J23" s="9" t="s">
        <v>186</v>
      </c>
      <c r="K23" s="6">
        <f t="shared" si="0"/>
        <v>0.1</v>
      </c>
    </row>
    <row r="24" spans="1:11" x14ac:dyDescent="0.25">
      <c r="A24" s="5" t="s">
        <v>159</v>
      </c>
      <c r="B24" s="4" t="s">
        <v>92</v>
      </c>
      <c r="C24" s="5" t="s">
        <v>180</v>
      </c>
      <c r="D24" s="5" t="s">
        <v>93</v>
      </c>
      <c r="E24" s="6">
        <v>0.1</v>
      </c>
      <c r="F24" s="4" t="s">
        <v>94</v>
      </c>
      <c r="G24" s="5" t="s">
        <v>95</v>
      </c>
      <c r="H24" s="5" t="s">
        <v>94</v>
      </c>
      <c r="I24" s="5">
        <v>2</v>
      </c>
      <c r="J24" s="9" t="s">
        <v>186</v>
      </c>
      <c r="K24" s="6">
        <f t="shared" si="0"/>
        <v>0.2</v>
      </c>
    </row>
    <row r="25" spans="1:11" x14ac:dyDescent="0.25">
      <c r="A25" s="5" t="s">
        <v>160</v>
      </c>
      <c r="B25" s="4" t="s">
        <v>96</v>
      </c>
      <c r="C25" s="5" t="s">
        <v>180</v>
      </c>
      <c r="D25" s="5" t="s">
        <v>97</v>
      </c>
      <c r="E25" s="6">
        <v>0.1</v>
      </c>
      <c r="F25" s="4" t="s">
        <v>98</v>
      </c>
      <c r="G25" s="5" t="s">
        <v>99</v>
      </c>
      <c r="H25" s="5" t="s">
        <v>100</v>
      </c>
      <c r="I25" s="5">
        <v>2</v>
      </c>
      <c r="J25" s="9" t="s">
        <v>186</v>
      </c>
      <c r="K25" s="6">
        <f t="shared" si="0"/>
        <v>0.2</v>
      </c>
    </row>
    <row r="26" spans="1:11" x14ac:dyDescent="0.25">
      <c r="A26" s="5" t="s">
        <v>161</v>
      </c>
      <c r="B26" s="4" t="s">
        <v>101</v>
      </c>
      <c r="C26" s="5" t="s">
        <v>181</v>
      </c>
      <c r="D26" s="5" t="s">
        <v>102</v>
      </c>
      <c r="E26" s="6">
        <v>0.46</v>
      </c>
      <c r="F26" s="4" t="s">
        <v>103</v>
      </c>
      <c r="G26" s="5" t="s">
        <v>104</v>
      </c>
      <c r="H26" s="5" t="s">
        <v>105</v>
      </c>
      <c r="I26" s="5">
        <v>1</v>
      </c>
      <c r="J26" s="9" t="s">
        <v>186</v>
      </c>
      <c r="K26" s="6">
        <f t="shared" si="0"/>
        <v>0.46</v>
      </c>
    </row>
    <row r="27" spans="1:11" x14ac:dyDescent="0.25">
      <c r="A27" s="5" t="s">
        <v>162</v>
      </c>
      <c r="B27" s="4" t="s">
        <v>106</v>
      </c>
      <c r="C27" s="5" t="s">
        <v>182</v>
      </c>
      <c r="D27" s="5" t="s">
        <v>107</v>
      </c>
      <c r="E27" s="6">
        <v>0.92</v>
      </c>
      <c r="F27" s="4" t="s">
        <v>108</v>
      </c>
      <c r="G27" s="5" t="s">
        <v>109</v>
      </c>
      <c r="H27" s="5" t="s">
        <v>110</v>
      </c>
      <c r="I27" s="5">
        <v>2</v>
      </c>
      <c r="J27" s="9" t="s">
        <v>186</v>
      </c>
      <c r="K27" s="6">
        <f t="shared" si="0"/>
        <v>1.84</v>
      </c>
    </row>
    <row r="28" spans="1:11" x14ac:dyDescent="0.25">
      <c r="A28" s="5" t="s">
        <v>163</v>
      </c>
      <c r="B28" s="4" t="s">
        <v>111</v>
      </c>
      <c r="C28" s="5" t="s">
        <v>111</v>
      </c>
      <c r="D28" s="5" t="s">
        <v>112</v>
      </c>
      <c r="E28" s="6">
        <v>2.5</v>
      </c>
      <c r="F28" s="4" t="s">
        <v>113</v>
      </c>
      <c r="G28" s="5" t="s">
        <v>114</v>
      </c>
      <c r="H28" s="5" t="s">
        <v>115</v>
      </c>
      <c r="I28" s="5">
        <v>1</v>
      </c>
      <c r="J28" s="9" t="s">
        <v>186</v>
      </c>
      <c r="K28" s="6">
        <f t="shared" si="0"/>
        <v>2.5</v>
      </c>
    </row>
    <row r="29" spans="1:11" x14ac:dyDescent="0.25">
      <c r="A29" s="5" t="s">
        <v>164</v>
      </c>
      <c r="B29" s="4" t="s">
        <v>116</v>
      </c>
      <c r="C29" s="5" t="s">
        <v>183</v>
      </c>
      <c r="D29" s="5" t="s">
        <v>196</v>
      </c>
      <c r="E29" s="6">
        <v>1.4</v>
      </c>
      <c r="F29" s="4" t="s">
        <v>116</v>
      </c>
      <c r="G29" s="5" t="s">
        <v>197</v>
      </c>
      <c r="H29" s="5" t="s">
        <v>198</v>
      </c>
      <c r="I29" s="5">
        <v>1</v>
      </c>
      <c r="J29" s="9" t="s">
        <v>186</v>
      </c>
      <c r="K29" s="6">
        <f t="shared" si="0"/>
        <v>1.4</v>
      </c>
    </row>
    <row r="30" spans="1:11" x14ac:dyDescent="0.25">
      <c r="A30" s="5" t="s">
        <v>165</v>
      </c>
      <c r="B30" s="4" t="s">
        <v>117</v>
      </c>
      <c r="C30" s="5" t="s">
        <v>184</v>
      </c>
      <c r="D30" s="5" t="s">
        <v>118</v>
      </c>
      <c r="E30" s="5">
        <v>0.36</v>
      </c>
      <c r="F30" s="4" t="s">
        <v>119</v>
      </c>
      <c r="G30" s="5" t="s">
        <v>120</v>
      </c>
      <c r="H30" s="13" t="s">
        <v>121</v>
      </c>
      <c r="I30" s="5">
        <v>1</v>
      </c>
      <c r="J30" s="14" t="s">
        <v>186</v>
      </c>
      <c r="K30" s="6">
        <f t="shared" si="0"/>
        <v>0.36</v>
      </c>
    </row>
    <row r="31" spans="1:11" x14ac:dyDescent="0.25">
      <c r="A31" s="5" t="s">
        <v>166</v>
      </c>
      <c r="B31" s="4" t="s">
        <v>122</v>
      </c>
      <c r="C31" s="5" t="s">
        <v>185</v>
      </c>
      <c r="D31" s="5" t="s">
        <v>123</v>
      </c>
      <c r="E31" s="6">
        <v>5.3</v>
      </c>
      <c r="F31" s="4" t="s">
        <v>124</v>
      </c>
      <c r="G31" s="15" t="s">
        <v>125</v>
      </c>
      <c r="H31" s="5" t="s">
        <v>126</v>
      </c>
      <c r="I31" s="5">
        <v>3</v>
      </c>
      <c r="J31" s="14" t="s">
        <v>186</v>
      </c>
      <c r="K31" s="6">
        <f t="shared" si="0"/>
        <v>15.899999999999999</v>
      </c>
    </row>
    <row r="32" spans="1:11" x14ac:dyDescent="0.25">
      <c r="H32" s="10" t="s">
        <v>187</v>
      </c>
      <c r="I32" s="5">
        <f>SUM(I2:I31)</f>
        <v>83</v>
      </c>
      <c r="K32" s="6">
        <f>SUM(K2:K31)</f>
        <v>57.40000000000002</v>
      </c>
    </row>
  </sheetData>
  <hyperlinks>
    <hyperlink ref="G3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2021-01-28T16:19:36Z</dcterms:modified>
</cp:coreProperties>
</file>