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p\Documents\Uniandes\Semestre 10\Modelado y simulacion de sistemas biomedicos\Proyrcto\"/>
    </mc:Choice>
  </mc:AlternateContent>
  <xr:revisionPtr revIDLastSave="0" documentId="8_{31656ED3-CC60-4357-AF19-6C084C8FCC9C}" xr6:coauthVersionLast="47" xr6:coauthVersionMax="47" xr10:uidLastSave="{00000000-0000-0000-0000-000000000000}"/>
  <bookViews>
    <workbookView xWindow="-120" yWindow="-120" windowWidth="29040" windowHeight="15720" activeTab="1" xr2:uid="{8BFDAE24-BC19-4400-B56E-968270CE27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2" l="1"/>
  <c r="J25" i="2"/>
  <c r="K23" i="2"/>
  <c r="J22" i="2"/>
  <c r="K21" i="2"/>
</calcChain>
</file>

<file path=xl/sharedStrings.xml><?xml version="1.0" encoding="utf-8"?>
<sst xmlns="http://schemas.openxmlformats.org/spreadsheetml/2006/main" count="27" uniqueCount="23">
  <si>
    <t>Variables</t>
  </si>
  <si>
    <t>Descripcion</t>
  </si>
  <si>
    <t>Unidades</t>
  </si>
  <si>
    <t>Parámetros</t>
  </si>
  <si>
    <t>Cantidad de CACs  en el tejido objetivo (Cerebro)</t>
  </si>
  <si>
    <t>Cantidad de células cancerigenas en el tumor original, incluyendo CACs y CMCs (Pulmón)</t>
  </si>
  <si>
    <t>Tasa de muerte celular de células tumorales</t>
  </si>
  <si>
    <t>N/A</t>
  </si>
  <si>
    <t>Proporción de céluals des-diferenciadas (CMCs) que migran</t>
  </si>
  <si>
    <t>Tasa de reproducción celular de las CACs</t>
  </si>
  <si>
    <t>Tasa de proliferación de CMCs</t>
  </si>
  <si>
    <t>Tasa de desdiferenciación de CACs en CMCs</t>
  </si>
  <si>
    <t>Produccion de fibronectina por célula por unidad de tiempo</t>
  </si>
  <si>
    <t>Fibronectina producida por unidad de tiempo</t>
  </si>
  <si>
    <t>Tasa de CMCs que migran hacia el tejido objetivo y que efectivamente se afhieren al tejido cerebral, formando un tumor y diferenciandosen en CACs</t>
  </si>
  <si>
    <t>Numero máximo de CACs antes de que se comincen a desdiferenciar en CMCs. El parámetro es igual para ambos tejidos.</t>
  </si>
  <si>
    <t>Tasa de tiempo transcurrido hasta que la fibronectina producida genere la des-diferenciacion de una CAC en una CMC.</t>
  </si>
  <si>
    <t>Valor</t>
  </si>
  <si>
    <t>Estado incial</t>
  </si>
  <si>
    <t>0.8</t>
  </si>
  <si>
    <t>0.6</t>
  </si>
  <si>
    <t>0.2</t>
  </si>
  <si>
    <t>0.864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</si>
</sst>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1" fontId="0" fillId="0" borderId="0" xfId="0" applyNumberFormat="1"/>
    <xf numFmtId="0" fontId="0" fillId="0" borderId="0" xfId="0" applyNumberFormat="1"/>
    <xf numFmtId="11" fontId="2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7</xdr:row>
      <xdr:rowOff>128587</xdr:rowOff>
    </xdr:from>
    <xdr:ext cx="423001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5009CC-A196-495B-B1E8-98224B16B4A1}"/>
                </a:ext>
              </a:extLst>
            </xdr:cNvPr>
            <xdr:cNvSpPr txBox="1"/>
          </xdr:nvSpPr>
          <xdr:spPr>
            <a:xfrm>
              <a:off x="5581650" y="1481137"/>
              <a:ext cx="423001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3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𝑡𝑚</m:t>
                      </m:r>
                    </m:sub>
                  </m:sSub>
                </m:oMath>
              </a14:m>
              <a:r>
                <a:rPr lang="es-CO" sz="1300"/>
                <a:t>(t)</a:t>
              </a: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5009CC-A196-495B-B1E8-98224B16B4A1}"/>
                </a:ext>
              </a:extLst>
            </xdr:cNvPr>
            <xdr:cNvSpPr txBox="1"/>
          </xdr:nvSpPr>
          <xdr:spPr>
            <a:xfrm>
              <a:off x="5581650" y="1481137"/>
              <a:ext cx="423001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𝐶_𝑡𝑚</a:t>
              </a:r>
              <a:r>
                <a:rPr lang="es-CO" sz="1300"/>
                <a:t>(t)</a:t>
              </a:r>
            </a:p>
          </xdr:txBody>
        </xdr:sp>
      </mc:Fallback>
    </mc:AlternateContent>
    <xdr:clientData/>
  </xdr:oneCellAnchor>
  <xdr:oneCellAnchor>
    <xdr:from>
      <xdr:col>7</xdr:col>
      <xdr:colOff>257175</xdr:colOff>
      <xdr:row>8</xdr:row>
      <xdr:rowOff>80962</xdr:rowOff>
    </xdr:from>
    <xdr:ext cx="372410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49520E9-5FE2-4286-A00E-E258982988E7}"/>
                </a:ext>
              </a:extLst>
            </xdr:cNvPr>
            <xdr:cNvSpPr txBox="1"/>
          </xdr:nvSpPr>
          <xdr:spPr>
            <a:xfrm>
              <a:off x="5591175" y="2176462"/>
              <a:ext cx="37241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3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𝑡𝑐</m:t>
                      </m:r>
                    </m:sub>
                  </m:sSub>
                </m:oMath>
              </a14:m>
              <a:r>
                <a:rPr lang="es-CO" sz="1300"/>
                <a:t>(t)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49520E9-5FE2-4286-A00E-E258982988E7}"/>
                </a:ext>
              </a:extLst>
            </xdr:cNvPr>
            <xdr:cNvSpPr txBox="1"/>
          </xdr:nvSpPr>
          <xdr:spPr>
            <a:xfrm>
              <a:off x="5591175" y="2176462"/>
              <a:ext cx="37241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𝐶_𝑡𝑐</a:t>
              </a:r>
              <a:r>
                <a:rPr lang="es-CO" sz="1300"/>
                <a:t>(t)</a:t>
              </a:r>
            </a:p>
          </xdr:txBody>
        </xdr:sp>
      </mc:Fallback>
    </mc:AlternateContent>
    <xdr:clientData/>
  </xdr:oneCellAnchor>
  <xdr:oneCellAnchor>
    <xdr:from>
      <xdr:col>7</xdr:col>
      <xdr:colOff>381000</xdr:colOff>
      <xdr:row>10</xdr:row>
      <xdr:rowOff>185737</xdr:rowOff>
    </xdr:from>
    <xdr:ext cx="133883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9411C5C-5855-42AB-A4B8-3C608505DCF9}"/>
                </a:ext>
              </a:extLst>
            </xdr:cNvPr>
            <xdr:cNvSpPr txBox="1"/>
          </xdr:nvSpPr>
          <xdr:spPr>
            <a:xfrm>
              <a:off x="5715000" y="2890837"/>
              <a:ext cx="13388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9411C5C-5855-42AB-A4B8-3C608505DCF9}"/>
                </a:ext>
              </a:extLst>
            </xdr:cNvPr>
            <xdr:cNvSpPr txBox="1"/>
          </xdr:nvSpPr>
          <xdr:spPr>
            <a:xfrm>
              <a:off x="5715000" y="2890837"/>
              <a:ext cx="13388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𝛿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371475</xdr:colOff>
      <xdr:row>11</xdr:row>
      <xdr:rowOff>90487</xdr:rowOff>
    </xdr:from>
    <xdr:ext cx="143757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7A78F2B-2631-4233-9278-B8F157DADA22}"/>
                </a:ext>
              </a:extLst>
            </xdr:cNvPr>
            <xdr:cNvSpPr txBox="1"/>
          </xdr:nvSpPr>
          <xdr:spPr>
            <a:xfrm>
              <a:off x="5705475" y="3119437"/>
              <a:ext cx="143757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7A78F2B-2631-4233-9278-B8F157DADA22}"/>
                </a:ext>
              </a:extLst>
            </xdr:cNvPr>
            <xdr:cNvSpPr txBox="1"/>
          </xdr:nvSpPr>
          <xdr:spPr>
            <a:xfrm>
              <a:off x="5705475" y="3119437"/>
              <a:ext cx="143757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𝛽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390525</xdr:colOff>
      <xdr:row>12</xdr:row>
      <xdr:rowOff>361950</xdr:rowOff>
    </xdr:from>
    <xdr:ext cx="129779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2449AAD-BF2C-4EEE-B3F4-C6080BFAC2E7}"/>
                </a:ext>
              </a:extLst>
            </xdr:cNvPr>
            <xdr:cNvSpPr txBox="1"/>
          </xdr:nvSpPr>
          <xdr:spPr>
            <a:xfrm>
              <a:off x="5724525" y="3771900"/>
              <a:ext cx="129779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2449AAD-BF2C-4EEE-B3F4-C6080BFAC2E7}"/>
                </a:ext>
              </a:extLst>
            </xdr:cNvPr>
            <xdr:cNvSpPr txBox="1"/>
          </xdr:nvSpPr>
          <xdr:spPr>
            <a:xfrm>
              <a:off x="5724525" y="3771900"/>
              <a:ext cx="129779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𝛾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361950</xdr:colOff>
      <xdr:row>13</xdr:row>
      <xdr:rowOff>114300</xdr:rowOff>
    </xdr:from>
    <xdr:ext cx="133626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0839D60-497B-4F7D-953E-0396FC94A4D3}"/>
                </a:ext>
              </a:extLst>
            </xdr:cNvPr>
            <xdr:cNvSpPr txBox="1"/>
          </xdr:nvSpPr>
          <xdr:spPr>
            <a:xfrm>
              <a:off x="5695950" y="4476750"/>
              <a:ext cx="13362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0839D60-497B-4F7D-953E-0396FC94A4D3}"/>
                </a:ext>
              </a:extLst>
            </xdr:cNvPr>
            <xdr:cNvSpPr txBox="1"/>
          </xdr:nvSpPr>
          <xdr:spPr>
            <a:xfrm>
              <a:off x="5695950" y="4476750"/>
              <a:ext cx="13362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𝜇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371475</xdr:colOff>
      <xdr:row>14</xdr:row>
      <xdr:rowOff>152400</xdr:rowOff>
    </xdr:from>
    <xdr:ext cx="136383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95301B7-38F5-4797-93B1-7791351C5D70}"/>
                </a:ext>
              </a:extLst>
            </xdr:cNvPr>
            <xdr:cNvSpPr txBox="1"/>
          </xdr:nvSpPr>
          <xdr:spPr>
            <a:xfrm>
              <a:off x="5705475" y="5000625"/>
              <a:ext cx="13638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95301B7-38F5-4797-93B1-7791351C5D70}"/>
                </a:ext>
              </a:extLst>
            </xdr:cNvPr>
            <xdr:cNvSpPr txBox="1"/>
          </xdr:nvSpPr>
          <xdr:spPr>
            <a:xfrm>
              <a:off x="5705475" y="5000625"/>
              <a:ext cx="13638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𝜃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333375</xdr:colOff>
      <xdr:row>15</xdr:row>
      <xdr:rowOff>152400</xdr:rowOff>
    </xdr:from>
    <xdr:ext cx="290208" cy="2164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C63BD9E-1A2F-4E8A-9E1F-B29CD58C16A9}"/>
                </a:ext>
              </a:extLst>
            </xdr:cNvPr>
            <xdr:cNvSpPr txBox="1"/>
          </xdr:nvSpPr>
          <xdr:spPr>
            <a:xfrm>
              <a:off x="5667375" y="5553075"/>
              <a:ext cx="290208" cy="216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𝑓𝑛</m:t>
                        </m:r>
                      </m:sub>
                    </m:sSub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FC63BD9E-1A2F-4E8A-9E1F-B29CD58C16A9}"/>
                </a:ext>
              </a:extLst>
            </xdr:cNvPr>
            <xdr:cNvSpPr txBox="1"/>
          </xdr:nvSpPr>
          <xdr:spPr>
            <a:xfrm>
              <a:off x="5667375" y="5553075"/>
              <a:ext cx="290208" cy="216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𝜇_𝑓𝑛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276225</xdr:colOff>
      <xdr:row>16</xdr:row>
      <xdr:rowOff>276225</xdr:rowOff>
    </xdr:from>
    <xdr:ext cx="337272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EA354DE-8697-4E95-8C94-FF5400810D89}"/>
                </a:ext>
              </a:extLst>
            </xdr:cNvPr>
            <xdr:cNvSpPr txBox="1"/>
          </xdr:nvSpPr>
          <xdr:spPr>
            <a:xfrm>
              <a:off x="5610225" y="6172200"/>
              <a:ext cx="337272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𝑀𝑖𝑔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2EA354DE-8697-4E95-8C94-FF5400810D89}"/>
                </a:ext>
              </a:extLst>
            </xdr:cNvPr>
            <xdr:cNvSpPr txBox="1"/>
          </xdr:nvSpPr>
          <xdr:spPr>
            <a:xfrm>
              <a:off x="5610225" y="6172200"/>
              <a:ext cx="337272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𝑀𝑖𝑔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95250</xdr:colOff>
      <xdr:row>17</xdr:row>
      <xdr:rowOff>76200</xdr:rowOff>
    </xdr:from>
    <xdr:ext cx="755400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99FA802-5A1B-480C-B90B-77E28CDBC0A7}"/>
                </a:ext>
              </a:extLst>
            </xdr:cNvPr>
            <xdr:cNvSpPr txBox="1"/>
          </xdr:nvSpPr>
          <xdr:spPr>
            <a:xfrm>
              <a:off x="5429250" y="5781675"/>
              <a:ext cx="7554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𝑡𝑚</m:t>
                        </m:r>
                      </m:sub>
                    </m:sSub>
                    <m:r>
                      <a:rPr lang="es-CO" sz="13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99FA802-5A1B-480C-B90B-77E28CDBC0A7}"/>
                </a:ext>
              </a:extLst>
            </xdr:cNvPr>
            <xdr:cNvSpPr txBox="1"/>
          </xdr:nvSpPr>
          <xdr:spPr>
            <a:xfrm>
              <a:off x="5429250" y="5781675"/>
              <a:ext cx="755400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𝛼(𝐶_𝑡𝑚 (𝑡))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257175</xdr:colOff>
      <xdr:row>18</xdr:row>
      <xdr:rowOff>390525</xdr:rowOff>
    </xdr:from>
    <xdr:ext cx="412613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1B1F1B6-0C05-4675-B6FA-9DA7FFE17CFB}"/>
                </a:ext>
              </a:extLst>
            </xdr:cNvPr>
            <xdr:cNvSpPr txBox="1"/>
          </xdr:nvSpPr>
          <xdr:spPr>
            <a:xfrm>
              <a:off x="5591175" y="7620000"/>
              <a:ext cx="41261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F1B1F1B6-0C05-4675-B6FA-9DA7FFE17CFB}"/>
                </a:ext>
              </a:extLst>
            </xdr:cNvPr>
            <xdr:cNvSpPr txBox="1"/>
          </xdr:nvSpPr>
          <xdr:spPr>
            <a:xfrm>
              <a:off x="5591175" y="7620000"/>
              <a:ext cx="41261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𝐾_𝑚𝑎𝑥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7</xdr:col>
      <xdr:colOff>76200</xdr:colOff>
      <xdr:row>19</xdr:row>
      <xdr:rowOff>161925</xdr:rowOff>
    </xdr:from>
    <xdr:ext cx="768544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8503A59E-F791-442D-AC82-D36D5917D9D7}"/>
                </a:ext>
              </a:extLst>
            </xdr:cNvPr>
            <xdr:cNvSpPr txBox="1"/>
          </xdr:nvSpPr>
          <xdr:spPr>
            <a:xfrm>
              <a:off x="5410200" y="8343900"/>
              <a:ext cx="768544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/>
                <a:t>FN</a:t>
              </a:r>
              <a14:m>
                <m:oMath xmlns:m="http://schemas.openxmlformats.org/officeDocument/2006/math">
                  <m:r>
                    <a:rPr lang="es-CO" sz="13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O" sz="13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𝑡𝑚</m:t>
                      </m:r>
                    </m:sub>
                  </m:sSub>
                  <m:r>
                    <a:rPr lang="es-CO" sz="13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CO" sz="13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es-CO" sz="1300" b="0" i="1">
                      <a:latin typeface="Cambria Math" panose="02040503050406030204" pitchFamily="18" charset="0"/>
                    </a:rPr>
                    <m:t>))</m:t>
                  </m:r>
                </m:oMath>
              </a14:m>
              <a:endParaRPr lang="es-CO" sz="13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8503A59E-F791-442D-AC82-D36D5917D9D7}"/>
                </a:ext>
              </a:extLst>
            </xdr:cNvPr>
            <xdr:cNvSpPr txBox="1"/>
          </xdr:nvSpPr>
          <xdr:spPr>
            <a:xfrm>
              <a:off x="5410200" y="8343900"/>
              <a:ext cx="768544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/>
                <a:t>FN</a:t>
              </a:r>
              <a:r>
                <a:rPr lang="es-CO" sz="1300" b="0" i="0">
                  <a:latin typeface="Cambria Math" panose="02040503050406030204" pitchFamily="18" charset="0"/>
                </a:rPr>
                <a:t>(𝐶_𝑡𝑚 (𝑡))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1076325</xdr:colOff>
      <xdr:row>10</xdr:row>
      <xdr:rowOff>71437</xdr:rowOff>
    </xdr:from>
    <xdr:ext cx="130036" cy="375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314482E-8513-4F5E-B7D8-D117EA928711}"/>
                </a:ext>
              </a:extLst>
            </xdr:cNvPr>
            <xdr:cNvSpPr txBox="1"/>
          </xdr:nvSpPr>
          <xdr:spPr>
            <a:xfrm>
              <a:off x="9010650" y="2776537"/>
              <a:ext cx="130036" cy="375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314482E-8513-4F5E-B7D8-D117EA928711}"/>
                </a:ext>
              </a:extLst>
            </xdr:cNvPr>
            <xdr:cNvSpPr txBox="1"/>
          </xdr:nvSpPr>
          <xdr:spPr>
            <a:xfrm>
              <a:off x="9010650" y="2776537"/>
              <a:ext cx="130036" cy="375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1/𝑡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1095375</xdr:colOff>
      <xdr:row>13</xdr:row>
      <xdr:rowOff>52387</xdr:rowOff>
    </xdr:from>
    <xdr:ext cx="130036" cy="375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15E4AA1-EF9C-4C15-88B8-80C11DB46162}"/>
                </a:ext>
              </a:extLst>
            </xdr:cNvPr>
            <xdr:cNvSpPr txBox="1"/>
          </xdr:nvSpPr>
          <xdr:spPr>
            <a:xfrm>
              <a:off x="9029700" y="4414837"/>
              <a:ext cx="130036" cy="375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C15E4AA1-EF9C-4C15-88B8-80C11DB46162}"/>
                </a:ext>
              </a:extLst>
            </xdr:cNvPr>
            <xdr:cNvSpPr txBox="1"/>
          </xdr:nvSpPr>
          <xdr:spPr>
            <a:xfrm>
              <a:off x="9029700" y="4414837"/>
              <a:ext cx="130036" cy="375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1/𝑡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1085850</xdr:colOff>
      <xdr:row>14</xdr:row>
      <xdr:rowOff>61912</xdr:rowOff>
    </xdr:from>
    <xdr:ext cx="130036" cy="375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DCCFD8FD-1BCE-4963-B04E-36367E2955E8}"/>
                </a:ext>
              </a:extLst>
            </xdr:cNvPr>
            <xdr:cNvSpPr txBox="1"/>
          </xdr:nvSpPr>
          <xdr:spPr>
            <a:xfrm>
              <a:off x="9020175" y="4910137"/>
              <a:ext cx="130036" cy="375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DCCFD8FD-1BCE-4963-B04E-36367E2955E8}"/>
                </a:ext>
              </a:extLst>
            </xdr:cNvPr>
            <xdr:cNvSpPr txBox="1"/>
          </xdr:nvSpPr>
          <xdr:spPr>
            <a:xfrm>
              <a:off x="9020175" y="4910137"/>
              <a:ext cx="130036" cy="375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1/𝑡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209550</xdr:colOff>
      <xdr:row>17</xdr:row>
      <xdr:rowOff>57150</xdr:rowOff>
    </xdr:from>
    <xdr:ext cx="2030620" cy="3920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46F0337-5EDE-4A6A-93B9-1CFD8C7CA332}"/>
                </a:ext>
              </a:extLst>
            </xdr:cNvPr>
            <xdr:cNvSpPr txBox="1"/>
          </xdr:nvSpPr>
          <xdr:spPr>
            <a:xfrm>
              <a:off x="8143875" y="5762625"/>
              <a:ext cx="2030620" cy="392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𝐶𝑒𝑙𝑢𝑙𝑎𝑠</m:t>
                        </m:r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s-CO" sz="13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𝑡𝑚</m:t>
                            </m:r>
                          </m:sub>
                        </m:s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𝐹𝑖𝑏𝑟𝑜𝑛𝑒𝑐𝑡𝑖𝑛𝑎</m:t>
                        </m:r>
                      </m:num>
                      <m:den>
                        <m:sSup>
                          <m:sSupPr>
                            <m:ctrlPr>
                              <a:rPr lang="es-CO" sz="13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46F0337-5EDE-4A6A-93B9-1CFD8C7CA332}"/>
                </a:ext>
              </a:extLst>
            </xdr:cNvPr>
            <xdr:cNvSpPr txBox="1"/>
          </xdr:nvSpPr>
          <xdr:spPr>
            <a:xfrm>
              <a:off x="8143875" y="5762625"/>
              <a:ext cx="2030620" cy="392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i="0">
                  <a:latin typeface="Cambria Math" panose="02040503050406030204" pitchFamily="18" charset="0"/>
                </a:rPr>
                <a:t>(</a:t>
              </a:r>
              <a:r>
                <a:rPr lang="es-CO" sz="1300" b="0" i="0">
                  <a:latin typeface="Cambria Math" panose="02040503050406030204" pitchFamily="18" charset="0"/>
                </a:rPr>
                <a:t>𝐶𝑒𝑙𝑢𝑙𝑎𝑠 𝐶_𝑡𝑚∗𝐹𝑖𝑏𝑟𝑜𝑛𝑒𝑐𝑡𝑖𝑛𝑎)/𝑡^3 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666750</xdr:colOff>
      <xdr:row>15</xdr:row>
      <xdr:rowOff>85725</xdr:rowOff>
    </xdr:from>
    <xdr:ext cx="1016689" cy="4134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2EA41CA-F621-44D9-BC4C-11C8DD6A308B}"/>
                </a:ext>
              </a:extLst>
            </xdr:cNvPr>
            <xdr:cNvSpPr txBox="1"/>
          </xdr:nvSpPr>
          <xdr:spPr>
            <a:xfrm>
              <a:off x="8601075" y="5410200"/>
              <a:ext cx="1016689" cy="41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𝑖𝑏𝑟𝑜𝑛𝑒𝑐𝑡𝑖𝑛𝑎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𝐶𝑒𝑙𝑢𝑙𝑎𝑠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2EA41CA-F621-44D9-BC4C-11C8DD6A308B}"/>
                </a:ext>
              </a:extLst>
            </xdr:cNvPr>
            <xdr:cNvSpPr txBox="1"/>
          </xdr:nvSpPr>
          <xdr:spPr>
            <a:xfrm>
              <a:off x="8601075" y="5410200"/>
              <a:ext cx="1016689" cy="413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𝐹𝑖𝑏𝑟𝑜𝑛𝑒𝑐𝑡𝑖𝑛𝑎/(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𝑡∗𝐶𝑒𝑙𝑢𝑙𝑎𝑠 𝐶_𝑡𝑚</a:t>
              </a:r>
              <a:r>
                <a:rPr lang="es-CO" sz="13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609600</xdr:colOff>
      <xdr:row>16</xdr:row>
      <xdr:rowOff>190500</xdr:rowOff>
    </xdr:from>
    <xdr:ext cx="1016689" cy="4015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FA8ECC2-6290-4484-8DEF-66A9E96C0702}"/>
                </a:ext>
              </a:extLst>
            </xdr:cNvPr>
            <xdr:cNvSpPr txBox="1"/>
          </xdr:nvSpPr>
          <xdr:spPr>
            <a:xfrm>
              <a:off x="8924925" y="6181725"/>
              <a:ext cx="1016689" cy="4015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3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𝐹𝑖𝑏𝑟𝑜𝑛𝑒𝑐𝑡𝑖𝑛𝑎</m:t>
                        </m:r>
                      </m:den>
                    </m:f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FA8ECC2-6290-4484-8DEF-66A9E96C0702}"/>
                </a:ext>
              </a:extLst>
            </xdr:cNvPr>
            <xdr:cNvSpPr txBox="1"/>
          </xdr:nvSpPr>
          <xdr:spPr>
            <a:xfrm>
              <a:off x="8924925" y="6181725"/>
              <a:ext cx="1016689" cy="4015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𝑡^2/𝐹𝑖𝑏𝑟𝑜𝑛𝑒𝑐𝑡𝑖𝑛𝑎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647700</xdr:colOff>
      <xdr:row>19</xdr:row>
      <xdr:rowOff>85725</xdr:rowOff>
    </xdr:from>
    <xdr:ext cx="1016689" cy="3795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7E61FC7-43C8-4210-AA09-3A1A84A49D2A}"/>
                </a:ext>
              </a:extLst>
            </xdr:cNvPr>
            <xdr:cNvSpPr txBox="1"/>
          </xdr:nvSpPr>
          <xdr:spPr>
            <a:xfrm>
              <a:off x="8582025" y="8172450"/>
              <a:ext cx="1016689" cy="379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𝑖𝑏𝑟𝑜𝑛𝑒𝑐𝑡𝑖𝑛𝑎</m:t>
                        </m:r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67E61FC7-43C8-4210-AA09-3A1A84A49D2A}"/>
                </a:ext>
              </a:extLst>
            </xdr:cNvPr>
            <xdr:cNvSpPr txBox="1"/>
          </xdr:nvSpPr>
          <xdr:spPr>
            <a:xfrm>
              <a:off x="8582025" y="8172450"/>
              <a:ext cx="1016689" cy="379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𝐹𝑖𝑏𝑟𝑜𝑛𝑒𝑐𝑡𝑖𝑛𝑎/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704850</xdr:colOff>
      <xdr:row>12</xdr:row>
      <xdr:rowOff>300037</xdr:rowOff>
    </xdr:from>
    <xdr:ext cx="896977" cy="4136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4190909-6912-4531-A736-0C68BB4A3768}"/>
                </a:ext>
              </a:extLst>
            </xdr:cNvPr>
            <xdr:cNvSpPr txBox="1"/>
          </xdr:nvSpPr>
          <xdr:spPr>
            <a:xfrm>
              <a:off x="9020175" y="3709987"/>
              <a:ext cx="896977" cy="41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𝐶𝑒𝑙𝑢𝑙𝑎𝑠</m:t>
                        </m:r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s-CO" sz="13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𝑡𝑐</m:t>
                            </m:r>
                          </m:sub>
                        </m:sSub>
                      </m:num>
                      <m:den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𝐶𝑒𝑙𝑢𝑙𝑎𝑠</m:t>
                        </m:r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 </m:t>
                        </m:r>
                        <m:sSub>
                          <m:sSubPr>
                            <m:ctrlPr>
                              <a:rPr lang="es-CO" sz="13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s-CO" sz="1300" b="0" i="1">
                                <a:latin typeface="Cambria Math" panose="02040503050406030204" pitchFamily="18" charset="0"/>
                              </a:rPr>
                              <m:t>𝑡𝑚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4190909-6912-4531-A736-0C68BB4A3768}"/>
                </a:ext>
              </a:extLst>
            </xdr:cNvPr>
            <xdr:cNvSpPr txBox="1"/>
          </xdr:nvSpPr>
          <xdr:spPr>
            <a:xfrm>
              <a:off x="9020175" y="3709987"/>
              <a:ext cx="896977" cy="413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i="0">
                  <a:latin typeface="Cambria Math" panose="02040503050406030204" pitchFamily="18" charset="0"/>
                </a:rPr>
                <a:t>(</a:t>
              </a:r>
              <a:r>
                <a:rPr lang="es-CO" sz="1300" b="0" i="0">
                  <a:latin typeface="Cambria Math" panose="02040503050406030204" pitchFamily="18" charset="0"/>
                </a:rPr>
                <a:t>𝐶𝑒𝑙𝑢𝑙𝑎𝑠 𝐶_𝑡𝑐)/(𝐶𝑒𝑙𝑢𝑙𝑎𝑠 𝐶_𝑡𝑚 )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133350</xdr:colOff>
      <xdr:row>18</xdr:row>
      <xdr:rowOff>414337</xdr:rowOff>
    </xdr:from>
    <xdr:ext cx="2124812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F452DA59-DB0D-4F38-89BB-24A66EB7C15B}"/>
                </a:ext>
              </a:extLst>
            </xdr:cNvPr>
            <xdr:cNvSpPr txBox="1"/>
          </xdr:nvSpPr>
          <xdr:spPr>
            <a:xfrm>
              <a:off x="8448675" y="7643812"/>
              <a:ext cx="2124812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𝐶𝑒𝑙𝑢𝑙𝑎𝑠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𝑡𝑚</m:t>
                        </m:r>
                      </m:sub>
                    </m:sSub>
                    <m:r>
                      <a:rPr lang="es-CO" sz="1300" b="0" i="1">
                        <a:latin typeface="Cambria Math" panose="02040503050406030204" pitchFamily="18" charset="0"/>
                      </a:rPr>
                      <m:t>    ó     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𝐶𝑒𝑙𝑢𝑙𝑎𝑠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𝑡𝑐</m:t>
                        </m:r>
                      </m:sub>
                    </m:sSub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F452DA59-DB0D-4F38-89BB-24A66EB7C15B}"/>
                </a:ext>
              </a:extLst>
            </xdr:cNvPr>
            <xdr:cNvSpPr txBox="1"/>
          </xdr:nvSpPr>
          <xdr:spPr>
            <a:xfrm>
              <a:off x="8448675" y="7643812"/>
              <a:ext cx="2124812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𝐶𝑒𝑙𝑢𝑙𝑎𝑠 𝐶_𝑡𝑚     ó     𝐶𝑒𝑙𝑢𝑙𝑎𝑠 𝐶_𝑡𝑐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742950</xdr:colOff>
      <xdr:row>7</xdr:row>
      <xdr:rowOff>204787</xdr:rowOff>
    </xdr:from>
    <xdr:ext cx="896977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694143C7-7CBF-48CA-B949-30C4BB202F1E}"/>
                </a:ext>
              </a:extLst>
            </xdr:cNvPr>
            <xdr:cNvSpPr txBox="1"/>
          </xdr:nvSpPr>
          <xdr:spPr>
            <a:xfrm>
              <a:off x="9058275" y="1557337"/>
              <a:ext cx="896977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𝐶𝑒𝑙𝑢𝑙𝑎𝑠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𝑡𝑚</m:t>
                        </m:r>
                      </m:sub>
                    </m:sSub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694143C7-7CBF-48CA-B949-30C4BB202F1E}"/>
                </a:ext>
              </a:extLst>
            </xdr:cNvPr>
            <xdr:cNvSpPr txBox="1"/>
          </xdr:nvSpPr>
          <xdr:spPr>
            <a:xfrm>
              <a:off x="9058275" y="1557337"/>
              <a:ext cx="896977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𝐶𝑒𝑙𝑢𝑙𝑎𝑠 𝐶_𝑡𝑚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9</xdr:col>
      <xdr:colOff>733425</xdr:colOff>
      <xdr:row>8</xdr:row>
      <xdr:rowOff>90487</xdr:rowOff>
    </xdr:from>
    <xdr:ext cx="846386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20B36769-9D8D-469D-BD63-511862EBCA7A}"/>
                </a:ext>
              </a:extLst>
            </xdr:cNvPr>
            <xdr:cNvSpPr txBox="1"/>
          </xdr:nvSpPr>
          <xdr:spPr>
            <a:xfrm>
              <a:off x="9048750" y="2062162"/>
              <a:ext cx="84638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𝐶𝑒𝑙𝑢𝑙𝑎𝑠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𝑡𝑐</m:t>
                        </m:r>
                      </m:sub>
                    </m:sSub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20B36769-9D8D-469D-BD63-511862EBCA7A}"/>
                </a:ext>
              </a:extLst>
            </xdr:cNvPr>
            <xdr:cNvSpPr txBox="1"/>
          </xdr:nvSpPr>
          <xdr:spPr>
            <a:xfrm>
              <a:off x="9048750" y="2062162"/>
              <a:ext cx="84638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𝐶𝑒𝑙𝑢𝑙𝑎𝑠 𝐶_𝑡𝑐</a:t>
              </a:r>
              <a:endParaRPr lang="es-CO" sz="13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9</xdr:row>
      <xdr:rowOff>14287</xdr:rowOff>
    </xdr:from>
    <xdr:ext cx="590546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F70425C-C039-4977-865D-9EA8C5CAEB10}"/>
                </a:ext>
              </a:extLst>
            </xdr:cNvPr>
            <xdr:cNvSpPr txBox="1"/>
          </xdr:nvSpPr>
          <xdr:spPr>
            <a:xfrm>
              <a:off x="3286125" y="1747837"/>
              <a:ext cx="59054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3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𝑡𝑚</m:t>
                      </m:r>
                    </m:sub>
                  </m:sSub>
                </m:oMath>
              </a14:m>
              <a:r>
                <a:rPr lang="es-CO" sz="1300"/>
                <a:t>(t=0)</a:t>
              </a:r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F70425C-C039-4977-865D-9EA8C5CAEB10}"/>
                </a:ext>
              </a:extLst>
            </xdr:cNvPr>
            <xdr:cNvSpPr txBox="1"/>
          </xdr:nvSpPr>
          <xdr:spPr>
            <a:xfrm>
              <a:off x="3286125" y="1747837"/>
              <a:ext cx="59054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𝐶_𝑡𝑚</a:t>
              </a:r>
              <a:r>
                <a:rPr lang="es-CO" sz="1300"/>
                <a:t>(t=0)</a:t>
              </a:r>
            </a:p>
          </xdr:txBody>
        </xdr:sp>
      </mc:Fallback>
    </mc:AlternateContent>
    <xdr:clientData/>
  </xdr:oneCellAnchor>
  <xdr:oneCellAnchor>
    <xdr:from>
      <xdr:col>4</xdr:col>
      <xdr:colOff>257175</xdr:colOff>
      <xdr:row>10</xdr:row>
      <xdr:rowOff>4762</xdr:rowOff>
    </xdr:from>
    <xdr:ext cx="539956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AE3E1E3-BEAE-40BF-820C-7E45F1A03817}"/>
                </a:ext>
              </a:extLst>
            </xdr:cNvPr>
            <xdr:cNvSpPr txBox="1"/>
          </xdr:nvSpPr>
          <xdr:spPr>
            <a:xfrm>
              <a:off x="3305175" y="2033587"/>
              <a:ext cx="53995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3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𝑡𝑐</m:t>
                      </m:r>
                    </m:sub>
                  </m:sSub>
                </m:oMath>
              </a14:m>
              <a:r>
                <a:rPr lang="es-CO" sz="1300"/>
                <a:t>(t=0)</a:t>
              </a:r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AE3E1E3-BEAE-40BF-820C-7E45F1A03817}"/>
                </a:ext>
              </a:extLst>
            </xdr:cNvPr>
            <xdr:cNvSpPr txBox="1"/>
          </xdr:nvSpPr>
          <xdr:spPr>
            <a:xfrm>
              <a:off x="3305175" y="2033587"/>
              <a:ext cx="53995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𝐶_𝑡𝑐</a:t>
              </a:r>
              <a:r>
                <a:rPr lang="es-CO" sz="1300"/>
                <a:t>(t=0)</a:t>
              </a:r>
            </a:p>
          </xdr:txBody>
        </xdr:sp>
      </mc:Fallback>
    </mc:AlternateContent>
    <xdr:clientData/>
  </xdr:oneCellAnchor>
  <xdr:oneCellAnchor>
    <xdr:from>
      <xdr:col>4</xdr:col>
      <xdr:colOff>466725</xdr:colOff>
      <xdr:row>12</xdr:row>
      <xdr:rowOff>4762</xdr:rowOff>
    </xdr:from>
    <xdr:ext cx="133883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2FDC7C08-DACA-4EC2-906F-9CD89E665133}"/>
                </a:ext>
              </a:extLst>
            </xdr:cNvPr>
            <xdr:cNvSpPr txBox="1"/>
          </xdr:nvSpPr>
          <xdr:spPr>
            <a:xfrm>
              <a:off x="3514725" y="2471737"/>
              <a:ext cx="13388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2FDC7C08-DACA-4EC2-906F-9CD89E665133}"/>
                </a:ext>
              </a:extLst>
            </xdr:cNvPr>
            <xdr:cNvSpPr txBox="1"/>
          </xdr:nvSpPr>
          <xdr:spPr>
            <a:xfrm>
              <a:off x="3514725" y="2471737"/>
              <a:ext cx="13388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𝛿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457200</xdr:colOff>
      <xdr:row>12</xdr:row>
      <xdr:rowOff>366712</xdr:rowOff>
    </xdr:from>
    <xdr:ext cx="143757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872B9FB-4A5A-4E4C-8AD0-43D9515D6DFF}"/>
                </a:ext>
              </a:extLst>
            </xdr:cNvPr>
            <xdr:cNvSpPr txBox="1"/>
          </xdr:nvSpPr>
          <xdr:spPr>
            <a:xfrm>
              <a:off x="3505200" y="2833687"/>
              <a:ext cx="143757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5872B9FB-4A5A-4E4C-8AD0-43D9515D6DFF}"/>
                </a:ext>
              </a:extLst>
            </xdr:cNvPr>
            <xdr:cNvSpPr txBox="1"/>
          </xdr:nvSpPr>
          <xdr:spPr>
            <a:xfrm>
              <a:off x="3505200" y="2833687"/>
              <a:ext cx="143757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𝛽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457200</xdr:colOff>
      <xdr:row>13</xdr:row>
      <xdr:rowOff>161925</xdr:rowOff>
    </xdr:from>
    <xdr:ext cx="129779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CE7EADD-B170-4096-A3A0-E0686855785C}"/>
                </a:ext>
              </a:extLst>
            </xdr:cNvPr>
            <xdr:cNvSpPr txBox="1"/>
          </xdr:nvSpPr>
          <xdr:spPr>
            <a:xfrm>
              <a:off x="3505200" y="3019425"/>
              <a:ext cx="129779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FCE7EADD-B170-4096-A3A0-E0686855785C}"/>
                </a:ext>
              </a:extLst>
            </xdr:cNvPr>
            <xdr:cNvSpPr txBox="1"/>
          </xdr:nvSpPr>
          <xdr:spPr>
            <a:xfrm>
              <a:off x="3505200" y="3019425"/>
              <a:ext cx="129779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𝛾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438150</xdr:colOff>
      <xdr:row>14</xdr:row>
      <xdr:rowOff>152400</xdr:rowOff>
    </xdr:from>
    <xdr:ext cx="133626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A8EA0AD-0E0D-48AC-8635-8CF425AB5E68}"/>
                </a:ext>
              </a:extLst>
            </xdr:cNvPr>
            <xdr:cNvSpPr txBox="1"/>
          </xdr:nvSpPr>
          <xdr:spPr>
            <a:xfrm>
              <a:off x="3486150" y="3200400"/>
              <a:ext cx="13362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A8EA0AD-0E0D-48AC-8635-8CF425AB5E68}"/>
                </a:ext>
              </a:extLst>
            </xdr:cNvPr>
            <xdr:cNvSpPr txBox="1"/>
          </xdr:nvSpPr>
          <xdr:spPr>
            <a:xfrm>
              <a:off x="3486150" y="3200400"/>
              <a:ext cx="133626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𝜇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447675</xdr:colOff>
      <xdr:row>15</xdr:row>
      <xdr:rowOff>180975</xdr:rowOff>
    </xdr:from>
    <xdr:ext cx="136383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55E8FE0-01BC-4454-8B2E-956E24AC9F45}"/>
                </a:ext>
              </a:extLst>
            </xdr:cNvPr>
            <xdr:cNvSpPr txBox="1"/>
          </xdr:nvSpPr>
          <xdr:spPr>
            <a:xfrm>
              <a:off x="3495675" y="3419475"/>
              <a:ext cx="13638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55E8FE0-01BC-4454-8B2E-956E24AC9F45}"/>
                </a:ext>
              </a:extLst>
            </xdr:cNvPr>
            <xdr:cNvSpPr txBox="1"/>
          </xdr:nvSpPr>
          <xdr:spPr>
            <a:xfrm>
              <a:off x="3495675" y="3419475"/>
              <a:ext cx="13638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𝜃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333375</xdr:colOff>
      <xdr:row>16</xdr:row>
      <xdr:rowOff>152400</xdr:rowOff>
    </xdr:from>
    <xdr:ext cx="290208" cy="2164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CF8D029-844A-4F22-B5DE-F3AEAD569536}"/>
                </a:ext>
              </a:extLst>
            </xdr:cNvPr>
            <xdr:cNvSpPr txBox="1"/>
          </xdr:nvSpPr>
          <xdr:spPr>
            <a:xfrm>
              <a:off x="3381375" y="3581400"/>
              <a:ext cx="290208" cy="216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𝑓𝑛</m:t>
                        </m:r>
                      </m:sub>
                    </m:sSub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CF8D029-844A-4F22-B5DE-F3AEAD569536}"/>
                </a:ext>
              </a:extLst>
            </xdr:cNvPr>
            <xdr:cNvSpPr txBox="1"/>
          </xdr:nvSpPr>
          <xdr:spPr>
            <a:xfrm>
              <a:off x="3381375" y="3581400"/>
              <a:ext cx="290208" cy="2164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𝜇_𝑓𝑛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304800</xdr:colOff>
      <xdr:row>17</xdr:row>
      <xdr:rowOff>180975</xdr:rowOff>
    </xdr:from>
    <xdr:ext cx="337272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FA7D21A-ADE0-408E-AD47-D95F2E61A453}"/>
                </a:ext>
              </a:extLst>
            </xdr:cNvPr>
            <xdr:cNvSpPr txBox="1"/>
          </xdr:nvSpPr>
          <xdr:spPr>
            <a:xfrm>
              <a:off x="3352800" y="3800475"/>
              <a:ext cx="337272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𝑀𝑖𝑔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6FA7D21A-ADE0-408E-AD47-D95F2E61A453}"/>
                </a:ext>
              </a:extLst>
            </xdr:cNvPr>
            <xdr:cNvSpPr txBox="1"/>
          </xdr:nvSpPr>
          <xdr:spPr>
            <a:xfrm>
              <a:off x="3352800" y="3800475"/>
              <a:ext cx="337272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𝑀𝑖𝑔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114300</xdr:colOff>
      <xdr:row>19</xdr:row>
      <xdr:rowOff>19050</xdr:rowOff>
    </xdr:from>
    <xdr:ext cx="1064843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3A042F-4F7D-4F56-B11D-620B861C4F6D}"/>
                </a:ext>
              </a:extLst>
            </xdr:cNvPr>
            <xdr:cNvSpPr txBox="1"/>
          </xdr:nvSpPr>
          <xdr:spPr>
            <a:xfrm>
              <a:off x="3162300" y="4019550"/>
              <a:ext cx="106484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3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s-CO" sz="13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𝑡𝑚</m:t>
                        </m:r>
                      </m:sub>
                    </m:sSub>
                    <m:d>
                      <m:dPr>
                        <m:ctrlPr>
                          <a:rPr lang="es-CO" sz="13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=0</m:t>
                        </m:r>
                      </m:e>
                    </m:d>
                    <m:r>
                      <a:rPr lang="es-CO" sz="13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003A042F-4F7D-4F56-B11D-620B861C4F6D}"/>
                </a:ext>
              </a:extLst>
            </xdr:cNvPr>
            <xdr:cNvSpPr txBox="1"/>
          </xdr:nvSpPr>
          <xdr:spPr>
            <a:xfrm>
              <a:off x="3162300" y="4019550"/>
              <a:ext cx="106484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𝛼(𝐶_𝑡𝑚 (𝑡=0))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295275</xdr:colOff>
      <xdr:row>19</xdr:row>
      <xdr:rowOff>228600</xdr:rowOff>
    </xdr:from>
    <xdr:ext cx="412613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5ED8E75-834B-4223-977B-D9898C00D0F3}"/>
                </a:ext>
              </a:extLst>
            </xdr:cNvPr>
            <xdr:cNvSpPr txBox="1"/>
          </xdr:nvSpPr>
          <xdr:spPr>
            <a:xfrm>
              <a:off x="3343275" y="4048125"/>
              <a:ext cx="41261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3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s-CO" sz="13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lang="es-CO" sz="13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C5ED8E75-834B-4223-977B-D9898C00D0F3}"/>
                </a:ext>
              </a:extLst>
            </xdr:cNvPr>
            <xdr:cNvSpPr txBox="1"/>
          </xdr:nvSpPr>
          <xdr:spPr>
            <a:xfrm>
              <a:off x="3343275" y="4048125"/>
              <a:ext cx="412613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300" b="0" i="0">
                  <a:latin typeface="Cambria Math" panose="02040503050406030204" pitchFamily="18" charset="0"/>
                </a:rPr>
                <a:t>𝐾_𝑚𝑎𝑥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4</xdr:col>
      <xdr:colOff>133350</xdr:colOff>
      <xdr:row>21</xdr:row>
      <xdr:rowOff>9525</xdr:rowOff>
    </xdr:from>
    <xdr:ext cx="1077987" cy="2035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364F7B4D-80C3-4F7C-A74A-03F41E22B736}"/>
                </a:ext>
              </a:extLst>
            </xdr:cNvPr>
            <xdr:cNvSpPr txBox="1"/>
          </xdr:nvSpPr>
          <xdr:spPr>
            <a:xfrm>
              <a:off x="3181350" y="4257675"/>
              <a:ext cx="1077987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/>
                <a:t>FN</a:t>
              </a:r>
              <a14:m>
                <m:oMath xmlns:m="http://schemas.openxmlformats.org/officeDocument/2006/math">
                  <m:r>
                    <a:rPr lang="es-CO" sz="13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s-CO" sz="13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𝐶</m:t>
                      </m:r>
                    </m:e>
                    <m:sub>
                      <m:r>
                        <a:rPr lang="es-CO" sz="1300" b="0" i="1">
                          <a:latin typeface="Cambria Math" panose="02040503050406030204" pitchFamily="18" charset="0"/>
                        </a:rPr>
                        <m:t>𝑡𝑚</m:t>
                      </m:r>
                    </m:sub>
                  </m:sSub>
                  <m:r>
                    <a:rPr lang="es-CO" sz="13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CO" sz="1300" b="0" i="1">
                      <a:latin typeface="Cambria Math" panose="02040503050406030204" pitchFamily="18" charset="0"/>
                    </a:rPr>
                    <m:t>𝑡</m:t>
                  </m:r>
                  <m:r>
                    <a:rPr lang="es-CO" sz="1300" b="0" i="1">
                      <a:latin typeface="Cambria Math" panose="02040503050406030204" pitchFamily="18" charset="0"/>
                    </a:rPr>
                    <m:t>=0))</m:t>
                  </m:r>
                </m:oMath>
              </a14:m>
              <a:endParaRPr lang="es-CO" sz="13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364F7B4D-80C3-4F7C-A74A-03F41E22B736}"/>
                </a:ext>
              </a:extLst>
            </xdr:cNvPr>
            <xdr:cNvSpPr txBox="1"/>
          </xdr:nvSpPr>
          <xdr:spPr>
            <a:xfrm>
              <a:off x="3181350" y="4257675"/>
              <a:ext cx="1077987" cy="203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/>
                <a:t>FN</a:t>
              </a:r>
              <a:r>
                <a:rPr lang="es-CO" sz="1300" b="0" i="0">
                  <a:latin typeface="Cambria Math" panose="02040503050406030204" pitchFamily="18" charset="0"/>
                </a:rPr>
                <a:t>(𝐶_𝑡𝑚 (𝑡=0))</a:t>
              </a:r>
              <a:endParaRPr lang="es-CO" sz="1300"/>
            </a:p>
          </xdr:txBody>
        </xdr:sp>
      </mc:Fallback>
    </mc:AlternateContent>
    <xdr:clientData/>
  </xdr:oneCellAnchor>
  <xdr:oneCellAnchor>
    <xdr:from>
      <xdr:col>5</xdr:col>
      <xdr:colOff>457200</xdr:colOff>
      <xdr:row>12</xdr:row>
      <xdr:rowOff>33337</xdr:rowOff>
    </xdr:from>
    <xdr:ext cx="670953" cy="177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3F3F21F-CB1A-4BC6-B8EE-5302F8B16508}"/>
                </a:ext>
              </a:extLst>
            </xdr:cNvPr>
            <xdr:cNvSpPr txBox="1"/>
          </xdr:nvSpPr>
          <xdr:spPr>
            <a:xfrm>
              <a:off x="4743450" y="2500312"/>
              <a:ext cx="670953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8.64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3F3F21F-CB1A-4BC6-B8EE-5302F8B16508}"/>
                </a:ext>
              </a:extLst>
            </xdr:cNvPr>
            <xdr:cNvSpPr txBox="1"/>
          </xdr:nvSpPr>
          <xdr:spPr>
            <a:xfrm>
              <a:off x="4743450" y="2500312"/>
              <a:ext cx="670953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8.64𝑥10^(−5)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552450</xdr:colOff>
      <xdr:row>17</xdr:row>
      <xdr:rowOff>14287</xdr:rowOff>
    </xdr:from>
    <xdr:ext cx="485839" cy="174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7CC0385B-568D-49E3-B710-78EF5E00B19A}"/>
                </a:ext>
              </a:extLst>
            </xdr:cNvPr>
            <xdr:cNvSpPr txBox="1"/>
          </xdr:nvSpPr>
          <xdr:spPr>
            <a:xfrm>
              <a:off x="4838700" y="3452812"/>
              <a:ext cx="485839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−7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7CC0385B-568D-49E3-B710-78EF5E00B19A}"/>
                </a:ext>
              </a:extLst>
            </xdr:cNvPr>
            <xdr:cNvSpPr txBox="1"/>
          </xdr:nvSpPr>
          <xdr:spPr>
            <a:xfrm>
              <a:off x="4838700" y="3452812"/>
              <a:ext cx="485839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5𝑥10^(−7)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552450</xdr:colOff>
      <xdr:row>18</xdr:row>
      <xdr:rowOff>9525</xdr:rowOff>
    </xdr:from>
    <xdr:ext cx="485839" cy="1777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2F8203D-4416-4F80-BF68-508BC2A72252}"/>
                </a:ext>
              </a:extLst>
            </xdr:cNvPr>
            <xdr:cNvSpPr txBox="1"/>
          </xdr:nvSpPr>
          <xdr:spPr>
            <a:xfrm>
              <a:off x="4838700" y="3638550"/>
              <a:ext cx="485839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−5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42F8203D-4416-4F80-BF68-508BC2A72252}"/>
                </a:ext>
              </a:extLst>
            </xdr:cNvPr>
            <xdr:cNvSpPr txBox="1"/>
          </xdr:nvSpPr>
          <xdr:spPr>
            <a:xfrm>
              <a:off x="4838700" y="3638550"/>
              <a:ext cx="485839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2𝑥10^(−5)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C9A8-13F3-40CC-BBF5-C8A9A7BB3FED}">
  <dimension ref="H6:J20"/>
  <sheetViews>
    <sheetView topLeftCell="A9" workbookViewId="0">
      <selection activeCell="H7" sqref="H7:I20"/>
    </sheetView>
  </sheetViews>
  <sheetFormatPr baseColWidth="10" defaultRowHeight="15" x14ac:dyDescent="0.25"/>
  <cols>
    <col min="8" max="8" width="13.85546875" customWidth="1"/>
    <col min="9" max="9" width="30.85546875" customWidth="1"/>
    <col min="10" max="10" width="34.7109375" customWidth="1"/>
  </cols>
  <sheetData>
    <row r="6" spans="8:10" ht="15.75" thickBot="1" x14ac:dyDescent="0.3"/>
    <row r="7" spans="8:10" ht="15.75" thickBot="1" x14ac:dyDescent="0.3">
      <c r="H7" s="1" t="s">
        <v>0</v>
      </c>
      <c r="I7" s="2" t="s">
        <v>1</v>
      </c>
      <c r="J7" s="1" t="s">
        <v>2</v>
      </c>
    </row>
    <row r="8" spans="8:10" ht="48.75" customHeight="1" x14ac:dyDescent="0.25">
      <c r="H8" s="3"/>
      <c r="I8" s="21" t="s">
        <v>5</v>
      </c>
      <c r="J8" s="4"/>
    </row>
    <row r="9" spans="8:10" ht="30.75" thickBot="1" x14ac:dyDescent="0.3">
      <c r="H9" s="5"/>
      <c r="I9" s="22" t="s">
        <v>4</v>
      </c>
      <c r="J9" s="6"/>
    </row>
    <row r="10" spans="8:10" ht="15.75" thickBot="1" x14ac:dyDescent="0.3">
      <c r="H10" s="7" t="s">
        <v>3</v>
      </c>
      <c r="I10" s="23" t="s">
        <v>1</v>
      </c>
      <c r="J10" s="8" t="s">
        <v>2</v>
      </c>
    </row>
    <row r="11" spans="8:10" ht="40.5" customHeight="1" x14ac:dyDescent="0.25">
      <c r="H11" s="3"/>
      <c r="I11" s="18" t="s">
        <v>6</v>
      </c>
      <c r="J11" s="9"/>
    </row>
    <row r="12" spans="8:10" ht="30" x14ac:dyDescent="0.25">
      <c r="H12" s="10"/>
      <c r="I12" s="19" t="s">
        <v>8</v>
      </c>
      <c r="J12" s="11" t="s">
        <v>7</v>
      </c>
    </row>
    <row r="13" spans="8:10" ht="81" customHeight="1" x14ac:dyDescent="0.25">
      <c r="H13" s="10"/>
      <c r="I13" s="19" t="s">
        <v>14</v>
      </c>
      <c r="J13" s="11"/>
    </row>
    <row r="14" spans="8:10" ht="38.25" customHeight="1" x14ac:dyDescent="0.25">
      <c r="H14" s="10"/>
      <c r="I14" s="19" t="s">
        <v>9</v>
      </c>
      <c r="J14" s="12"/>
    </row>
    <row r="15" spans="8:10" ht="37.5" customHeight="1" x14ac:dyDescent="0.25">
      <c r="H15" s="10"/>
      <c r="I15" s="19" t="s">
        <v>10</v>
      </c>
      <c r="J15" s="12"/>
    </row>
    <row r="16" spans="8:10" ht="46.5" customHeight="1" x14ac:dyDescent="0.25">
      <c r="H16" s="10"/>
      <c r="I16" s="19" t="s">
        <v>12</v>
      </c>
      <c r="J16" s="12"/>
    </row>
    <row r="17" spans="8:10" ht="60" x14ac:dyDescent="0.25">
      <c r="H17" s="10"/>
      <c r="I17" s="19" t="s">
        <v>16</v>
      </c>
      <c r="J17" s="12"/>
    </row>
    <row r="18" spans="8:10" ht="37.5" customHeight="1" x14ac:dyDescent="0.25">
      <c r="H18" s="10"/>
      <c r="I18" s="19" t="s">
        <v>11</v>
      </c>
      <c r="J18" s="12"/>
    </row>
    <row r="19" spans="8:10" ht="75" x14ac:dyDescent="0.25">
      <c r="H19" s="10"/>
      <c r="I19" s="19" t="s">
        <v>15</v>
      </c>
      <c r="J19" s="13"/>
    </row>
    <row r="20" spans="8:10" ht="46.5" customHeight="1" thickBot="1" x14ac:dyDescent="0.3">
      <c r="H20" s="5"/>
      <c r="I20" s="20" t="s">
        <v>13</v>
      </c>
      <c r="J20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EAEF-D950-4870-9758-B5A5661AB06D}">
  <dimension ref="E8:K29"/>
  <sheetViews>
    <sheetView tabSelected="1" workbookViewId="0">
      <selection activeCell="H12" sqref="H12"/>
    </sheetView>
  </sheetViews>
  <sheetFormatPr baseColWidth="10" defaultRowHeight="15" x14ac:dyDescent="0.25"/>
  <cols>
    <col min="5" max="5" width="18.5703125" customWidth="1"/>
    <col min="6" max="6" width="23" customWidth="1"/>
    <col min="10" max="10" width="21.85546875" bestFit="1" customWidth="1"/>
    <col min="11" max="11" width="12" bestFit="1" customWidth="1"/>
  </cols>
  <sheetData>
    <row r="8" spans="5:6" ht="15.75" thickBot="1" x14ac:dyDescent="0.3"/>
    <row r="9" spans="5:6" ht="15.75" thickBot="1" x14ac:dyDescent="0.3">
      <c r="E9" s="1" t="s">
        <v>18</v>
      </c>
      <c r="F9" s="1" t="s">
        <v>17</v>
      </c>
    </row>
    <row r="10" spans="5:6" ht="23.25" customHeight="1" x14ac:dyDescent="0.25">
      <c r="E10" s="3"/>
      <c r="F10" s="15">
        <v>1</v>
      </c>
    </row>
    <row r="11" spans="5:6" ht="18.75" customHeight="1" thickBot="1" x14ac:dyDescent="0.3">
      <c r="E11" s="5"/>
      <c r="F11" s="17">
        <v>0</v>
      </c>
    </row>
    <row r="12" spans="5:6" ht="15.75" thickBot="1" x14ac:dyDescent="0.3">
      <c r="E12" s="7" t="s">
        <v>3</v>
      </c>
      <c r="F12" s="23" t="s">
        <v>17</v>
      </c>
    </row>
    <row r="13" spans="5:6" ht="16.5" customHeight="1" x14ac:dyDescent="0.25">
      <c r="E13" s="24"/>
      <c r="F13" s="18"/>
    </row>
    <row r="14" spans="5:6" x14ac:dyDescent="0.25">
      <c r="E14" s="10"/>
      <c r="F14" s="16" t="s">
        <v>19</v>
      </c>
    </row>
    <row r="15" spans="5:6" x14ac:dyDescent="0.25">
      <c r="E15" s="10"/>
      <c r="F15" s="16" t="s">
        <v>20</v>
      </c>
    </row>
    <row r="16" spans="5:6" x14ac:dyDescent="0.25">
      <c r="E16" s="10"/>
      <c r="F16" s="16" t="s">
        <v>21</v>
      </c>
    </row>
    <row r="17" spans="5:11" x14ac:dyDescent="0.25">
      <c r="E17" s="10"/>
      <c r="F17" s="16" t="s">
        <v>22</v>
      </c>
    </row>
    <row r="18" spans="5:11" x14ac:dyDescent="0.25">
      <c r="E18" s="10"/>
      <c r="F18" s="19"/>
    </row>
    <row r="19" spans="5:11" x14ac:dyDescent="0.25">
      <c r="E19" s="10"/>
      <c r="F19" s="19"/>
    </row>
    <row r="20" spans="5:11" ht="18.75" customHeight="1" x14ac:dyDescent="0.25">
      <c r="E20" s="10"/>
      <c r="F20" s="16">
        <v>0</v>
      </c>
    </row>
    <row r="21" spans="5:11" ht="17.25" customHeight="1" x14ac:dyDescent="0.25">
      <c r="E21" s="10"/>
      <c r="F21" s="27">
        <v>533000000</v>
      </c>
      <c r="J21">
        <v>20</v>
      </c>
      <c r="K21">
        <f>J21/1000000</f>
        <v>2.0000000000000002E-5</v>
      </c>
    </row>
    <row r="22" spans="5:11" ht="20.25" customHeight="1" thickBot="1" x14ac:dyDescent="0.3">
      <c r="E22" s="5"/>
      <c r="F22" s="17">
        <v>0</v>
      </c>
      <c r="J22">
        <f>K21/2</f>
        <v>1.0000000000000001E-5</v>
      </c>
    </row>
    <row r="23" spans="5:11" x14ac:dyDescent="0.25">
      <c r="K23">
        <f>PI()*(J22^2)</f>
        <v>3.1415926535897934E-10</v>
      </c>
    </row>
    <row r="25" spans="5:11" x14ac:dyDescent="0.25">
      <c r="J25">
        <f>16.75</f>
        <v>16.75</v>
      </c>
    </row>
    <row r="27" spans="5:11" x14ac:dyDescent="0.25">
      <c r="J27" s="26">
        <f>J25/K23</f>
        <v>53316905935.784935</v>
      </c>
    </row>
    <row r="29" spans="5:11" x14ac:dyDescent="0.25">
      <c r="J29" s="25">
        <v>53300000000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Garnica</dc:creator>
  <cp:lastModifiedBy>Nicolás Garnica</cp:lastModifiedBy>
  <dcterms:created xsi:type="dcterms:W3CDTF">2021-12-06T23:00:15Z</dcterms:created>
  <dcterms:modified xsi:type="dcterms:W3CDTF">2021-12-07T02:23:48Z</dcterms:modified>
</cp:coreProperties>
</file>