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iguelmoreno/Downloads/"/>
    </mc:Choice>
  </mc:AlternateContent>
  <xr:revisionPtr revIDLastSave="0" documentId="13_ncr:1_{96D0ECFE-C080-EF43-BFB0-944DE03766F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rmulario General" sheetId="1" r:id="rId1"/>
    <sheet name="Datos del Censo" sheetId="2" r:id="rId2"/>
    <sheet name="Multigrupo" sheetId="3" r:id="rId3"/>
    <sheet name="otros" sheetId="4" state="hidden" r:id="rId4"/>
    <sheet name="checklist" sheetId="5" state="hidden" r:id="rId5"/>
    <sheet name="circulos122" sheetId="6" state="hidden" r:id="rId6"/>
  </sheets>
  <definedNames>
    <definedName name="_xlnm._FilterDatabase" localSheetId="5" hidden="1">circulos122!$A$1:$X$990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1" l="1"/>
  <c r="G15" i="1"/>
  <c r="F15" i="1"/>
  <c r="H8" i="2"/>
  <c r="I8" i="2"/>
  <c r="M8" i="2"/>
  <c r="H9" i="2"/>
  <c r="I9" i="2"/>
  <c r="M9" i="2"/>
  <c r="H10" i="2"/>
  <c r="I10" i="2"/>
  <c r="M10" i="2"/>
  <c r="H11" i="2"/>
  <c r="I11" i="2"/>
  <c r="M11" i="2"/>
  <c r="H12" i="2"/>
  <c r="I12" i="2"/>
  <c r="M12" i="2"/>
  <c r="H13" i="2"/>
  <c r="I13" i="2"/>
  <c r="M13" i="2"/>
  <c r="H14" i="2"/>
  <c r="I14" i="2"/>
  <c r="M14" i="2"/>
  <c r="H15" i="2"/>
  <c r="I15" i="2"/>
  <c r="M15" i="2"/>
  <c r="H16" i="2"/>
  <c r="I16" i="2"/>
  <c r="M16" i="2"/>
  <c r="H17" i="2"/>
  <c r="I17" i="2"/>
  <c r="M17" i="2"/>
  <c r="H18" i="2"/>
  <c r="I18" i="2"/>
  <c r="M18" i="2"/>
  <c r="H19" i="2"/>
  <c r="I19" i="2"/>
  <c r="M19" i="2"/>
  <c r="H20" i="2"/>
  <c r="I20" i="2"/>
  <c r="M20" i="2"/>
  <c r="H21" i="2"/>
  <c r="I21" i="2"/>
  <c r="M21" i="2"/>
  <c r="H22" i="2"/>
  <c r="I22" i="2"/>
  <c r="M22" i="2"/>
  <c r="H23" i="2"/>
  <c r="I23" i="2"/>
  <c r="M23" i="2"/>
  <c r="H24" i="2"/>
  <c r="I24" i="2"/>
  <c r="M24" i="2"/>
  <c r="H25" i="2"/>
  <c r="I25" i="2"/>
  <c r="M25" i="2"/>
  <c r="H26" i="2"/>
  <c r="I26" i="2"/>
  <c r="M26" i="2"/>
  <c r="H27" i="2"/>
  <c r="I27" i="2"/>
  <c r="M27" i="2"/>
  <c r="H28" i="2"/>
  <c r="I28" i="2"/>
  <c r="M28" i="2"/>
  <c r="H29" i="2"/>
  <c r="I29" i="2"/>
  <c r="M29" i="2"/>
  <c r="H30" i="2"/>
  <c r="I30" i="2"/>
  <c r="M30" i="2"/>
  <c r="H31" i="2"/>
  <c r="I31" i="2"/>
  <c r="M31" i="2"/>
  <c r="H32" i="2"/>
  <c r="I32" i="2"/>
  <c r="M32" i="2"/>
  <c r="H33" i="2"/>
  <c r="I33" i="2"/>
  <c r="M33" i="2"/>
  <c r="H34" i="2"/>
  <c r="I34" i="2"/>
  <c r="M34" i="2"/>
  <c r="H35" i="2"/>
  <c r="I35" i="2"/>
  <c r="M35" i="2"/>
  <c r="H36" i="2"/>
  <c r="I36" i="2"/>
  <c r="M36" i="2"/>
  <c r="H37" i="2"/>
  <c r="I37" i="2"/>
  <c r="M37" i="2"/>
  <c r="H38" i="2"/>
  <c r="I38" i="2"/>
  <c r="M38" i="2"/>
  <c r="H39" i="2"/>
  <c r="I39" i="2"/>
  <c r="M39" i="2"/>
  <c r="H40" i="2"/>
  <c r="I40" i="2"/>
  <c r="M40" i="2"/>
  <c r="H41" i="2"/>
  <c r="I41" i="2"/>
  <c r="M41" i="2"/>
  <c r="H42" i="2"/>
  <c r="I42" i="2"/>
  <c r="M42" i="2"/>
  <c r="H43" i="2"/>
  <c r="I43" i="2"/>
  <c r="M43" i="2"/>
  <c r="H44" i="2"/>
  <c r="I44" i="2"/>
  <c r="M44" i="2"/>
  <c r="H45" i="2"/>
  <c r="I45" i="2"/>
  <c r="M45" i="2"/>
  <c r="H46" i="2"/>
  <c r="I46" i="2"/>
  <c r="M46" i="2"/>
  <c r="H47" i="2"/>
  <c r="I47" i="2"/>
  <c r="M47" i="2"/>
  <c r="H48" i="2"/>
  <c r="I48" i="2"/>
  <c r="M48" i="2"/>
  <c r="H49" i="2"/>
  <c r="I49" i="2"/>
  <c r="M49" i="2"/>
  <c r="H50" i="2"/>
  <c r="I50" i="2"/>
  <c r="M50" i="2"/>
  <c r="H51" i="2"/>
  <c r="I51" i="2"/>
  <c r="M51" i="2"/>
  <c r="H52" i="2"/>
  <c r="I52" i="2"/>
  <c r="M52" i="2"/>
  <c r="H53" i="2"/>
  <c r="I53" i="2"/>
  <c r="M53" i="2"/>
  <c r="H54" i="2"/>
  <c r="I54" i="2"/>
  <c r="M54" i="2"/>
  <c r="H55" i="2"/>
  <c r="I55" i="2"/>
  <c r="M55" i="2"/>
  <c r="H56" i="2"/>
  <c r="I56" i="2"/>
  <c r="M56" i="2"/>
  <c r="H57" i="2"/>
  <c r="I57" i="2"/>
  <c r="M57" i="2"/>
  <c r="H58" i="2"/>
  <c r="I58" i="2"/>
  <c r="M58" i="2"/>
  <c r="H59" i="2"/>
  <c r="I59" i="2"/>
  <c r="M59" i="2"/>
  <c r="H60" i="2"/>
  <c r="I60" i="2"/>
  <c r="M60" i="2"/>
  <c r="H61" i="2"/>
  <c r="I61" i="2"/>
  <c r="M61" i="2"/>
  <c r="H62" i="2"/>
  <c r="I62" i="2"/>
  <c r="M62" i="2"/>
  <c r="H63" i="2"/>
  <c r="I63" i="2"/>
  <c r="M63" i="2"/>
  <c r="H64" i="2"/>
  <c r="I64" i="2"/>
  <c r="M64" i="2"/>
  <c r="H65" i="2"/>
  <c r="I65" i="2"/>
  <c r="M65" i="2"/>
  <c r="H66" i="2"/>
  <c r="I66" i="2"/>
  <c r="M66" i="2"/>
  <c r="H67" i="2"/>
  <c r="I67" i="2"/>
  <c r="M67" i="2"/>
  <c r="H68" i="2"/>
  <c r="I68" i="2"/>
  <c r="M68" i="2"/>
  <c r="H69" i="2"/>
  <c r="I69" i="2"/>
  <c r="M69" i="2"/>
  <c r="H70" i="2"/>
  <c r="I70" i="2"/>
  <c r="M70" i="2"/>
  <c r="H71" i="2"/>
  <c r="I71" i="2"/>
  <c r="M71" i="2"/>
  <c r="H72" i="2"/>
  <c r="I72" i="2"/>
  <c r="M72" i="2"/>
  <c r="H73" i="2"/>
  <c r="I73" i="2"/>
  <c r="M73" i="2"/>
  <c r="H74" i="2"/>
  <c r="I74" i="2"/>
  <c r="M74" i="2"/>
  <c r="H75" i="2"/>
  <c r="I75" i="2"/>
  <c r="M75" i="2"/>
  <c r="H76" i="2"/>
  <c r="I76" i="2"/>
  <c r="M76" i="2"/>
  <c r="H77" i="2"/>
  <c r="I77" i="2"/>
  <c r="M77" i="2"/>
  <c r="H78" i="2"/>
  <c r="I78" i="2"/>
  <c r="M78" i="2"/>
  <c r="H79" i="2"/>
  <c r="I79" i="2"/>
  <c r="M79" i="2"/>
  <c r="H80" i="2"/>
  <c r="I80" i="2"/>
  <c r="M80" i="2"/>
  <c r="H81" i="2"/>
  <c r="I81" i="2"/>
  <c r="M81" i="2"/>
  <c r="H82" i="2"/>
  <c r="I82" i="2"/>
  <c r="M82" i="2"/>
  <c r="H83" i="2"/>
  <c r="I83" i="2"/>
  <c r="M83" i="2"/>
  <c r="H84" i="2"/>
  <c r="I84" i="2"/>
  <c r="M84" i="2"/>
  <c r="H85" i="2"/>
  <c r="I85" i="2"/>
  <c r="M85" i="2"/>
  <c r="H86" i="2"/>
  <c r="I86" i="2"/>
  <c r="M86" i="2"/>
  <c r="H87" i="2"/>
  <c r="I87" i="2"/>
  <c r="M87" i="2"/>
  <c r="H88" i="2"/>
  <c r="I88" i="2"/>
  <c r="M88" i="2"/>
  <c r="H89" i="2"/>
  <c r="I89" i="2"/>
  <c r="M89" i="2"/>
  <c r="H90" i="2"/>
  <c r="I90" i="2"/>
  <c r="M90" i="2"/>
  <c r="H91" i="2"/>
  <c r="I91" i="2"/>
  <c r="M91" i="2"/>
  <c r="H92" i="2"/>
  <c r="I92" i="2"/>
  <c r="M92" i="2"/>
  <c r="H93" i="2"/>
  <c r="I93" i="2"/>
  <c r="M93" i="2"/>
  <c r="H94" i="2"/>
  <c r="I94" i="2"/>
  <c r="M94" i="2"/>
  <c r="H95" i="2"/>
  <c r="I95" i="2"/>
  <c r="M95" i="2"/>
  <c r="H96" i="2"/>
  <c r="I96" i="2"/>
  <c r="M96" i="2"/>
  <c r="H97" i="2"/>
  <c r="I97" i="2"/>
  <c r="M97" i="2"/>
  <c r="H98" i="2"/>
  <c r="I98" i="2"/>
  <c r="M98" i="2"/>
  <c r="H99" i="2"/>
  <c r="I99" i="2"/>
  <c r="M99" i="2"/>
  <c r="H100" i="2"/>
  <c r="I100" i="2"/>
  <c r="M100" i="2"/>
  <c r="H101" i="2"/>
  <c r="I101" i="2"/>
  <c r="M101" i="2"/>
  <c r="H102" i="2"/>
  <c r="I102" i="2"/>
  <c r="M102" i="2"/>
  <c r="H103" i="2"/>
  <c r="I103" i="2"/>
  <c r="M103" i="2"/>
  <c r="H104" i="2"/>
  <c r="I104" i="2"/>
  <c r="M104" i="2"/>
  <c r="H105" i="2"/>
  <c r="I105" i="2"/>
  <c r="M105" i="2"/>
  <c r="H106" i="2"/>
  <c r="I106" i="2"/>
  <c r="M106" i="2"/>
  <c r="H107" i="2"/>
  <c r="I107" i="2"/>
  <c r="M107" i="2"/>
  <c r="H108" i="2"/>
  <c r="I108" i="2"/>
  <c r="M108" i="2"/>
  <c r="H109" i="2"/>
  <c r="I109" i="2"/>
  <c r="M109" i="2"/>
  <c r="H110" i="2"/>
  <c r="I110" i="2"/>
  <c r="M110" i="2"/>
  <c r="H111" i="2"/>
  <c r="I111" i="2"/>
  <c r="M111" i="2"/>
  <c r="H112" i="2"/>
  <c r="I112" i="2"/>
  <c r="M112" i="2"/>
  <c r="H113" i="2"/>
  <c r="I113" i="2"/>
  <c r="M113" i="2"/>
  <c r="H114" i="2"/>
  <c r="I114" i="2"/>
  <c r="M114" i="2"/>
  <c r="H115" i="2"/>
  <c r="I115" i="2"/>
  <c r="M115" i="2"/>
  <c r="H116" i="2"/>
  <c r="I116" i="2"/>
  <c r="M116" i="2"/>
  <c r="H117" i="2"/>
  <c r="I117" i="2"/>
  <c r="M117" i="2"/>
  <c r="H118" i="2"/>
  <c r="I118" i="2"/>
  <c r="M118" i="2"/>
  <c r="H119" i="2"/>
  <c r="I119" i="2"/>
  <c r="M119" i="2"/>
  <c r="H120" i="2"/>
  <c r="I120" i="2"/>
  <c r="M120" i="2"/>
  <c r="H121" i="2"/>
  <c r="I121" i="2"/>
  <c r="M121" i="2"/>
  <c r="H122" i="2"/>
  <c r="I122" i="2"/>
  <c r="M122" i="2"/>
  <c r="H123" i="2"/>
  <c r="I123" i="2"/>
  <c r="M123" i="2"/>
  <c r="H124" i="2"/>
  <c r="I124" i="2"/>
  <c r="M124" i="2"/>
  <c r="H125" i="2"/>
  <c r="I125" i="2"/>
  <c r="M125" i="2"/>
  <c r="H126" i="2"/>
  <c r="I126" i="2"/>
  <c r="M126" i="2"/>
  <c r="H127" i="2"/>
  <c r="I127" i="2"/>
  <c r="M127" i="2"/>
  <c r="H128" i="2"/>
  <c r="I128" i="2"/>
  <c r="M128" i="2"/>
  <c r="H129" i="2"/>
  <c r="I129" i="2"/>
  <c r="M129" i="2"/>
  <c r="H130" i="2"/>
  <c r="I130" i="2"/>
  <c r="M130" i="2"/>
  <c r="H131" i="2"/>
  <c r="I131" i="2"/>
  <c r="M131" i="2"/>
  <c r="H132" i="2"/>
  <c r="I132" i="2"/>
  <c r="M132" i="2"/>
  <c r="H133" i="2"/>
  <c r="I133" i="2"/>
  <c r="M133" i="2"/>
  <c r="H134" i="2"/>
  <c r="I134" i="2"/>
  <c r="M134" i="2"/>
  <c r="H135" i="2"/>
  <c r="I135" i="2"/>
  <c r="M135" i="2"/>
  <c r="H136" i="2"/>
  <c r="I136" i="2"/>
  <c r="M136" i="2"/>
  <c r="H137" i="2"/>
  <c r="I137" i="2"/>
  <c r="M137" i="2"/>
  <c r="H138" i="2"/>
  <c r="I138" i="2"/>
  <c r="M138" i="2"/>
  <c r="H139" i="2"/>
  <c r="I139" i="2"/>
  <c r="M139" i="2"/>
  <c r="H140" i="2"/>
  <c r="I140" i="2"/>
  <c r="M140" i="2"/>
  <c r="H141" i="2"/>
  <c r="I141" i="2"/>
  <c r="M141" i="2"/>
  <c r="H142" i="2"/>
  <c r="I142" i="2"/>
  <c r="M142" i="2"/>
  <c r="H143" i="2"/>
  <c r="I143" i="2"/>
  <c r="M143" i="2"/>
  <c r="H144" i="2"/>
  <c r="I144" i="2"/>
  <c r="M144" i="2"/>
  <c r="H145" i="2"/>
  <c r="I145" i="2"/>
  <c r="M145" i="2"/>
  <c r="H146" i="2"/>
  <c r="I146" i="2"/>
  <c r="M146" i="2"/>
  <c r="H147" i="2"/>
  <c r="I147" i="2"/>
  <c r="M147" i="2"/>
  <c r="H148" i="2"/>
  <c r="I148" i="2"/>
  <c r="M148" i="2"/>
  <c r="H149" i="2"/>
  <c r="I149" i="2"/>
  <c r="M149" i="2"/>
  <c r="H150" i="2"/>
  <c r="I150" i="2"/>
  <c r="M150" i="2"/>
  <c r="H151" i="2"/>
  <c r="I151" i="2"/>
  <c r="M151" i="2"/>
  <c r="H152" i="2"/>
  <c r="I152" i="2"/>
  <c r="M152" i="2"/>
  <c r="H153" i="2"/>
  <c r="I153" i="2"/>
  <c r="M153" i="2"/>
  <c r="H154" i="2"/>
  <c r="I154" i="2"/>
  <c r="M154" i="2"/>
  <c r="H155" i="2"/>
  <c r="I155" i="2"/>
  <c r="M155" i="2"/>
  <c r="H156" i="2"/>
  <c r="I156" i="2"/>
  <c r="M156" i="2"/>
  <c r="H157" i="2"/>
  <c r="I157" i="2"/>
  <c r="M157" i="2"/>
  <c r="H158" i="2"/>
  <c r="I158" i="2"/>
  <c r="M158" i="2"/>
  <c r="H159" i="2"/>
  <c r="I159" i="2"/>
  <c r="M159" i="2"/>
  <c r="H160" i="2"/>
  <c r="I160" i="2"/>
  <c r="M160" i="2"/>
  <c r="H161" i="2"/>
  <c r="I161" i="2"/>
  <c r="M161" i="2"/>
  <c r="H162" i="2"/>
  <c r="I162" i="2"/>
  <c r="M162" i="2"/>
  <c r="H163" i="2"/>
  <c r="I163" i="2"/>
  <c r="M163" i="2"/>
  <c r="H164" i="2"/>
  <c r="I164" i="2"/>
  <c r="M164" i="2"/>
  <c r="H165" i="2"/>
  <c r="I165" i="2"/>
  <c r="M165" i="2"/>
  <c r="H166" i="2"/>
  <c r="I166" i="2"/>
  <c r="M166" i="2"/>
  <c r="H167" i="2"/>
  <c r="I167" i="2"/>
  <c r="M167" i="2"/>
  <c r="H168" i="2"/>
  <c r="I168" i="2"/>
  <c r="M168" i="2"/>
  <c r="H169" i="2"/>
  <c r="I169" i="2"/>
  <c r="M169" i="2"/>
  <c r="H170" i="2"/>
  <c r="I170" i="2"/>
  <c r="M170" i="2"/>
  <c r="H171" i="2"/>
  <c r="I171" i="2"/>
  <c r="M171" i="2"/>
  <c r="H172" i="2"/>
  <c r="I172" i="2"/>
  <c r="M172" i="2"/>
  <c r="H173" i="2"/>
  <c r="I173" i="2"/>
  <c r="M173" i="2"/>
  <c r="H174" i="2"/>
  <c r="I174" i="2"/>
  <c r="M174" i="2"/>
  <c r="H175" i="2"/>
  <c r="I175" i="2"/>
  <c r="M175" i="2"/>
  <c r="H176" i="2"/>
  <c r="I176" i="2"/>
  <c r="M176" i="2"/>
  <c r="H177" i="2"/>
  <c r="I177" i="2"/>
  <c r="M177" i="2"/>
  <c r="H178" i="2"/>
  <c r="I178" i="2"/>
  <c r="M178" i="2"/>
  <c r="H179" i="2"/>
  <c r="I179" i="2"/>
  <c r="M179" i="2"/>
  <c r="H180" i="2"/>
  <c r="I180" i="2"/>
  <c r="M180" i="2"/>
  <c r="H181" i="2"/>
  <c r="I181" i="2"/>
  <c r="M181" i="2"/>
  <c r="H182" i="2"/>
  <c r="I182" i="2"/>
  <c r="M182" i="2"/>
  <c r="H183" i="2"/>
  <c r="I183" i="2"/>
  <c r="M183" i="2"/>
  <c r="H184" i="2"/>
  <c r="I184" i="2"/>
  <c r="M184" i="2"/>
  <c r="H185" i="2"/>
  <c r="I185" i="2"/>
  <c r="M185" i="2"/>
  <c r="H186" i="2"/>
  <c r="I186" i="2"/>
  <c r="M186" i="2"/>
  <c r="H187" i="2"/>
  <c r="I187" i="2"/>
  <c r="M187" i="2"/>
  <c r="H188" i="2"/>
  <c r="I188" i="2"/>
  <c r="M188" i="2"/>
  <c r="H189" i="2"/>
  <c r="I189" i="2"/>
  <c r="M189" i="2"/>
  <c r="H190" i="2"/>
  <c r="I190" i="2"/>
  <c r="M190" i="2"/>
  <c r="H191" i="2"/>
  <c r="I191" i="2"/>
  <c r="M191" i="2"/>
  <c r="H192" i="2"/>
  <c r="I192" i="2"/>
  <c r="M192" i="2"/>
  <c r="H193" i="2"/>
  <c r="I193" i="2"/>
  <c r="M193" i="2"/>
  <c r="H194" i="2"/>
  <c r="I194" i="2"/>
  <c r="M194" i="2"/>
  <c r="H195" i="2"/>
  <c r="I195" i="2"/>
  <c r="M195" i="2"/>
  <c r="H196" i="2"/>
  <c r="I196" i="2"/>
  <c r="M196" i="2"/>
  <c r="H197" i="2"/>
  <c r="I197" i="2"/>
  <c r="M197" i="2"/>
  <c r="H198" i="2"/>
  <c r="I198" i="2"/>
  <c r="M198" i="2"/>
  <c r="H199" i="2"/>
  <c r="I199" i="2"/>
  <c r="M199" i="2"/>
  <c r="H200" i="2"/>
  <c r="I200" i="2"/>
  <c r="M200" i="2"/>
  <c r="M7" i="2"/>
  <c r="H7" i="2"/>
  <c r="I7" i="2"/>
  <c r="B15" i="1"/>
  <c r="R20" i="3"/>
  <c r="N20" i="3"/>
  <c r="J20" i="3"/>
  <c r="F20" i="3"/>
  <c r="Q20" i="3" s="1"/>
  <c r="R16" i="3"/>
  <c r="N16" i="3"/>
  <c r="J16" i="3"/>
  <c r="F16" i="3"/>
  <c r="Q16" i="3" s="1"/>
  <c r="R12" i="3"/>
  <c r="N12" i="3"/>
  <c r="J12" i="3"/>
  <c r="F12" i="3"/>
  <c r="Q12" i="3" s="1"/>
  <c r="R8" i="3"/>
  <c r="N8" i="3"/>
  <c r="J8" i="3"/>
  <c r="F8" i="3"/>
  <c r="Q8" i="3" s="1"/>
  <c r="R4" i="3"/>
  <c r="E25" i="3" s="1"/>
  <c r="N4" i="3"/>
  <c r="J4" i="3"/>
  <c r="F4" i="3"/>
  <c r="Q4" i="3" s="1"/>
  <c r="D25" i="3" s="1"/>
  <c r="G237" i="2"/>
  <c r="F237" i="2"/>
  <c r="E237" i="2"/>
  <c r="C237" i="2"/>
  <c r="B237" i="2"/>
  <c r="A237" i="2"/>
  <c r="G236" i="2"/>
  <c r="F236" i="2"/>
  <c r="E236" i="2"/>
  <c r="C236" i="2"/>
  <c r="B236" i="2"/>
  <c r="A236" i="2"/>
  <c r="G235" i="2"/>
  <c r="F235" i="2"/>
  <c r="E235" i="2"/>
  <c r="C235" i="2"/>
  <c r="B235" i="2"/>
  <c r="A235" i="2"/>
  <c r="G234" i="2"/>
  <c r="F234" i="2"/>
  <c r="E234" i="2"/>
  <c r="C234" i="2"/>
  <c r="B234" i="2"/>
  <c r="A234" i="2"/>
  <c r="G233" i="2"/>
  <c r="F233" i="2"/>
  <c r="E233" i="2"/>
  <c r="C233" i="2"/>
  <c r="B233" i="2"/>
  <c r="A233" i="2"/>
  <c r="G232" i="2"/>
  <c r="F232" i="2"/>
  <c r="E232" i="2"/>
  <c r="C232" i="2"/>
  <c r="B232" i="2"/>
  <c r="A232" i="2"/>
  <c r="G231" i="2"/>
  <c r="F231" i="2"/>
  <c r="E231" i="2"/>
  <c r="C231" i="2"/>
  <c r="B231" i="2"/>
  <c r="A231" i="2"/>
  <c r="G230" i="2"/>
  <c r="F230" i="2"/>
  <c r="E230" i="2"/>
  <c r="C230" i="2"/>
  <c r="B230" i="2"/>
  <c r="A230" i="2"/>
  <c r="G229" i="2"/>
  <c r="F229" i="2"/>
  <c r="E229" i="2"/>
  <c r="C229" i="2"/>
  <c r="B229" i="2"/>
  <c r="A229" i="2"/>
  <c r="G228" i="2"/>
  <c r="F228" i="2"/>
  <c r="E228" i="2"/>
  <c r="C228" i="2"/>
  <c r="B228" i="2"/>
  <c r="A228" i="2"/>
  <c r="G227" i="2"/>
  <c r="F227" i="2"/>
  <c r="E227" i="2"/>
  <c r="C227" i="2"/>
  <c r="B227" i="2"/>
  <c r="A227" i="2"/>
  <c r="G226" i="2"/>
  <c r="F226" i="2"/>
  <c r="E226" i="2"/>
  <c r="C226" i="2"/>
  <c r="B226" i="2"/>
  <c r="A226" i="2"/>
  <c r="G225" i="2"/>
  <c r="F225" i="2"/>
  <c r="E225" i="2"/>
  <c r="C225" i="2"/>
  <c r="B225" i="2"/>
  <c r="A225" i="2"/>
  <c r="G224" i="2"/>
  <c r="F224" i="2"/>
  <c r="E224" i="2"/>
  <c r="C224" i="2"/>
  <c r="B224" i="2"/>
  <c r="A224" i="2"/>
  <c r="G223" i="2"/>
  <c r="F223" i="2"/>
  <c r="E223" i="2"/>
  <c r="C223" i="2"/>
  <c r="B223" i="2"/>
  <c r="A223" i="2"/>
  <c r="G222" i="2"/>
  <c r="F222" i="2"/>
  <c r="E222" i="2"/>
  <c r="C222" i="2"/>
  <c r="B222" i="2"/>
  <c r="A222" i="2"/>
  <c r="G221" i="2"/>
  <c r="F221" i="2"/>
  <c r="E221" i="2"/>
  <c r="C221" i="2"/>
  <c r="B221" i="2"/>
  <c r="A221" i="2"/>
  <c r="G220" i="2"/>
  <c r="F220" i="2"/>
  <c r="E220" i="2"/>
  <c r="C220" i="2"/>
  <c r="B220" i="2"/>
  <c r="A220" i="2"/>
  <c r="G219" i="2"/>
  <c r="F219" i="2"/>
  <c r="E219" i="2"/>
  <c r="C219" i="2"/>
  <c r="B219" i="2"/>
  <c r="A219" i="2"/>
  <c r="G218" i="2"/>
  <c r="F218" i="2"/>
  <c r="E218" i="2"/>
  <c r="C218" i="2"/>
  <c r="B218" i="2"/>
  <c r="A218" i="2"/>
  <c r="G217" i="2"/>
  <c r="F217" i="2"/>
  <c r="E217" i="2"/>
  <c r="C217" i="2"/>
  <c r="B217" i="2"/>
  <c r="A217" i="2"/>
  <c r="G216" i="2"/>
  <c r="F216" i="2"/>
  <c r="E216" i="2"/>
  <c r="C216" i="2"/>
  <c r="B216" i="2"/>
  <c r="A216" i="2"/>
  <c r="G215" i="2"/>
  <c r="F215" i="2"/>
  <c r="E215" i="2"/>
  <c r="C215" i="2"/>
  <c r="B215" i="2"/>
  <c r="A215" i="2"/>
  <c r="G214" i="2"/>
  <c r="F214" i="2"/>
  <c r="E214" i="2"/>
  <c r="C214" i="2"/>
  <c r="B214" i="2"/>
  <c r="A214" i="2"/>
  <c r="G213" i="2"/>
  <c r="F213" i="2"/>
  <c r="E213" i="2"/>
  <c r="C213" i="2"/>
  <c r="B213" i="2"/>
  <c r="A213" i="2"/>
  <c r="G212" i="2"/>
  <c r="F212" i="2"/>
  <c r="E212" i="2"/>
  <c r="C212" i="2"/>
  <c r="B212" i="2"/>
  <c r="A212" i="2"/>
  <c r="G211" i="2"/>
  <c r="F211" i="2"/>
  <c r="E211" i="2"/>
  <c r="C211" i="2"/>
  <c r="B211" i="2"/>
  <c r="A211" i="2"/>
  <c r="G210" i="2"/>
  <c r="F210" i="2"/>
  <c r="E210" i="2"/>
  <c r="C210" i="2"/>
  <c r="B210" i="2"/>
  <c r="A210" i="2"/>
  <c r="G209" i="2"/>
  <c r="F209" i="2"/>
  <c r="E209" i="2"/>
  <c r="C209" i="2"/>
  <c r="B209" i="2"/>
  <c r="A209" i="2"/>
  <c r="G208" i="2"/>
  <c r="F208" i="2"/>
  <c r="E208" i="2"/>
  <c r="C208" i="2"/>
  <c r="B208" i="2"/>
  <c r="A208" i="2"/>
  <c r="G207" i="2"/>
  <c r="F207" i="2"/>
  <c r="E207" i="2"/>
  <c r="C207" i="2"/>
  <c r="B207" i="2"/>
  <c r="A207" i="2"/>
  <c r="G206" i="2"/>
  <c r="F206" i="2"/>
  <c r="E206" i="2"/>
  <c r="C206" i="2"/>
  <c r="B206" i="2"/>
  <c r="A206" i="2"/>
  <c r="G205" i="2"/>
  <c r="F205" i="2"/>
  <c r="E205" i="2"/>
  <c r="C205" i="2"/>
  <c r="B205" i="2"/>
  <c r="A205" i="2"/>
  <c r="G204" i="2"/>
  <c r="F204" i="2"/>
  <c r="E204" i="2"/>
  <c r="C204" i="2"/>
  <c r="B204" i="2"/>
  <c r="A204" i="2"/>
  <c r="G203" i="2"/>
  <c r="F203" i="2"/>
  <c r="E203" i="2"/>
  <c r="C203" i="2"/>
  <c r="B203" i="2"/>
  <c r="A203" i="2"/>
  <c r="G202" i="2"/>
  <c r="F202" i="2"/>
  <c r="E202" i="2"/>
  <c r="C202" i="2"/>
  <c r="B202" i="2"/>
  <c r="A202" i="2"/>
  <c r="G201" i="2"/>
  <c r="F201" i="2"/>
  <c r="E201" i="2"/>
  <c r="C201" i="2"/>
  <c r="B201" i="2"/>
  <c r="A201" i="2"/>
  <c r="G200" i="2"/>
  <c r="F200" i="2"/>
  <c r="E200" i="2"/>
  <c r="C200" i="2"/>
  <c r="B200" i="2"/>
  <c r="A200" i="2"/>
  <c r="G199" i="2"/>
  <c r="F199" i="2"/>
  <c r="E199" i="2"/>
  <c r="C199" i="2"/>
  <c r="B199" i="2"/>
  <c r="A199" i="2"/>
  <c r="G198" i="2"/>
  <c r="F198" i="2"/>
  <c r="E198" i="2"/>
  <c r="C198" i="2"/>
  <c r="B198" i="2"/>
  <c r="A198" i="2"/>
  <c r="G197" i="2"/>
  <c r="F197" i="2"/>
  <c r="E197" i="2"/>
  <c r="C197" i="2"/>
  <c r="B197" i="2"/>
  <c r="A197" i="2"/>
  <c r="G196" i="2"/>
  <c r="F196" i="2"/>
  <c r="E196" i="2"/>
  <c r="C196" i="2"/>
  <c r="B196" i="2"/>
  <c r="A196" i="2"/>
  <c r="G195" i="2"/>
  <c r="F195" i="2"/>
  <c r="E195" i="2"/>
  <c r="C195" i="2"/>
  <c r="B195" i="2"/>
  <c r="A195" i="2"/>
  <c r="G194" i="2"/>
  <c r="F194" i="2"/>
  <c r="E194" i="2"/>
  <c r="C194" i="2"/>
  <c r="B194" i="2"/>
  <c r="A194" i="2"/>
  <c r="G193" i="2"/>
  <c r="F193" i="2"/>
  <c r="E193" i="2"/>
  <c r="C193" i="2"/>
  <c r="B193" i="2"/>
  <c r="A193" i="2"/>
  <c r="G192" i="2"/>
  <c r="F192" i="2"/>
  <c r="E192" i="2"/>
  <c r="C192" i="2"/>
  <c r="B192" i="2"/>
  <c r="A192" i="2"/>
  <c r="G191" i="2"/>
  <c r="F191" i="2"/>
  <c r="E191" i="2"/>
  <c r="C191" i="2"/>
  <c r="B191" i="2"/>
  <c r="A191" i="2"/>
  <c r="G190" i="2"/>
  <c r="F190" i="2"/>
  <c r="E190" i="2"/>
  <c r="C190" i="2"/>
  <c r="B190" i="2"/>
  <c r="A190" i="2"/>
  <c r="G189" i="2"/>
  <c r="F189" i="2"/>
  <c r="E189" i="2"/>
  <c r="C189" i="2"/>
  <c r="B189" i="2"/>
  <c r="A189" i="2"/>
  <c r="G188" i="2"/>
  <c r="F188" i="2"/>
  <c r="E188" i="2"/>
  <c r="C188" i="2"/>
  <c r="B188" i="2"/>
  <c r="A188" i="2"/>
  <c r="G187" i="2"/>
  <c r="F187" i="2"/>
  <c r="E187" i="2"/>
  <c r="C187" i="2"/>
  <c r="B187" i="2"/>
  <c r="A187" i="2"/>
  <c r="G186" i="2"/>
  <c r="F186" i="2"/>
  <c r="E186" i="2"/>
  <c r="C186" i="2"/>
  <c r="B186" i="2"/>
  <c r="A186" i="2"/>
  <c r="G185" i="2"/>
  <c r="F185" i="2"/>
  <c r="E185" i="2"/>
  <c r="C185" i="2"/>
  <c r="B185" i="2"/>
  <c r="A185" i="2"/>
  <c r="G184" i="2"/>
  <c r="F184" i="2"/>
  <c r="E184" i="2"/>
  <c r="C184" i="2"/>
  <c r="B184" i="2"/>
  <c r="A184" i="2"/>
  <c r="G183" i="2"/>
  <c r="F183" i="2"/>
  <c r="E183" i="2"/>
  <c r="C183" i="2"/>
  <c r="B183" i="2"/>
  <c r="A183" i="2"/>
  <c r="G182" i="2"/>
  <c r="F182" i="2"/>
  <c r="E182" i="2"/>
  <c r="C182" i="2"/>
  <c r="B182" i="2"/>
  <c r="A182" i="2"/>
  <c r="G181" i="2"/>
  <c r="F181" i="2"/>
  <c r="E181" i="2"/>
  <c r="C181" i="2"/>
  <c r="B181" i="2"/>
  <c r="A181" i="2"/>
  <c r="G180" i="2"/>
  <c r="F180" i="2"/>
  <c r="E180" i="2"/>
  <c r="C180" i="2"/>
  <c r="B180" i="2"/>
  <c r="A180" i="2"/>
  <c r="G179" i="2"/>
  <c r="F179" i="2"/>
  <c r="E179" i="2"/>
  <c r="C179" i="2"/>
  <c r="B179" i="2"/>
  <c r="A179" i="2"/>
  <c r="G178" i="2"/>
  <c r="F178" i="2"/>
  <c r="E178" i="2"/>
  <c r="C178" i="2"/>
  <c r="B178" i="2"/>
  <c r="A178" i="2"/>
  <c r="G177" i="2"/>
  <c r="F177" i="2"/>
  <c r="E177" i="2"/>
  <c r="C177" i="2"/>
  <c r="B177" i="2"/>
  <c r="A177" i="2"/>
  <c r="G176" i="2"/>
  <c r="F176" i="2"/>
  <c r="E176" i="2"/>
  <c r="C176" i="2"/>
  <c r="B176" i="2"/>
  <c r="A176" i="2"/>
  <c r="G175" i="2"/>
  <c r="F175" i="2"/>
  <c r="E175" i="2"/>
  <c r="C175" i="2"/>
  <c r="B175" i="2"/>
  <c r="A175" i="2"/>
  <c r="G174" i="2"/>
  <c r="F174" i="2"/>
  <c r="E174" i="2"/>
  <c r="C174" i="2"/>
  <c r="B174" i="2"/>
  <c r="A174" i="2"/>
  <c r="G173" i="2"/>
  <c r="F173" i="2"/>
  <c r="E173" i="2"/>
  <c r="C173" i="2"/>
  <c r="B173" i="2"/>
  <c r="A173" i="2"/>
  <c r="G172" i="2"/>
  <c r="F172" i="2"/>
  <c r="E172" i="2"/>
  <c r="C172" i="2"/>
  <c r="B172" i="2"/>
  <c r="A172" i="2"/>
  <c r="G171" i="2"/>
  <c r="F171" i="2"/>
  <c r="E171" i="2"/>
  <c r="C171" i="2"/>
  <c r="B171" i="2"/>
  <c r="A171" i="2"/>
  <c r="G170" i="2"/>
  <c r="F170" i="2"/>
  <c r="E170" i="2"/>
  <c r="C170" i="2"/>
  <c r="B170" i="2"/>
  <c r="A170" i="2"/>
  <c r="G169" i="2"/>
  <c r="F169" i="2"/>
  <c r="E169" i="2"/>
  <c r="C169" i="2"/>
  <c r="B169" i="2"/>
  <c r="A169" i="2"/>
  <c r="G168" i="2"/>
  <c r="F168" i="2"/>
  <c r="E168" i="2"/>
  <c r="C168" i="2"/>
  <c r="B168" i="2"/>
  <c r="A168" i="2"/>
  <c r="G167" i="2"/>
  <c r="F167" i="2"/>
  <c r="E167" i="2"/>
  <c r="C167" i="2"/>
  <c r="B167" i="2"/>
  <c r="A167" i="2"/>
  <c r="G166" i="2"/>
  <c r="F166" i="2"/>
  <c r="E166" i="2"/>
  <c r="C166" i="2"/>
  <c r="B166" i="2"/>
  <c r="A166" i="2"/>
  <c r="G165" i="2"/>
  <c r="F165" i="2"/>
  <c r="E165" i="2"/>
  <c r="C165" i="2"/>
  <c r="B165" i="2"/>
  <c r="A165" i="2"/>
  <c r="G164" i="2"/>
  <c r="F164" i="2"/>
  <c r="E164" i="2"/>
  <c r="C164" i="2"/>
  <c r="B164" i="2"/>
  <c r="A164" i="2"/>
  <c r="G163" i="2"/>
  <c r="F163" i="2"/>
  <c r="E163" i="2"/>
  <c r="C163" i="2"/>
  <c r="B163" i="2"/>
  <c r="A163" i="2"/>
  <c r="G162" i="2"/>
  <c r="F162" i="2"/>
  <c r="E162" i="2"/>
  <c r="C162" i="2"/>
  <c r="B162" i="2"/>
  <c r="A162" i="2"/>
  <c r="G161" i="2"/>
  <c r="F161" i="2"/>
  <c r="E161" i="2"/>
  <c r="C161" i="2"/>
  <c r="B161" i="2"/>
  <c r="A161" i="2"/>
  <c r="G160" i="2"/>
  <c r="F160" i="2"/>
  <c r="E160" i="2"/>
  <c r="C160" i="2"/>
  <c r="B160" i="2"/>
  <c r="A160" i="2"/>
  <c r="G159" i="2"/>
  <c r="F159" i="2"/>
  <c r="E159" i="2"/>
  <c r="C159" i="2"/>
  <c r="B159" i="2"/>
  <c r="A159" i="2"/>
  <c r="G158" i="2"/>
  <c r="F158" i="2"/>
  <c r="E158" i="2"/>
  <c r="C158" i="2"/>
  <c r="B158" i="2"/>
  <c r="A158" i="2"/>
  <c r="G157" i="2"/>
  <c r="F157" i="2"/>
  <c r="E157" i="2"/>
  <c r="C157" i="2"/>
  <c r="B157" i="2"/>
  <c r="A157" i="2"/>
  <c r="G156" i="2"/>
  <c r="F156" i="2"/>
  <c r="E156" i="2"/>
  <c r="C156" i="2"/>
  <c r="B156" i="2"/>
  <c r="A156" i="2"/>
  <c r="G155" i="2"/>
  <c r="F155" i="2"/>
  <c r="E155" i="2"/>
  <c r="C155" i="2"/>
  <c r="B155" i="2"/>
  <c r="A155" i="2"/>
  <c r="G154" i="2"/>
  <c r="F154" i="2"/>
  <c r="E154" i="2"/>
  <c r="C154" i="2"/>
  <c r="B154" i="2"/>
  <c r="A154" i="2"/>
  <c r="G153" i="2"/>
  <c r="F153" i="2"/>
  <c r="E153" i="2"/>
  <c r="C153" i="2"/>
  <c r="B153" i="2"/>
  <c r="A153" i="2"/>
  <c r="G152" i="2"/>
  <c r="F152" i="2"/>
  <c r="E152" i="2"/>
  <c r="C152" i="2"/>
  <c r="B152" i="2"/>
  <c r="A152" i="2"/>
  <c r="G151" i="2"/>
  <c r="F151" i="2"/>
  <c r="E151" i="2"/>
  <c r="C151" i="2"/>
  <c r="B151" i="2"/>
  <c r="A151" i="2"/>
  <c r="G150" i="2"/>
  <c r="F150" i="2"/>
  <c r="E150" i="2"/>
  <c r="C150" i="2"/>
  <c r="B150" i="2"/>
  <c r="A150" i="2"/>
  <c r="G149" i="2"/>
  <c r="F149" i="2"/>
  <c r="E149" i="2"/>
  <c r="C149" i="2"/>
  <c r="B149" i="2"/>
  <c r="A149" i="2"/>
  <c r="G148" i="2"/>
  <c r="F148" i="2"/>
  <c r="E148" i="2"/>
  <c r="C148" i="2"/>
  <c r="B148" i="2"/>
  <c r="A148" i="2"/>
  <c r="G147" i="2"/>
  <c r="F147" i="2"/>
  <c r="E147" i="2"/>
  <c r="C147" i="2"/>
  <c r="B147" i="2"/>
  <c r="A147" i="2"/>
  <c r="G146" i="2"/>
  <c r="F146" i="2"/>
  <c r="E146" i="2"/>
  <c r="C146" i="2"/>
  <c r="B146" i="2"/>
  <c r="A146" i="2"/>
  <c r="G145" i="2"/>
  <c r="F145" i="2"/>
  <c r="E145" i="2"/>
  <c r="C145" i="2"/>
  <c r="B145" i="2"/>
  <c r="A145" i="2"/>
  <c r="G144" i="2"/>
  <c r="F144" i="2"/>
  <c r="E144" i="2"/>
  <c r="C144" i="2"/>
  <c r="B144" i="2"/>
  <c r="A144" i="2"/>
  <c r="G143" i="2"/>
  <c r="F143" i="2"/>
  <c r="E143" i="2"/>
  <c r="C143" i="2"/>
  <c r="B143" i="2"/>
  <c r="A143" i="2"/>
  <c r="G142" i="2"/>
  <c r="F142" i="2"/>
  <c r="E142" i="2"/>
  <c r="C142" i="2"/>
  <c r="B142" i="2"/>
  <c r="A142" i="2"/>
  <c r="G141" i="2"/>
  <c r="F141" i="2"/>
  <c r="E141" i="2"/>
  <c r="C141" i="2"/>
  <c r="B141" i="2"/>
  <c r="A141" i="2"/>
  <c r="G140" i="2"/>
  <c r="F140" i="2"/>
  <c r="E140" i="2"/>
  <c r="C140" i="2"/>
  <c r="B140" i="2"/>
  <c r="A140" i="2"/>
  <c r="G139" i="2"/>
  <c r="F139" i="2"/>
  <c r="E139" i="2"/>
  <c r="C139" i="2"/>
  <c r="B139" i="2"/>
  <c r="A139" i="2"/>
  <c r="G138" i="2"/>
  <c r="F138" i="2"/>
  <c r="E138" i="2"/>
  <c r="C138" i="2"/>
  <c r="B138" i="2"/>
  <c r="A138" i="2"/>
  <c r="G137" i="2"/>
  <c r="F137" i="2"/>
  <c r="E137" i="2"/>
  <c r="C137" i="2"/>
  <c r="B137" i="2"/>
  <c r="A137" i="2"/>
  <c r="G136" i="2"/>
  <c r="F136" i="2"/>
  <c r="E136" i="2"/>
  <c r="C136" i="2"/>
  <c r="B136" i="2"/>
  <c r="A136" i="2"/>
  <c r="G135" i="2"/>
  <c r="F135" i="2"/>
  <c r="E135" i="2"/>
  <c r="C135" i="2"/>
  <c r="B135" i="2"/>
  <c r="A135" i="2"/>
  <c r="G134" i="2"/>
  <c r="F134" i="2"/>
  <c r="E134" i="2"/>
  <c r="C134" i="2"/>
  <c r="B134" i="2"/>
  <c r="A134" i="2"/>
  <c r="G133" i="2"/>
  <c r="F133" i="2"/>
  <c r="E133" i="2"/>
  <c r="C133" i="2"/>
  <c r="B133" i="2"/>
  <c r="A133" i="2"/>
  <c r="G132" i="2"/>
  <c r="F132" i="2"/>
  <c r="E132" i="2"/>
  <c r="C132" i="2"/>
  <c r="B132" i="2"/>
  <c r="A132" i="2"/>
  <c r="G131" i="2"/>
  <c r="F131" i="2"/>
  <c r="E131" i="2"/>
  <c r="C131" i="2"/>
  <c r="B131" i="2"/>
  <c r="A131" i="2"/>
  <c r="G130" i="2"/>
  <c r="F130" i="2"/>
  <c r="E130" i="2"/>
  <c r="C130" i="2"/>
  <c r="B130" i="2"/>
  <c r="A130" i="2"/>
  <c r="G129" i="2"/>
  <c r="F129" i="2"/>
  <c r="E129" i="2"/>
  <c r="C129" i="2"/>
  <c r="B129" i="2"/>
  <c r="A129" i="2"/>
  <c r="G128" i="2"/>
  <c r="F128" i="2"/>
  <c r="E128" i="2"/>
  <c r="C128" i="2"/>
  <c r="B128" i="2"/>
  <c r="A128" i="2"/>
  <c r="G127" i="2"/>
  <c r="F127" i="2"/>
  <c r="E127" i="2"/>
  <c r="C127" i="2"/>
  <c r="B127" i="2"/>
  <c r="A127" i="2"/>
  <c r="G126" i="2"/>
  <c r="F126" i="2"/>
  <c r="E126" i="2"/>
  <c r="C126" i="2"/>
  <c r="B126" i="2"/>
  <c r="A126" i="2"/>
  <c r="G125" i="2"/>
  <c r="F125" i="2"/>
  <c r="E125" i="2"/>
  <c r="C125" i="2"/>
  <c r="B125" i="2"/>
  <c r="A125" i="2"/>
  <c r="G124" i="2"/>
  <c r="F124" i="2"/>
  <c r="E124" i="2"/>
  <c r="C124" i="2"/>
  <c r="B124" i="2"/>
  <c r="A124" i="2"/>
  <c r="G123" i="2"/>
  <c r="F123" i="2"/>
  <c r="E123" i="2"/>
  <c r="C123" i="2"/>
  <c r="B123" i="2"/>
  <c r="A123" i="2"/>
  <c r="G122" i="2"/>
  <c r="F122" i="2"/>
  <c r="E122" i="2"/>
  <c r="C122" i="2"/>
  <c r="B122" i="2"/>
  <c r="A122" i="2"/>
  <c r="G121" i="2"/>
  <c r="F121" i="2"/>
  <c r="E121" i="2"/>
  <c r="C121" i="2"/>
  <c r="B121" i="2"/>
  <c r="A121" i="2"/>
  <c r="G120" i="2"/>
  <c r="F120" i="2"/>
  <c r="E120" i="2"/>
  <c r="C120" i="2"/>
  <c r="B120" i="2"/>
  <c r="A120" i="2"/>
  <c r="G119" i="2"/>
  <c r="F119" i="2"/>
  <c r="E119" i="2"/>
  <c r="C119" i="2"/>
  <c r="B119" i="2"/>
  <c r="A119" i="2"/>
  <c r="G118" i="2"/>
  <c r="F118" i="2"/>
  <c r="E118" i="2"/>
  <c r="C118" i="2"/>
  <c r="B118" i="2"/>
  <c r="A118" i="2"/>
  <c r="G117" i="2"/>
  <c r="F117" i="2"/>
  <c r="E117" i="2"/>
  <c r="C117" i="2"/>
  <c r="B117" i="2"/>
  <c r="A117" i="2"/>
  <c r="G116" i="2"/>
  <c r="F116" i="2"/>
  <c r="E116" i="2"/>
  <c r="C116" i="2"/>
  <c r="B116" i="2"/>
  <c r="A116" i="2"/>
  <c r="G115" i="2"/>
  <c r="F115" i="2"/>
  <c r="E115" i="2"/>
  <c r="C115" i="2"/>
  <c r="B115" i="2"/>
  <c r="A115" i="2"/>
  <c r="G114" i="2"/>
  <c r="F114" i="2"/>
  <c r="E114" i="2"/>
  <c r="C114" i="2"/>
  <c r="B114" i="2"/>
  <c r="A114" i="2"/>
  <c r="G113" i="2"/>
  <c r="F113" i="2"/>
  <c r="E113" i="2"/>
  <c r="C113" i="2"/>
  <c r="B113" i="2"/>
  <c r="A113" i="2"/>
  <c r="G112" i="2"/>
  <c r="F112" i="2"/>
  <c r="E112" i="2"/>
  <c r="C112" i="2"/>
  <c r="B112" i="2"/>
  <c r="A112" i="2"/>
  <c r="G111" i="2"/>
  <c r="F111" i="2"/>
  <c r="E111" i="2"/>
  <c r="C111" i="2"/>
  <c r="B111" i="2"/>
  <c r="A111" i="2"/>
  <c r="G110" i="2"/>
  <c r="F110" i="2"/>
  <c r="E110" i="2"/>
  <c r="C110" i="2"/>
  <c r="B110" i="2"/>
  <c r="A110" i="2"/>
  <c r="G109" i="2"/>
  <c r="F109" i="2"/>
  <c r="E109" i="2"/>
  <c r="C109" i="2"/>
  <c r="B109" i="2"/>
  <c r="A109" i="2"/>
  <c r="G108" i="2"/>
  <c r="F108" i="2"/>
  <c r="E108" i="2"/>
  <c r="C108" i="2"/>
  <c r="B108" i="2"/>
  <c r="A108" i="2"/>
  <c r="G107" i="2"/>
  <c r="F107" i="2"/>
  <c r="E107" i="2"/>
  <c r="C107" i="2"/>
  <c r="B107" i="2"/>
  <c r="A107" i="2"/>
  <c r="G106" i="2"/>
  <c r="F106" i="2"/>
  <c r="E106" i="2"/>
  <c r="C106" i="2"/>
  <c r="B106" i="2"/>
  <c r="A106" i="2"/>
  <c r="G105" i="2"/>
  <c r="F105" i="2"/>
  <c r="E105" i="2"/>
  <c r="C105" i="2"/>
  <c r="B105" i="2"/>
  <c r="A105" i="2"/>
  <c r="G104" i="2"/>
  <c r="F104" i="2"/>
  <c r="E104" i="2"/>
  <c r="C104" i="2"/>
  <c r="B104" i="2"/>
  <c r="A104" i="2"/>
  <c r="G103" i="2"/>
  <c r="F103" i="2"/>
  <c r="E103" i="2"/>
  <c r="C103" i="2"/>
  <c r="B103" i="2"/>
  <c r="A103" i="2"/>
  <c r="G102" i="2"/>
  <c r="F102" i="2"/>
  <c r="E102" i="2"/>
  <c r="C102" i="2"/>
  <c r="B102" i="2"/>
  <c r="A102" i="2"/>
  <c r="G101" i="2"/>
  <c r="F101" i="2"/>
  <c r="E101" i="2"/>
  <c r="C101" i="2"/>
  <c r="B101" i="2"/>
  <c r="A101" i="2"/>
  <c r="G100" i="2"/>
  <c r="F100" i="2"/>
  <c r="E100" i="2"/>
  <c r="C100" i="2"/>
  <c r="B100" i="2"/>
  <c r="A100" i="2"/>
  <c r="G99" i="2"/>
  <c r="F99" i="2"/>
  <c r="E99" i="2"/>
  <c r="C99" i="2"/>
  <c r="B99" i="2"/>
  <c r="A99" i="2"/>
  <c r="G98" i="2"/>
  <c r="F98" i="2"/>
  <c r="E98" i="2"/>
  <c r="C98" i="2"/>
  <c r="B98" i="2"/>
  <c r="A98" i="2"/>
  <c r="G97" i="2"/>
  <c r="F97" i="2"/>
  <c r="E97" i="2"/>
  <c r="C97" i="2"/>
  <c r="B97" i="2"/>
  <c r="A97" i="2"/>
  <c r="G96" i="2"/>
  <c r="F96" i="2"/>
  <c r="E96" i="2"/>
  <c r="C96" i="2"/>
  <c r="B96" i="2"/>
  <c r="A96" i="2"/>
  <c r="G95" i="2"/>
  <c r="F95" i="2"/>
  <c r="E95" i="2"/>
  <c r="C95" i="2"/>
  <c r="B95" i="2"/>
  <c r="A95" i="2"/>
  <c r="G94" i="2"/>
  <c r="F94" i="2"/>
  <c r="E94" i="2"/>
  <c r="C94" i="2"/>
  <c r="B94" i="2"/>
  <c r="A94" i="2"/>
  <c r="G91" i="2"/>
  <c r="F91" i="2"/>
  <c r="E91" i="2"/>
  <c r="C91" i="2"/>
  <c r="B91" i="2"/>
  <c r="A91" i="2"/>
  <c r="G90" i="2"/>
  <c r="F90" i="2"/>
  <c r="E90" i="2"/>
  <c r="C90" i="2"/>
  <c r="B90" i="2"/>
  <c r="A90" i="2"/>
  <c r="G89" i="2"/>
  <c r="F89" i="2"/>
  <c r="E89" i="2"/>
  <c r="C89" i="2"/>
  <c r="B89" i="2"/>
  <c r="A89" i="2"/>
  <c r="G88" i="2"/>
  <c r="F88" i="2"/>
  <c r="E88" i="2"/>
  <c r="C88" i="2"/>
  <c r="B88" i="2"/>
  <c r="A88" i="2"/>
  <c r="G87" i="2"/>
  <c r="F87" i="2"/>
  <c r="E87" i="2"/>
  <c r="C87" i="2"/>
  <c r="B87" i="2"/>
  <c r="A87" i="2"/>
  <c r="G86" i="2"/>
  <c r="F86" i="2"/>
  <c r="E86" i="2"/>
  <c r="C86" i="2"/>
  <c r="B86" i="2"/>
  <c r="A86" i="2"/>
  <c r="G84" i="2"/>
  <c r="F84" i="2"/>
  <c r="E84" i="2"/>
  <c r="C84" i="2"/>
  <c r="B84" i="2"/>
  <c r="A84" i="2"/>
  <c r="G83" i="2"/>
  <c r="F83" i="2"/>
  <c r="E83" i="2"/>
  <c r="C83" i="2"/>
  <c r="B83" i="2"/>
  <c r="A83" i="2"/>
  <c r="G81" i="2"/>
  <c r="F81" i="2"/>
  <c r="E81" i="2"/>
  <c r="C81" i="2"/>
  <c r="B81" i="2"/>
  <c r="A81" i="2"/>
  <c r="G80" i="2"/>
  <c r="F80" i="2"/>
  <c r="E80" i="2"/>
  <c r="C80" i="2"/>
  <c r="B80" i="2"/>
  <c r="A80" i="2"/>
  <c r="G79" i="2"/>
  <c r="F79" i="2"/>
  <c r="E79" i="2"/>
  <c r="C79" i="2"/>
  <c r="B79" i="2"/>
  <c r="A79" i="2"/>
  <c r="G77" i="2"/>
  <c r="F77" i="2"/>
  <c r="E77" i="2"/>
  <c r="C77" i="2"/>
  <c r="B77" i="2"/>
  <c r="A77" i="2"/>
  <c r="G75" i="2"/>
  <c r="F75" i="2"/>
  <c r="E75" i="2"/>
  <c r="C75" i="2"/>
  <c r="B75" i="2"/>
  <c r="A75" i="2"/>
  <c r="G74" i="2"/>
  <c r="F74" i="2"/>
  <c r="E74" i="2"/>
  <c r="C74" i="2"/>
  <c r="B74" i="2"/>
  <c r="A74" i="2"/>
  <c r="G73" i="2"/>
  <c r="F73" i="2"/>
  <c r="E73" i="2"/>
  <c r="C73" i="2"/>
  <c r="B73" i="2"/>
  <c r="A73" i="2"/>
  <c r="G72" i="2"/>
  <c r="F72" i="2"/>
  <c r="E72" i="2"/>
  <c r="C72" i="2"/>
  <c r="B72" i="2"/>
  <c r="A72" i="2"/>
  <c r="G70" i="2"/>
  <c r="F70" i="2"/>
  <c r="E70" i="2"/>
  <c r="C70" i="2"/>
  <c r="B70" i="2"/>
  <c r="A70" i="2"/>
  <c r="G69" i="2"/>
  <c r="F69" i="2"/>
  <c r="E69" i="2"/>
  <c r="C69" i="2"/>
  <c r="B69" i="2"/>
  <c r="A69" i="2"/>
  <c r="G68" i="2"/>
  <c r="F68" i="2"/>
  <c r="E68" i="2"/>
  <c r="C68" i="2"/>
  <c r="B68" i="2"/>
  <c r="A68" i="2"/>
  <c r="G66" i="2"/>
  <c r="F66" i="2"/>
  <c r="E66" i="2"/>
  <c r="C66" i="2"/>
  <c r="B66" i="2"/>
  <c r="A66" i="2"/>
  <c r="G64" i="2"/>
  <c r="F64" i="2"/>
  <c r="E64" i="2"/>
  <c r="C64" i="2"/>
  <c r="B64" i="2"/>
  <c r="A64" i="2"/>
  <c r="G63" i="2"/>
  <c r="F63" i="2"/>
  <c r="E63" i="2"/>
  <c r="C63" i="2"/>
  <c r="B63" i="2"/>
  <c r="A63" i="2"/>
  <c r="G61" i="2"/>
  <c r="F61" i="2"/>
  <c r="E61" i="2"/>
  <c r="C61" i="2"/>
  <c r="B61" i="2"/>
  <c r="A61" i="2"/>
  <c r="G60" i="2"/>
  <c r="F60" i="2"/>
  <c r="E60" i="2"/>
  <c r="C60" i="2"/>
  <c r="B60" i="2"/>
  <c r="A60" i="2"/>
  <c r="G58" i="2"/>
  <c r="F58" i="2"/>
  <c r="E58" i="2"/>
  <c r="C58" i="2"/>
  <c r="B58" i="2"/>
  <c r="A58" i="2"/>
  <c r="G56" i="2"/>
  <c r="F56" i="2"/>
  <c r="E56" i="2"/>
  <c r="C56" i="2"/>
  <c r="B56" i="2"/>
  <c r="A56" i="2"/>
  <c r="G52" i="2"/>
  <c r="F52" i="2"/>
  <c r="E52" i="2"/>
  <c r="C52" i="2"/>
  <c r="B52" i="2"/>
  <c r="A52" i="2"/>
  <c r="G50" i="2"/>
  <c r="F50" i="2"/>
  <c r="E50" i="2"/>
  <c r="C50" i="2"/>
  <c r="B50" i="2"/>
  <c r="A50" i="2"/>
  <c r="G49" i="2"/>
  <c r="F49" i="2"/>
  <c r="E49" i="2"/>
  <c r="C49" i="2"/>
  <c r="B49" i="2"/>
  <c r="A49" i="2"/>
  <c r="G46" i="2"/>
  <c r="F46" i="2"/>
  <c r="E46" i="2"/>
  <c r="C46" i="2"/>
  <c r="B46" i="2"/>
  <c r="A46" i="2"/>
  <c r="G45" i="2"/>
  <c r="F45" i="2"/>
  <c r="E45" i="2"/>
  <c r="C45" i="2"/>
  <c r="B45" i="2"/>
  <c r="A45" i="2"/>
  <c r="G43" i="2"/>
  <c r="F43" i="2"/>
  <c r="E43" i="2"/>
  <c r="C43" i="2"/>
  <c r="B43" i="2"/>
  <c r="A43" i="2"/>
  <c r="G42" i="2"/>
  <c r="F42" i="2"/>
  <c r="E42" i="2"/>
  <c r="C42" i="2"/>
  <c r="B42" i="2"/>
  <c r="A42" i="2"/>
  <c r="G41" i="2"/>
  <c r="F41" i="2"/>
  <c r="E41" i="2"/>
  <c r="C41" i="2"/>
  <c r="B41" i="2"/>
  <c r="A41" i="2"/>
  <c r="G40" i="2"/>
  <c r="F40" i="2"/>
  <c r="E40" i="2"/>
  <c r="C40" i="2"/>
  <c r="B40" i="2"/>
  <c r="A40" i="2"/>
  <c r="G38" i="2"/>
  <c r="F38" i="2"/>
  <c r="E38" i="2"/>
  <c r="C38" i="2"/>
  <c r="B38" i="2"/>
  <c r="A38" i="2"/>
  <c r="G37" i="2"/>
  <c r="F37" i="2"/>
  <c r="E37" i="2"/>
  <c r="C37" i="2"/>
  <c r="B37" i="2"/>
  <c r="A37" i="2"/>
  <c r="G35" i="2"/>
  <c r="F35" i="2"/>
  <c r="E35" i="2"/>
  <c r="C35" i="2"/>
  <c r="B35" i="2"/>
  <c r="A35" i="2"/>
  <c r="G34" i="2"/>
  <c r="F34" i="2"/>
  <c r="E34" i="2"/>
  <c r="C34" i="2"/>
  <c r="B34" i="2"/>
  <c r="A34" i="2"/>
  <c r="G33" i="2"/>
  <c r="F33" i="2"/>
  <c r="E33" i="2"/>
  <c r="C33" i="2"/>
  <c r="B33" i="2"/>
  <c r="A33" i="2"/>
  <c r="G32" i="2"/>
  <c r="F32" i="2"/>
  <c r="E32" i="2"/>
  <c r="C32" i="2"/>
  <c r="B32" i="2"/>
  <c r="A32" i="2"/>
  <c r="G31" i="2"/>
  <c r="F31" i="2"/>
  <c r="E31" i="2"/>
  <c r="C31" i="2"/>
  <c r="B31" i="2"/>
  <c r="A31" i="2"/>
  <c r="G30" i="2"/>
  <c r="F30" i="2"/>
  <c r="E30" i="2"/>
  <c r="C30" i="2"/>
  <c r="B30" i="2"/>
  <c r="A30" i="2"/>
  <c r="G29" i="2"/>
  <c r="F29" i="2"/>
  <c r="E29" i="2"/>
  <c r="C29" i="2"/>
  <c r="B29" i="2"/>
  <c r="A29" i="2"/>
  <c r="G28" i="2"/>
  <c r="F28" i="2"/>
  <c r="E28" i="2"/>
  <c r="C28" i="2"/>
  <c r="B28" i="2"/>
  <c r="A28" i="2"/>
  <c r="G27" i="2"/>
  <c r="F27" i="2"/>
  <c r="E27" i="2"/>
  <c r="C27" i="2"/>
  <c r="B27" i="2"/>
  <c r="A27" i="2"/>
  <c r="G26" i="2"/>
  <c r="F26" i="2"/>
  <c r="E26" i="2"/>
  <c r="C26" i="2"/>
  <c r="B26" i="2"/>
  <c r="A26" i="2"/>
  <c r="G25" i="2"/>
  <c r="F25" i="2"/>
  <c r="E25" i="2"/>
  <c r="C25" i="2"/>
  <c r="B25" i="2"/>
  <c r="A25" i="2"/>
  <c r="G24" i="2"/>
  <c r="F24" i="2"/>
  <c r="E24" i="2"/>
  <c r="C24" i="2"/>
  <c r="B24" i="2"/>
  <c r="A24" i="2"/>
  <c r="G23" i="2"/>
  <c r="F23" i="2"/>
  <c r="E23" i="2"/>
  <c r="C23" i="2"/>
  <c r="B23" i="2"/>
  <c r="A23" i="2"/>
  <c r="G22" i="2"/>
  <c r="F22" i="2"/>
  <c r="E22" i="2"/>
  <c r="C22" i="2"/>
  <c r="B22" i="2"/>
  <c r="A22" i="2"/>
  <c r="G21" i="2"/>
  <c r="F21" i="2"/>
  <c r="E21" i="2"/>
  <c r="C21" i="2"/>
  <c r="B21" i="2"/>
  <c r="A21" i="2"/>
  <c r="G20" i="2"/>
  <c r="F20" i="2"/>
  <c r="E20" i="2"/>
  <c r="C20" i="2"/>
  <c r="B20" i="2"/>
  <c r="A20" i="2"/>
  <c r="G19" i="2"/>
  <c r="F19" i="2"/>
  <c r="E19" i="2"/>
  <c r="C19" i="2"/>
  <c r="B19" i="2"/>
  <c r="A19" i="2"/>
  <c r="G18" i="2"/>
  <c r="F18" i="2"/>
  <c r="E18" i="2"/>
  <c r="C18" i="2"/>
  <c r="B18" i="2"/>
  <c r="A18" i="2"/>
  <c r="G17" i="2"/>
  <c r="F17" i="2"/>
  <c r="E17" i="2"/>
  <c r="C17" i="2"/>
  <c r="B17" i="2"/>
  <c r="A17" i="2"/>
  <c r="G16" i="2"/>
  <c r="F16" i="2"/>
  <c r="E16" i="2"/>
  <c r="C16" i="2"/>
  <c r="B16" i="2"/>
  <c r="A16" i="2"/>
  <c r="G14" i="2"/>
  <c r="F14" i="2"/>
  <c r="E14" i="2"/>
  <c r="C14" i="2"/>
  <c r="B14" i="2"/>
  <c r="A14" i="2"/>
  <c r="G13" i="2"/>
  <c r="F13" i="2"/>
  <c r="E13" i="2"/>
  <c r="C13" i="2"/>
  <c r="B13" i="2"/>
  <c r="A13" i="2"/>
  <c r="G12" i="2"/>
  <c r="F12" i="2"/>
  <c r="E12" i="2"/>
  <c r="C12" i="2"/>
  <c r="B12" i="2"/>
  <c r="A12" i="2"/>
  <c r="G11" i="2"/>
  <c r="F11" i="2"/>
  <c r="E11" i="2"/>
  <c r="C11" i="2"/>
  <c r="B11" i="2"/>
  <c r="A11" i="2"/>
  <c r="G10" i="2"/>
  <c r="F10" i="2"/>
  <c r="E10" i="2"/>
  <c r="C10" i="2"/>
  <c r="B10" i="2"/>
  <c r="A10" i="2"/>
  <c r="G9" i="2"/>
  <c r="F9" i="2"/>
  <c r="E9" i="2"/>
  <c r="C9" i="2"/>
  <c r="B9" i="2"/>
  <c r="A9" i="2"/>
  <c r="G8" i="2"/>
  <c r="F8" i="2"/>
  <c r="E8" i="2"/>
  <c r="C8" i="2"/>
  <c r="B8" i="2"/>
  <c r="A8" i="2"/>
  <c r="S23" i="1"/>
  <c r="O23" i="1"/>
  <c r="K23" i="1"/>
  <c r="G23" i="1"/>
  <c r="G11" i="1"/>
  <c r="R23" i="1" l="1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1" i="2"/>
  <c r="D90" i="2"/>
  <c r="D89" i="2"/>
  <c r="D88" i="2"/>
  <c r="D87" i="2"/>
  <c r="D86" i="2"/>
  <c r="D84" i="2"/>
  <c r="D83" i="2"/>
  <c r="D81" i="2"/>
  <c r="D80" i="2"/>
  <c r="D79" i="2"/>
  <c r="D77" i="2"/>
  <c r="D75" i="2"/>
  <c r="D74" i="2"/>
  <c r="D73" i="2"/>
  <c r="D72" i="2"/>
  <c r="D70" i="2"/>
  <c r="D69" i="2"/>
  <c r="D68" i="2"/>
  <c r="D66" i="2"/>
  <c r="D64" i="2"/>
  <c r="D63" i="2"/>
  <c r="D61" i="2"/>
  <c r="D60" i="2"/>
  <c r="D58" i="2"/>
  <c r="D56" i="2"/>
  <c r="D52" i="2"/>
  <c r="D50" i="2"/>
  <c r="D49" i="2"/>
  <c r="D46" i="2"/>
  <c r="D45" i="2"/>
  <c r="D43" i="2"/>
  <c r="D42" i="2"/>
  <c r="D41" i="2"/>
  <c r="D40" i="2"/>
  <c r="D38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<sst xmlns="http://schemas.openxmlformats.org/spreadsheetml/2006/main" count="8843" uniqueCount="4566">
  <si>
    <r>
      <rPr>
        <sz val="14"/>
        <color rgb="FF000000"/>
        <rFont val="Calibri"/>
      </rPr>
      <t xml:space="preserve">¿Teminaste?
</t>
    </r>
    <r>
      <rPr>
        <u/>
        <sz val="14"/>
        <color rgb="FF1155CC"/>
        <rFont val="Calibri"/>
      </rPr>
      <t>Click acá para reportar tus datos</t>
    </r>
  </si>
  <si>
    <t>CENSO NAVIDEÑO DE AVES
RED NACIONAL DE OBSERVADORES DE AVES DE COLOMBIA
FORMATO DE ENTREGA DE DATOS</t>
  </si>
  <si>
    <t>DATOS DE LA LOCALIDAD</t>
  </si>
  <si>
    <t>Conteo</t>
  </si>
  <si>
    <t>Localidad</t>
  </si>
  <si>
    <t>Ingresar localidad si no está en la lista 
(Localidad, Departamento, Municipio)</t>
  </si>
  <si>
    <t>Departamento</t>
  </si>
  <si>
    <t>Municipio</t>
  </si>
  <si>
    <t>Corregimiento</t>
  </si>
  <si>
    <t>Vereda</t>
  </si>
  <si>
    <t>Latitud / Longitud</t>
  </si>
  <si>
    <t>Altura Mínima 
(m)</t>
  </si>
  <si>
    <t>Altura Máxima (m)</t>
  </si>
  <si>
    <t>Temperatura minima
(ºC)</t>
  </si>
  <si>
    <t>Temperatura maxima
(ºC)</t>
  </si>
  <si>
    <t>Información adicional sobre la localidad</t>
  </si>
  <si>
    <t>Humedal_Santa_María_del_Lago</t>
  </si>
  <si>
    <t>Bogotá</t>
  </si>
  <si>
    <t>DATOS DEL CIRCULO</t>
  </si>
  <si>
    <t>Círculo</t>
  </si>
  <si>
    <t>Latitud</t>
  </si>
  <si>
    <t>Longitud</t>
  </si>
  <si>
    <t>Asociación / Institución encargada</t>
  </si>
  <si>
    <t>Coordinador de localidad</t>
  </si>
  <si>
    <t>DATOS DE LA JORNADA</t>
  </si>
  <si>
    <t>¿Habia varios grupos censando al mismo tiempo en esta localidad?</t>
  </si>
  <si>
    <t>Número de grupo</t>
  </si>
  <si>
    <t>Observaciones sobre la jornada</t>
  </si>
  <si>
    <t>FECHA
(Doble click para activar el calendario)</t>
  </si>
  <si>
    <t>DURACIÓN Y DISTANCIA - A PIE</t>
  </si>
  <si>
    <t>DURACIÓN Y DISTANCIA - EN CARRO</t>
  </si>
  <si>
    <t xml:space="preserve">DURACIÓN Y DISTANCIA - OTRO MEDIO DE TRANSPORTE		</t>
  </si>
  <si>
    <t xml:space="preserve">¿Cuál otro medio de transporte? </t>
  </si>
  <si>
    <t>Total tiempo:</t>
  </si>
  <si>
    <t>Distancia total</t>
  </si>
  <si>
    <t>Nubosidad</t>
  </si>
  <si>
    <t>Lluvia</t>
  </si>
  <si>
    <t>Rango Temperatura
Min-Max (ºC)</t>
  </si>
  <si>
    <t>Participantes</t>
  </si>
  <si>
    <t>Temperatura maxima(ºC)</t>
  </si>
  <si>
    <t>Hora Inicial</t>
  </si>
  <si>
    <t>Hora Final</t>
  </si>
  <si>
    <t>Duración parcial</t>
  </si>
  <si>
    <t>km</t>
  </si>
  <si>
    <t>Despejado</t>
  </si>
  <si>
    <t>Ninguna</t>
  </si>
  <si>
    <t>DATOS PARTICIPANTES</t>
  </si>
  <si>
    <t>ENERO</t>
  </si>
  <si>
    <t>Nombres</t>
  </si>
  <si>
    <t>Apellidos</t>
  </si>
  <si>
    <t>Ocupación</t>
  </si>
  <si>
    <t>Institución</t>
  </si>
  <si>
    <t>Dirección</t>
  </si>
  <si>
    <t>Teléfono</t>
  </si>
  <si>
    <t>e-mail</t>
  </si>
  <si>
    <t>DICIEMBRE</t>
  </si>
  <si>
    <t xml:space="preserve">CENSO NAVIDEÑO DE AVES     
FORMATO DE ENTREGA DE DATOS
RED NACIONAL DE OBSERVADORES DE AVES    </t>
  </si>
  <si>
    <t>Circulo</t>
  </si>
  <si>
    <t>Año</t>
  </si>
  <si>
    <t>Mes</t>
  </si>
  <si>
    <t>Día</t>
  </si>
  <si>
    <t>Familia</t>
  </si>
  <si>
    <t>Nombre en inglés</t>
  </si>
  <si>
    <t>Especie AOU (SACC-2022)</t>
  </si>
  <si>
    <t>No individuos</t>
  </si>
  <si>
    <t>Registro</t>
  </si>
  <si>
    <t>Estatus</t>
  </si>
  <si>
    <t>Observaciones</t>
  </si>
  <si>
    <t>Podilymbus podiceps</t>
  </si>
  <si>
    <t>Visual</t>
  </si>
  <si>
    <t>Porphyrio martinica</t>
  </si>
  <si>
    <t>Fulica americana</t>
  </si>
  <si>
    <t>Zenaida auriculata</t>
  </si>
  <si>
    <t>Turdus fuscater</t>
  </si>
  <si>
    <t>Buteo platypterus</t>
  </si>
  <si>
    <t>Parkesia noveboracensis</t>
  </si>
  <si>
    <t>Colibri coruscans</t>
  </si>
  <si>
    <t>Visual/Auditivo</t>
  </si>
  <si>
    <t>Icterus chrysater</t>
  </si>
  <si>
    <t>Auditivo</t>
  </si>
  <si>
    <t>Ardea alba</t>
  </si>
  <si>
    <t>Phimosus infuscatus</t>
  </si>
  <si>
    <t>Oxyura jamaicensis</t>
  </si>
  <si>
    <t>Gallinula galeata</t>
  </si>
  <si>
    <t>Setophaga petechia</t>
  </si>
  <si>
    <t>Tyrannus melancholicus</t>
  </si>
  <si>
    <t>Setophaga fusca</t>
  </si>
  <si>
    <t>Piranga rubra</t>
  </si>
  <si>
    <t>Zonotrichia capensis</t>
  </si>
  <si>
    <t>Vireo olivaceus</t>
  </si>
  <si>
    <t>Thraupis episcopus</t>
  </si>
  <si>
    <t>Troglodytes aedon</t>
  </si>
  <si>
    <t>Spinus psaltria</t>
  </si>
  <si>
    <t>Conirostrum rufum</t>
  </si>
  <si>
    <t>Rupornis magnirostris</t>
  </si>
  <si>
    <t>Mecocerculus leucophrys</t>
  </si>
  <si>
    <t>Geothlypis philadelphia</t>
  </si>
  <si>
    <t>Catharus ustulatus</t>
  </si>
  <si>
    <t>Leiothlypis peregrina</t>
  </si>
  <si>
    <t>Grupo 1</t>
  </si>
  <si>
    <t>Grupo 2</t>
  </si>
  <si>
    <t>Grupo 3</t>
  </si>
  <si>
    <t>Grupo 4</t>
  </si>
  <si>
    <t>Grupo 5</t>
  </si>
  <si>
    <t>Esfuerzo de muestreo total de la jornada</t>
  </si>
  <si>
    <t>Tiempo total:</t>
  </si>
  <si>
    <t>tipo registo</t>
  </si>
  <si>
    <t>mes</t>
  </si>
  <si>
    <t>dia</t>
  </si>
  <si>
    <t>hora</t>
  </si>
  <si>
    <t>lluvia</t>
  </si>
  <si>
    <t>Diciembre</t>
  </si>
  <si>
    <t>Enero</t>
  </si>
  <si>
    <t>Parcialmente nublado</t>
  </si>
  <si>
    <t>Suave</t>
  </si>
  <si>
    <t>Nublado</t>
  </si>
  <si>
    <t>Fuerte</t>
  </si>
  <si>
    <t>Neblina</t>
  </si>
  <si>
    <t>No evaluado</t>
  </si>
  <si>
    <t>Scientific name</t>
  </si>
  <si>
    <t>English name</t>
  </si>
  <si>
    <t>Family</t>
  </si>
  <si>
    <t>status</t>
  </si>
  <si>
    <t>Aburria aburri</t>
  </si>
  <si>
    <t>Wattled Guan</t>
  </si>
  <si>
    <t>Cracidae</t>
  </si>
  <si>
    <t>Residente</t>
  </si>
  <si>
    <t>Accipiter bicolor</t>
  </si>
  <si>
    <t>Bicolored Hawk</t>
  </si>
  <si>
    <t>Accipitridae</t>
  </si>
  <si>
    <t>Accipiter cooperii</t>
  </si>
  <si>
    <t>Cooper's Hawk</t>
  </si>
  <si>
    <t>Migratorio</t>
  </si>
  <si>
    <t>Accipiter poliogaster</t>
  </si>
  <si>
    <t>Gray-bellied Hawk</t>
  </si>
  <si>
    <t>Accipiter striatus</t>
  </si>
  <si>
    <t>Sharp-shinned Hawk</t>
  </si>
  <si>
    <t>Acropternis orthonyx</t>
  </si>
  <si>
    <t>Ocellated Tapaculo</t>
  </si>
  <si>
    <t>Rhinocryptidae</t>
  </si>
  <si>
    <t>Actitis macularius</t>
  </si>
  <si>
    <t>Spotted Sandpiper</t>
  </si>
  <si>
    <t>Scolopacidae</t>
  </si>
  <si>
    <t>Adelomyia melanogenys</t>
  </si>
  <si>
    <t>Speckled Hummingbird</t>
  </si>
  <si>
    <t>Trochilidae</t>
  </si>
  <si>
    <t>Aegolius harrisii</t>
  </si>
  <si>
    <t>Buff-fronted Owl</t>
  </si>
  <si>
    <t>Strigidae</t>
  </si>
  <si>
    <t>Aeronautes montivagus</t>
  </si>
  <si>
    <t>White-tipped Swift</t>
  </si>
  <si>
    <t>Apodidae</t>
  </si>
  <si>
    <t>Agamia agami</t>
  </si>
  <si>
    <t>Agami Heron</t>
  </si>
  <si>
    <t>Ardeidae</t>
  </si>
  <si>
    <t>Aglaeactis cupripennis</t>
  </si>
  <si>
    <t>Shining Sunbeam</t>
  </si>
  <si>
    <t>Aglaiocercus coelestis</t>
  </si>
  <si>
    <t>Violet-tailed Sylph</t>
  </si>
  <si>
    <t>Aglaiocercus kingii</t>
  </si>
  <si>
    <t>Long-tailed Sylph</t>
  </si>
  <si>
    <t>Agriornis montanus</t>
  </si>
  <si>
    <t>Black-billed Shrike-Tyrant</t>
  </si>
  <si>
    <t>Tyrannidae</t>
  </si>
  <si>
    <t>Akletos melanoceps</t>
  </si>
  <si>
    <t>White-shouldered Antbird</t>
  </si>
  <si>
    <t>Thamnophilidae</t>
  </si>
  <si>
    <t>Alopochelidon fucata</t>
  </si>
  <si>
    <t>Tawny-headed Swallow</t>
  </si>
  <si>
    <t>Hirundinidae</t>
  </si>
  <si>
    <t>Amaurolimnas concolor</t>
  </si>
  <si>
    <t>Uniform Crake</t>
  </si>
  <si>
    <t>Rallidae</t>
  </si>
  <si>
    <t>Amaurospiza concolor</t>
  </si>
  <si>
    <t>Blue Seedeater</t>
  </si>
  <si>
    <t>Cardinalidae</t>
  </si>
  <si>
    <t>Amazilia tzacatl</t>
  </si>
  <si>
    <t>Rufous-tailed Hummingbird</t>
  </si>
  <si>
    <t>Amazona amazonica</t>
  </si>
  <si>
    <t>Orange-winged Parrot</t>
  </si>
  <si>
    <t>Psittacidae</t>
  </si>
  <si>
    <t>Amazona autumnalis</t>
  </si>
  <si>
    <t>Red-lored Parrot</t>
  </si>
  <si>
    <t>Amazona farinosa</t>
  </si>
  <si>
    <t>Mealy Parrot</t>
  </si>
  <si>
    <t>Amazona festiva</t>
  </si>
  <si>
    <t>Festive Parrot</t>
  </si>
  <si>
    <t>Amazona mercenarius</t>
  </si>
  <si>
    <t>Scaly-naped Parrot</t>
  </si>
  <si>
    <t>Amazona ochrocephala</t>
  </si>
  <si>
    <t>Yellow-crowned Parrot</t>
  </si>
  <si>
    <t>Amazonetta brasiliensis</t>
  </si>
  <si>
    <t>Brazilian Teal</t>
  </si>
  <si>
    <t>Anatidae</t>
  </si>
  <si>
    <t>Amblycercus holosericeus</t>
  </si>
  <si>
    <t>Yellow-billed Cacique</t>
  </si>
  <si>
    <t>Icteridae</t>
  </si>
  <si>
    <t>Ammodramus aurifrons</t>
  </si>
  <si>
    <t>Yellow-browed Sparrow</t>
  </si>
  <si>
    <t>Passerellidae</t>
  </si>
  <si>
    <t>Ammodramus humeralis</t>
  </si>
  <si>
    <t>Grassland Sparrow</t>
  </si>
  <si>
    <t>Ammodramus savannarum</t>
  </si>
  <si>
    <t>Grasshopper Sparrow</t>
  </si>
  <si>
    <t>Ammonastes pelzelni</t>
  </si>
  <si>
    <t>Gray-bellied Antbird</t>
  </si>
  <si>
    <t>Ampelioides tschudii</t>
  </si>
  <si>
    <t>Scaled Fruiteater</t>
  </si>
  <si>
    <t>Cotingidae</t>
  </si>
  <si>
    <t>Ampelion rubrocristatus</t>
  </si>
  <si>
    <t>Red-crested Cotinga</t>
  </si>
  <si>
    <t>Ampelion rufaxilla</t>
  </si>
  <si>
    <t>Chestnut-crested Cotinga</t>
  </si>
  <si>
    <t>Anabacerthia ruficaudata</t>
  </si>
  <si>
    <t>Rufous-tailed Foliage-gleaner</t>
  </si>
  <si>
    <t>Furnariidae</t>
  </si>
  <si>
    <t>Anabacerthia striaticollis</t>
  </si>
  <si>
    <t>Montane Foliage-gleaner</t>
  </si>
  <si>
    <t>Anabacerthia variegaticeps</t>
  </si>
  <si>
    <t>Scaly-throated Foliage-gleaner</t>
  </si>
  <si>
    <t>Anabazenops dorsalis</t>
  </si>
  <si>
    <t>Dusky-cheeked Foliage-gleaner</t>
  </si>
  <si>
    <t>Anairetes parulus</t>
  </si>
  <si>
    <t>Tufted Tit-Tyrant</t>
  </si>
  <si>
    <t>Anas acuta</t>
  </si>
  <si>
    <t>Northern Pintail</t>
  </si>
  <si>
    <t>Anas andium</t>
  </si>
  <si>
    <t>Andean Teal</t>
  </si>
  <si>
    <t>Anas bahamensis</t>
  </si>
  <si>
    <t>White-cheeked Pintail</t>
  </si>
  <si>
    <t>Anas crecca</t>
  </si>
  <si>
    <t>Green-winged Teal</t>
  </si>
  <si>
    <t>Vagabundo</t>
  </si>
  <si>
    <t>Anas georgica</t>
  </si>
  <si>
    <t>Yellow-billed Pintail</t>
  </si>
  <si>
    <t>Ancistrops strigilatus</t>
  </si>
  <si>
    <t>Chestnut-winged Hookbill</t>
  </si>
  <si>
    <t>Andigena hypoglauca</t>
  </si>
  <si>
    <t>Gray-breasted Mountain-Toucan</t>
  </si>
  <si>
    <t>Ramphastidae</t>
  </si>
  <si>
    <t>Andigena laminirostris</t>
  </si>
  <si>
    <t>Plate-billed Mountain-Toucan</t>
  </si>
  <si>
    <t>Andigena nigrirostris</t>
  </si>
  <si>
    <t>Black-billed Mountain-Toucan</t>
  </si>
  <si>
    <t>Androdon aequatorialis</t>
  </si>
  <si>
    <t>Tooth-billed Hummingbird</t>
  </si>
  <si>
    <t>Anhima cornuta</t>
  </si>
  <si>
    <t>Horned Screamer</t>
  </si>
  <si>
    <t>Anhimidae</t>
  </si>
  <si>
    <t>Anhinga anhinga</t>
  </si>
  <si>
    <t>Anhinga</t>
  </si>
  <si>
    <t>Anhingidae</t>
  </si>
  <si>
    <t>Anisognathus igniventris</t>
  </si>
  <si>
    <t>Scarlet-bellied Mountain Tanager</t>
  </si>
  <si>
    <t>Thraupidae</t>
  </si>
  <si>
    <t>Anisognathus lacrymosus</t>
  </si>
  <si>
    <t>Lacrimose Mountain Tanager</t>
  </si>
  <si>
    <t>Anisognathus melanogenys</t>
  </si>
  <si>
    <t>Black-cheeked Mountain Tanager</t>
  </si>
  <si>
    <t>Endémico</t>
  </si>
  <si>
    <t>Anisognathus notabilis</t>
  </si>
  <si>
    <t>Black-chinned Mountain Tanager</t>
  </si>
  <si>
    <t>Anisognathus somptuosus</t>
  </si>
  <si>
    <t>Blue-winged Mountain Tanager</t>
  </si>
  <si>
    <t>Anous minutus</t>
  </si>
  <si>
    <t>Black Noddy</t>
  </si>
  <si>
    <t>Laridae</t>
  </si>
  <si>
    <t>Anous stolidus</t>
  </si>
  <si>
    <t>Brown Noddy</t>
  </si>
  <si>
    <t>Anthocephala berlepschi</t>
  </si>
  <si>
    <t>Tolima Blossomcrown</t>
  </si>
  <si>
    <t>Anthocephala floriceps</t>
  </si>
  <si>
    <t>Santa Marta Blossomcrown</t>
  </si>
  <si>
    <t>Anthracothorax nigricollis</t>
  </si>
  <si>
    <t>Black-throated Mango</t>
  </si>
  <si>
    <t>Anthracothorax prevostii</t>
  </si>
  <si>
    <t>Green-breasted Mango</t>
  </si>
  <si>
    <t>Anthus bogotensis</t>
  </si>
  <si>
    <t>Paramo Pipit</t>
  </si>
  <si>
    <t>Motacillidae</t>
  </si>
  <si>
    <t>Anthus chii</t>
  </si>
  <si>
    <t>Yellowish Pipit</t>
  </si>
  <si>
    <t>Antrostomus carolinensis</t>
  </si>
  <si>
    <t>Chuck-will's-widow</t>
  </si>
  <si>
    <t>Caprimulgidae</t>
  </si>
  <si>
    <t>Antrostomus rufus</t>
  </si>
  <si>
    <t>Rufous Nightjar</t>
  </si>
  <si>
    <t>Anurolimnas castaneiceps</t>
  </si>
  <si>
    <t>Chestnut-headed Crake</t>
  </si>
  <si>
    <t>Anurolimnas fasciatus</t>
  </si>
  <si>
    <t>Black-banded Crake</t>
  </si>
  <si>
    <t>Anurolimnas viridis</t>
  </si>
  <si>
    <t>Russet-crowned Crake</t>
  </si>
  <si>
    <t>Aphanotriccus audax</t>
  </si>
  <si>
    <t>Black-billed Flycatcher</t>
  </si>
  <si>
    <t>Aprositornis disjuncta</t>
  </si>
  <si>
    <t>Yapacana Antbird</t>
  </si>
  <si>
    <t>Ara ambiguus</t>
  </si>
  <si>
    <t>Great Green Macaw</t>
  </si>
  <si>
    <t>Ara ararauna</t>
  </si>
  <si>
    <t>Blue-and-yellow Macaw</t>
  </si>
  <si>
    <t>Ara chloropterus</t>
  </si>
  <si>
    <t>Red-and-green Macaw</t>
  </si>
  <si>
    <t>Ara macao</t>
  </si>
  <si>
    <t>Scarlet Macaw</t>
  </si>
  <si>
    <t>Ara militaris</t>
  </si>
  <si>
    <t>Military Macaw</t>
  </si>
  <si>
    <t>Ara severus</t>
  </si>
  <si>
    <t>Chestnut-fronted Macaw</t>
  </si>
  <si>
    <t>Aramides axillaris</t>
  </si>
  <si>
    <t>Rufous-necked Wood-Rail</t>
  </si>
  <si>
    <t>Aramides cajaneus</t>
  </si>
  <si>
    <t>Gray-cowled Wood-Rail</t>
  </si>
  <si>
    <t>Aramides wolfi</t>
  </si>
  <si>
    <t>Brown Wood-Rail</t>
  </si>
  <si>
    <t>Aramus guarauna</t>
  </si>
  <si>
    <t>Limpkin</t>
  </si>
  <si>
    <t>Aramidae</t>
  </si>
  <si>
    <t>Aratinga weddellii</t>
  </si>
  <si>
    <t>Dusky-headed Parakeet</t>
  </si>
  <si>
    <t>Great Egret</t>
  </si>
  <si>
    <t>Ardea cocoi</t>
  </si>
  <si>
    <t>Cocoi Heron</t>
  </si>
  <si>
    <t>Ardea herodias</t>
  </si>
  <si>
    <t>Great Blue Heron</t>
  </si>
  <si>
    <t>Ardenna creatopus</t>
  </si>
  <si>
    <t>Pink-footed Shearwater</t>
  </si>
  <si>
    <t>Procellariidae</t>
  </si>
  <si>
    <t>Ardenna grisea</t>
  </si>
  <si>
    <t>Sooty Shearwater</t>
  </si>
  <si>
    <t>Ardenna pacifica</t>
  </si>
  <si>
    <t>Wedge-tailed Shearwater</t>
  </si>
  <si>
    <t>Arenaria interpres</t>
  </si>
  <si>
    <t>Ruddy Turnstone</t>
  </si>
  <si>
    <t>Arremon assimilis</t>
  </si>
  <si>
    <t>Gray-browed Brushfinch</t>
  </si>
  <si>
    <t>Arremon atricapillus</t>
  </si>
  <si>
    <t>Black-headed Brushfinch</t>
  </si>
  <si>
    <t>Arremon aurantiirostris</t>
  </si>
  <si>
    <t>Orange-billed Sparrow</t>
  </si>
  <si>
    <t>Arremon basilicus</t>
  </si>
  <si>
    <t>Sierra Nevada Brushfinch</t>
  </si>
  <si>
    <t>Arremon brunneinucha</t>
  </si>
  <si>
    <t>Chestnut-capped Brushfinch</t>
  </si>
  <si>
    <t>Arremon castaneiceps</t>
  </si>
  <si>
    <t>Olive Finch</t>
  </si>
  <si>
    <t>Arremon crassirostris</t>
  </si>
  <si>
    <t>Sooty-faced Finch</t>
  </si>
  <si>
    <t>Arremon perijanus</t>
  </si>
  <si>
    <t>Perija Brushfinch</t>
  </si>
  <si>
    <t>Arremon schlegeli</t>
  </si>
  <si>
    <t>Golden-winged Sparrow</t>
  </si>
  <si>
    <t>Arremon taciturnus</t>
  </si>
  <si>
    <t>Pectoral Sparrow</t>
  </si>
  <si>
    <t>Arremonops conirostris</t>
  </si>
  <si>
    <t>Black-striped Sparrow</t>
  </si>
  <si>
    <t>Arremonops tocuyensis</t>
  </si>
  <si>
    <t>Tocuyo Sparrow</t>
  </si>
  <si>
    <t>Arundinicola leucocephala</t>
  </si>
  <si>
    <t>White-headed Marsh Tyrant</t>
  </si>
  <si>
    <t>Asemospiza fuliginosa</t>
  </si>
  <si>
    <t>Sooty Grassquit</t>
  </si>
  <si>
    <t>Asemospiza obscura</t>
  </si>
  <si>
    <t>Dull-colored Grassquit</t>
  </si>
  <si>
    <t>Asio clamator</t>
  </si>
  <si>
    <t>Striped Owl</t>
  </si>
  <si>
    <t>Asio flammeus</t>
  </si>
  <si>
    <t>Short-eared Owl</t>
  </si>
  <si>
    <t>Asio stygius</t>
  </si>
  <si>
    <t>Stygian Owl</t>
  </si>
  <si>
    <t>Asthenes flammulata</t>
  </si>
  <si>
    <t>Many-striped Canastero</t>
  </si>
  <si>
    <t>Asthenes fuliginosa</t>
  </si>
  <si>
    <t>White-chinned Thistletail</t>
  </si>
  <si>
    <t>Asthenes perijana</t>
  </si>
  <si>
    <t>Perija Thistletail</t>
  </si>
  <si>
    <t>Asthenes wyatti</t>
  </si>
  <si>
    <t>Streak-backed Canastero</t>
  </si>
  <si>
    <t>Atalotriccus pilaris</t>
  </si>
  <si>
    <t>Pale-eyed Pygmy-Tyrant</t>
  </si>
  <si>
    <t>Athene cunicularia</t>
  </si>
  <si>
    <t>Burrowing Owl</t>
  </si>
  <si>
    <t>Atlapetes albinucha</t>
  </si>
  <si>
    <t>White-naped Brushfinch</t>
  </si>
  <si>
    <t>Atlapetes albofrenatus</t>
  </si>
  <si>
    <t>Moustached Brushfinch</t>
  </si>
  <si>
    <t>Atlapetes blancae</t>
  </si>
  <si>
    <t>Antioquia Brushfinch</t>
  </si>
  <si>
    <t>Atlapetes flaviceps</t>
  </si>
  <si>
    <t>Yellow-headed Brushfinch</t>
  </si>
  <si>
    <t>Atlapetes fuscoolivaceus</t>
  </si>
  <si>
    <t>Dusky-headed Brushfinch</t>
  </si>
  <si>
    <t>Atlapetes latinuchus</t>
  </si>
  <si>
    <t>Yellow-breasted Brushfinch</t>
  </si>
  <si>
    <t>Atlapetes leucopis</t>
  </si>
  <si>
    <t>White-rimmed Brushfinch</t>
  </si>
  <si>
    <t>Atlapetes melanocephalus</t>
  </si>
  <si>
    <t>Santa Marta Brushfinch</t>
  </si>
  <si>
    <t>Atlapetes pallidinucha</t>
  </si>
  <si>
    <t>Pale-naped Brushfinch</t>
  </si>
  <si>
    <t>Atlapetes schistaceus</t>
  </si>
  <si>
    <t>Slaty Brushfinch</t>
  </si>
  <si>
    <t>Atlapetes semirufus</t>
  </si>
  <si>
    <t>Ochre-breasted Brushfinch</t>
  </si>
  <si>
    <t>Atlapetes tricolor</t>
  </si>
  <si>
    <t>Tricolored Brushfinch</t>
  </si>
  <si>
    <t>Atticora fasciata</t>
  </si>
  <si>
    <t>White-banded Swallow</t>
  </si>
  <si>
    <t>Atticora tibialis</t>
  </si>
  <si>
    <t>White-thighed Swallow</t>
  </si>
  <si>
    <t>Attila bolivianus</t>
  </si>
  <si>
    <t>Dull-capped Attila</t>
  </si>
  <si>
    <t>Attila cinnamomeus</t>
  </si>
  <si>
    <t>Cinnamon Attila</t>
  </si>
  <si>
    <t>Attila citriniventris</t>
  </si>
  <si>
    <t>Citron-bellied Attila</t>
  </si>
  <si>
    <t>Attila spadiceus</t>
  </si>
  <si>
    <t>Bright-rumped Attila</t>
  </si>
  <si>
    <t>Attila torridus</t>
  </si>
  <si>
    <t>Ochraceous Attila</t>
  </si>
  <si>
    <t>Aulacorhynchus albivitta</t>
  </si>
  <si>
    <t>Southern Emerald-Toucanet</t>
  </si>
  <si>
    <t>Aulacorhynchus derbianus</t>
  </si>
  <si>
    <t>Chestnut-tipped Toucanet</t>
  </si>
  <si>
    <t>Aulacorhynchus haematopygus</t>
  </si>
  <si>
    <t>Crimson-rumped Toucanet</t>
  </si>
  <si>
    <t>Aulacorhynchus sulcatus</t>
  </si>
  <si>
    <t>Groove-billed Toucanet</t>
  </si>
  <si>
    <t>Automolus infuscatus</t>
  </si>
  <si>
    <t>Olive-backed Foliage-gleaner</t>
  </si>
  <si>
    <t>Automolus melanopezus</t>
  </si>
  <si>
    <t>Brown-rumped Foliage-gleaner</t>
  </si>
  <si>
    <t>Automolus ochrolaemus</t>
  </si>
  <si>
    <t>Buff-throated Foliage-gleaner</t>
  </si>
  <si>
    <t>Automolus rufipileatus</t>
  </si>
  <si>
    <t>Chestnut-crowned Foliage-gleaner</t>
  </si>
  <si>
    <t>Automolus subulatus</t>
  </si>
  <si>
    <t>Striped Woodhaunter</t>
  </si>
  <si>
    <t>Avocettula recurvirostris</t>
  </si>
  <si>
    <t>Fiery-tailed Awlbill</t>
  </si>
  <si>
    <t>Aythya affinis</t>
  </si>
  <si>
    <t>Lesser Scaup</t>
  </si>
  <si>
    <t>Aythya collaris</t>
  </si>
  <si>
    <t>Ring-necked Duck</t>
  </si>
  <si>
    <t>Bangsia arcaei</t>
  </si>
  <si>
    <t>Blue-and-gold Tanager</t>
  </si>
  <si>
    <t>Bangsia aureocincta</t>
  </si>
  <si>
    <t>Gold-ringed Tanager</t>
  </si>
  <si>
    <t>Bangsia edwardsi</t>
  </si>
  <si>
    <t>Moss-backed Tanager</t>
  </si>
  <si>
    <t>Bangsia flavovirens</t>
  </si>
  <si>
    <t>Yellow-green Tanager</t>
  </si>
  <si>
    <t>Bangsia melanochlamys</t>
  </si>
  <si>
    <t>Black-and-gold Tanager</t>
  </si>
  <si>
    <t>Bangsia rothschildi</t>
  </si>
  <si>
    <t>Golden-chested Tanager</t>
  </si>
  <si>
    <t>Bartramia longicauda</t>
  </si>
  <si>
    <t>Upland Sandpiper</t>
  </si>
  <si>
    <t>Baryphthengus martii</t>
  </si>
  <si>
    <t>Rufous Motmot</t>
  </si>
  <si>
    <t>Momotidae</t>
  </si>
  <si>
    <t>Basileuterus culicivorus</t>
  </si>
  <si>
    <t>Golden-crowned Warbler</t>
  </si>
  <si>
    <t>Parulidae</t>
  </si>
  <si>
    <t>Basileuterus ignotus</t>
  </si>
  <si>
    <t>Pirre Warbler</t>
  </si>
  <si>
    <t>Basileuterus rufifrons</t>
  </si>
  <si>
    <t>Rufous-capped Warbler</t>
  </si>
  <si>
    <t>Basileuterus tristriatus</t>
  </si>
  <si>
    <t>Three-striped Warbler</t>
  </si>
  <si>
    <t>Berlepschia rikeri</t>
  </si>
  <si>
    <t>Point-tailed Palmcreeper</t>
  </si>
  <si>
    <t>Boissonneaua flavescens</t>
  </si>
  <si>
    <t>Buff-tailed Coronet</t>
  </si>
  <si>
    <t>Boissonneaua jardini</t>
  </si>
  <si>
    <t>Velvet-purple Coronet</t>
  </si>
  <si>
    <t>Boissonneaua matthewsii</t>
  </si>
  <si>
    <t>Chestnut-breasted Coronet</t>
  </si>
  <si>
    <t>Bolborhynchus ferrugineifrons</t>
  </si>
  <si>
    <t>Rufous-fronted Parakeet</t>
  </si>
  <si>
    <t>Bolborhynchus lineola</t>
  </si>
  <si>
    <t>Barred Parakeet</t>
  </si>
  <si>
    <t>Bombycilla cedrorum</t>
  </si>
  <si>
    <t>Cedar Waxwing</t>
  </si>
  <si>
    <t>Bombycillidae</t>
  </si>
  <si>
    <t>Botaurus pinnatus</t>
  </si>
  <si>
    <t>Pinnated Bittern</t>
  </si>
  <si>
    <t>Brachygalba goeringi</t>
  </si>
  <si>
    <t>Pale-headed Jacamar</t>
  </si>
  <si>
    <t>Galbulidae</t>
  </si>
  <si>
    <t>Brachygalba lugubris</t>
  </si>
  <si>
    <t>Brown Jacamar</t>
  </si>
  <si>
    <t>Brachygalba salmoni</t>
  </si>
  <si>
    <t>Dusky-backed Jacamar</t>
  </si>
  <si>
    <t>Brotogeris cyanoptera</t>
  </si>
  <si>
    <t>Cobalt-winged Parakeet</t>
  </si>
  <si>
    <t>Brotogeris jugularis</t>
  </si>
  <si>
    <t>Orange-chinned Parakeet</t>
  </si>
  <si>
    <t>Brotogeris sanctithomae</t>
  </si>
  <si>
    <t>Tui Parakeet</t>
  </si>
  <si>
    <t>Brotogeris versicolurus</t>
  </si>
  <si>
    <t>Canary-winged Parakeet</t>
  </si>
  <si>
    <t>Bubo virginianus</t>
  </si>
  <si>
    <t>Great Horned Owl</t>
  </si>
  <si>
    <t>Bubulcus ibis</t>
  </si>
  <si>
    <t>Cattle Egret</t>
  </si>
  <si>
    <t>Bucco capensis</t>
  </si>
  <si>
    <t>Collared Puffbird</t>
  </si>
  <si>
    <t>Bucconidae</t>
  </si>
  <si>
    <t>Bucco macrodactylus</t>
  </si>
  <si>
    <t>Chestnut-capped Puffbird</t>
  </si>
  <si>
    <t>Bucco noanamae</t>
  </si>
  <si>
    <t>Sooty-capped Puffbird</t>
  </si>
  <si>
    <t>Bucco tamatia</t>
  </si>
  <si>
    <t>Spotted Puffbird</t>
  </si>
  <si>
    <t>Burhinus bistriatus</t>
  </si>
  <si>
    <t>Double-striped Thick-knee</t>
  </si>
  <si>
    <t>Burhinidae</t>
  </si>
  <si>
    <t>Busarellus nigricollis</t>
  </si>
  <si>
    <t>Black-collared Hawk</t>
  </si>
  <si>
    <t>Buteo albigula</t>
  </si>
  <si>
    <t>White-throated Hawk</t>
  </si>
  <si>
    <t>Buteo albonotatus</t>
  </si>
  <si>
    <t>Zone-tailed Hawk</t>
  </si>
  <si>
    <t>Buteo brachyurus</t>
  </si>
  <si>
    <t>Short-tailed Hawk</t>
  </si>
  <si>
    <t>Buteo jamaicensis</t>
  </si>
  <si>
    <t>Red-tailed Hawk</t>
  </si>
  <si>
    <t>Buteo nitidus</t>
  </si>
  <si>
    <t>Gray-lined Hawk</t>
  </si>
  <si>
    <t>Broad-winged Hawk</t>
  </si>
  <si>
    <t>Buteo swainsoni</t>
  </si>
  <si>
    <t>Swainson's Hawk</t>
  </si>
  <si>
    <t>Buteogallus anthracinus</t>
  </si>
  <si>
    <t>Common Black Hawk</t>
  </si>
  <si>
    <t>Buteogallus meridionalis</t>
  </si>
  <si>
    <t>Savanna Hawk</t>
  </si>
  <si>
    <t>Buteogallus schistaceus</t>
  </si>
  <si>
    <t>Slate-colored Hawk</t>
  </si>
  <si>
    <t>Buteogallus solitarius</t>
  </si>
  <si>
    <t>Solitary Eagle</t>
  </si>
  <si>
    <t>Buteogallus urubitinga</t>
  </si>
  <si>
    <t>Great Black Hawk</t>
  </si>
  <si>
    <t>Buthraupis montana</t>
  </si>
  <si>
    <t>Hooded Mountain Tanager</t>
  </si>
  <si>
    <t>Butorides striata</t>
  </si>
  <si>
    <t>Striated Heron</t>
  </si>
  <si>
    <t>Butorides virescens</t>
  </si>
  <si>
    <t>Green Heron</t>
  </si>
  <si>
    <t>Cacicus cela</t>
  </si>
  <si>
    <t>Yellow-rumped Cacique</t>
  </si>
  <si>
    <t>Cacicus chrysonotus</t>
  </si>
  <si>
    <t>Mountain Cacique</t>
  </si>
  <si>
    <t>Cacicus haemorrhous</t>
  </si>
  <si>
    <t>Red-rumped Cacique</t>
  </si>
  <si>
    <t>Cacicus latirostris</t>
  </si>
  <si>
    <t>Band-tailed Cacique</t>
  </si>
  <si>
    <t>Cacicus oseryi</t>
  </si>
  <si>
    <t>Casqued Cacique</t>
  </si>
  <si>
    <t>Cacicus sclateri</t>
  </si>
  <si>
    <t>Ecuadorian Cacique</t>
  </si>
  <si>
    <t>Cacicus solitarius</t>
  </si>
  <si>
    <t>Solitary Black Cacique</t>
  </si>
  <si>
    <t>Cacicus uropygialis</t>
  </si>
  <si>
    <t>Scarlet-rumped Cacique</t>
  </si>
  <si>
    <t>Cairina moschata</t>
  </si>
  <si>
    <t>Muscovy Duck</t>
  </si>
  <si>
    <t>Calidris alba</t>
  </si>
  <si>
    <t>Sanderling</t>
  </si>
  <si>
    <t>Calidris alpina</t>
  </si>
  <si>
    <t>Dunlin</t>
  </si>
  <si>
    <t>Calidris bairdii</t>
  </si>
  <si>
    <t>Baird's Sandpiper</t>
  </si>
  <si>
    <t>Calidris canutus</t>
  </si>
  <si>
    <t>Red Knot</t>
  </si>
  <si>
    <t>Calidris fuscicollis</t>
  </si>
  <si>
    <t>White-rumped Sandpiper</t>
  </si>
  <si>
    <t>Calidris himantopus</t>
  </si>
  <si>
    <t>Stilt Sandpiper</t>
  </si>
  <si>
    <t>Calidris mauri</t>
  </si>
  <si>
    <t>Western Sandpiper</t>
  </si>
  <si>
    <t>Calidris melanotos</t>
  </si>
  <si>
    <t>Pectoral Sandpiper</t>
  </si>
  <si>
    <t>Calidris minutilla</t>
  </si>
  <si>
    <t>Least Sandpiper</t>
  </si>
  <si>
    <t>Calidris pugnax</t>
  </si>
  <si>
    <t>Ruff</t>
  </si>
  <si>
    <t>Calidris pusilla</t>
  </si>
  <si>
    <t>Semipalmated Sandpiper</t>
  </si>
  <si>
    <t>Calidris subruficollis</t>
  </si>
  <si>
    <t>Buff-breasted Sandpiper</t>
  </si>
  <si>
    <t>Calidris virgata</t>
  </si>
  <si>
    <t>Surfbird</t>
  </si>
  <si>
    <t>Calliphlox amethystina</t>
  </si>
  <si>
    <t>Amethyst Woodstar</t>
  </si>
  <si>
    <t>Calochaetes coccineus</t>
  </si>
  <si>
    <t>Vermilion Tanager</t>
  </si>
  <si>
    <t>Calonectris diomedea</t>
  </si>
  <si>
    <t>Cory's Shearwater</t>
  </si>
  <si>
    <t>Campephilus gayaquilensis</t>
  </si>
  <si>
    <t>Guayaquil Woodpecker</t>
  </si>
  <si>
    <t>Picidae</t>
  </si>
  <si>
    <t>Campephilus haematogaster</t>
  </si>
  <si>
    <t>Crimson-bellied Woodpecker</t>
  </si>
  <si>
    <t>Campephilus melanoleucos</t>
  </si>
  <si>
    <t>Crimson-crested Woodpecker</t>
  </si>
  <si>
    <t>Campephilus pollens</t>
  </si>
  <si>
    <t>Powerful Woodpecker</t>
  </si>
  <si>
    <t>Campephilus rubricollis</t>
  </si>
  <si>
    <t>Red-necked Woodpecker</t>
  </si>
  <si>
    <t>Camptostoma obsoletum</t>
  </si>
  <si>
    <t>Southern Beardless-Tyrannulet</t>
  </si>
  <si>
    <t>Campylopterus falcatus</t>
  </si>
  <si>
    <t>Lazuline Sabrewing</t>
  </si>
  <si>
    <t>Campylopterus largipennis</t>
  </si>
  <si>
    <t>Gray-breasted Sabrewing</t>
  </si>
  <si>
    <t>Campylopterus phainopeplus</t>
  </si>
  <si>
    <t>Santa Marta Sabrewing</t>
  </si>
  <si>
    <t>Campylopterus villaviscensio</t>
  </si>
  <si>
    <t>Napo Sabrewing</t>
  </si>
  <si>
    <t>Campylorhamphus procurvoides</t>
  </si>
  <si>
    <t>Curve-billed Scythebill</t>
  </si>
  <si>
    <t>Campylorhamphus pusillus</t>
  </si>
  <si>
    <t>Brown-billed Scythebill</t>
  </si>
  <si>
    <t>Campylorhamphus trochilirostris</t>
  </si>
  <si>
    <t>Red-billed Scythebill</t>
  </si>
  <si>
    <t>Campylorhynchus albobrunneus</t>
  </si>
  <si>
    <t>White-headed Wren</t>
  </si>
  <si>
    <t>Troglodytidae</t>
  </si>
  <si>
    <t>Campylorhynchus griseus</t>
  </si>
  <si>
    <t>Bicolored Wren</t>
  </si>
  <si>
    <t>Campylorhynchus nuchalis</t>
  </si>
  <si>
    <t>Stripe-backed Wren</t>
  </si>
  <si>
    <t>Campylorhynchus turdinus</t>
  </si>
  <si>
    <t>Thrush-like Wren</t>
  </si>
  <si>
    <t>Campylorhynchus zonatus</t>
  </si>
  <si>
    <t>Band-backed Wren</t>
  </si>
  <si>
    <t>Cantorchilus leucopogon</t>
  </si>
  <si>
    <t>Stripe-throated Wren</t>
  </si>
  <si>
    <t>Cantorchilus leucotis</t>
  </si>
  <si>
    <t>Buff-breasted Wren</t>
  </si>
  <si>
    <t>Cantorchilus nigricapillus</t>
  </si>
  <si>
    <t>Bay Wren</t>
  </si>
  <si>
    <t>Capito auratus</t>
  </si>
  <si>
    <t>Gilded Barbet</t>
  </si>
  <si>
    <t>Capitonidae</t>
  </si>
  <si>
    <t>Capito aurovirens</t>
  </si>
  <si>
    <t>Scarlet-crowned Barbet</t>
  </si>
  <si>
    <t>Capito hypoleucus</t>
  </si>
  <si>
    <t>White-mantled Barbet</t>
  </si>
  <si>
    <t>Capito maculicoronatus</t>
  </si>
  <si>
    <t>Spot-crowned Barbet</t>
  </si>
  <si>
    <t>Capito quinticolor</t>
  </si>
  <si>
    <t>Five-colored Barbet</t>
  </si>
  <si>
    <t>Capito squamatus</t>
  </si>
  <si>
    <t>Orange-fronted Barbet</t>
  </si>
  <si>
    <t>Capsiempis flaveola</t>
  </si>
  <si>
    <t>Yellow Tyrannulet</t>
  </si>
  <si>
    <t>Caracara plancus</t>
  </si>
  <si>
    <t>Crested Caracara</t>
  </si>
  <si>
    <t>Falconidae</t>
  </si>
  <si>
    <t>Cardellina canadensis</t>
  </si>
  <si>
    <t>Canada Warbler</t>
  </si>
  <si>
    <t>Cardellina pusilla</t>
  </si>
  <si>
    <t>Wilson's Warbler</t>
  </si>
  <si>
    <t>Cardinalis phoeniceus</t>
  </si>
  <si>
    <t>Vermilion Cardinal</t>
  </si>
  <si>
    <t>Carpodectes hopkei</t>
  </si>
  <si>
    <t>Black-tipped Cotinga</t>
  </si>
  <si>
    <t>Caryothraustes canadensis</t>
  </si>
  <si>
    <t>Yellow-green Grosbeak</t>
  </si>
  <si>
    <t>Catamblyrhynchus diadema</t>
  </si>
  <si>
    <t>Plushcap</t>
  </si>
  <si>
    <t>Catamenia analis</t>
  </si>
  <si>
    <t>Band-tailed Seedeater</t>
  </si>
  <si>
    <t>Catamenia homochroa</t>
  </si>
  <si>
    <t>Paramo Seedeater</t>
  </si>
  <si>
    <t>Catamenia inornata</t>
  </si>
  <si>
    <t>Plain-colored Seedeater</t>
  </si>
  <si>
    <t>Cathartes aura</t>
  </si>
  <si>
    <t>Turkey Vulture</t>
  </si>
  <si>
    <t>Cathartidae</t>
  </si>
  <si>
    <t>Cathartes burrovianus</t>
  </si>
  <si>
    <t>Lesser Yellow-headed Vulture</t>
  </si>
  <si>
    <t>Cathartes melambrotus</t>
  </si>
  <si>
    <t>Greater Yellow-headed Vulture</t>
  </si>
  <si>
    <t>Catharus aurantiirostris</t>
  </si>
  <si>
    <t>Orange-billed Nightingale-Thrush</t>
  </si>
  <si>
    <t>Turdidae</t>
  </si>
  <si>
    <t>Catharus fuscater</t>
  </si>
  <si>
    <t>Slaty-backed Nightingale-Thrush</t>
  </si>
  <si>
    <t>Catharus fuscescens</t>
  </si>
  <si>
    <t>Veery</t>
  </si>
  <si>
    <t>Catharus maculatus</t>
  </si>
  <si>
    <t>Speckled Nightingale-Thrush</t>
  </si>
  <si>
    <t>Catharus minimus</t>
  </si>
  <si>
    <t>Gray-cheeked Thrush</t>
  </si>
  <si>
    <t>Swainson's Thrush</t>
  </si>
  <si>
    <t>Celeus elegans</t>
  </si>
  <si>
    <t>Chestnut Woodpecker</t>
  </si>
  <si>
    <t>Celeus flavus</t>
  </si>
  <si>
    <t>Cream-colored Woodpecker</t>
  </si>
  <si>
    <t>Celeus grammicus</t>
  </si>
  <si>
    <t>Scale-breasted Woodpecker</t>
  </si>
  <si>
    <t>Celeus loricatus</t>
  </si>
  <si>
    <t>Cinnamon Woodpecker</t>
  </si>
  <si>
    <t>Celeus spectabilis</t>
  </si>
  <si>
    <t>Rufous-headed Woodpecker</t>
  </si>
  <si>
    <t>Celeus torquatus</t>
  </si>
  <si>
    <t>Ringed Woodpecker</t>
  </si>
  <si>
    <t>Cephalopterus ornatus</t>
  </si>
  <si>
    <t>Amazonian Umbrellabird</t>
  </si>
  <si>
    <t>Cephalopterus penduliger</t>
  </si>
  <si>
    <t>Long-wattled Umbrellabird</t>
  </si>
  <si>
    <t>Ceratopipra erythrocephala</t>
  </si>
  <si>
    <t>Golden-headed Manakin</t>
  </si>
  <si>
    <t>Pipridae</t>
  </si>
  <si>
    <t>Ceratopipra mentalis</t>
  </si>
  <si>
    <t>Red-capped Manakin</t>
  </si>
  <si>
    <t>Cercibis oxycerca</t>
  </si>
  <si>
    <t>Sharp-tailed Ibis</t>
  </si>
  <si>
    <t>Threskiornithidae</t>
  </si>
  <si>
    <t>Cercomacra cinerascens</t>
  </si>
  <si>
    <t>Gray Antbird</t>
  </si>
  <si>
    <t>Cercomacra nigricans</t>
  </si>
  <si>
    <t>Jet Antbird</t>
  </si>
  <si>
    <t>Cercomacroides fuscicauda</t>
  </si>
  <si>
    <t>Riparian Antbird</t>
  </si>
  <si>
    <t>Cercomacroides nigrescens</t>
  </si>
  <si>
    <t>Blackish Antbird</t>
  </si>
  <si>
    <t>Cercomacroides parkeri</t>
  </si>
  <si>
    <t>Parker's Antbird</t>
  </si>
  <si>
    <t>Cercomacroides serva</t>
  </si>
  <si>
    <t>Black Antbird</t>
  </si>
  <si>
    <t>Cercomacroides tyrannina</t>
  </si>
  <si>
    <t>Dusky Antbird</t>
  </si>
  <si>
    <t>Certhiasomus stictolaemus</t>
  </si>
  <si>
    <t>Spot-throated Woodcreeper</t>
  </si>
  <si>
    <t>Certhiaxis cinnamomeus</t>
  </si>
  <si>
    <t>Yellow-chinned Spinetail</t>
  </si>
  <si>
    <t>Certhiaxis mustelinus</t>
  </si>
  <si>
    <t>Red-and-white Spinetail</t>
  </si>
  <si>
    <t>Chaetocercus astreans</t>
  </si>
  <si>
    <t>Santa Marta Woodstar</t>
  </si>
  <si>
    <t>Chaetocercus bombus</t>
  </si>
  <si>
    <t>Little Woodstar</t>
  </si>
  <si>
    <t>Hipotético</t>
  </si>
  <si>
    <t>Chaetocercus heliodor</t>
  </si>
  <si>
    <t>Gorgeted Woodstar</t>
  </si>
  <si>
    <t>Chaetocercus jourdanii</t>
  </si>
  <si>
    <t>Rufous-shafted Woodstar</t>
  </si>
  <si>
    <t>Chaetocercus mulsant</t>
  </si>
  <si>
    <t>White-bellied Woodstar</t>
  </si>
  <si>
    <t>Chaetura brachyura</t>
  </si>
  <si>
    <t>Short-tailed Swift</t>
  </si>
  <si>
    <t>Chaetura chapmani</t>
  </si>
  <si>
    <t>Chapman's Swift</t>
  </si>
  <si>
    <t>Chaetura cinereiventris</t>
  </si>
  <si>
    <t>Gray-rumped Swift</t>
  </si>
  <si>
    <t>Chaetura egregia</t>
  </si>
  <si>
    <t>Pale-rumped Swift</t>
  </si>
  <si>
    <t>Chaetura meridionalis</t>
  </si>
  <si>
    <t>Sick's Swift</t>
  </si>
  <si>
    <t>Chaetura pelagica</t>
  </si>
  <si>
    <t>Chimney Swift</t>
  </si>
  <si>
    <t>Chaetura spinicaudus</t>
  </si>
  <si>
    <t>Band-rumped Swift</t>
  </si>
  <si>
    <t>Chalcostigma herrani</t>
  </si>
  <si>
    <t>Rainbow-bearded Thornbill</t>
  </si>
  <si>
    <t>Chalcostigma heteropogon</t>
  </si>
  <si>
    <t>Bronze-tailed Thornbill</t>
  </si>
  <si>
    <t>Chalcostigma ruficeps</t>
  </si>
  <si>
    <t>Rufous-capped Thornbill</t>
  </si>
  <si>
    <t>Chalcostigma stanleyi</t>
  </si>
  <si>
    <t>Blue-mantled Thornbill</t>
  </si>
  <si>
    <t>Chalcothraupis ruficervix</t>
  </si>
  <si>
    <t>Golden-naped Tanager</t>
  </si>
  <si>
    <t>Chalybura buffonii</t>
  </si>
  <si>
    <t>White-vented Plumeleteer</t>
  </si>
  <si>
    <t>Chalybura urochrysia</t>
  </si>
  <si>
    <t>Bronze-tailed Plumeleteer</t>
  </si>
  <si>
    <t>Chamaepetes goudotii</t>
  </si>
  <si>
    <t>Sickle-winged Guan</t>
  </si>
  <si>
    <t>Chamaeza campanisona</t>
  </si>
  <si>
    <t>Short-tailed Antthrush</t>
  </si>
  <si>
    <t>Formicariidae</t>
  </si>
  <si>
    <t>Chamaeza mollissima</t>
  </si>
  <si>
    <t>Barred Antthrush</t>
  </si>
  <si>
    <t>Chamaeza nobilis</t>
  </si>
  <si>
    <t>Striated Antthrush</t>
  </si>
  <si>
    <t>Chamaeza turdina</t>
  </si>
  <si>
    <t>Schwartz's Antthrush</t>
  </si>
  <si>
    <t>Charadrius collaris</t>
  </si>
  <si>
    <t>Collared Plover</t>
  </si>
  <si>
    <t>Charadriidae</t>
  </si>
  <si>
    <t>Charadrius nivosus</t>
  </si>
  <si>
    <t>Snowy Plover</t>
  </si>
  <si>
    <t>Charadrius semipalmatus</t>
  </si>
  <si>
    <t>Semipalmated Plover</t>
  </si>
  <si>
    <t>Charadrius vociferus</t>
  </si>
  <si>
    <t>Killdeer</t>
  </si>
  <si>
    <t>Charadrius wilsonia</t>
  </si>
  <si>
    <t>Wilson's Plover</t>
  </si>
  <si>
    <t>Chauna chavaria</t>
  </si>
  <si>
    <t>Northern Screamer</t>
  </si>
  <si>
    <t>Chelidoptera tenebrosa</t>
  </si>
  <si>
    <t>Swallow-winged Puffbird</t>
  </si>
  <si>
    <t>Chionomesa fimbriata</t>
  </si>
  <si>
    <t>Glittering-throated Emerald</t>
  </si>
  <si>
    <t>Chiroxiphia lanceolata</t>
  </si>
  <si>
    <t>Lance-tailed Manakin</t>
  </si>
  <si>
    <t>Chiroxiphia pareola</t>
  </si>
  <si>
    <t>Blue-backed Manakin</t>
  </si>
  <si>
    <t>Chlidonias niger</t>
  </si>
  <si>
    <t>Black Tern</t>
  </si>
  <si>
    <t>Chlorestes cyanus</t>
  </si>
  <si>
    <t>White-chinned Sapphire</t>
  </si>
  <si>
    <t>Chlorestes eliciae</t>
  </si>
  <si>
    <t>Blue-throated Goldentail</t>
  </si>
  <si>
    <t>Chlorestes julie</t>
  </si>
  <si>
    <t>Violet-bellied Hummingbird</t>
  </si>
  <si>
    <t>Chlorestes notata</t>
  </si>
  <si>
    <t>Blue-chinned Sapphire</t>
  </si>
  <si>
    <t>Chloroceryle aenea</t>
  </si>
  <si>
    <t>American Pygmy Kingfisher</t>
  </si>
  <si>
    <t>Alcedinidae</t>
  </si>
  <si>
    <t>Chloroceryle amazona</t>
  </si>
  <si>
    <t>Amazon Kingfisher</t>
  </si>
  <si>
    <t>Chloroceryle americana</t>
  </si>
  <si>
    <t>Green Kingfisher</t>
  </si>
  <si>
    <t>Chloroceryle inda</t>
  </si>
  <si>
    <t>Green-and-rufous Kingfisher</t>
  </si>
  <si>
    <t>Chlorochrysa calliparaea</t>
  </si>
  <si>
    <t>Orange-eared Tanager</t>
  </si>
  <si>
    <t>Chlorochrysa nitidissima</t>
  </si>
  <si>
    <t>Multicolored Tanager</t>
  </si>
  <si>
    <t>Chlorochrysa phoenicotis</t>
  </si>
  <si>
    <t>Glistening-green Tanager</t>
  </si>
  <si>
    <t>Chlorophanes spiza</t>
  </si>
  <si>
    <t>Green Honeycreeper</t>
  </si>
  <si>
    <t>Chlorophonia cyanea</t>
  </si>
  <si>
    <t>Blue-naped Chlorophonia</t>
  </si>
  <si>
    <t>Fringillidae</t>
  </si>
  <si>
    <t>Chlorophonia cyanocephala</t>
  </si>
  <si>
    <t>Golden-rumped Euphonia</t>
  </si>
  <si>
    <t>Chlorophonia flavirostris</t>
  </si>
  <si>
    <t>Yellow-collared Chlorophonia</t>
  </si>
  <si>
    <t>Chlorophonia pyrrhophrys</t>
  </si>
  <si>
    <t>Chestnut-breasted Chlorophonia</t>
  </si>
  <si>
    <t>Chloropipo flavicapilla</t>
  </si>
  <si>
    <t>Yellow-headed Manakin</t>
  </si>
  <si>
    <t>Chlorornis riefferii</t>
  </si>
  <si>
    <t>Grass-green Tanager</t>
  </si>
  <si>
    <t>Chlorospingus canigularis</t>
  </si>
  <si>
    <t>Ashy-throated Chlorospingus</t>
  </si>
  <si>
    <t>Chlorospingus flavigularis</t>
  </si>
  <si>
    <t>Yellow-throated Chlorospingus</t>
  </si>
  <si>
    <t>Chlorospingus flavopectus</t>
  </si>
  <si>
    <t>Common Chlorospingus</t>
  </si>
  <si>
    <t>Chlorospingus parvirostris</t>
  </si>
  <si>
    <t>Short-billed Chlorospingus</t>
  </si>
  <si>
    <t>Chlorospingus semifuscus</t>
  </si>
  <si>
    <t>Dusky Chlorospingus</t>
  </si>
  <si>
    <t>Chlorospingus tacarcunae</t>
  </si>
  <si>
    <t>Tacarcuna Chlorospingus</t>
  </si>
  <si>
    <t>Chlorostilbon gibsoni</t>
  </si>
  <si>
    <t>Red-billed Emerald</t>
  </si>
  <si>
    <t>Chlorostilbon melanorhynchus</t>
  </si>
  <si>
    <t>Western Emerald</t>
  </si>
  <si>
    <t>Chlorostilbon mellisugus</t>
  </si>
  <si>
    <t>Blue-tailed Emerald</t>
  </si>
  <si>
    <t>Chlorostilbon olivaresi</t>
  </si>
  <si>
    <t>Chiribiquete Emerald</t>
  </si>
  <si>
    <t>Chlorostilbon poortmani</t>
  </si>
  <si>
    <t>Short-tailed Emerald</t>
  </si>
  <si>
    <t>Chlorostilbon russatus</t>
  </si>
  <si>
    <t>Coppery Emerald</t>
  </si>
  <si>
    <t>Chlorostilbon stenurus</t>
  </si>
  <si>
    <t>Narrow-tailed Emerald</t>
  </si>
  <si>
    <t>Chlorothraupis carmioli</t>
  </si>
  <si>
    <t>Carmiol's Tanager</t>
  </si>
  <si>
    <t>Chlorothraupis olivacea</t>
  </si>
  <si>
    <t>Lemon-spectacled Tanager</t>
  </si>
  <si>
    <t>Chlorothraupis stolzmanni</t>
  </si>
  <si>
    <t>Ochre-breasted Tanager</t>
  </si>
  <si>
    <t>Chondrohierax uncinatus</t>
  </si>
  <si>
    <t>Hook-billed Kite</t>
  </si>
  <si>
    <t>Chordeiles acutipennis</t>
  </si>
  <si>
    <t>Lesser Nighthawk</t>
  </si>
  <si>
    <t>Chordeiles minor</t>
  </si>
  <si>
    <t>Common Nighthawk</t>
  </si>
  <si>
    <t>Chordeiles nacunda</t>
  </si>
  <si>
    <t>Nacunda Nighthawk</t>
  </si>
  <si>
    <t>Chordeiles pusillus</t>
  </si>
  <si>
    <t>Least Nighthawk</t>
  </si>
  <si>
    <t>Chordeiles rupestris</t>
  </si>
  <si>
    <t>Sand-colored Nighthawk</t>
  </si>
  <si>
    <t>Chroicocephalus cirrocephalus</t>
  </si>
  <si>
    <t>Gray-hooded Gull</t>
  </si>
  <si>
    <t>Chroicocephalus ridibundus</t>
  </si>
  <si>
    <t>Black-headed Gull</t>
  </si>
  <si>
    <t>Chroicocephalus serranus</t>
  </si>
  <si>
    <t>Andean Gull</t>
  </si>
  <si>
    <t>Chrysolampis mosquitus</t>
  </si>
  <si>
    <t>Ruby-topaz Hummingbird</t>
  </si>
  <si>
    <t>Chrysomus icterocephalus</t>
  </si>
  <si>
    <t>Yellow-hooded Blackbird</t>
  </si>
  <si>
    <t>Chrysothlypis chrysomelas</t>
  </si>
  <si>
    <t>Black-and-yellow Tanager</t>
  </si>
  <si>
    <t>Chrysothlypis salmoni</t>
  </si>
  <si>
    <t>Scarlet-and-white Tanager</t>
  </si>
  <si>
    <t>Chrysuronia coeruleogularis</t>
  </si>
  <si>
    <t>Sapphire-throated Hummingbird</t>
  </si>
  <si>
    <t>Chrysuronia goudoti</t>
  </si>
  <si>
    <t>Shining-green Hummingbird</t>
  </si>
  <si>
    <t>Chrysuronia grayi</t>
  </si>
  <si>
    <t>Blue-headed Sapphire</t>
  </si>
  <si>
    <t>Chrysuronia humboldtii</t>
  </si>
  <si>
    <t>Humboldt's Sapphire</t>
  </si>
  <si>
    <t>Chrysuronia lilliae</t>
  </si>
  <si>
    <t>Sapphire-bellied Hummingbird</t>
  </si>
  <si>
    <t>Chrysuronia oenone</t>
  </si>
  <si>
    <t>Golden-tailed Sapphire</t>
  </si>
  <si>
    <t>Chrysuronia versicolor</t>
  </si>
  <si>
    <t>Versicolored Emerald</t>
  </si>
  <si>
    <t>Cichlopsis leucogenys</t>
  </si>
  <si>
    <t>Rufous-brown Solitaire</t>
  </si>
  <si>
    <t>Ciconia maguari</t>
  </si>
  <si>
    <t>Maguari Stork</t>
  </si>
  <si>
    <t>Ciconiidae</t>
  </si>
  <si>
    <t>Cinclodes albidiventris</t>
  </si>
  <si>
    <t>Chestnut-winged Cinclodes</t>
  </si>
  <si>
    <t>Cinclodes excelsior</t>
  </si>
  <si>
    <t>Stout-billed Cinclodes</t>
  </si>
  <si>
    <t>Cinclus leucocephalus</t>
  </si>
  <si>
    <t>White-capped Dipper</t>
  </si>
  <si>
    <t>Cinclidae</t>
  </si>
  <si>
    <t>Cinnycerthia olivascens</t>
  </si>
  <si>
    <t>Sharpe's Wren</t>
  </si>
  <si>
    <t>Cinnycerthia unirufa</t>
  </si>
  <si>
    <t>Rufous Wren</t>
  </si>
  <si>
    <t>Circus buffoni</t>
  </si>
  <si>
    <t>Long-winged Harrier</t>
  </si>
  <si>
    <t>Circus cinereus</t>
  </si>
  <si>
    <t>Cinereous Harrier</t>
  </si>
  <si>
    <t>Circus hudsonius</t>
  </si>
  <si>
    <t>Northern Harrier</t>
  </si>
  <si>
    <t>Cissopis leverianus</t>
  </si>
  <si>
    <t>Magpie Tanager</t>
  </si>
  <si>
    <t>Cistothorus apolinari</t>
  </si>
  <si>
    <t>Apolinar's Wren</t>
  </si>
  <si>
    <t>Cistothorus platensis</t>
  </si>
  <si>
    <t>Grass Wren</t>
  </si>
  <si>
    <t>Claravis pretiosa</t>
  </si>
  <si>
    <t>Blue Ground Dove</t>
  </si>
  <si>
    <t>Columbidae</t>
  </si>
  <si>
    <t>Clibanornis rubiginosus</t>
  </si>
  <si>
    <t>Ruddy Foliage-gleaner</t>
  </si>
  <si>
    <t>Clibanornis rufipectus</t>
  </si>
  <si>
    <t>Santa Marta Foliage-gleaner</t>
  </si>
  <si>
    <t>Clytoctantes alixii</t>
  </si>
  <si>
    <t>Recurve-billed Bushbird</t>
  </si>
  <si>
    <t>Cnemarchus erythropygius</t>
  </si>
  <si>
    <t>Red-rumped Bush-Tyrant</t>
  </si>
  <si>
    <t>Cnemathraupis eximia</t>
  </si>
  <si>
    <t>Black-chested Mountain Tanager</t>
  </si>
  <si>
    <t>Cnemoscopus rubrirostris</t>
  </si>
  <si>
    <t>Gray-hooded Bush Tanager</t>
  </si>
  <si>
    <t>Cnemotriccus fuscatus</t>
  </si>
  <si>
    <t>Fuscous Flycatcher</t>
  </si>
  <si>
    <t>Cnipodectes subbrunneus</t>
  </si>
  <si>
    <t>Brownish Twistwing</t>
  </si>
  <si>
    <t>Coccycua cinerea</t>
  </si>
  <si>
    <t>Ash-colored Cuckoo</t>
  </si>
  <si>
    <t>Cuculidae</t>
  </si>
  <si>
    <t>Coccycua minuta</t>
  </si>
  <si>
    <t>Little Cuckoo</t>
  </si>
  <si>
    <t>Coccycua pumila</t>
  </si>
  <si>
    <t>Dwarf Cuckoo</t>
  </si>
  <si>
    <t>Coccyzus americanus</t>
  </si>
  <si>
    <t>Yellow-billed Cuckoo</t>
  </si>
  <si>
    <t>Coccyzus erythropthalmus</t>
  </si>
  <si>
    <t>Black-billed Cuckoo</t>
  </si>
  <si>
    <t>Coccyzus euleri</t>
  </si>
  <si>
    <t>Pearly-breasted Cuckoo</t>
  </si>
  <si>
    <t>Coccyzus lansbergi</t>
  </si>
  <si>
    <t>Gray-capped Cuckoo</t>
  </si>
  <si>
    <t>Coccyzus melacoryphus</t>
  </si>
  <si>
    <t>Dark-billed Cuckoo</t>
  </si>
  <si>
    <t>Coccyzus minor</t>
  </si>
  <si>
    <t>Mangrove Cuckoo</t>
  </si>
  <si>
    <t>Cochlearius cochlearius</t>
  </si>
  <si>
    <t>Boat-billed Heron</t>
  </si>
  <si>
    <t>Coeligena bonapartei</t>
  </si>
  <si>
    <t>Golden-bellied Starfrontlet</t>
  </si>
  <si>
    <t>Coeligena coeligena</t>
  </si>
  <si>
    <t>Bronzy Inca</t>
  </si>
  <si>
    <t>Coeligena helianthea</t>
  </si>
  <si>
    <t>Blue-throated Starfrontlet</t>
  </si>
  <si>
    <t>Coeligena lutetiae</t>
  </si>
  <si>
    <t>Buff-winged Starfrontlet</t>
  </si>
  <si>
    <t>Coeligena orina</t>
  </si>
  <si>
    <t>Dusky Starfrontlet</t>
  </si>
  <si>
    <t>Coeligena phalerata</t>
  </si>
  <si>
    <t>White-tailed Starfrontlet</t>
  </si>
  <si>
    <t>Coeligena prunellei</t>
  </si>
  <si>
    <t>Black Inca</t>
  </si>
  <si>
    <t>Coeligena torquata</t>
  </si>
  <si>
    <t>Collared Inca</t>
  </si>
  <si>
    <t>Coeligena wilsoni</t>
  </si>
  <si>
    <t>Brown Inca</t>
  </si>
  <si>
    <t>Coereba flaveola</t>
  </si>
  <si>
    <t>Bananaquit</t>
  </si>
  <si>
    <t>Colaptes punctigula</t>
  </si>
  <si>
    <t>Spot-breasted Woodpecker</t>
  </si>
  <si>
    <t>Colaptes rivolii</t>
  </si>
  <si>
    <t>Crimson-mantled Woodpecker</t>
  </si>
  <si>
    <t>Colaptes rubiginosus</t>
  </si>
  <si>
    <t>Golden-olive Woodpecker</t>
  </si>
  <si>
    <t>Sparkling Violetear</t>
  </si>
  <si>
    <t>Colibri cyanotus</t>
  </si>
  <si>
    <t>Lesser Violetear</t>
  </si>
  <si>
    <t>Colibri delphinae</t>
  </si>
  <si>
    <t>Brown Violetear</t>
  </si>
  <si>
    <t>Colinus cristatus</t>
  </si>
  <si>
    <t>Crested Bobwhite</t>
  </si>
  <si>
    <t>Odontophoridae</t>
  </si>
  <si>
    <t>Colonia colonus</t>
  </si>
  <si>
    <t>Long-tailed Tyrant</t>
  </si>
  <si>
    <t>Columba livia</t>
  </si>
  <si>
    <t>Rock Pigeon</t>
  </si>
  <si>
    <t>Introducido</t>
  </si>
  <si>
    <t>Columbina buckleyi</t>
  </si>
  <si>
    <t>Ecuadorian Ground Dove</t>
  </si>
  <si>
    <t>Columbina cruziana</t>
  </si>
  <si>
    <t>Croaking Ground Dove</t>
  </si>
  <si>
    <t>Columbina minuta</t>
  </si>
  <si>
    <t>Plain-breasted Ground Dove</t>
  </si>
  <si>
    <t>Columbina passerina</t>
  </si>
  <si>
    <t>Common Ground Dove</t>
  </si>
  <si>
    <t>Columbina picui</t>
  </si>
  <si>
    <t>Picui Ground Dove</t>
  </si>
  <si>
    <t>Columbina squammata</t>
  </si>
  <si>
    <t>Scaled Dove</t>
  </si>
  <si>
    <t>Columbina talpacoti</t>
  </si>
  <si>
    <t>Ruddy Ground Dove</t>
  </si>
  <si>
    <t>Conirostrum albifrons</t>
  </si>
  <si>
    <t>Capped Conebill</t>
  </si>
  <si>
    <t>Conirostrum bicolor</t>
  </si>
  <si>
    <t>Bicolored Conebill</t>
  </si>
  <si>
    <t>Conirostrum binghami</t>
  </si>
  <si>
    <t>Giant Conebill</t>
  </si>
  <si>
    <t>Conirostrum cinereum</t>
  </si>
  <si>
    <t>Cinereous Conebill</t>
  </si>
  <si>
    <t>Conirostrum leucogenys</t>
  </si>
  <si>
    <t>White-eared Conebill</t>
  </si>
  <si>
    <t>Rufous-browed Conebill</t>
  </si>
  <si>
    <t>Conirostrum sitticolor</t>
  </si>
  <si>
    <t>Blue-backed Conebill</t>
  </si>
  <si>
    <t>Conirostrum speciosum</t>
  </si>
  <si>
    <t>Chestnut-vented Conebill</t>
  </si>
  <si>
    <t>Conopias albovittatus</t>
  </si>
  <si>
    <t>White-ringed Flycatcher</t>
  </si>
  <si>
    <t>Conopias cinchoneti</t>
  </si>
  <si>
    <t>Lemon-browed Flycatcher</t>
  </si>
  <si>
    <t>Conopias parvus</t>
  </si>
  <si>
    <t>Yellow-throated Flycatcher</t>
  </si>
  <si>
    <t>Conopophaga aurita</t>
  </si>
  <si>
    <t>Chestnut-belted Gnateater</t>
  </si>
  <si>
    <t>Conopophagidae</t>
  </si>
  <si>
    <t>Conopophaga castaneiceps</t>
  </si>
  <si>
    <t>Chestnut-crowned Gnateater</t>
  </si>
  <si>
    <t>Conothraupis speculigera</t>
  </si>
  <si>
    <t>Black-and-white Tanager</t>
  </si>
  <si>
    <t>Contopus cinereus</t>
  </si>
  <si>
    <t>Tropical Pewee</t>
  </si>
  <si>
    <t>Contopus cooperi</t>
  </si>
  <si>
    <t>Olive-sided Flycatcher</t>
  </si>
  <si>
    <t>Contopus fumigatus</t>
  </si>
  <si>
    <t>Smoke-colored Pewee</t>
  </si>
  <si>
    <t>Contopus sordidulus</t>
  </si>
  <si>
    <t>Western Wood-Pewee</t>
  </si>
  <si>
    <t>Contopus virens</t>
  </si>
  <si>
    <t>Eastern Wood-Pewee</t>
  </si>
  <si>
    <t>Coragyps atratus</t>
  </si>
  <si>
    <t>Black Vulture</t>
  </si>
  <si>
    <t>Corapipo altera</t>
  </si>
  <si>
    <t>White-ruffed Manakin</t>
  </si>
  <si>
    <t>Corapipo leucorrhoa</t>
  </si>
  <si>
    <t>White-bibbed Manakin</t>
  </si>
  <si>
    <t>Coryphospingus pileatus</t>
  </si>
  <si>
    <t>Pileated Finch</t>
  </si>
  <si>
    <t>Corythopis torquatus</t>
  </si>
  <si>
    <t>Ringed Antpipit</t>
  </si>
  <si>
    <t>Cotinga cayana</t>
  </si>
  <si>
    <t>Spangled Cotinga</t>
  </si>
  <si>
    <t>Cotinga cotinga</t>
  </si>
  <si>
    <t>Purple-breasted Cotinga</t>
  </si>
  <si>
    <t>Cotinga maynana</t>
  </si>
  <si>
    <t>Plum-throated Cotinga</t>
  </si>
  <si>
    <t>Cotinga nattererii</t>
  </si>
  <si>
    <t>Blue Cotinga</t>
  </si>
  <si>
    <t>Coturnicops notatus</t>
  </si>
  <si>
    <t>Speckled Rail</t>
  </si>
  <si>
    <t>Cranioleuca curtata</t>
  </si>
  <si>
    <t>Ash-browed Spinetail</t>
  </si>
  <si>
    <t>Cranioleuca erythrops</t>
  </si>
  <si>
    <t>Red-faced Spinetail</t>
  </si>
  <si>
    <t>Cranioleuca gutturata</t>
  </si>
  <si>
    <t>Speckled Spinetail</t>
  </si>
  <si>
    <t>Cranioleuca hellmayri</t>
  </si>
  <si>
    <t>Streak-capped Spinetail</t>
  </si>
  <si>
    <t>Cranioleuca subcristata</t>
  </si>
  <si>
    <t>Crested Spinetail</t>
  </si>
  <si>
    <t>Cranioleuca vulpina</t>
  </si>
  <si>
    <t>Rusty-backed Spinetail</t>
  </si>
  <si>
    <t>Crax alberti</t>
  </si>
  <si>
    <t>Blue-billed Curassow</t>
  </si>
  <si>
    <t>Crax alector</t>
  </si>
  <si>
    <t>Black Curassow</t>
  </si>
  <si>
    <t>Crax daubentoni</t>
  </si>
  <si>
    <t>Yellow-knobbed Curassow</t>
  </si>
  <si>
    <t>Crax globulosa</t>
  </si>
  <si>
    <t>Wattled Curassow</t>
  </si>
  <si>
    <t>Crax rubra</t>
  </si>
  <si>
    <t>Great Curassow</t>
  </si>
  <si>
    <t>Creagrus furcatus</t>
  </si>
  <si>
    <t>Swallow-tailed Gull</t>
  </si>
  <si>
    <t>Creurgops verticalis</t>
  </si>
  <si>
    <t>Rufous-crested Tanager</t>
  </si>
  <si>
    <t>Crotophaga ani</t>
  </si>
  <si>
    <t>Smooth-billed Ani</t>
  </si>
  <si>
    <t>Crotophaga major</t>
  </si>
  <si>
    <t>Greater Ani</t>
  </si>
  <si>
    <t>Crotophaga sulcirostris</t>
  </si>
  <si>
    <t>Groove-billed Ani</t>
  </si>
  <si>
    <t>Cryptoleucopteryx plumbea</t>
  </si>
  <si>
    <t>Plumbeous Hawk</t>
  </si>
  <si>
    <t>Cryptopipo holochlora</t>
  </si>
  <si>
    <t>Green Manakin</t>
  </si>
  <si>
    <t>Crypturellus berlepschi</t>
  </si>
  <si>
    <t>Berlepsch's Tinamou</t>
  </si>
  <si>
    <t>Tinamidae</t>
  </si>
  <si>
    <t>Crypturellus brevirostris</t>
  </si>
  <si>
    <t>Rusty Tinamou</t>
  </si>
  <si>
    <t>Crypturellus casiquiare</t>
  </si>
  <si>
    <t>Barred Tinamou</t>
  </si>
  <si>
    <t>Crypturellus cinereus</t>
  </si>
  <si>
    <t>Cinereous Tinamou</t>
  </si>
  <si>
    <t>Crypturellus duidae</t>
  </si>
  <si>
    <t>Gray-legged Tinamou</t>
  </si>
  <si>
    <t>Crypturellus erythropus</t>
  </si>
  <si>
    <t>Red-legged Tinamou</t>
  </si>
  <si>
    <t>Crypturellus kerriae</t>
  </si>
  <si>
    <t>Choco Tinamou</t>
  </si>
  <si>
    <t>Crypturellus obsoletus</t>
  </si>
  <si>
    <t>Brown Tinamou</t>
  </si>
  <si>
    <t>Crypturellus soui</t>
  </si>
  <si>
    <t>Little Tinamou</t>
  </si>
  <si>
    <t>Crypturellus undulatus</t>
  </si>
  <si>
    <t>Undulated Tinamou</t>
  </si>
  <si>
    <t>Crypturellus variegatus</t>
  </si>
  <si>
    <t>Variegated Tinamou</t>
  </si>
  <si>
    <t>Cyanerpes caeruleus</t>
  </si>
  <si>
    <t>Purple Honeycreeper</t>
  </si>
  <si>
    <t>Cyanerpes cyaneus</t>
  </si>
  <si>
    <t>Red-legged Honeycreeper</t>
  </si>
  <si>
    <t>Cyanerpes lucidus</t>
  </si>
  <si>
    <t>Shining Honeycreeper</t>
  </si>
  <si>
    <t>Cyanerpes nitidus</t>
  </si>
  <si>
    <t>Short-billed Honeycreeper</t>
  </si>
  <si>
    <t>Cyanocorax affinis</t>
  </si>
  <si>
    <t>Black-chested Jay</t>
  </si>
  <si>
    <t>Corvidae</t>
  </si>
  <si>
    <t>Cyanocorax heilprini</t>
  </si>
  <si>
    <t>Azure-naped Jay</t>
  </si>
  <si>
    <t>Cyanocorax violaceus</t>
  </si>
  <si>
    <t>Violaceous Jay</t>
  </si>
  <si>
    <t>Cyanocorax yncas</t>
  </si>
  <si>
    <t>Green Jay</t>
  </si>
  <si>
    <t>Cyanoloxia brissonii</t>
  </si>
  <si>
    <t>Ultramarine Grosbeak</t>
  </si>
  <si>
    <t>Cyanoloxia cyanoides</t>
  </si>
  <si>
    <t>Blue-black Grosbeak</t>
  </si>
  <si>
    <t>Cyanoloxia rothschildii</t>
  </si>
  <si>
    <t>Amazonian Grosbeak</t>
  </si>
  <si>
    <t>Cyanolyca armillata</t>
  </si>
  <si>
    <t>Black-collared Jay</t>
  </si>
  <si>
    <t>Cyanolyca pulchra</t>
  </si>
  <si>
    <t>Beautiful Jay</t>
  </si>
  <si>
    <t>Cyanolyca turcosa</t>
  </si>
  <si>
    <t>Turquoise Jay</t>
  </si>
  <si>
    <t>Cyclarhis gujanensis</t>
  </si>
  <si>
    <t>Rufous-browed Peppershrike</t>
  </si>
  <si>
    <t>Vireonidae</t>
  </si>
  <si>
    <t>Cyclarhis nigrirostris</t>
  </si>
  <si>
    <t>Black-billed Peppershrike</t>
  </si>
  <si>
    <t>Cymbilaimus lineatus</t>
  </si>
  <si>
    <t>Fasciated Antshrike</t>
  </si>
  <si>
    <t>Cyphorhinus arada</t>
  </si>
  <si>
    <t>Musician Wren</t>
  </si>
  <si>
    <t>Cyphorhinus phaeocephalus</t>
  </si>
  <si>
    <t>Song Wren</t>
  </si>
  <si>
    <t>Cyphorhinus thoracicus</t>
  </si>
  <si>
    <t>Chestnut-breasted Wren</t>
  </si>
  <si>
    <t>Cypseloides cherriei</t>
  </si>
  <si>
    <t>Spot-fronted Swift</t>
  </si>
  <si>
    <t>Cypseloides cryptus</t>
  </si>
  <si>
    <t>White-chinned Swift</t>
  </si>
  <si>
    <t>Cypseloides lemosi</t>
  </si>
  <si>
    <t>White-chested Swift</t>
  </si>
  <si>
    <t>Cypseloides niger</t>
  </si>
  <si>
    <t>Black Swift</t>
  </si>
  <si>
    <t>Dacnis albiventris</t>
  </si>
  <si>
    <t>White-bellied Dacnis</t>
  </si>
  <si>
    <t>Dacnis berlepschi</t>
  </si>
  <si>
    <t>Scarlet-breasted Dacnis</t>
  </si>
  <si>
    <t>Dacnis cayana</t>
  </si>
  <si>
    <t>Blue Dacnis</t>
  </si>
  <si>
    <t>Dacnis flaviventer</t>
  </si>
  <si>
    <t>Yellow-bellied Dacnis</t>
  </si>
  <si>
    <t>Dacnis hartlaubi</t>
  </si>
  <si>
    <t>Turquoise Dacnis</t>
  </si>
  <si>
    <t>Dacnis lineata</t>
  </si>
  <si>
    <t>Black-faced Dacnis</t>
  </si>
  <si>
    <t>Dacnis venusta</t>
  </si>
  <si>
    <t>Scarlet-thighed Dacnis</t>
  </si>
  <si>
    <t>Dacnis viguieri</t>
  </si>
  <si>
    <t>Viridian Dacnis</t>
  </si>
  <si>
    <t>Daption capense</t>
  </si>
  <si>
    <t>Cape Petrel</t>
  </si>
  <si>
    <t>Daptrius ater</t>
  </si>
  <si>
    <t>Black Caracara</t>
  </si>
  <si>
    <t>Deconychura longicauda</t>
  </si>
  <si>
    <t>Long-tailed Woodcreeper</t>
  </si>
  <si>
    <t>Dendrexetastes rufigula</t>
  </si>
  <si>
    <t>Cinnamon-throated Woodcreeper</t>
  </si>
  <si>
    <t>Dendrocincla fuliginosa</t>
  </si>
  <si>
    <t>Plain-brown Woodcreeper</t>
  </si>
  <si>
    <t>Dendrocincla homochroa</t>
  </si>
  <si>
    <t>Ruddy Woodcreeper</t>
  </si>
  <si>
    <t>Dendrocincla merula</t>
  </si>
  <si>
    <t>White-chinned Woodcreeper</t>
  </si>
  <si>
    <t>Dendrocincla tyrannina</t>
  </si>
  <si>
    <t>Tyrannine Woodcreeper</t>
  </si>
  <si>
    <t>Dendrocolaptes certhia</t>
  </si>
  <si>
    <t>Amazonian Barred-Woodcreeper</t>
  </si>
  <si>
    <t>Dendrocolaptes picumnus</t>
  </si>
  <si>
    <t>Black-banded Woodcreeper</t>
  </si>
  <si>
    <t>Dendrocolaptes sanctithomae</t>
  </si>
  <si>
    <t>Northern Barred-Woodcreeper</t>
  </si>
  <si>
    <t>Dendrocygna autumnalis</t>
  </si>
  <si>
    <t>Black-bellied Whistling-Duck</t>
  </si>
  <si>
    <t>Dendrocygna bicolor</t>
  </si>
  <si>
    <t>Fulvous Whistling-Duck</t>
  </si>
  <si>
    <t>Dendrocygna viduata</t>
  </si>
  <si>
    <t>White-faced Whistling-Duck</t>
  </si>
  <si>
    <t>Dendroma erythroptera</t>
  </si>
  <si>
    <t>Chestnut-winged Foliage-gleaner</t>
  </si>
  <si>
    <t>Dendroma rufa</t>
  </si>
  <si>
    <t>Buff-fronted Foliage-gleaner</t>
  </si>
  <si>
    <t>Dendroplex kienerii</t>
  </si>
  <si>
    <t>Zimmer's Woodcreeper</t>
  </si>
  <si>
    <t>Dendroplex picus</t>
  </si>
  <si>
    <t>Straight-billed Woodcreeper</t>
  </si>
  <si>
    <t>Deroptyus accipitrinus</t>
  </si>
  <si>
    <t>Red-fan Parrot</t>
  </si>
  <si>
    <t>Dichrozona cincta</t>
  </si>
  <si>
    <t>Banded Antbird</t>
  </si>
  <si>
    <t>Diglossa albilatera</t>
  </si>
  <si>
    <t>White-sided Flowerpiercer</t>
  </si>
  <si>
    <t>Diglossa brunneiventris</t>
  </si>
  <si>
    <t>Black-throated Flowerpiercer</t>
  </si>
  <si>
    <t>Diglossa caerulescens</t>
  </si>
  <si>
    <t>Bluish Flowerpiercer</t>
  </si>
  <si>
    <t>Diglossa cyanea</t>
  </si>
  <si>
    <t>Masked Flowerpiercer</t>
  </si>
  <si>
    <t>Diglossa glauca</t>
  </si>
  <si>
    <t>Deep-blue Flowerpiercer</t>
  </si>
  <si>
    <t>Diglossa gloriosissima</t>
  </si>
  <si>
    <t>Chestnut-bellied Flowerpiercer</t>
  </si>
  <si>
    <t>Diglossa humeralis</t>
  </si>
  <si>
    <t>Black Flowerpiercer</t>
  </si>
  <si>
    <t>Diglossa indigotica</t>
  </si>
  <si>
    <t>Indigo Flowerpiercer</t>
  </si>
  <si>
    <t>Diglossa lafresnayii</t>
  </si>
  <si>
    <t>Glossy Flowerpiercer</t>
  </si>
  <si>
    <t>Diglossa sittoides</t>
  </si>
  <si>
    <t>Rusty Flowerpiercer</t>
  </si>
  <si>
    <t>Discosura conversii</t>
  </si>
  <si>
    <t>Green Thorntail</t>
  </si>
  <si>
    <t>Discosura langsdorffi</t>
  </si>
  <si>
    <t>Black-bellied Thorntail</t>
  </si>
  <si>
    <t>Discosura longicaudus</t>
  </si>
  <si>
    <t>Racket-tipped Thorntail</t>
  </si>
  <si>
    <t>Discosura popelairii</t>
  </si>
  <si>
    <t>Wire-crested Thorntail</t>
  </si>
  <si>
    <t>Dives warczewiczi</t>
  </si>
  <si>
    <t>Scrub Blackbird</t>
  </si>
  <si>
    <t>Dolichonyx oryzivorus</t>
  </si>
  <si>
    <t>Bobolink</t>
  </si>
  <si>
    <t>Doliornis remseni</t>
  </si>
  <si>
    <t>Chestnut-bellied Cotinga</t>
  </si>
  <si>
    <t>Donacobius atricapilla</t>
  </si>
  <si>
    <t>Black-capped Donacobius</t>
  </si>
  <si>
    <t>Donacobiidae</t>
  </si>
  <si>
    <t>Doryfera johannae</t>
  </si>
  <si>
    <t>Blue-fronted Lancebill</t>
  </si>
  <si>
    <t>Doryfera ludovicae</t>
  </si>
  <si>
    <t>Green-fronted Lancebill</t>
  </si>
  <si>
    <t>Dromococcyx pavoninus</t>
  </si>
  <si>
    <t>Pavonine Cuckoo</t>
  </si>
  <si>
    <t>Dromococcyx phasianellus</t>
  </si>
  <si>
    <t>Pheasant Cuckoo</t>
  </si>
  <si>
    <t>Drymophila caudata</t>
  </si>
  <si>
    <t>East Andean Antbird</t>
  </si>
  <si>
    <t>Drymophila devillei</t>
  </si>
  <si>
    <t>Striated Antbird</t>
  </si>
  <si>
    <t>Drymophila hellmayri</t>
  </si>
  <si>
    <t>Santa Marta Antbird</t>
  </si>
  <si>
    <t>Drymophila klagesi</t>
  </si>
  <si>
    <t>Klages's Antbird</t>
  </si>
  <si>
    <t>Drymophila striaticeps</t>
  </si>
  <si>
    <t>Streak-headed Antbird</t>
  </si>
  <si>
    <t>Drymotoxeres pucheranii</t>
  </si>
  <si>
    <t>Greater Scythebill</t>
  </si>
  <si>
    <t>Dryobates affinis</t>
  </si>
  <si>
    <t>Red-stained Woodpecker</t>
  </si>
  <si>
    <t>Dryobates callonotus</t>
  </si>
  <si>
    <t>Scarlet-backed Woodpecker</t>
  </si>
  <si>
    <t>Dryobates chocoensis</t>
  </si>
  <si>
    <t>Choco Woodpecker</t>
  </si>
  <si>
    <t>Dryobates dignus</t>
  </si>
  <si>
    <t>Yellow-vented Woodpecker</t>
  </si>
  <si>
    <t>Dryobates fumigatus</t>
  </si>
  <si>
    <t>Smoky-brown Woodpecker</t>
  </si>
  <si>
    <t>Dryobates kirkii</t>
  </si>
  <si>
    <t>Red-rumped Woodpecker</t>
  </si>
  <si>
    <t>Dryobates nigriceps</t>
  </si>
  <si>
    <t>Bar-bellied Woodpecker</t>
  </si>
  <si>
    <t>Dryobates passerinus</t>
  </si>
  <si>
    <t>Little Woodpecker</t>
  </si>
  <si>
    <t>Dryocopus lineatus</t>
  </si>
  <si>
    <t>Lineated Woodpecker</t>
  </si>
  <si>
    <t>Dubusia taeniata</t>
  </si>
  <si>
    <t>Buff-breasted Mountain Tanager</t>
  </si>
  <si>
    <t>Dumetella carolinensis</t>
  </si>
  <si>
    <t>Gray Catbird</t>
  </si>
  <si>
    <t>Mimidae</t>
  </si>
  <si>
    <t>Dysithamnus leucostictus</t>
  </si>
  <si>
    <t>White-streaked Antvireo</t>
  </si>
  <si>
    <t>Dysithamnus mentalis</t>
  </si>
  <si>
    <t>Plain Antvireo</t>
  </si>
  <si>
    <t>Dysithamnus occidentalis</t>
  </si>
  <si>
    <t>Bicolored Antvireo</t>
  </si>
  <si>
    <t>Dysithamnus puncticeps</t>
  </si>
  <si>
    <t>Spot-crowned Antvireo</t>
  </si>
  <si>
    <t>Egretta caerulea</t>
  </si>
  <si>
    <t>Little Blue Heron</t>
  </si>
  <si>
    <t>Egretta rufescens</t>
  </si>
  <si>
    <t>Reddish Egret</t>
  </si>
  <si>
    <t>Egretta thula</t>
  </si>
  <si>
    <t>Snowy Egret</t>
  </si>
  <si>
    <t>Egretta tricolor</t>
  </si>
  <si>
    <t>Tricolored Heron</t>
  </si>
  <si>
    <t>Elaenia albiceps</t>
  </si>
  <si>
    <t>White-crested Elaenia</t>
  </si>
  <si>
    <t>Elaenia brachyptera</t>
  </si>
  <si>
    <t>Coopmans's Elaenia</t>
  </si>
  <si>
    <t>Elaenia chiriquensis</t>
  </si>
  <si>
    <t>Lesser Elaenia</t>
  </si>
  <si>
    <t>Elaenia cristata</t>
  </si>
  <si>
    <t>Plain-crested Elaenia</t>
  </si>
  <si>
    <t>Elaenia flavogaster</t>
  </si>
  <si>
    <t>Yellow-bellied Elaenia</t>
  </si>
  <si>
    <t>Elaenia frantzii</t>
  </si>
  <si>
    <t>Mountain Elaenia</t>
  </si>
  <si>
    <t>Elaenia gigas</t>
  </si>
  <si>
    <t>Mottle-backed Elaenia</t>
  </si>
  <si>
    <t>Elaenia martinica</t>
  </si>
  <si>
    <t>Caribbean Elaenia</t>
  </si>
  <si>
    <t>Elaenia pallatangae</t>
  </si>
  <si>
    <t>Sierran Elaenia</t>
  </si>
  <si>
    <t>Elaenia parvirostris</t>
  </si>
  <si>
    <t>Small-billed Elaenia</t>
  </si>
  <si>
    <t>Elaenia pelzelni</t>
  </si>
  <si>
    <t>Brownish Elaenia</t>
  </si>
  <si>
    <t>Elaenia ruficeps</t>
  </si>
  <si>
    <t>Rufous-crowned Elaenia</t>
  </si>
  <si>
    <t>Elaenia spectabilis</t>
  </si>
  <si>
    <t>Large Elaenia</t>
  </si>
  <si>
    <t>Elaenia strepera</t>
  </si>
  <si>
    <t>Slaty Elaenia</t>
  </si>
  <si>
    <t>Elanoides forficatus</t>
  </si>
  <si>
    <t>Swallow-tailed Kite</t>
  </si>
  <si>
    <t>Elanus leucurus</t>
  </si>
  <si>
    <t>White-tailed Kite</t>
  </si>
  <si>
    <t>Electron platyrhynchum</t>
  </si>
  <si>
    <t>Broad-billed Motmot</t>
  </si>
  <si>
    <t>Emberizoides herbicola</t>
  </si>
  <si>
    <t>Wedge-tailed Grass-Finch</t>
  </si>
  <si>
    <t>Empidonax alnorum</t>
  </si>
  <si>
    <t>Alder Flycatcher</t>
  </si>
  <si>
    <t>Empidonax traillii</t>
  </si>
  <si>
    <t>Willow Flycatcher</t>
  </si>
  <si>
    <t>Empidonax virescens</t>
  </si>
  <si>
    <t>Acadian Flycatcher</t>
  </si>
  <si>
    <t>Empidonomus aurantioatrocristatus</t>
  </si>
  <si>
    <t>Crowned Slaty Flycatcher</t>
  </si>
  <si>
    <t>Empidonomus varius</t>
  </si>
  <si>
    <t>Variegated Flycatcher</t>
  </si>
  <si>
    <t>Ensifera ensifera</t>
  </si>
  <si>
    <t>Sword-billed Hummingbird</t>
  </si>
  <si>
    <t>Entomodestes coracinus</t>
  </si>
  <si>
    <t>Black Solitaire</t>
  </si>
  <si>
    <t>Epinecrophylla erythrura</t>
  </si>
  <si>
    <t>Rufous-tailed Stipplethroat</t>
  </si>
  <si>
    <t>Epinecrophylla fulviventris</t>
  </si>
  <si>
    <t>Checker-throated Stipplethroat</t>
  </si>
  <si>
    <t>Epinecrophylla haematonota</t>
  </si>
  <si>
    <t>Rufous-backed Stipplethroat</t>
  </si>
  <si>
    <t>Epinecrophylla ornata</t>
  </si>
  <si>
    <t>Ornate Stipplethroat</t>
  </si>
  <si>
    <t>Epinecrophylla spodionota</t>
  </si>
  <si>
    <t>Foothill Stipplethroat</t>
  </si>
  <si>
    <t>Eremophila alpestris</t>
  </si>
  <si>
    <t>Horned Lark</t>
  </si>
  <si>
    <t>Alaudidae</t>
  </si>
  <si>
    <t>Eriocnemis aline</t>
  </si>
  <si>
    <t>Emerald-bellied Puffleg</t>
  </si>
  <si>
    <t>Eriocnemis cupreoventris</t>
  </si>
  <si>
    <t>Coppery-bellied Puffleg</t>
  </si>
  <si>
    <t>Eriocnemis derbyi</t>
  </si>
  <si>
    <t>Black-thighed Puffleg</t>
  </si>
  <si>
    <t>Eriocnemis godini</t>
  </si>
  <si>
    <t>Turquoise-throated Puffleg</t>
  </si>
  <si>
    <t>Eriocnemis isabellae</t>
  </si>
  <si>
    <t>Gorgeted Puffleg</t>
  </si>
  <si>
    <t>Eriocnemis luciani</t>
  </si>
  <si>
    <t>Sapphire-vented Puffleg</t>
  </si>
  <si>
    <t>Eriocnemis mirabilis</t>
  </si>
  <si>
    <t>Colorful Puffleg</t>
  </si>
  <si>
    <t>Eriocnemis mosquera</t>
  </si>
  <si>
    <t>Golden-breasted Puffleg</t>
  </si>
  <si>
    <t>Eriocnemis vestita</t>
  </si>
  <si>
    <t>Glowing Puffleg</t>
  </si>
  <si>
    <t>Eubucco bourcierii</t>
  </si>
  <si>
    <t>Red-headed Barbet</t>
  </si>
  <si>
    <t>Eubucco richardsoni</t>
  </si>
  <si>
    <t>Lemon-throated Barbet</t>
  </si>
  <si>
    <t>Euchrepomis callinota</t>
  </si>
  <si>
    <t>Rufous-rumped Antwren</t>
  </si>
  <si>
    <t>Euchrepomis spodioptila</t>
  </si>
  <si>
    <t>Ash-winged Antwren</t>
  </si>
  <si>
    <t>Eucometis penicillata</t>
  </si>
  <si>
    <t>Gray-headed Tanager</t>
  </si>
  <si>
    <t>Eudocimus albus</t>
  </si>
  <si>
    <t>White Ibis</t>
  </si>
  <si>
    <t>Eudocimus ruber</t>
  </si>
  <si>
    <t>Scarlet Ibis</t>
  </si>
  <si>
    <t>Euphonia anneae</t>
  </si>
  <si>
    <t>Tawny-capped Euphonia</t>
  </si>
  <si>
    <t>Euphonia chlorotica</t>
  </si>
  <si>
    <t>Purple-throated Euphonia</t>
  </si>
  <si>
    <t>Euphonia chrysopasta</t>
  </si>
  <si>
    <t>Golden-bellied Euphonia</t>
  </si>
  <si>
    <t>Euphonia concinna</t>
  </si>
  <si>
    <t>Velvet-fronted Euphonia</t>
  </si>
  <si>
    <t>Euphonia fulvicrissa</t>
  </si>
  <si>
    <t>Fulvous-vented Euphonia</t>
  </si>
  <si>
    <t>Euphonia laniirostris</t>
  </si>
  <si>
    <t>Thick-billed Euphonia</t>
  </si>
  <si>
    <t>Euphonia mesochrysa</t>
  </si>
  <si>
    <t>Bronze-green Euphonia</t>
  </si>
  <si>
    <t>Euphonia minuta</t>
  </si>
  <si>
    <t>White-vented Euphonia</t>
  </si>
  <si>
    <t>Euphonia plumbea</t>
  </si>
  <si>
    <t>Plumbeous Euphonia</t>
  </si>
  <si>
    <t>Euphonia rufiventris</t>
  </si>
  <si>
    <t>Rufous-bellied Euphonia</t>
  </si>
  <si>
    <t>Euphonia saturata</t>
  </si>
  <si>
    <t>Orange-crowned Euphonia</t>
  </si>
  <si>
    <t>Euphonia trinitatis</t>
  </si>
  <si>
    <t>Trinidad Euphonia</t>
  </si>
  <si>
    <t>Euphonia xanthogaster</t>
  </si>
  <si>
    <t>Orange-bellied Euphonia</t>
  </si>
  <si>
    <t>Eupsittula pertinax</t>
  </si>
  <si>
    <t>Brown-throated Parakeet</t>
  </si>
  <si>
    <t>Eurypyga helias</t>
  </si>
  <si>
    <t>Sunbittern</t>
  </si>
  <si>
    <t>Eurypygidae</t>
  </si>
  <si>
    <t>Euscarthmus meloryphus</t>
  </si>
  <si>
    <t>Fulvous-crowned Scrub-Tyrant</t>
  </si>
  <si>
    <t>Eutoxeres aquila</t>
  </si>
  <si>
    <t>White-tipped Sicklebill</t>
  </si>
  <si>
    <t>Eutoxeres condamini</t>
  </si>
  <si>
    <t>Buff-tailed Sicklebill</t>
  </si>
  <si>
    <t>Falco columbarius</t>
  </si>
  <si>
    <t>Merlin</t>
  </si>
  <si>
    <t>Falco deiroleucus</t>
  </si>
  <si>
    <t>Orange-breasted Falcon</t>
  </si>
  <si>
    <t>Falco femoralis</t>
  </si>
  <si>
    <t>Aplomado Falcon</t>
  </si>
  <si>
    <t>Falco peregrinus</t>
  </si>
  <si>
    <t>Peregrine Falcon</t>
  </si>
  <si>
    <t>Falco rufigularis</t>
  </si>
  <si>
    <t>Bat Falcon</t>
  </si>
  <si>
    <t>Falco sparverius</t>
  </si>
  <si>
    <t>American Kestrel</t>
  </si>
  <si>
    <t>Florisuga mellivora</t>
  </si>
  <si>
    <t>White-necked Jacobin</t>
  </si>
  <si>
    <t>Fluvicola nengeta</t>
  </si>
  <si>
    <t>Masked Water Tyrant</t>
  </si>
  <si>
    <t>Fluvicola pica</t>
  </si>
  <si>
    <t>Pied Water Tyrant</t>
  </si>
  <si>
    <t>Formicarius analis</t>
  </si>
  <si>
    <t>Black-faced Antthrush</t>
  </si>
  <si>
    <t>Formicarius colma</t>
  </si>
  <si>
    <t>Rufous-capped Antthrush</t>
  </si>
  <si>
    <t>Formicarius nigricapillus</t>
  </si>
  <si>
    <t>Black-headed Antthrush</t>
  </si>
  <si>
    <t>Formicarius rufipectus</t>
  </si>
  <si>
    <t>Rufous-breasted Antthrush</t>
  </si>
  <si>
    <t>Formicivora grisea</t>
  </si>
  <si>
    <t>White-fringed Antwren</t>
  </si>
  <si>
    <t>Forpus coelestis</t>
  </si>
  <si>
    <t>Pacific Parrotlet</t>
  </si>
  <si>
    <t>Forpus conspicillatus</t>
  </si>
  <si>
    <t>Spectacled Parrotlet</t>
  </si>
  <si>
    <t>Forpus crassirostris</t>
  </si>
  <si>
    <t>Riparian Parrotlet</t>
  </si>
  <si>
    <t>Forpus modestus</t>
  </si>
  <si>
    <t>Dusky-billed Parrotlet</t>
  </si>
  <si>
    <t>Forpus passerinus</t>
  </si>
  <si>
    <t>Green-rumped Parrotlet</t>
  </si>
  <si>
    <t>Forpus spengeli</t>
  </si>
  <si>
    <t>Turquoise-winged Parrotlet</t>
  </si>
  <si>
    <t>Frederickena fulva</t>
  </si>
  <si>
    <t>Fulvous Antshrike</t>
  </si>
  <si>
    <t>Fregata magnificens</t>
  </si>
  <si>
    <t>Magnificent Frigatebird</t>
  </si>
  <si>
    <t>Fregatidae</t>
  </si>
  <si>
    <t>Fregata minor</t>
  </si>
  <si>
    <t>Great Frigatebird</t>
  </si>
  <si>
    <t>Fregetta grallaria</t>
  </si>
  <si>
    <t>White-bellied Storm-Petrel</t>
  </si>
  <si>
    <t>Oceanitidae</t>
  </si>
  <si>
    <t>American Coot</t>
  </si>
  <si>
    <t>Fulica ardesiaca</t>
  </si>
  <si>
    <t>Slate-colored Coot</t>
  </si>
  <si>
    <t>Furnarius leucopus</t>
  </si>
  <si>
    <t>Pale-legged Hornero</t>
  </si>
  <si>
    <t>Furnarius minor</t>
  </si>
  <si>
    <t>Lesser Hornero</t>
  </si>
  <si>
    <t>Furnarius torridus</t>
  </si>
  <si>
    <t>Pale-billed Hornero</t>
  </si>
  <si>
    <t>Galbalcyrhynchus leucotis</t>
  </si>
  <si>
    <t>White-eared Jacamar</t>
  </si>
  <si>
    <t>Galbula albirostris</t>
  </si>
  <si>
    <t>Yellow-billed Jacamar</t>
  </si>
  <si>
    <t>Galbula chalcothorax</t>
  </si>
  <si>
    <t>Purplish Jacamar</t>
  </si>
  <si>
    <t>Galbula dea</t>
  </si>
  <si>
    <t>Paradise Jacamar</t>
  </si>
  <si>
    <t>Galbula galbula</t>
  </si>
  <si>
    <t>Green-tailed Jacamar</t>
  </si>
  <si>
    <t>Galbula leucogastra</t>
  </si>
  <si>
    <t>Bronzy Jacamar</t>
  </si>
  <si>
    <t>Galbula pastazae</t>
  </si>
  <si>
    <t>Coppery-chested Jacamar</t>
  </si>
  <si>
    <t>Galbula ruficauda</t>
  </si>
  <si>
    <t>Rufous-tailed Jacamar</t>
  </si>
  <si>
    <t>Galbula tombacea</t>
  </si>
  <si>
    <t>White-chinned Jacamar</t>
  </si>
  <si>
    <t>Gallinago delicata</t>
  </si>
  <si>
    <t>Wilson's Snipe</t>
  </si>
  <si>
    <t>Gallinago imperialis</t>
  </si>
  <si>
    <t>Imperial Snipe</t>
  </si>
  <si>
    <t>Gallinago jamesoni</t>
  </si>
  <si>
    <t>Jameson's Snipe</t>
  </si>
  <si>
    <t>Gallinago nobilis</t>
  </si>
  <si>
    <t>Noble Snipe</t>
  </si>
  <si>
    <t>Gallinago paraguaiae</t>
  </si>
  <si>
    <t>Pantanal Snipe</t>
  </si>
  <si>
    <t>Gallinago undulata</t>
  </si>
  <si>
    <t>Giant Snipe</t>
  </si>
  <si>
    <t>Common Gallinule</t>
  </si>
  <si>
    <t>Gampsonyx swainsonii</t>
  </si>
  <si>
    <t>Pearl Kite</t>
  </si>
  <si>
    <t>Gelochelidon nilotica</t>
  </si>
  <si>
    <t>Gull-billed Tern</t>
  </si>
  <si>
    <t>Geospizopsis unicolor</t>
  </si>
  <si>
    <t>Plumbeous Sierra Finch</t>
  </si>
  <si>
    <t>Geothlypis aequinoctialis</t>
  </si>
  <si>
    <t>Masked Yellowthroat</t>
  </si>
  <si>
    <t>Geothlypis formosa</t>
  </si>
  <si>
    <t>Kentucky Warbler</t>
  </si>
  <si>
    <t>Mourning Warbler</t>
  </si>
  <si>
    <t>Geothlypis semiflava</t>
  </si>
  <si>
    <t>Olive-crowned Yellowthroat</t>
  </si>
  <si>
    <t>Geothlypis trichas</t>
  </si>
  <si>
    <t>Common Yellowthroat</t>
  </si>
  <si>
    <t>Geotrygon montana</t>
  </si>
  <si>
    <t>Ruddy Quail-Dove</t>
  </si>
  <si>
    <t>Geotrygon purpurata</t>
  </si>
  <si>
    <t>Purple Quail-Dove</t>
  </si>
  <si>
    <t>Geotrygon saphirina</t>
  </si>
  <si>
    <t>Sapphire Quail-Dove</t>
  </si>
  <si>
    <t>Geotrygon violacea</t>
  </si>
  <si>
    <t>Violaceous Quail-Dove</t>
  </si>
  <si>
    <t>Geranoaetus albicaudatus</t>
  </si>
  <si>
    <t>White-tailed Hawk</t>
  </si>
  <si>
    <t>Geranoaetus melanoleucus</t>
  </si>
  <si>
    <t>Black-chested Buzzard-Eagle</t>
  </si>
  <si>
    <t>Geranoaetus polyosoma</t>
  </si>
  <si>
    <t>Variable Hawk</t>
  </si>
  <si>
    <t>Geranospiza caerulescens</t>
  </si>
  <si>
    <t>Crane Hawk</t>
  </si>
  <si>
    <t>Glaucidium brasilianum</t>
  </si>
  <si>
    <t>Ferruginous Pygmy-Owl</t>
  </si>
  <si>
    <t>Glaucidium griseiceps</t>
  </si>
  <si>
    <t>Central American Pygmy-Owl</t>
  </si>
  <si>
    <t>Glaucidium jardinii</t>
  </si>
  <si>
    <t>Andean Pygmy-Owl</t>
  </si>
  <si>
    <t>Glaucidium nubicola</t>
  </si>
  <si>
    <t>Cloud-forest Pygmy-Owl</t>
  </si>
  <si>
    <t>Glaucidium parkeri</t>
  </si>
  <si>
    <t>Subtropical Pygmy-Owl</t>
  </si>
  <si>
    <t>Glaucis aeneus</t>
  </si>
  <si>
    <t>Bronzy Hermit</t>
  </si>
  <si>
    <t>Glaucis hirsutus</t>
  </si>
  <si>
    <t>Rufous-breasted Hermit</t>
  </si>
  <si>
    <t>Glyphorynchus spirurus</t>
  </si>
  <si>
    <t>Wedge-billed Woodcreeper</t>
  </si>
  <si>
    <t>Goldmania bella</t>
  </si>
  <si>
    <t>Pirre Hummingbird</t>
  </si>
  <si>
    <t>Goldmania violiceps</t>
  </si>
  <si>
    <t>Violet-capped Hummingbird</t>
  </si>
  <si>
    <t>Grallaria alleni</t>
  </si>
  <si>
    <t>Moustached Antpitta</t>
  </si>
  <si>
    <t>Grallariidae</t>
  </si>
  <si>
    <t>Grallaria alvarezi</t>
  </si>
  <si>
    <t>Chami Antpitta</t>
  </si>
  <si>
    <t>Grallaria bangsi</t>
  </si>
  <si>
    <t>Santa Marta Antpitta</t>
  </si>
  <si>
    <t>Grallaria dignissima</t>
  </si>
  <si>
    <t>Ochre-striped Antpitta</t>
  </si>
  <si>
    <t>Grallaria flavotincta</t>
  </si>
  <si>
    <t>Yellow-breasted Antpitta</t>
  </si>
  <si>
    <t>Grallaria gigantea</t>
  </si>
  <si>
    <t>Giant Antpitta</t>
  </si>
  <si>
    <t>Grallaria guatimalensis</t>
  </si>
  <si>
    <t>Scaled Antpitta</t>
  </si>
  <si>
    <t>Grallaria haplonota</t>
  </si>
  <si>
    <t>Plain-backed Antpitta</t>
  </si>
  <si>
    <t>Grallaria hypoleuca</t>
  </si>
  <si>
    <t>White-bellied Antpitta</t>
  </si>
  <si>
    <t>Grallaria kaestneri</t>
  </si>
  <si>
    <t>Cundinamarca Antpitta</t>
  </si>
  <si>
    <t>Grallaria milleri</t>
  </si>
  <si>
    <t>Brown-banded Antpitta</t>
  </si>
  <si>
    <t>Grallaria nuchalis</t>
  </si>
  <si>
    <t>Chestnut-naped Antpitta</t>
  </si>
  <si>
    <t>Grallaria quitensis</t>
  </si>
  <si>
    <t>Tawny Antpitta</t>
  </si>
  <si>
    <t>Grallaria ruficapilla</t>
  </si>
  <si>
    <t>Chestnut-crowned Antpitta</t>
  </si>
  <si>
    <t>Grallaria rufocinerea</t>
  </si>
  <si>
    <t>Bicolored Antpitta</t>
  </si>
  <si>
    <t>Grallaria rufula</t>
  </si>
  <si>
    <t>Muisca Antpitta</t>
  </si>
  <si>
    <t>Grallaria saltuensis</t>
  </si>
  <si>
    <t>Perija Antpitta</t>
  </si>
  <si>
    <t>Grallaria saturata</t>
  </si>
  <si>
    <t>Equatorial Antpitta</t>
  </si>
  <si>
    <t>Grallaria spatiator</t>
  </si>
  <si>
    <t>Sierra Nevada Antpitta</t>
  </si>
  <si>
    <t>Grallaria squamigera</t>
  </si>
  <si>
    <t>Undulated Antpitta</t>
  </si>
  <si>
    <t>Grallaria urraoensis</t>
  </si>
  <si>
    <t>Urrao Antpitta</t>
  </si>
  <si>
    <t>Grallaricula cucullata</t>
  </si>
  <si>
    <t>Hooded Antpitta</t>
  </si>
  <si>
    <t>Grallaricula ferrugineipectus</t>
  </si>
  <si>
    <t>Rusty-breasted Antpitta</t>
  </si>
  <si>
    <t>Grallaricula flavirostris</t>
  </si>
  <si>
    <t>Ochre-breasted Antpitta</t>
  </si>
  <si>
    <t>Grallaricula lineifrons</t>
  </si>
  <si>
    <t>Crescent-faced Antpitta</t>
  </si>
  <si>
    <t>Grallaricula nana</t>
  </si>
  <si>
    <t>Slate-crowned Antpitta</t>
  </si>
  <si>
    <t>Granatellus pelzelni</t>
  </si>
  <si>
    <t>Rose-breasted Chat</t>
  </si>
  <si>
    <t>Graydidascalus brachyurus</t>
  </si>
  <si>
    <t>Short-tailed Parrot</t>
  </si>
  <si>
    <t>Gygis alba</t>
  </si>
  <si>
    <t>White Tern</t>
  </si>
  <si>
    <t>Gymnocichla nudiceps</t>
  </si>
  <si>
    <t>Bare-crowned Antbird</t>
  </si>
  <si>
    <t>Gymnoderus foetidus</t>
  </si>
  <si>
    <t>Bare-necked Fruitcrow</t>
  </si>
  <si>
    <t>Gymnomystax mexicanus</t>
  </si>
  <si>
    <t>Oriole Blackbird</t>
  </si>
  <si>
    <t>Gymnopithys bicolor</t>
  </si>
  <si>
    <t>Bicolored Antbird</t>
  </si>
  <si>
    <t>Gymnopithys leucaspis</t>
  </si>
  <si>
    <t>White-cheeked Antbird</t>
  </si>
  <si>
    <t>Habia cristata</t>
  </si>
  <si>
    <t>Crested Ant-Tanager</t>
  </si>
  <si>
    <t>Habia fuscicauda</t>
  </si>
  <si>
    <t>Red-throated Ant-Tanager</t>
  </si>
  <si>
    <t>Habia gutturalis</t>
  </si>
  <si>
    <t>Sooty Ant-Tanager</t>
  </si>
  <si>
    <t>Habia rubica</t>
  </si>
  <si>
    <t>Red-crowned Ant-Tanager</t>
  </si>
  <si>
    <t>Haematoderus militaris</t>
  </si>
  <si>
    <t>Crimson Fruitcrow</t>
  </si>
  <si>
    <t>Haematopus palliatus</t>
  </si>
  <si>
    <t>American Oystercatcher</t>
  </si>
  <si>
    <t>Haematopodidae</t>
  </si>
  <si>
    <t>Hafferia fortis</t>
  </si>
  <si>
    <t>Sooty Antbird</t>
  </si>
  <si>
    <t>Hafferia immaculata</t>
  </si>
  <si>
    <t>Blue-lored Antbird</t>
  </si>
  <si>
    <t>Hafferia zeledoni</t>
  </si>
  <si>
    <t>Zeledon's Antbird</t>
  </si>
  <si>
    <t>Hapalopsittaca amazonina</t>
  </si>
  <si>
    <t>Rusty-faced Parrot</t>
  </si>
  <si>
    <t>Hapalopsittaca fuertesi</t>
  </si>
  <si>
    <t>Indigo-winged Parrot</t>
  </si>
  <si>
    <t>Hapaloptila castanea</t>
  </si>
  <si>
    <t>White-faced Nunbird</t>
  </si>
  <si>
    <t>Haplophaedia aureliae</t>
  </si>
  <si>
    <t>Greenish Puffleg</t>
  </si>
  <si>
    <t>Haplophaedia lugens</t>
  </si>
  <si>
    <t>Hoary Puffleg</t>
  </si>
  <si>
    <t>Haplospiza rustica</t>
  </si>
  <si>
    <t>Slaty Finch</t>
  </si>
  <si>
    <t>Harpagus bidentatus</t>
  </si>
  <si>
    <t>Double-toothed Kite</t>
  </si>
  <si>
    <t>Harpia harpyja</t>
  </si>
  <si>
    <t>Harpy Eagle</t>
  </si>
  <si>
    <t>Heliangelus amethysticollis</t>
  </si>
  <si>
    <t>Amethyst-throated Sunangel</t>
  </si>
  <si>
    <t>Heliangelus exortis</t>
  </si>
  <si>
    <t>Tourmaline Sunangel</t>
  </si>
  <si>
    <t>Heliangelus mavors</t>
  </si>
  <si>
    <t>Orange-throated Sunangel</t>
  </si>
  <si>
    <t>Heliangelus strophianus</t>
  </si>
  <si>
    <t>Gorgeted Sunangel</t>
  </si>
  <si>
    <t>Heliangelus zusii</t>
  </si>
  <si>
    <t>Bogota Sunangel</t>
  </si>
  <si>
    <t>Helicolestes hamatus</t>
  </si>
  <si>
    <t>Slender-billed Kite</t>
  </si>
  <si>
    <t>Heliodoxa aurescens</t>
  </si>
  <si>
    <t>Gould's Jewelfront</t>
  </si>
  <si>
    <t>Heliodoxa gularis</t>
  </si>
  <si>
    <t>Pink-throated Brilliant</t>
  </si>
  <si>
    <t>Heliodoxa imperatrix</t>
  </si>
  <si>
    <t>Empress Brilliant</t>
  </si>
  <si>
    <t>Heliodoxa jacula</t>
  </si>
  <si>
    <t>Green-crowned Brilliant</t>
  </si>
  <si>
    <t>Heliodoxa leadbeateri</t>
  </si>
  <si>
    <t>Violet-fronted Brilliant</t>
  </si>
  <si>
    <t>Heliodoxa rubinoides</t>
  </si>
  <si>
    <t>Fawn-breasted Brilliant</t>
  </si>
  <si>
    <t>Heliodoxa schreibersii</t>
  </si>
  <si>
    <t>Black-throated Brilliant</t>
  </si>
  <si>
    <t>Heliomaster furcifer</t>
  </si>
  <si>
    <t>Blue-tufted Starthroat</t>
  </si>
  <si>
    <t>Heliomaster longirostris</t>
  </si>
  <si>
    <t>Long-billed Starthroat</t>
  </si>
  <si>
    <t>Heliornis fulica</t>
  </si>
  <si>
    <t>Sungrebe</t>
  </si>
  <si>
    <t>Heliornithidae</t>
  </si>
  <si>
    <t>Heliothryx auritus</t>
  </si>
  <si>
    <t>Black-eared Fairy</t>
  </si>
  <si>
    <t>Heliothryx barroti</t>
  </si>
  <si>
    <t>Purple-crowned Fairy</t>
  </si>
  <si>
    <t>Hellmayrea gularis</t>
  </si>
  <si>
    <t>White-browed Spinetail</t>
  </si>
  <si>
    <t>Helmitheros vermivorum</t>
  </si>
  <si>
    <t>Worm-eating Warbler</t>
  </si>
  <si>
    <t>Hemithraupis flavicollis</t>
  </si>
  <si>
    <t>Yellow-backed Tanager</t>
  </si>
  <si>
    <t>Hemithraupis guira</t>
  </si>
  <si>
    <t>Guira Tanager</t>
  </si>
  <si>
    <t>Hemitriccus granadensis</t>
  </si>
  <si>
    <t>Black-throated Tody-Tyrant</t>
  </si>
  <si>
    <t>Hemitriccus iohannis</t>
  </si>
  <si>
    <t>Johannes's Tody-Tyrant</t>
  </si>
  <si>
    <t>Hemitriccus margaritaceiventer</t>
  </si>
  <si>
    <t>Pearly-vented Tody-Tyrant</t>
  </si>
  <si>
    <t>Hemitriccus rufigularis</t>
  </si>
  <si>
    <t>Buff-throated Tody-Tyrant</t>
  </si>
  <si>
    <t>Hemitriccus striaticollis</t>
  </si>
  <si>
    <t>Stripe-necked Tody-Tyrant</t>
  </si>
  <si>
    <t>Hemitriccus zosterops</t>
  </si>
  <si>
    <t>White-eyed Tody-Tyrant</t>
  </si>
  <si>
    <t>Henicorhina anachoreta</t>
  </si>
  <si>
    <t>Hermit Wood-Wren</t>
  </si>
  <si>
    <t>Henicorhina leucophrys</t>
  </si>
  <si>
    <t>Gray-breasted Wood-Wren</t>
  </si>
  <si>
    <t>Henicorhina leucosticta</t>
  </si>
  <si>
    <t>White-breasted Wood-Wren</t>
  </si>
  <si>
    <t>Henicorhina negreti</t>
  </si>
  <si>
    <t>Munchique Wood-Wren</t>
  </si>
  <si>
    <t>Herpetotheres cachinnans</t>
  </si>
  <si>
    <t>Laughing Falcon</t>
  </si>
  <si>
    <t>Herpsilochmus axillaris</t>
  </si>
  <si>
    <t>Yellow-breasted Antwren</t>
  </si>
  <si>
    <t>Herpsilochmus dorsimaculatus</t>
  </si>
  <si>
    <t>Spot-backed Antwren</t>
  </si>
  <si>
    <t>Herpsilochmus dugandi</t>
  </si>
  <si>
    <t>Dugand's Antwren</t>
  </si>
  <si>
    <t>Herpsilochmus frater</t>
  </si>
  <si>
    <t>Rufous-margined Antwren</t>
  </si>
  <si>
    <t>Heterocercus flavivertex</t>
  </si>
  <si>
    <t>Yellow-crowned Manakin</t>
  </si>
  <si>
    <t>Heterospingus xanthopygius</t>
  </si>
  <si>
    <t>Scarlet-browed Tanager</t>
  </si>
  <si>
    <t>Himantopus mexicanus</t>
  </si>
  <si>
    <t>Black-necked Stilt</t>
  </si>
  <si>
    <t>Recurvirostridae</t>
  </si>
  <si>
    <t>Hirundinea ferruginea</t>
  </si>
  <si>
    <t>Cliff Flycatcher</t>
  </si>
  <si>
    <t>Hirundo rustica</t>
  </si>
  <si>
    <t>Barn Swallow</t>
  </si>
  <si>
    <t>Hydrobates castro</t>
  </si>
  <si>
    <t>Band-rumped Storm-Petrel</t>
  </si>
  <si>
    <t>Hydrobatidae</t>
  </si>
  <si>
    <t>Hydrobates hornbyi</t>
  </si>
  <si>
    <t>Hornby's Storm-Petrel</t>
  </si>
  <si>
    <t>Hydrobates leucorhous</t>
  </si>
  <si>
    <t>Leach's Storm-Petrel</t>
  </si>
  <si>
    <t>Hydrobates markhami</t>
  </si>
  <si>
    <t>Markham's Storm-Petrel</t>
  </si>
  <si>
    <t>Hydrobates melania</t>
  </si>
  <si>
    <t>Black Storm-Petrel</t>
  </si>
  <si>
    <t>Hydrobates microsoma</t>
  </si>
  <si>
    <t>Least Storm-Petrel</t>
  </si>
  <si>
    <t>Hydrobates tethys</t>
  </si>
  <si>
    <t>Wedge-rumped Storm-Petrel</t>
  </si>
  <si>
    <t>Hydrocoloeus minutus</t>
  </si>
  <si>
    <t>Little Gull</t>
  </si>
  <si>
    <t>Hydroprogne caspia</t>
  </si>
  <si>
    <t>Caspian Tern</t>
  </si>
  <si>
    <t>Hydropsalis cayennensis</t>
  </si>
  <si>
    <t>White-tailed Nightjar</t>
  </si>
  <si>
    <t>Hydropsalis climacocerca</t>
  </si>
  <si>
    <t>Ladder-tailed Nightjar</t>
  </si>
  <si>
    <t>Hydropsalis maculicaudus</t>
  </si>
  <si>
    <t>Spot-tailed Nightjar</t>
  </si>
  <si>
    <t>Hylexetastes stresemanni</t>
  </si>
  <si>
    <t>Bar-bellied Woodcreeper</t>
  </si>
  <si>
    <t>Hylocharis sapphirina</t>
  </si>
  <si>
    <t>Rufous-throated Sapphire</t>
  </si>
  <si>
    <t>Hylocichla mustelina</t>
  </si>
  <si>
    <t>Wood Thrush</t>
  </si>
  <si>
    <t>Hylomanes momotula</t>
  </si>
  <si>
    <t>Tody Motmot</t>
  </si>
  <si>
    <t>Hylopezus macularius</t>
  </si>
  <si>
    <t>Spotted Antpitta</t>
  </si>
  <si>
    <t>Hylopezus perspicillatus</t>
  </si>
  <si>
    <t>Streak-chested Antpitta</t>
  </si>
  <si>
    <t>Hylophilus brunneiceps</t>
  </si>
  <si>
    <t>Brown-headed Greenlet</t>
  </si>
  <si>
    <t>Hylophilus flavipes</t>
  </si>
  <si>
    <t>Scrub Greenlet</t>
  </si>
  <si>
    <t>Hylophilus semicinereus</t>
  </si>
  <si>
    <t>Gray-chested Greenlet</t>
  </si>
  <si>
    <t>Hylophilus thoracicus</t>
  </si>
  <si>
    <t>Lemon-chested Greenlet</t>
  </si>
  <si>
    <t>Hylophylax naevioides</t>
  </si>
  <si>
    <t>Spotted Antbird</t>
  </si>
  <si>
    <t>Hylophylax naevius</t>
  </si>
  <si>
    <t>Spot-backed Antbird</t>
  </si>
  <si>
    <t>Hylophylax punctulatus</t>
  </si>
  <si>
    <t>Dot-backed Antbird</t>
  </si>
  <si>
    <t>Hypnelus ruficollis</t>
  </si>
  <si>
    <t>Russet-throated Puffbird</t>
  </si>
  <si>
    <t>Hypocnemis flavescens</t>
  </si>
  <si>
    <t>Imeri Warbling-Antbird</t>
  </si>
  <si>
    <t>Hypocnemis hypoxantha</t>
  </si>
  <si>
    <t>Yellow-browed Antbird</t>
  </si>
  <si>
    <t>Hypocnemis peruviana</t>
  </si>
  <si>
    <t>Peruvian Warbling-Antbird</t>
  </si>
  <si>
    <t>Hypocnemoides melanopogon</t>
  </si>
  <si>
    <t>Black-chinned Antbird</t>
  </si>
  <si>
    <t>Hypopyrrhus pyrohypogaster</t>
  </si>
  <si>
    <t>Red-bellied Grackle</t>
  </si>
  <si>
    <t>Ibycter americanus</t>
  </si>
  <si>
    <t>Red-throated Caracara</t>
  </si>
  <si>
    <t>Icterus auricapillus</t>
  </si>
  <si>
    <t>Orange-crowned Oriole</t>
  </si>
  <si>
    <t>Icterus cayanensis</t>
  </si>
  <si>
    <t>Epaulet Oriole</t>
  </si>
  <si>
    <t>Yellow-backed Oriole</t>
  </si>
  <si>
    <t>Icterus croconotus</t>
  </si>
  <si>
    <t>Orange-backed Troupial</t>
  </si>
  <si>
    <t>Icterus galbula</t>
  </si>
  <si>
    <t>Baltimore Oriole</t>
  </si>
  <si>
    <t>Icterus icterus</t>
  </si>
  <si>
    <t>Venezuelan Troupial</t>
  </si>
  <si>
    <t>Icterus mesomelas</t>
  </si>
  <si>
    <t>Yellow-tailed Oriole</t>
  </si>
  <si>
    <t>Icterus nigrogularis</t>
  </si>
  <si>
    <t>Yellow Oriole</t>
  </si>
  <si>
    <t>Icterus spurius</t>
  </si>
  <si>
    <t>Orchard Oriole</t>
  </si>
  <si>
    <t>Ictinia mississippiensis</t>
  </si>
  <si>
    <t>Mississippi Kite</t>
  </si>
  <si>
    <t>Ictinia plumbea</t>
  </si>
  <si>
    <t>Plumbeous Kite</t>
  </si>
  <si>
    <t>Inezia caudata</t>
  </si>
  <si>
    <t>Pale-tipped Tyrannulet</t>
  </si>
  <si>
    <t>Inezia subflava</t>
  </si>
  <si>
    <t>Amazonian Tyrannulet</t>
  </si>
  <si>
    <t>Inezia tenuirostris</t>
  </si>
  <si>
    <t>Slender-billed Tyrannulet</t>
  </si>
  <si>
    <t>Iodopleura isabellae</t>
  </si>
  <si>
    <t>White-browed Purpletuft</t>
  </si>
  <si>
    <t>Tityridae</t>
  </si>
  <si>
    <t>Iridophanes pulcherrimus</t>
  </si>
  <si>
    <t>Golden-collared Honeycreeper</t>
  </si>
  <si>
    <t>Iridosornis analis</t>
  </si>
  <si>
    <t>Yellow-throated Tanager</t>
  </si>
  <si>
    <t>Iridosornis porphyrocephalus</t>
  </si>
  <si>
    <t>Purplish-mantled Tanager</t>
  </si>
  <si>
    <t>Iridosornis rufivertex</t>
  </si>
  <si>
    <t>Golden-crowned Tanager</t>
  </si>
  <si>
    <t>Isleria hauxwelli</t>
  </si>
  <si>
    <t>Plain-throated Antwren</t>
  </si>
  <si>
    <t>Ixobrychus exilis</t>
  </si>
  <si>
    <t>Least Bittern</t>
  </si>
  <si>
    <t>Ixobrychus involucris</t>
  </si>
  <si>
    <t>Stripe-backed Bittern</t>
  </si>
  <si>
    <t>Ixothraupis guttata</t>
  </si>
  <si>
    <t>Speckled Tanager</t>
  </si>
  <si>
    <t>Ixothraupis punctata</t>
  </si>
  <si>
    <t>Spotted Tanager</t>
  </si>
  <si>
    <t>Ixothraupis rufigula</t>
  </si>
  <si>
    <t>Rufous-throated Tanager</t>
  </si>
  <si>
    <t>Ixothraupis xanthogastra</t>
  </si>
  <si>
    <t>Yellow-bellied Tanager</t>
  </si>
  <si>
    <t>Jabiru mycteria</t>
  </si>
  <si>
    <t>Jabiru</t>
  </si>
  <si>
    <t>Jacamerops aureus</t>
  </si>
  <si>
    <t>Great Jacamar</t>
  </si>
  <si>
    <t>Jacana jacana</t>
  </si>
  <si>
    <t>Wattled Jacana</t>
  </si>
  <si>
    <t>Jacanidae</t>
  </si>
  <si>
    <t>Klais guimeti</t>
  </si>
  <si>
    <t>Violet-headed Hummingbird</t>
  </si>
  <si>
    <t>Kleinothraupis atropileus</t>
  </si>
  <si>
    <t>Black-capped Hemispingus</t>
  </si>
  <si>
    <t>Knipolegus orenocensis</t>
  </si>
  <si>
    <t>Riverside Tyrant</t>
  </si>
  <si>
    <t>Knipolegus poecilocercus</t>
  </si>
  <si>
    <t>Amazonian Black-Tyrant</t>
  </si>
  <si>
    <t>Knipolegus poecilurus</t>
  </si>
  <si>
    <t>Rufous-tailed Tyrant</t>
  </si>
  <si>
    <t>Lafresnaya lafresnayi</t>
  </si>
  <si>
    <t>Mountain Velvetbreast</t>
  </si>
  <si>
    <t>Lampropsar tanagrinus</t>
  </si>
  <si>
    <t>Velvet-fronted Grackle</t>
  </si>
  <si>
    <t>Laniisoma elegans</t>
  </si>
  <si>
    <t>Shrike-like Cotinga</t>
  </si>
  <si>
    <t>Lanio fulvus</t>
  </si>
  <si>
    <t>Fulvous Shrike-Tanager</t>
  </si>
  <si>
    <t>Laniocera hypopyrra</t>
  </si>
  <si>
    <t>Cinereous Mourner</t>
  </si>
  <si>
    <t>Laniocera rufescens</t>
  </si>
  <si>
    <t>Speckled Mourner</t>
  </si>
  <si>
    <t>Larosterna inca</t>
  </si>
  <si>
    <t>Inca Tern</t>
  </si>
  <si>
    <t>Larus argentatus</t>
  </si>
  <si>
    <t>Herring Gull</t>
  </si>
  <si>
    <t>Larus delawarensis</t>
  </si>
  <si>
    <t>Ring-billed Gull</t>
  </si>
  <si>
    <t>Larus dominicanus</t>
  </si>
  <si>
    <t>Kelp Gull</t>
  </si>
  <si>
    <t>Larus fuscus</t>
  </si>
  <si>
    <t>Lesser Black-backed Gull</t>
  </si>
  <si>
    <t>Larus marinus</t>
  </si>
  <si>
    <t>Great Black-backed Gull</t>
  </si>
  <si>
    <t>Laterallus albigularis</t>
  </si>
  <si>
    <t>White-throated Crake</t>
  </si>
  <si>
    <t>Laterallus exilis</t>
  </si>
  <si>
    <t>Gray-breasted Crake</t>
  </si>
  <si>
    <t>Laterallus jamaicensis</t>
  </si>
  <si>
    <t>Black Rail</t>
  </si>
  <si>
    <t>Laterallus melanophaius</t>
  </si>
  <si>
    <t>Rufous-sided Crake</t>
  </si>
  <si>
    <t>Lathrotriccus euleri</t>
  </si>
  <si>
    <t>Euler's Flycatcher</t>
  </si>
  <si>
    <t>Legatus leucophaius</t>
  </si>
  <si>
    <t>Piratic Flycatcher</t>
  </si>
  <si>
    <t>Tennessee Warbler</t>
  </si>
  <si>
    <t>Leistes bellicosus</t>
  </si>
  <si>
    <t>Peruvian Meadowlark</t>
  </si>
  <si>
    <t>Leistes militaris</t>
  </si>
  <si>
    <t>Red-breasted Meadowlark</t>
  </si>
  <si>
    <t>Lepidocolaptes duidae</t>
  </si>
  <si>
    <t>Duida Woodcreeper</t>
  </si>
  <si>
    <t>Lepidocolaptes lacrymiger</t>
  </si>
  <si>
    <t>Montane Woodcreeper</t>
  </si>
  <si>
    <t>Lepidocolaptes souleyetii</t>
  </si>
  <si>
    <t>Streak-headed Woodcreeper</t>
  </si>
  <si>
    <t>Lepidothrix coronata</t>
  </si>
  <si>
    <t>Blue-capped Manakin</t>
  </si>
  <si>
    <t>Lepidothrix isidorei</t>
  </si>
  <si>
    <t>Blue-rumped Manakin</t>
  </si>
  <si>
    <t>Lepidothrix velutina</t>
  </si>
  <si>
    <t>Velvety Manakin</t>
  </si>
  <si>
    <t>Leptasthenura andicola</t>
  </si>
  <si>
    <t>Andean Tit-Spinetail</t>
  </si>
  <si>
    <t>Leptodon cayanensis</t>
  </si>
  <si>
    <t>Gray-headed Kite</t>
  </si>
  <si>
    <t>Leptopogon amaurocephalus</t>
  </si>
  <si>
    <t>Sepia-capped Flycatcher</t>
  </si>
  <si>
    <t>Leptopogon rufipectus</t>
  </si>
  <si>
    <t>Rufous-breasted Flycatcher</t>
  </si>
  <si>
    <t>Leptopogon superciliaris</t>
  </si>
  <si>
    <t>Slaty-capped Flycatcher</t>
  </si>
  <si>
    <t>Leptosittaca branickii</t>
  </si>
  <si>
    <t>Golden-plumed Parakeet</t>
  </si>
  <si>
    <t>Leptotila cassinii</t>
  </si>
  <si>
    <t>Gray-chested Dove</t>
  </si>
  <si>
    <t>Leptotila conoveri</t>
  </si>
  <si>
    <t>Tolima Dove</t>
  </si>
  <si>
    <t>Leptotila pallida</t>
  </si>
  <si>
    <t>Pallid Dove</t>
  </si>
  <si>
    <t>Leptotila plumbeiceps</t>
  </si>
  <si>
    <t>Gray-headed Dove</t>
  </si>
  <si>
    <t>Leptotila rufaxilla</t>
  </si>
  <si>
    <t>Gray-fronted Dove</t>
  </si>
  <si>
    <t>Leptotila verreauxi</t>
  </si>
  <si>
    <t>White-tipped Dove</t>
  </si>
  <si>
    <t>Leptotrygon veraguensis</t>
  </si>
  <si>
    <t>Olive-backed Quail-Dove</t>
  </si>
  <si>
    <t>Lesbia nuna</t>
  </si>
  <si>
    <t>Green-tailed Trainbearer</t>
  </si>
  <si>
    <t>Lesbia victoriae</t>
  </si>
  <si>
    <t>Black-tailed Trainbearer</t>
  </si>
  <si>
    <t>Leucippus fallax</t>
  </si>
  <si>
    <t>Buffy Hummingbird</t>
  </si>
  <si>
    <t>Leucophaeus atricilla</t>
  </si>
  <si>
    <t>Laughing Gull</t>
  </si>
  <si>
    <t>Leucophaeus modestus</t>
  </si>
  <si>
    <t>Gray Gull</t>
  </si>
  <si>
    <t>Leucophaeus pipixcan</t>
  </si>
  <si>
    <t>Franklin's Gull</t>
  </si>
  <si>
    <t>Leucopternis melanops</t>
  </si>
  <si>
    <t>Black-faced Hawk</t>
  </si>
  <si>
    <t>Leucopternis semiplumbeus</t>
  </si>
  <si>
    <t>Semiplumbeous Hawk</t>
  </si>
  <si>
    <t>Limnodromus griseus</t>
  </si>
  <si>
    <t>Short-billed Dowitcher</t>
  </si>
  <si>
    <t>Limnodromus scolopaceus</t>
  </si>
  <si>
    <t>Long-billed Dowitcher</t>
  </si>
  <si>
    <t>Limosa fedoa</t>
  </si>
  <si>
    <t>Marbled Godwit</t>
  </si>
  <si>
    <t>Limosa haemastica</t>
  </si>
  <si>
    <t>Hudsonian Godwit</t>
  </si>
  <si>
    <t>Liosceles thoracicus</t>
  </si>
  <si>
    <t>Rusty-belted Tapaculo</t>
  </si>
  <si>
    <t>Lipaugus fuscocinereus</t>
  </si>
  <si>
    <t>Dusky Piha</t>
  </si>
  <si>
    <t>Lipaugus unirufus</t>
  </si>
  <si>
    <t>Rufous Piha</t>
  </si>
  <si>
    <t>Lipaugus vociferans</t>
  </si>
  <si>
    <t>Screaming Piha</t>
  </si>
  <si>
    <t>Lipaugus weberi</t>
  </si>
  <si>
    <t>Chestnut-capped Piha</t>
  </si>
  <si>
    <t>Lochmias nematura</t>
  </si>
  <si>
    <t>Sharp-tailed Streamcreeper</t>
  </si>
  <si>
    <t>Lonchura malacca</t>
  </si>
  <si>
    <t>Tricolored Munia</t>
  </si>
  <si>
    <t>Estrildidae</t>
  </si>
  <si>
    <t>Lophornis delattrei</t>
  </si>
  <si>
    <t>Rufous-crested Coquette</t>
  </si>
  <si>
    <t>Lophornis stictolophus</t>
  </si>
  <si>
    <t>Spangled Coquette</t>
  </si>
  <si>
    <t>Lophornis verreauxii</t>
  </si>
  <si>
    <t>Butterfly Coquette</t>
  </si>
  <si>
    <t>Lophostrix cristata</t>
  </si>
  <si>
    <t>Crested Owl</t>
  </si>
  <si>
    <t>Lophotriccus galeatus</t>
  </si>
  <si>
    <t>Helmeted Pygmy-Tyrant</t>
  </si>
  <si>
    <t>Lophotriccus pileatus</t>
  </si>
  <si>
    <t>Scale-crested Pygmy-Tyrant</t>
  </si>
  <si>
    <t>Lophotriccus vitiosus</t>
  </si>
  <si>
    <t>Double-banded Pygmy-Tyrant</t>
  </si>
  <si>
    <t>Loriotus cristatus</t>
  </si>
  <si>
    <t>Flame-crested Tanager</t>
  </si>
  <si>
    <t>Loriotus luctuosus</t>
  </si>
  <si>
    <t>White-shouldered Tanager</t>
  </si>
  <si>
    <t>Lurocalis rufiventris</t>
  </si>
  <si>
    <t>Rufous-bellied Nighthawk</t>
  </si>
  <si>
    <t>Lurocalis semitorquatus</t>
  </si>
  <si>
    <t>Short-tailed Nighthawk</t>
  </si>
  <si>
    <t>Machaeropterus deliciosus</t>
  </si>
  <si>
    <t>Club-winged Manakin</t>
  </si>
  <si>
    <t>Machaeropterus striolatus</t>
  </si>
  <si>
    <t>Striolated Manakin</t>
  </si>
  <si>
    <t>Machetornis rixosa</t>
  </si>
  <si>
    <t>Cattle Tyrant</t>
  </si>
  <si>
    <t>Macroagelaius subalaris</t>
  </si>
  <si>
    <t>Mountain Grackle</t>
  </si>
  <si>
    <t>Malacoptila fulvogularis</t>
  </si>
  <si>
    <t>Black-streaked Puffbird</t>
  </si>
  <si>
    <t>Malacoptila fusca</t>
  </si>
  <si>
    <t>White-chested Puffbird</t>
  </si>
  <si>
    <t>Malacoptila mystacalis</t>
  </si>
  <si>
    <t>Moustached Puffbird</t>
  </si>
  <si>
    <t>Malacoptila panamensis</t>
  </si>
  <si>
    <t>White-whiskered Puffbird</t>
  </si>
  <si>
    <t>Manacus manacus</t>
  </si>
  <si>
    <t>White-bearded Manakin</t>
  </si>
  <si>
    <t>Mareca americana</t>
  </si>
  <si>
    <t>American Wigeon</t>
  </si>
  <si>
    <t>Margarornis squamiger</t>
  </si>
  <si>
    <t>Pearled Treerunner</t>
  </si>
  <si>
    <t>Margarornis stellatus</t>
  </si>
  <si>
    <t>Fulvous-dotted Treerunner</t>
  </si>
  <si>
    <t>Masius chrysopterus</t>
  </si>
  <si>
    <t>Golden-winged Manakin</t>
  </si>
  <si>
    <t>Mazaria propinqua</t>
  </si>
  <si>
    <t>White-bellied Spinetail</t>
  </si>
  <si>
    <t>White-throated Tyrannulet</t>
  </si>
  <si>
    <t>Mecocerculus minor</t>
  </si>
  <si>
    <t>Sulphur-bellied Tyrannulet</t>
  </si>
  <si>
    <t>Mecocerculus poecilocercus</t>
  </si>
  <si>
    <t>White-tailed Tyrannulet</t>
  </si>
  <si>
    <t>Mecocerculus stictopterus</t>
  </si>
  <si>
    <t>White-banded Tyrannulet</t>
  </si>
  <si>
    <t>Megaceryle alcyon</t>
  </si>
  <si>
    <t>Belted Kingfisher</t>
  </si>
  <si>
    <t>Megaceryle torquata</t>
  </si>
  <si>
    <t>Ringed Kingfisher</t>
  </si>
  <si>
    <t>Megarynchus pitangua</t>
  </si>
  <si>
    <t>Boat-billed Flycatcher</t>
  </si>
  <si>
    <t>Megascops albogularis</t>
  </si>
  <si>
    <t>White-throated Screech-Owl</t>
  </si>
  <si>
    <t>Megascops centralis</t>
  </si>
  <si>
    <t>Choco Screech-Owl</t>
  </si>
  <si>
    <t>Megascops choliba</t>
  </si>
  <si>
    <t>Tropical Screech-Owl</t>
  </si>
  <si>
    <t>Megascops clarkii</t>
  </si>
  <si>
    <t>Bare-shanked Screech-Owl</t>
  </si>
  <si>
    <t>Megascops gilesi</t>
  </si>
  <si>
    <t>Santa Marta Screech-Owl</t>
  </si>
  <si>
    <t>Megascops ingens</t>
  </si>
  <si>
    <t>Rufescent Screech-Owl</t>
  </si>
  <si>
    <t>Megascops petersoni</t>
  </si>
  <si>
    <t>Cinnamon Screech-Owl</t>
  </si>
  <si>
    <t>Megascops roraimae</t>
  </si>
  <si>
    <t>Foothill Screech-Owl</t>
  </si>
  <si>
    <t>Megascops watsonii</t>
  </si>
  <si>
    <t>Tawny-bellied Screech-Owl</t>
  </si>
  <si>
    <t>Megastictus margaritatus</t>
  </si>
  <si>
    <t>Pearly Antshrike</t>
  </si>
  <si>
    <t>Melanerpes cruentatus</t>
  </si>
  <si>
    <t>Yellow-tufted Woodpecker</t>
  </si>
  <si>
    <t>Melanerpes formicivorus</t>
  </si>
  <si>
    <t>Acorn Woodpecker</t>
  </si>
  <si>
    <t>Melanerpes pucherani</t>
  </si>
  <si>
    <t>Black-cheeked Woodpecker</t>
  </si>
  <si>
    <t>Melanerpes pulcher</t>
  </si>
  <si>
    <t>Beautiful Woodpecker</t>
  </si>
  <si>
    <t>Melanerpes rubricapillus</t>
  </si>
  <si>
    <t>Red-crowned Woodpecker</t>
  </si>
  <si>
    <t>Melanospiza bicolor</t>
  </si>
  <si>
    <t>Black-faced Grassquit</t>
  </si>
  <si>
    <t>Merganetta armata</t>
  </si>
  <si>
    <t>Torrent Duck</t>
  </si>
  <si>
    <t>Mesembrinibis cayennensis</t>
  </si>
  <si>
    <t>Green Ibis</t>
  </si>
  <si>
    <t>Metallura iracunda</t>
  </si>
  <si>
    <t>Perija Metaltail</t>
  </si>
  <si>
    <t>Metallura tyrianthina</t>
  </si>
  <si>
    <t>Tyrian Metaltail</t>
  </si>
  <si>
    <t>Metallura williami</t>
  </si>
  <si>
    <t>Viridian Metaltail</t>
  </si>
  <si>
    <t>Metopothrix aurantiaca</t>
  </si>
  <si>
    <t>Orange-fronted Plushcrown</t>
  </si>
  <si>
    <t>Metriopelia melanoptera</t>
  </si>
  <si>
    <t>Black-winged Ground Dove</t>
  </si>
  <si>
    <t>Micrastur buckleyi</t>
  </si>
  <si>
    <t>Buckley's Forest-Falcon</t>
  </si>
  <si>
    <t>Micrastur gilvicollis</t>
  </si>
  <si>
    <t>Lined Forest-Falcon</t>
  </si>
  <si>
    <t>Micrastur mirandollei</t>
  </si>
  <si>
    <t>Slaty-backed Forest-Falcon</t>
  </si>
  <si>
    <t>Micrastur plumbeus</t>
  </si>
  <si>
    <t>Plumbeous Forest-Falcon</t>
  </si>
  <si>
    <t>Micrastur ruficollis</t>
  </si>
  <si>
    <t>Barred Forest-Falcon</t>
  </si>
  <si>
    <t>Micrastur semitorquatus</t>
  </si>
  <si>
    <t>Collared Forest-Falcon</t>
  </si>
  <si>
    <t>Microbates cinereiventris</t>
  </si>
  <si>
    <t>Half-collared Gnatwren</t>
  </si>
  <si>
    <t>Polioptilidae</t>
  </si>
  <si>
    <t>Microbates collaris</t>
  </si>
  <si>
    <t>Collared Gnatwren</t>
  </si>
  <si>
    <t>Microcerculus marginatus</t>
  </si>
  <si>
    <t>Scaly-breasted Wren</t>
  </si>
  <si>
    <t>Micromonacha lanceolata</t>
  </si>
  <si>
    <t>Lanceolated Monklet</t>
  </si>
  <si>
    <t>Micropygia schomburgkii</t>
  </si>
  <si>
    <t>Ocellated Crake</t>
  </si>
  <si>
    <t>Microrhopias quixensis</t>
  </si>
  <si>
    <t>Dot-winged Antwren</t>
  </si>
  <si>
    <t>Microspizias collaris</t>
  </si>
  <si>
    <t>Semicollared Hawk</t>
  </si>
  <si>
    <t>Microspizias superciliosus</t>
  </si>
  <si>
    <t>Tiny Hawk</t>
  </si>
  <si>
    <t>Microxenops milleri</t>
  </si>
  <si>
    <t>Rufous-tailed Xenops</t>
  </si>
  <si>
    <t>Milvago chimachima</t>
  </si>
  <si>
    <t>Yellow-headed Caracara</t>
  </si>
  <si>
    <t>Mimus gilvus</t>
  </si>
  <si>
    <t>Tropical Mockingbird</t>
  </si>
  <si>
    <t>Mionectes oleagineus</t>
  </si>
  <si>
    <t>Ochre-bellied Flycatcher</t>
  </si>
  <si>
    <t>Mionectes olivaceus</t>
  </si>
  <si>
    <t>Olive-striped Flycatcher</t>
  </si>
  <si>
    <t>Mionectes striaticollis</t>
  </si>
  <si>
    <t>Streak-necked Flycatcher</t>
  </si>
  <si>
    <t>Mitrephanes phaeocercus</t>
  </si>
  <si>
    <t>Tufted Flycatcher</t>
  </si>
  <si>
    <t>Mitrospingus cassinii</t>
  </si>
  <si>
    <t>Dusky-faced Tanager</t>
  </si>
  <si>
    <t>Mitrospingidae</t>
  </si>
  <si>
    <t>Mitu salvini</t>
  </si>
  <si>
    <t>Salvin's Curassow</t>
  </si>
  <si>
    <t>Mitu tomentosum</t>
  </si>
  <si>
    <t>Crestless Curassow</t>
  </si>
  <si>
    <t>Mitu tuberosum</t>
  </si>
  <si>
    <t>Razor-billed Curassow</t>
  </si>
  <si>
    <t>Mniotilta varia</t>
  </si>
  <si>
    <t>Black-and-white Warbler</t>
  </si>
  <si>
    <t>Molothrus aeneus</t>
  </si>
  <si>
    <t>Bronzed Cowbird</t>
  </si>
  <si>
    <t>Molothrus bonariensis</t>
  </si>
  <si>
    <t>Shiny Cowbird</t>
  </si>
  <si>
    <t>Molothrus oryzivorus</t>
  </si>
  <si>
    <t>Giant Cowbird</t>
  </si>
  <si>
    <t>Momotus aequatorialis</t>
  </si>
  <si>
    <t>Andean Motmot</t>
  </si>
  <si>
    <t>Momotus momota</t>
  </si>
  <si>
    <t>Amazonian Motmot</t>
  </si>
  <si>
    <t>Momotus subrufescens</t>
  </si>
  <si>
    <t>Whooping Motmot</t>
  </si>
  <si>
    <t>Monasa flavirostris</t>
  </si>
  <si>
    <t>Yellow-billed Nunbird</t>
  </si>
  <si>
    <t>Monasa morphoeus</t>
  </si>
  <si>
    <t>White-fronted Nunbird</t>
  </si>
  <si>
    <t>Monasa nigrifrons</t>
  </si>
  <si>
    <t>Black-fronted Nunbird</t>
  </si>
  <si>
    <t>Morphnarchus princeps</t>
  </si>
  <si>
    <t>Barred Hawk</t>
  </si>
  <si>
    <t>Morphnus guianensis</t>
  </si>
  <si>
    <t>Crested Eagle</t>
  </si>
  <si>
    <t>Muscigralla brevicauda</t>
  </si>
  <si>
    <t>Short-tailed Field Tyrant</t>
  </si>
  <si>
    <t>Muscisaxicola albilora</t>
  </si>
  <si>
    <t>White-browed Ground-Tyrant</t>
  </si>
  <si>
    <t>Muscisaxicola alpinus</t>
  </si>
  <si>
    <t>Plain-capped Ground-Tyrant</t>
  </si>
  <si>
    <t>Muscisaxicola maculirostris</t>
  </si>
  <si>
    <t>Spot-billed Ground-Tyrant</t>
  </si>
  <si>
    <t>Mustelirallus albicollis</t>
  </si>
  <si>
    <t>Ash-throated Crake</t>
  </si>
  <si>
    <t>Mustelirallus colombianus</t>
  </si>
  <si>
    <t>Colombian Crake</t>
  </si>
  <si>
    <t>Mustelirallus erythrops</t>
  </si>
  <si>
    <t>Paint-billed Crake</t>
  </si>
  <si>
    <t>Myadestes coloratus</t>
  </si>
  <si>
    <t>Varied Solitaire</t>
  </si>
  <si>
    <t>Myadestes ralloides</t>
  </si>
  <si>
    <t>Andean Solitaire</t>
  </si>
  <si>
    <t>Mycteria americana</t>
  </si>
  <si>
    <t>Wood Stork</t>
  </si>
  <si>
    <t>Myiarchus apicalis</t>
  </si>
  <si>
    <t>Apical Flycatcher</t>
  </si>
  <si>
    <t>Myiarchus cephalotes</t>
  </si>
  <si>
    <t>Pale-edged Flycatcher</t>
  </si>
  <si>
    <t>Myiarchus crinitus</t>
  </si>
  <si>
    <t>Great Crested Flycatcher</t>
  </si>
  <si>
    <t>Myiarchus ferox</t>
  </si>
  <si>
    <t>Short-crested Flycatcher</t>
  </si>
  <si>
    <t>Myiarchus panamensis</t>
  </si>
  <si>
    <t>Panama Flycatcher</t>
  </si>
  <si>
    <t>Myiarchus swainsoni</t>
  </si>
  <si>
    <t>Swainson's Flycatcher</t>
  </si>
  <si>
    <t>Myiarchus tuberculifer</t>
  </si>
  <si>
    <t>Dusky-capped Flycatcher</t>
  </si>
  <si>
    <t>Myiarchus tyrannulus</t>
  </si>
  <si>
    <t>Brown-crested Flycatcher</t>
  </si>
  <si>
    <t>Myiarchus venezuelensis</t>
  </si>
  <si>
    <t>Venezuelan Flycatcher</t>
  </si>
  <si>
    <t>Myiobius atricaudus</t>
  </si>
  <si>
    <t>Black-tailed Flycatcher</t>
  </si>
  <si>
    <t>Onychorhynchidae</t>
  </si>
  <si>
    <t>Myiobius barbatus</t>
  </si>
  <si>
    <t>Sulphur-rumped Flycatcher</t>
  </si>
  <si>
    <t>Myiobius villosus</t>
  </si>
  <si>
    <t>Tawny-breasted Flycatcher</t>
  </si>
  <si>
    <t>Myioborus flavivertex</t>
  </si>
  <si>
    <t>Yellow-crowned Redstart</t>
  </si>
  <si>
    <t>Myioborus melanocephalus</t>
  </si>
  <si>
    <t>Spectacled Redstart</t>
  </si>
  <si>
    <t>Myioborus miniatus</t>
  </si>
  <si>
    <t>Slate-throated Redstart</t>
  </si>
  <si>
    <t>Myioborus ornatus</t>
  </si>
  <si>
    <t>Golden-fronted Redstart</t>
  </si>
  <si>
    <t>Myiodynastes chrysocephalus</t>
  </si>
  <si>
    <t>Golden-crowned Flycatcher</t>
  </si>
  <si>
    <t>Myiodynastes luteiventris</t>
  </si>
  <si>
    <t>Sulphur-bellied Flycatcher</t>
  </si>
  <si>
    <t>Myiodynastes maculatus</t>
  </si>
  <si>
    <t>Streaked Flycatcher</t>
  </si>
  <si>
    <t>Myiopagis caniceps</t>
  </si>
  <si>
    <t>Gray Elaenia</t>
  </si>
  <si>
    <t>Myiopagis flavivertex</t>
  </si>
  <si>
    <t>Yellow-crowned Elaenia</t>
  </si>
  <si>
    <t>Myiopagis gaimardii</t>
  </si>
  <si>
    <t>Forest Elaenia</t>
  </si>
  <si>
    <t>Myiopagis olallai</t>
  </si>
  <si>
    <t>Foothill Elaenia</t>
  </si>
  <si>
    <t>Myiopagis viridicata</t>
  </si>
  <si>
    <t>Greenish Elaenia</t>
  </si>
  <si>
    <t>Myiophobus fasciatus</t>
  </si>
  <si>
    <t>Bran-colored Flycatcher</t>
  </si>
  <si>
    <t>Myiophobus flavicans</t>
  </si>
  <si>
    <t>Flavescent Flycatcher</t>
  </si>
  <si>
    <t>Myiophobus phoenicomitra</t>
  </si>
  <si>
    <t>Orange-crested Flycatcher</t>
  </si>
  <si>
    <t>Myiornis atricapillus</t>
  </si>
  <si>
    <t>Black-capped Pygmy-Tyrant</t>
  </si>
  <si>
    <t>Myiornis ecaudatus</t>
  </si>
  <si>
    <t>Short-tailed Pygmy-Tyrant</t>
  </si>
  <si>
    <t>Myiotheretes fumigatus</t>
  </si>
  <si>
    <t>Smoky Bush-Tyrant</t>
  </si>
  <si>
    <t>Myiotheretes pernix</t>
  </si>
  <si>
    <t>Santa Marta Bush-Tyrant</t>
  </si>
  <si>
    <t>Myiotheretes striaticollis</t>
  </si>
  <si>
    <t>Streak-throated Bush-Tyrant</t>
  </si>
  <si>
    <t>Myiothlypis basilica</t>
  </si>
  <si>
    <t>Santa Marta Warbler</t>
  </si>
  <si>
    <t>Myiothlypis chrysogaster</t>
  </si>
  <si>
    <t>Golden-bellied Warbler</t>
  </si>
  <si>
    <t>Myiothlypis cinereicollis</t>
  </si>
  <si>
    <t>Gray-throated Warbler</t>
  </si>
  <si>
    <t>Myiothlypis conspicillata</t>
  </si>
  <si>
    <t>White-lored Warbler</t>
  </si>
  <si>
    <t>Myiothlypis coronata</t>
  </si>
  <si>
    <t>Russet-crowned Warbler</t>
  </si>
  <si>
    <t>Myiothlypis flaveola</t>
  </si>
  <si>
    <t>Flavescent Warbler</t>
  </si>
  <si>
    <t>Myiothlypis fulvicauda</t>
  </si>
  <si>
    <t>Buff-rumped Warbler</t>
  </si>
  <si>
    <t>Myiothlypis luteoviridis</t>
  </si>
  <si>
    <t>Citrine Warbler</t>
  </si>
  <si>
    <t>Myiothlypis nigrocristata</t>
  </si>
  <si>
    <t>Black-crested Warbler</t>
  </si>
  <si>
    <t>Myiotriccus ornatus</t>
  </si>
  <si>
    <t>Ornate Flycatcher</t>
  </si>
  <si>
    <t>Myiozetetes cayanensis</t>
  </si>
  <si>
    <t>Rusty-margined Flycatcher</t>
  </si>
  <si>
    <t>Myiozetetes granadensis</t>
  </si>
  <si>
    <t>Gray-capped Flycatcher</t>
  </si>
  <si>
    <t>Myiozetetes luteiventris</t>
  </si>
  <si>
    <t>Dusky-chested Flycatcher</t>
  </si>
  <si>
    <t>Myiozetetes similis</t>
  </si>
  <si>
    <t>Social Flycatcher</t>
  </si>
  <si>
    <t>Myornis senilis</t>
  </si>
  <si>
    <t>Ash-colored Tapaculo</t>
  </si>
  <si>
    <t>Myrmeciza longipes</t>
  </si>
  <si>
    <t>White-bellied Antbird</t>
  </si>
  <si>
    <t>Myrmelastes hyperythrus</t>
  </si>
  <si>
    <t>Plumbeous Antbird</t>
  </si>
  <si>
    <t>Myrmelastes leucostigma</t>
  </si>
  <si>
    <t>Spot-winged Antbird</t>
  </si>
  <si>
    <t>Myrmelastes schistaceus</t>
  </si>
  <si>
    <t>Slate-colored Antbird</t>
  </si>
  <si>
    <t>Myrmoborus leucophrys</t>
  </si>
  <si>
    <t>White-browed Antbird</t>
  </si>
  <si>
    <t>Myrmoborus lugubris</t>
  </si>
  <si>
    <t>Ash-breasted Antbird</t>
  </si>
  <si>
    <t>Myrmoborus myotherinus</t>
  </si>
  <si>
    <t>Black-faced Antbird</t>
  </si>
  <si>
    <t>Myrmochanes hemileucus</t>
  </si>
  <si>
    <t>Black-and-white Antbird</t>
  </si>
  <si>
    <t>Myrmophylax atrothorax</t>
  </si>
  <si>
    <t>Black-throated Antbird</t>
  </si>
  <si>
    <t>Myrmornis torquata</t>
  </si>
  <si>
    <t>Wing-banded Antbird</t>
  </si>
  <si>
    <t>Myrmothera campanisona</t>
  </si>
  <si>
    <t>Thrush-like Antpitta</t>
  </si>
  <si>
    <t>Myrmothera dives</t>
  </si>
  <si>
    <t>Thicket Antpitta</t>
  </si>
  <si>
    <t>Myrmothera fulviventris</t>
  </si>
  <si>
    <t>White-lored Antpitta</t>
  </si>
  <si>
    <t>Myrmotherula ambigua</t>
  </si>
  <si>
    <t>Yellow-throated Antwren</t>
  </si>
  <si>
    <t>Myrmotherula assimilis</t>
  </si>
  <si>
    <t>Leaden Antwren</t>
  </si>
  <si>
    <t>Myrmotherula axillaris</t>
  </si>
  <si>
    <t>White-flanked Antwren</t>
  </si>
  <si>
    <t>Myrmotherula behni</t>
  </si>
  <si>
    <t>Plain-winged Antwren</t>
  </si>
  <si>
    <t>Myrmotherula brachyura</t>
  </si>
  <si>
    <t>Pygmy Antwren</t>
  </si>
  <si>
    <t>Myrmotherula cherriei</t>
  </si>
  <si>
    <t>Cherrie's Antwren</t>
  </si>
  <si>
    <t>Myrmotherula ignota</t>
  </si>
  <si>
    <t>Moustached Antwren</t>
  </si>
  <si>
    <t>Myrmotherula longicauda</t>
  </si>
  <si>
    <t>Stripe-chested Antwren</t>
  </si>
  <si>
    <t>Myrmotherula longipennis</t>
  </si>
  <si>
    <t>Long-winged Antwren</t>
  </si>
  <si>
    <t>Myrmotherula menetriesii</t>
  </si>
  <si>
    <t>Gray Antwren</t>
  </si>
  <si>
    <t>Myrmotherula multostriata</t>
  </si>
  <si>
    <t>Amazonian Streaked-Antwren</t>
  </si>
  <si>
    <t>Myrmotherula pacifica</t>
  </si>
  <si>
    <t>Pacific Antwren</t>
  </si>
  <si>
    <t>Myrmotherula schisticolor</t>
  </si>
  <si>
    <t>Slaty Antwren</t>
  </si>
  <si>
    <t>Myrmotherula sunensis</t>
  </si>
  <si>
    <t>Rio Suno Antwren</t>
  </si>
  <si>
    <t>Myrmotherula surinamensis</t>
  </si>
  <si>
    <t>Guianan Streaked-Antwren</t>
  </si>
  <si>
    <t>Nasica longirostris</t>
  </si>
  <si>
    <t>Long-billed Woodcreeper</t>
  </si>
  <si>
    <t>Nemosia pileata</t>
  </si>
  <si>
    <t>Hooded Tanager</t>
  </si>
  <si>
    <t>Neoctantes niger</t>
  </si>
  <si>
    <t>Black Bushbird</t>
  </si>
  <si>
    <t>Neomorphus geoffroyi</t>
  </si>
  <si>
    <t>Rufous-vented Ground-Cuckoo</t>
  </si>
  <si>
    <t>Neomorphus pucheranii</t>
  </si>
  <si>
    <t>Red-billed Ground-Cuckoo</t>
  </si>
  <si>
    <t>Neomorphus radiolosus</t>
  </si>
  <si>
    <t>Banded Ground-Cuckoo</t>
  </si>
  <si>
    <t>Neomorphus rufipennis</t>
  </si>
  <si>
    <t>Rufous-winged Ground-Cuckoo</t>
  </si>
  <si>
    <t>Neopelma chrysocephalum</t>
  </si>
  <si>
    <t>Saffron-crested Tyrant-Manakin</t>
  </si>
  <si>
    <t>Neopipo cinnamomea</t>
  </si>
  <si>
    <t>Cinnamon Manakin-Tyrant</t>
  </si>
  <si>
    <t>Nephelomyias pulcher</t>
  </si>
  <si>
    <t>Handsome Flycatcher</t>
  </si>
  <si>
    <t>Netta erythrophthalma</t>
  </si>
  <si>
    <t>Southern Pochard</t>
  </si>
  <si>
    <t>Nomonyx dominicus</t>
  </si>
  <si>
    <t>Masked Duck</t>
  </si>
  <si>
    <t>Nonnula brunnea</t>
  </si>
  <si>
    <t>Brown Nunlet</t>
  </si>
  <si>
    <t>Nonnula frontalis</t>
  </si>
  <si>
    <t>Gray-cheeked Nunlet</t>
  </si>
  <si>
    <t>Nonnula rubecula</t>
  </si>
  <si>
    <t>Rusty-breasted Nunlet</t>
  </si>
  <si>
    <t>Notharchus hyperrhynchus</t>
  </si>
  <si>
    <t>White-necked Puffbird</t>
  </si>
  <si>
    <t>Notharchus ordii</t>
  </si>
  <si>
    <t>Brown-banded Puffbird</t>
  </si>
  <si>
    <t>Notharchus pectoralis</t>
  </si>
  <si>
    <t>Black-breasted Puffbird</t>
  </si>
  <si>
    <t>Notharchus tectus</t>
  </si>
  <si>
    <t>Pied Puffbird</t>
  </si>
  <si>
    <t>Nothocercus bonapartei</t>
  </si>
  <si>
    <t>Highland Tinamou</t>
  </si>
  <si>
    <t>Nothocercus julius</t>
  </si>
  <si>
    <t>Tawny-breasted Tinamou</t>
  </si>
  <si>
    <t>Nothocrax urumutum</t>
  </si>
  <si>
    <t>Nocturnal Curassow</t>
  </si>
  <si>
    <t>Numenius americanus</t>
  </si>
  <si>
    <t>Long-billed Curlew</t>
  </si>
  <si>
    <t>Numenius phaeopus</t>
  </si>
  <si>
    <t>Whimbrel</t>
  </si>
  <si>
    <t>Nyctanassa violacea</t>
  </si>
  <si>
    <t>Yellow-crowned Night-Heron</t>
  </si>
  <si>
    <t>Nyctibius aethereus</t>
  </si>
  <si>
    <t>Long-tailed Potoo</t>
  </si>
  <si>
    <t>Nyctibiidae</t>
  </si>
  <si>
    <t>Nyctibius grandis</t>
  </si>
  <si>
    <t>Great Potoo</t>
  </si>
  <si>
    <t>Nyctibius griseus</t>
  </si>
  <si>
    <t>Common Potoo</t>
  </si>
  <si>
    <t>Nyctibius maculosus</t>
  </si>
  <si>
    <t>Andean Potoo</t>
  </si>
  <si>
    <t>Nycticorax nycticorax</t>
  </si>
  <si>
    <t>Black-crowned Night-Heron</t>
  </si>
  <si>
    <t>Nyctidromus albicollis</t>
  </si>
  <si>
    <t>Common Pauraque</t>
  </si>
  <si>
    <t>Nyctiphrynus ocellatus</t>
  </si>
  <si>
    <t>Ocellated Poorwill</t>
  </si>
  <si>
    <t>Nyctiphrynus rosenbergi</t>
  </si>
  <si>
    <t>Choco Poorwill</t>
  </si>
  <si>
    <t>Nyctipolus nigrescens</t>
  </si>
  <si>
    <t>Blackish Nightjar</t>
  </si>
  <si>
    <t>Nyctiprogne leucopyga</t>
  </si>
  <si>
    <t>Band-tailed Nighthawk</t>
  </si>
  <si>
    <t>Nystalus obamai</t>
  </si>
  <si>
    <t>Western Striolated-Puffbird</t>
  </si>
  <si>
    <t>Nystalus radiatus</t>
  </si>
  <si>
    <t>Barred Puffbird</t>
  </si>
  <si>
    <t>Oceanites gracilis</t>
  </si>
  <si>
    <t>Elliot's Storm-Petrel</t>
  </si>
  <si>
    <t>Ochthoeca cinnamomeiventris</t>
  </si>
  <si>
    <t>Slaty-backed Chat-Tyrant</t>
  </si>
  <si>
    <t>Ochthoeca diadema</t>
  </si>
  <si>
    <t>Yellow-bellied Chat-Tyrant</t>
  </si>
  <si>
    <t>Ochthoeca frontalis</t>
  </si>
  <si>
    <t>Crowned Chat-Tyrant</t>
  </si>
  <si>
    <t>Ochthoeca fumicolor</t>
  </si>
  <si>
    <t>Brown-backed Chat-Tyrant</t>
  </si>
  <si>
    <t>Ochthoeca rufipectoralis</t>
  </si>
  <si>
    <t>Rufous-breasted Chat-Tyrant</t>
  </si>
  <si>
    <t>Ochthornis littoralis</t>
  </si>
  <si>
    <t>Drab Water Tyrant</t>
  </si>
  <si>
    <t>Ocreatus underwoodii</t>
  </si>
  <si>
    <t>Booted Racket-tail</t>
  </si>
  <si>
    <t>Odontophorus atrifrons</t>
  </si>
  <si>
    <t>Black-fronted Wood-Quail</t>
  </si>
  <si>
    <t>Odontophorus dialeucos</t>
  </si>
  <si>
    <t>Tacarcuna Wood-Quail</t>
  </si>
  <si>
    <t>Odontophorus erythrops</t>
  </si>
  <si>
    <t>Rufous-fronted Wood-Quail</t>
  </si>
  <si>
    <t>Odontophorus gujanensis</t>
  </si>
  <si>
    <t>Marbled Wood-Quail</t>
  </si>
  <si>
    <t>Odontophorus hyperythrus</t>
  </si>
  <si>
    <t>Chestnut Wood-Quail</t>
  </si>
  <si>
    <t>Odontophorus melanonotus</t>
  </si>
  <si>
    <t>Dark-backed Wood-Quail</t>
  </si>
  <si>
    <t>Odontophorus speciosus</t>
  </si>
  <si>
    <t>Rufous-breasted Wood-Quail</t>
  </si>
  <si>
    <t>Odontophorus strophium</t>
  </si>
  <si>
    <t>Gorgeted Wood-Quail</t>
  </si>
  <si>
    <t>Odontorchilus branickii</t>
  </si>
  <si>
    <t>Gray-mantled Wren</t>
  </si>
  <si>
    <t>Ognorhynchus icterotis</t>
  </si>
  <si>
    <t>Yellow-eared Parrot</t>
  </si>
  <si>
    <t>Oncostoma cinereigulare</t>
  </si>
  <si>
    <t>Northern Bentbill</t>
  </si>
  <si>
    <t>Oncostoma olivaceum</t>
  </si>
  <si>
    <t>Southern Bentbill</t>
  </si>
  <si>
    <t>Onychoprion anaethetus</t>
  </si>
  <si>
    <t>Bridled Tern</t>
  </si>
  <si>
    <t>Onychoprion fuscatus</t>
  </si>
  <si>
    <t>Sooty Tern</t>
  </si>
  <si>
    <t>Onychorhynchus coronatus</t>
  </si>
  <si>
    <t>Royal Flycatcher</t>
  </si>
  <si>
    <t>Opisthocomus hoazin</t>
  </si>
  <si>
    <t>Hoatzin</t>
  </si>
  <si>
    <t>Opisthocomidae</t>
  </si>
  <si>
    <t>Opisthoprora euryptera</t>
  </si>
  <si>
    <t>Mountain Avocetbill</t>
  </si>
  <si>
    <t>Oporornis agilis</t>
  </si>
  <si>
    <t>Connecticut Warbler</t>
  </si>
  <si>
    <t>Oreothraupis arremonops</t>
  </si>
  <si>
    <t>Tanager Finch</t>
  </si>
  <si>
    <t>Oreotrochilus chimborazo</t>
  </si>
  <si>
    <t>Ecuadorian Hillstar</t>
  </si>
  <si>
    <t>Oressochen jubatus</t>
  </si>
  <si>
    <t>Orinoco Goose</t>
  </si>
  <si>
    <t>Ornithion brunneicapillus</t>
  </si>
  <si>
    <t>Brown-capped Tyrannulet</t>
  </si>
  <si>
    <t>Ornithion inerme</t>
  </si>
  <si>
    <t>White-lored Tyrannulet</t>
  </si>
  <si>
    <t>Orochelidon flavipes</t>
  </si>
  <si>
    <t>Pale-footed Swallow</t>
  </si>
  <si>
    <t>Orochelidon murina</t>
  </si>
  <si>
    <t>Brown-bellied Swallow</t>
  </si>
  <si>
    <t>Ortalis cinereiceps</t>
  </si>
  <si>
    <t>Gray-headed Chachalaca</t>
  </si>
  <si>
    <t>Ortalis columbiana</t>
  </si>
  <si>
    <t>Colombian Chachalaca</t>
  </si>
  <si>
    <t>Ortalis erythroptera</t>
  </si>
  <si>
    <t>Rufous-headed Chachalaca</t>
  </si>
  <si>
    <t>Ortalis garrula</t>
  </si>
  <si>
    <t>Chestnut-winged Chachalaca</t>
  </si>
  <si>
    <t>Ortalis guttata</t>
  </si>
  <si>
    <t>Speckled Chachalaca</t>
  </si>
  <si>
    <t>Ortalis motmot</t>
  </si>
  <si>
    <t>Variable Chachalaca</t>
  </si>
  <si>
    <t>Ortalis ruficauda</t>
  </si>
  <si>
    <t>Rufous-vented Chachalaca</t>
  </si>
  <si>
    <t>Orthopsittaca manilatus</t>
  </si>
  <si>
    <t>Red-bellied Macaw</t>
  </si>
  <si>
    <t>Oxypogon cyanolaemus</t>
  </si>
  <si>
    <t>Blue-bearded Helmetcrest</t>
  </si>
  <si>
    <t>Oxypogon guerinii</t>
  </si>
  <si>
    <t>Green-bearded Helmetcrest</t>
  </si>
  <si>
    <t>Oxypogon stuebelii</t>
  </si>
  <si>
    <t>Buffy Helmetcrest</t>
  </si>
  <si>
    <t>Oxyruncus cristatus</t>
  </si>
  <si>
    <t>Sharpbill</t>
  </si>
  <si>
    <t>Oxyruncidae</t>
  </si>
  <si>
    <t>Ruddy Duck</t>
  </si>
  <si>
    <t>Pachyramphus albogriseus</t>
  </si>
  <si>
    <t>Black-and-white Becard</t>
  </si>
  <si>
    <t>Pachyramphus castaneus</t>
  </si>
  <si>
    <t>Chestnut-crowned Becard</t>
  </si>
  <si>
    <t>Pachyramphus cinnamomeus</t>
  </si>
  <si>
    <t>Cinnamon Becard</t>
  </si>
  <si>
    <t>Pachyramphus homochrous</t>
  </si>
  <si>
    <t>One-colored Becard</t>
  </si>
  <si>
    <t>Pachyramphus marginatus</t>
  </si>
  <si>
    <t>Black-capped Becard</t>
  </si>
  <si>
    <t>Pachyramphus minor</t>
  </si>
  <si>
    <t>Pink-throated Becard</t>
  </si>
  <si>
    <t>Pachyramphus polychopterus</t>
  </si>
  <si>
    <t>White-winged Becard</t>
  </si>
  <si>
    <t>Pachyramphus rufus</t>
  </si>
  <si>
    <t>Cinereous Becard</t>
  </si>
  <si>
    <t>Pachyramphus versicolor</t>
  </si>
  <si>
    <t>Barred Becard</t>
  </si>
  <si>
    <t>Pachyramphus viridis</t>
  </si>
  <si>
    <t>Green-backed Becard</t>
  </si>
  <si>
    <t>Pachysylvia aurantiifrons</t>
  </si>
  <si>
    <t>Golden-fronted Greenlet</t>
  </si>
  <si>
    <t>Pachysylvia decurtata</t>
  </si>
  <si>
    <t>Lesser Greenlet</t>
  </si>
  <si>
    <t>Pachysylvia hypoxantha</t>
  </si>
  <si>
    <t>Dusky-capped Greenlet</t>
  </si>
  <si>
    <t>Pachysylvia semibrunnea</t>
  </si>
  <si>
    <t>Rufous-naped Greenlet</t>
  </si>
  <si>
    <t>Pandion haliaetus</t>
  </si>
  <si>
    <t>Osprey</t>
  </si>
  <si>
    <t>Pandionidae</t>
  </si>
  <si>
    <t>Panyptila cayennensis</t>
  </si>
  <si>
    <t>Lesser Swallow-tailed Swift</t>
  </si>
  <si>
    <t>Parabuteo leucorrhous</t>
  </si>
  <si>
    <t>White-rumped Hawk</t>
  </si>
  <si>
    <t>Parabuteo unicinctus</t>
  </si>
  <si>
    <t>Harris's Hawk</t>
  </si>
  <si>
    <t>Paraclaravis mondetoura</t>
  </si>
  <si>
    <t>Maroon-chested Ground Dove</t>
  </si>
  <si>
    <t>Pardirallus maculatus</t>
  </si>
  <si>
    <t>Spotted Rail</t>
  </si>
  <si>
    <t>Pardirallus nigricans</t>
  </si>
  <si>
    <t>Blackish Rail</t>
  </si>
  <si>
    <t>Parkerthraustes humeralis</t>
  </si>
  <si>
    <t>Yellow-shouldered Grosbeak</t>
  </si>
  <si>
    <t>Parkesia motacilla</t>
  </si>
  <si>
    <t>Louisiana Waterthrush</t>
  </si>
  <si>
    <t>Northern Waterthrush</t>
  </si>
  <si>
    <t>Paroaria gularis</t>
  </si>
  <si>
    <t>Red-capped Cardinal</t>
  </si>
  <si>
    <t>Paroaria nigrogenis</t>
  </si>
  <si>
    <t>Masked Cardinal</t>
  </si>
  <si>
    <t>Passer domesticus</t>
  </si>
  <si>
    <t>House Sparrow</t>
  </si>
  <si>
    <t>Passeridae</t>
  </si>
  <si>
    <t>Passerina caerulea</t>
  </si>
  <si>
    <t>Blue Grosbeak</t>
  </si>
  <si>
    <t>Passerina cyanea</t>
  </si>
  <si>
    <t>Indigo Bunting</t>
  </si>
  <si>
    <t>Patagioenas cayennensis</t>
  </si>
  <si>
    <t>Pale-vented Pigeon</t>
  </si>
  <si>
    <t>Patagioenas corensis</t>
  </si>
  <si>
    <t>Bare-eyed Pigeon</t>
  </si>
  <si>
    <t>Patagioenas fasciata</t>
  </si>
  <si>
    <t>Band-tailed Pigeon</t>
  </si>
  <si>
    <t>Patagioenas goodsoni</t>
  </si>
  <si>
    <t>Dusky Pigeon</t>
  </si>
  <si>
    <t>Patagioenas leucocephala</t>
  </si>
  <si>
    <t>White-crowned Pigeon</t>
  </si>
  <si>
    <t>Patagioenas nigrirostris</t>
  </si>
  <si>
    <t>Short-billed Pigeon</t>
  </si>
  <si>
    <t>Patagioenas plumbea</t>
  </si>
  <si>
    <t>Plumbeous Pigeon</t>
  </si>
  <si>
    <t>Patagioenas speciosa</t>
  </si>
  <si>
    <t>Scaled Pigeon</t>
  </si>
  <si>
    <t>Patagioenas subvinacea</t>
  </si>
  <si>
    <t>Ruddy Pigeon</t>
  </si>
  <si>
    <t>Patagona gigas</t>
  </si>
  <si>
    <t>Giant Hummingbird</t>
  </si>
  <si>
    <t>Pauxi pauxi</t>
  </si>
  <si>
    <t>Helmeted Curassow</t>
  </si>
  <si>
    <t>Pelecanus occidentalis</t>
  </si>
  <si>
    <t>Brown Pelican</t>
  </si>
  <si>
    <t>Pelecanidae</t>
  </si>
  <si>
    <t>Penelope argyrotis</t>
  </si>
  <si>
    <t>Band-tailed Guan</t>
  </si>
  <si>
    <t>Penelope jacquacu</t>
  </si>
  <si>
    <t>Spix's Guan</t>
  </si>
  <si>
    <t>Penelope montagnii</t>
  </si>
  <si>
    <t>Andean Guan</t>
  </si>
  <si>
    <t>Penelope ortoni</t>
  </si>
  <si>
    <t>Baudo Guan</t>
  </si>
  <si>
    <t>Penelope perspicax</t>
  </si>
  <si>
    <t>Cauca Guan</t>
  </si>
  <si>
    <t>Penelope purpurascens</t>
  </si>
  <si>
    <t>Crested Guan</t>
  </si>
  <si>
    <t>Percnostola rufifrons</t>
  </si>
  <si>
    <t>Black-headed Antbird</t>
  </si>
  <si>
    <t>Perissocephalus tricolor</t>
  </si>
  <si>
    <t>Capuchinbird</t>
  </si>
  <si>
    <t>Petrochelidon pyrrhonota</t>
  </si>
  <si>
    <t>Cliff Swallow</t>
  </si>
  <si>
    <t>Phacellodomus rufifrons</t>
  </si>
  <si>
    <t>Rufous-fronted Thornbird</t>
  </si>
  <si>
    <t>Phaenostictus mcleannani</t>
  </si>
  <si>
    <t>Ocellated Antbird</t>
  </si>
  <si>
    <t>Phaeochroa cuvierii</t>
  </si>
  <si>
    <t>Scaly-breasted Hummingbird</t>
  </si>
  <si>
    <t>Phaeomyias murina</t>
  </si>
  <si>
    <t>Mouse-colored Tyrannulet</t>
  </si>
  <si>
    <t>Phaethon aethereus</t>
  </si>
  <si>
    <t>Red-billed Tropicbird</t>
  </si>
  <si>
    <t>Phaethontidae</t>
  </si>
  <si>
    <t>Phaethon lepturus</t>
  </si>
  <si>
    <t>White-tailed Tropicbird</t>
  </si>
  <si>
    <t>Phaethon rubricauda</t>
  </si>
  <si>
    <t>Red-tailed Tropicbird</t>
  </si>
  <si>
    <t>Phaethornis anthophilus</t>
  </si>
  <si>
    <t>Pale-bellied Hermit</t>
  </si>
  <si>
    <t>Phaethornis atrimentalis</t>
  </si>
  <si>
    <t>Black-throated Hermit</t>
  </si>
  <si>
    <t>Phaethornis augusti</t>
  </si>
  <si>
    <t>Sooty-capped Hermit</t>
  </si>
  <si>
    <t>Phaethornis bourcieri</t>
  </si>
  <si>
    <t>Straight-billed Hermit</t>
  </si>
  <si>
    <t>Phaethornis griseogularis</t>
  </si>
  <si>
    <t>Gray-chinned Hermit</t>
  </si>
  <si>
    <t>Phaethornis guy</t>
  </si>
  <si>
    <t>Green Hermit</t>
  </si>
  <si>
    <t>Phaethornis hispidus</t>
  </si>
  <si>
    <t>White-bearded Hermit</t>
  </si>
  <si>
    <t>Phaethornis longirostris</t>
  </si>
  <si>
    <t>Long-billed Hermit</t>
  </si>
  <si>
    <t>Phaethornis malaris</t>
  </si>
  <si>
    <t>Great-billed Hermit</t>
  </si>
  <si>
    <t>Phaethornis ruber</t>
  </si>
  <si>
    <t>Reddish Hermit</t>
  </si>
  <si>
    <t>Phaethornis rupurumii</t>
  </si>
  <si>
    <t>Streak-throated Hermit</t>
  </si>
  <si>
    <t>Phaethornis striigularis</t>
  </si>
  <si>
    <t>Stripe-throated Hermit</t>
  </si>
  <si>
    <t>Phaethornis syrmatophorus</t>
  </si>
  <si>
    <t>Tawny-bellied Hermit</t>
  </si>
  <si>
    <t>Phaethornis yaruqui</t>
  </si>
  <si>
    <t>White-whiskered Hermit</t>
  </si>
  <si>
    <t>Phaetusa simplex</t>
  </si>
  <si>
    <t>Large-billed Tern</t>
  </si>
  <si>
    <t>Phalacrocorax bougainvillii</t>
  </si>
  <si>
    <t>Guanay Cormorant</t>
  </si>
  <si>
    <t>Phalacrocoracidae</t>
  </si>
  <si>
    <t>Phalacrocorax brasilianus</t>
  </si>
  <si>
    <t>Neotropic Cormorant</t>
  </si>
  <si>
    <t>Phalaropus fulicarius</t>
  </si>
  <si>
    <t>Red Phalarope</t>
  </si>
  <si>
    <t>Phalaropus lobatus</t>
  </si>
  <si>
    <t>Red-necked Phalarope</t>
  </si>
  <si>
    <t>Phalaropus tricolor</t>
  </si>
  <si>
    <t>Wilson's Phalarope</t>
  </si>
  <si>
    <t>Phalcoboenus carunculatus</t>
  </si>
  <si>
    <t>Carunculated Caracara</t>
  </si>
  <si>
    <t>Pharomachrus antisianus</t>
  </si>
  <si>
    <t>Crested Quetzal</t>
  </si>
  <si>
    <t>Trogonidae</t>
  </si>
  <si>
    <t>Pharomachrus auriceps</t>
  </si>
  <si>
    <t>Golden-headed Quetzal</t>
  </si>
  <si>
    <t>Pharomachrus fulgidus</t>
  </si>
  <si>
    <t>White-tipped Quetzal</t>
  </si>
  <si>
    <t>Pharomachrus pavoninus</t>
  </si>
  <si>
    <t>Pavonine Quetzal</t>
  </si>
  <si>
    <t>Phelpsia inornata</t>
  </si>
  <si>
    <t>White-bearded Flycatcher</t>
  </si>
  <si>
    <t>Pheucticus aureoventris</t>
  </si>
  <si>
    <t>Black-backed Grosbeak</t>
  </si>
  <si>
    <t>Pheucticus chrysogaster</t>
  </si>
  <si>
    <t>Golden Grosbeak</t>
  </si>
  <si>
    <t>Pheucticus ludovicianus</t>
  </si>
  <si>
    <t>Rose-breasted Grosbeak</t>
  </si>
  <si>
    <t>Pheugopedius coraya</t>
  </si>
  <si>
    <t>Coraya Wren</t>
  </si>
  <si>
    <t>Pheugopedius euophrys</t>
  </si>
  <si>
    <t>Plain-tailed Wren</t>
  </si>
  <si>
    <t>Pheugopedius fasciatoventris</t>
  </si>
  <si>
    <t>Black-bellied Wren</t>
  </si>
  <si>
    <t>Pheugopedius mystacalis</t>
  </si>
  <si>
    <t>Whiskered Wren</t>
  </si>
  <si>
    <t>Pheugopedius rutilus</t>
  </si>
  <si>
    <t>Rufous-breasted Wren</t>
  </si>
  <si>
    <t>Pheugopedius sclateri</t>
  </si>
  <si>
    <t>Speckle-breasted Wren</t>
  </si>
  <si>
    <t>Pheugopedius spadix</t>
  </si>
  <si>
    <t>Sooty-headed Wren</t>
  </si>
  <si>
    <t>Philodice mitchellii</t>
  </si>
  <si>
    <t>Purple-throated Woodstar</t>
  </si>
  <si>
    <t>Philydor erythrocercum</t>
  </si>
  <si>
    <t>Rufous-rumped Foliage-gleaner</t>
  </si>
  <si>
    <t>Philydor fuscipenne</t>
  </si>
  <si>
    <t>Slaty-winged Foliage-gleaner</t>
  </si>
  <si>
    <t>Philydor pyrrhodes</t>
  </si>
  <si>
    <t>Cinnamon-rumped Foliage-gleaner</t>
  </si>
  <si>
    <t>Bare-faced Ibis</t>
  </si>
  <si>
    <t>Phlegopsis erythroptera</t>
  </si>
  <si>
    <t>Reddish-winged Bare-eye</t>
  </si>
  <si>
    <t>Phlegopsis nigromaculata</t>
  </si>
  <si>
    <t>Black-spotted Bare-eye</t>
  </si>
  <si>
    <t>Phlogophilus hemileucurus</t>
  </si>
  <si>
    <t>Ecuadorian Piedtail</t>
  </si>
  <si>
    <t>Phoebastria irrorata</t>
  </si>
  <si>
    <t>Waved Albatross</t>
  </si>
  <si>
    <t>Diomedeidae</t>
  </si>
  <si>
    <t>Phoenicircus nigricollis</t>
  </si>
  <si>
    <t>Black-necked Red-Cotinga</t>
  </si>
  <si>
    <t>Phoenicopterus ruber</t>
  </si>
  <si>
    <t>American Flamingo</t>
  </si>
  <si>
    <t>Phoenicopteridae</t>
  </si>
  <si>
    <t>Phyllaemulor bracteatus</t>
  </si>
  <si>
    <t>Rufous Potoo</t>
  </si>
  <si>
    <t>Phyllomyias burmeisteri</t>
  </si>
  <si>
    <t>Rough-legged Tyrannulet</t>
  </si>
  <si>
    <t>Phyllomyias cinereiceps</t>
  </si>
  <si>
    <t>Ashy-headed Tyrannulet</t>
  </si>
  <si>
    <t>Phyllomyias griseiceps</t>
  </si>
  <si>
    <t>Sooty-headed Tyrannulet</t>
  </si>
  <si>
    <t>Phyllomyias nigrocapillus</t>
  </si>
  <si>
    <t>Black-capped Tyrannulet</t>
  </si>
  <si>
    <t>Phyllomyias plumbeiceps</t>
  </si>
  <si>
    <t>Plumbeous-crowned Tyrannulet</t>
  </si>
  <si>
    <t>Phyllomyias uropygialis</t>
  </si>
  <si>
    <t>Tawny-rumped Tyrannulet</t>
  </si>
  <si>
    <t>Phylloscartes gualaquizae</t>
  </si>
  <si>
    <t>Ecuadorian Tyrannulet</t>
  </si>
  <si>
    <t>Phylloscartes lanyoni</t>
  </si>
  <si>
    <t>Antioquia Bristle-Tyrant</t>
  </si>
  <si>
    <t>Phylloscartes ophthalmicus</t>
  </si>
  <si>
    <t>Marble-faced Bristle-Tyrant</t>
  </si>
  <si>
    <t>Phylloscartes orbitalis</t>
  </si>
  <si>
    <t>Spectacled Bristle-Tyrant</t>
  </si>
  <si>
    <t>Phylloscartes poecilotis</t>
  </si>
  <si>
    <t>Variegated Bristle-Tyrant</t>
  </si>
  <si>
    <t>Phylloscartes superciliaris</t>
  </si>
  <si>
    <t>Rufous-browed Tyrannulet</t>
  </si>
  <si>
    <t>Piaya cayana</t>
  </si>
  <si>
    <t>Squirrel Cuckoo</t>
  </si>
  <si>
    <t>Piaya melanogaster</t>
  </si>
  <si>
    <t>Black-bellied Cuckoo</t>
  </si>
  <si>
    <t>Piculus chrysochloros</t>
  </si>
  <si>
    <t>Golden-green Woodpecker</t>
  </si>
  <si>
    <t>Piculus flavigula</t>
  </si>
  <si>
    <t>Yellow-throated Woodpecker</t>
  </si>
  <si>
    <t>Piculus leucolaemus</t>
  </si>
  <si>
    <t>White-throated Woodpecker</t>
  </si>
  <si>
    <t>Piculus litae</t>
  </si>
  <si>
    <t>Lita Woodpecker</t>
  </si>
  <si>
    <t>Picumnus aurifrons</t>
  </si>
  <si>
    <t>Bar-breasted Piculet</t>
  </si>
  <si>
    <t>Picumnus castelnau</t>
  </si>
  <si>
    <t>Plain-breasted Piculet</t>
  </si>
  <si>
    <t>Picumnus cinnamomeus</t>
  </si>
  <si>
    <t>Chestnut Piculet</t>
  </si>
  <si>
    <t>Picumnus exilis</t>
  </si>
  <si>
    <t>Golden-spangled Piculet</t>
  </si>
  <si>
    <t>Picumnus granadensis</t>
  </si>
  <si>
    <t>Grayish Piculet</t>
  </si>
  <si>
    <t>Picumnus lafresnayi</t>
  </si>
  <si>
    <t>Lafresnaye's Piculet</t>
  </si>
  <si>
    <t>Picumnus olivaceus</t>
  </si>
  <si>
    <t>Olivaceous Piculet</t>
  </si>
  <si>
    <t>Picumnus pumilus</t>
  </si>
  <si>
    <t>Orinoco Piculet</t>
  </si>
  <si>
    <t>Picumnus rufiventris</t>
  </si>
  <si>
    <t>Rufous-breasted Piculet</t>
  </si>
  <si>
    <t>Picumnus squamulatus</t>
  </si>
  <si>
    <t>Scaled Piculet</t>
  </si>
  <si>
    <t>Pilherodius pileatus</t>
  </si>
  <si>
    <t>Capped Heron</t>
  </si>
  <si>
    <t>Pionites leucogaster</t>
  </si>
  <si>
    <t>White-bellied Parrot</t>
  </si>
  <si>
    <t>Pionites melanocephalus</t>
  </si>
  <si>
    <t>Black-headed Parrot</t>
  </si>
  <si>
    <t>Pionus chalcopterus</t>
  </si>
  <si>
    <t>Bronze-winged Parrot</t>
  </si>
  <si>
    <t>Pionus fuscus</t>
  </si>
  <si>
    <t>Dusky Parrot</t>
  </si>
  <si>
    <t>Pionus menstruus</t>
  </si>
  <si>
    <t>Blue-headed Parrot</t>
  </si>
  <si>
    <t>Pionus sordidus</t>
  </si>
  <si>
    <t>Red-billed Parrot</t>
  </si>
  <si>
    <t>Pionus tumultuosus</t>
  </si>
  <si>
    <t>Speckle-faced Parrot</t>
  </si>
  <si>
    <t>Pipile cumanensis</t>
  </si>
  <si>
    <t>Blue-throated Piping-Guan</t>
  </si>
  <si>
    <t>Pipra filicauda</t>
  </si>
  <si>
    <t>Wire-tailed Manakin</t>
  </si>
  <si>
    <t>Pipraeidea melanonota</t>
  </si>
  <si>
    <t>Fawn-breasted Tanager</t>
  </si>
  <si>
    <t>Pipreola arcuata</t>
  </si>
  <si>
    <t>Barred Fruiteater</t>
  </si>
  <si>
    <t>Pipreola aureopectus</t>
  </si>
  <si>
    <t>Golden-breasted Fruiteater</t>
  </si>
  <si>
    <t>Pipreola chlorolepidota</t>
  </si>
  <si>
    <t>Fiery-throated Fruiteater</t>
  </si>
  <si>
    <t>Pipreola jucunda</t>
  </si>
  <si>
    <t>Orange-breasted Fruiteater</t>
  </si>
  <si>
    <t>Pipreola lubomirskii</t>
  </si>
  <si>
    <t>Black-chested Fruiteater</t>
  </si>
  <si>
    <t>Pipreola riefferii</t>
  </si>
  <si>
    <t>Green-and-black Fruiteater</t>
  </si>
  <si>
    <t>Piprites chloris</t>
  </si>
  <si>
    <t>Wing-barred Piprites</t>
  </si>
  <si>
    <t>Piranga flava</t>
  </si>
  <si>
    <t>Hepatic Tanager</t>
  </si>
  <si>
    <t>Piranga leucoptera</t>
  </si>
  <si>
    <t>White-winged Tanager</t>
  </si>
  <si>
    <t>Piranga olivacea</t>
  </si>
  <si>
    <t>Scarlet Tanager</t>
  </si>
  <si>
    <t>Summer Tanager</t>
  </si>
  <si>
    <t>Piranga rubriceps</t>
  </si>
  <si>
    <t>Red-hooded Tanager</t>
  </si>
  <si>
    <t>Pitangus lictor</t>
  </si>
  <si>
    <t>Lesser Kiskadee</t>
  </si>
  <si>
    <t>Pitangus sulphuratus</t>
  </si>
  <si>
    <t>Great Kiskadee</t>
  </si>
  <si>
    <t>Pithys albifrons</t>
  </si>
  <si>
    <t>White-plumed Antbird</t>
  </si>
  <si>
    <t>Pittasoma michleri</t>
  </si>
  <si>
    <t>Black-crowned Antpitta</t>
  </si>
  <si>
    <t>Pittasoma rufopileatum</t>
  </si>
  <si>
    <t>Rufous-crowned Antpitta</t>
  </si>
  <si>
    <t>Platalea ajaja</t>
  </si>
  <si>
    <t>Roseate Spoonbill</t>
  </si>
  <si>
    <t>Platyrinchus coronatus</t>
  </si>
  <si>
    <t>Golden-crowned Spadebill</t>
  </si>
  <si>
    <t>Platyrinchus flavigularis</t>
  </si>
  <si>
    <t>Yellow-throated Spadebill</t>
  </si>
  <si>
    <t>Platyrinchus mystaceus</t>
  </si>
  <si>
    <t>White-throated Spadebill</t>
  </si>
  <si>
    <t>Platyrinchus platyrhynchos</t>
  </si>
  <si>
    <t>White-crested Spadebill</t>
  </si>
  <si>
    <t>Platyrinchus saturatus</t>
  </si>
  <si>
    <t>Cinnamon-crested Spadebill</t>
  </si>
  <si>
    <t>Plegadis falcinellus</t>
  </si>
  <si>
    <t>Glossy Ibis</t>
  </si>
  <si>
    <t>Pluvialis dominica</t>
  </si>
  <si>
    <t>American Golden-Plover</t>
  </si>
  <si>
    <t>Pluvialis squatarola</t>
  </si>
  <si>
    <t>Black-bellied Plover</t>
  </si>
  <si>
    <t>Podiceps occipitalis</t>
  </si>
  <si>
    <t>Silvery Grebe</t>
  </si>
  <si>
    <t>Podicipedidae</t>
  </si>
  <si>
    <t>Pied-billed Grebe</t>
  </si>
  <si>
    <t>Poecilostreptus palmeri</t>
  </si>
  <si>
    <t>Gray-and-gold Tanager</t>
  </si>
  <si>
    <t>Poecilotriccus calopterus</t>
  </si>
  <si>
    <t>Golden-winged Tody-Flycatcher</t>
  </si>
  <si>
    <t>Poecilotriccus capitalis</t>
  </si>
  <si>
    <t>Black-and-white Tody-Flycatcher</t>
  </si>
  <si>
    <t>Poecilotriccus latirostris</t>
  </si>
  <si>
    <t>Rusty-fronted Tody-Flycatcher</t>
  </si>
  <si>
    <t>Poecilotriccus ruficeps</t>
  </si>
  <si>
    <t>Rufous-crowned Tody-Flycatcher</t>
  </si>
  <si>
    <t>Poecilotriccus sylvia</t>
  </si>
  <si>
    <t>Slate-headed Tody-Flycatcher</t>
  </si>
  <si>
    <t>Poliocrania exsul</t>
  </si>
  <si>
    <t>Chestnut-backed Antbird</t>
  </si>
  <si>
    <t>Polioptila facilis</t>
  </si>
  <si>
    <t>Rio Negro Gnatcatcher</t>
  </si>
  <si>
    <t>Polioptila plumbea</t>
  </si>
  <si>
    <t>Tropical Gnatcatcher</t>
  </si>
  <si>
    <t>Polioptila schistaceigula</t>
  </si>
  <si>
    <t>Slate-throated Gnatcatcher</t>
  </si>
  <si>
    <t>Polyerata amabilis</t>
  </si>
  <si>
    <t>Purple-chested Hummingbird</t>
  </si>
  <si>
    <t>Polyerata rosenbergi</t>
  </si>
  <si>
    <t>Blue-chested Hummingbird</t>
  </si>
  <si>
    <t>Polystictus pectoralis</t>
  </si>
  <si>
    <t>Bearded Tachuri</t>
  </si>
  <si>
    <t>Polytmus guainumbi</t>
  </si>
  <si>
    <t>White-tailed Goldenthroat</t>
  </si>
  <si>
    <t>Polytmus theresiae</t>
  </si>
  <si>
    <t>Green-tailed Goldenthroat</t>
  </si>
  <si>
    <t>Porphyrio flavirostris</t>
  </si>
  <si>
    <t>Azure Gallinule</t>
  </si>
  <si>
    <t>Purple Gallinule</t>
  </si>
  <si>
    <t>Porphyriops melanops</t>
  </si>
  <si>
    <t>Spot-flanked Gallinule</t>
  </si>
  <si>
    <t>Porphyrolaema porphyrolaema</t>
  </si>
  <si>
    <t>Purple-throated Cotinga</t>
  </si>
  <si>
    <t>Porzana carolina</t>
  </si>
  <si>
    <t>Sora</t>
  </si>
  <si>
    <t>Porzana flaviventer</t>
  </si>
  <si>
    <t>Yellow-breasted Crake</t>
  </si>
  <si>
    <t>Premnoplex brunnescens</t>
  </si>
  <si>
    <t>Spotted Barbtail</t>
  </si>
  <si>
    <t>Premnornis guttuliger</t>
  </si>
  <si>
    <t>Rusty-winged Barbtail</t>
  </si>
  <si>
    <t>Procellaria aequinoctialis</t>
  </si>
  <si>
    <t>White-chinned Petrel</t>
  </si>
  <si>
    <t>Procellaria parkinsoni</t>
  </si>
  <si>
    <t>Parkinson's Petrel</t>
  </si>
  <si>
    <t>Procellaria westlandica</t>
  </si>
  <si>
    <t>Westland Petrel</t>
  </si>
  <si>
    <t>Procnias averano</t>
  </si>
  <si>
    <t>Bearded Bellbird</t>
  </si>
  <si>
    <t>Progne chalybea</t>
  </si>
  <si>
    <t>Gray-breasted Martin</t>
  </si>
  <si>
    <t>Progne elegans</t>
  </si>
  <si>
    <t>Southern Martin</t>
  </si>
  <si>
    <t>Progne subis</t>
  </si>
  <si>
    <t>Purple Martin</t>
  </si>
  <si>
    <t>Progne tapera</t>
  </si>
  <si>
    <t>Brown-chested Martin</t>
  </si>
  <si>
    <t>Protonotaria citrea</t>
  </si>
  <si>
    <t>Prothonotary Warbler</t>
  </si>
  <si>
    <t>Psarocolius angustifrons</t>
  </si>
  <si>
    <t>Russet-backed Oropendola</t>
  </si>
  <si>
    <t>Psarocolius bifasciatus</t>
  </si>
  <si>
    <t>Olive Oropendola</t>
  </si>
  <si>
    <t>Psarocolius cassini</t>
  </si>
  <si>
    <t>Baudo Oropendola</t>
  </si>
  <si>
    <t>Psarocolius decumanus</t>
  </si>
  <si>
    <t>Crested Oropendola</t>
  </si>
  <si>
    <t>Psarocolius guatimozinus</t>
  </si>
  <si>
    <t>Black Oropendola</t>
  </si>
  <si>
    <t>Psarocolius viridis</t>
  </si>
  <si>
    <t>Green Oropendola</t>
  </si>
  <si>
    <t>Psarocolius wagleri</t>
  </si>
  <si>
    <t>Chestnut-headed Oropendola</t>
  </si>
  <si>
    <t>Pseudastur albicollis</t>
  </si>
  <si>
    <t>White Hawk</t>
  </si>
  <si>
    <t>Pseudocolaptes boissonneautii</t>
  </si>
  <si>
    <t>Streaked Tuftedcheek</t>
  </si>
  <si>
    <t>Pseudocolaptes johnsoni</t>
  </si>
  <si>
    <t>Pacific Tuftedcheek</t>
  </si>
  <si>
    <t>Pseudocolopteryx acutipennis</t>
  </si>
  <si>
    <t>Subtropical Doradito</t>
  </si>
  <si>
    <t>Pseudopipra pipra</t>
  </si>
  <si>
    <t>White-crowned Manakin</t>
  </si>
  <si>
    <t>Pseudospingus verticalis</t>
  </si>
  <si>
    <t>Black-headed Hemispingus</t>
  </si>
  <si>
    <t>Pseudotriccus pelzelni</t>
  </si>
  <si>
    <t>Bronze-olive Pygmy-Tyrant</t>
  </si>
  <si>
    <t>Pseudotriccus ruficeps</t>
  </si>
  <si>
    <t>Rufous-headed Pygmy-Tyrant</t>
  </si>
  <si>
    <t>Psittacara leucophthalmus</t>
  </si>
  <si>
    <t>White-eyed Parakeet</t>
  </si>
  <si>
    <t>Psittacara wagleri</t>
  </si>
  <si>
    <t>Scarlet-fronted Parakeet</t>
  </si>
  <si>
    <t>Psophia crepitans</t>
  </si>
  <si>
    <t>Gray-winged Trumpeter</t>
  </si>
  <si>
    <t>Psophiidae</t>
  </si>
  <si>
    <t>Pterodroma externa</t>
  </si>
  <si>
    <t>Juan Fernandez Petrel</t>
  </si>
  <si>
    <t>Pterodroma hasitata</t>
  </si>
  <si>
    <t>Black-capped Petrel</t>
  </si>
  <si>
    <t>Pterodroma phaeopygia</t>
  </si>
  <si>
    <t>Galapagos Petrel</t>
  </si>
  <si>
    <t>Pteroglossus azara</t>
  </si>
  <si>
    <t>Ivory-billed Aracari</t>
  </si>
  <si>
    <t>Pteroglossus castanotis</t>
  </si>
  <si>
    <t>Chestnut-eared Aracari</t>
  </si>
  <si>
    <t>Pteroglossus inscriptus</t>
  </si>
  <si>
    <t>Lettered Aracari</t>
  </si>
  <si>
    <t>Pteroglossus pluricinctus</t>
  </si>
  <si>
    <t>Many-banded Aracari</t>
  </si>
  <si>
    <t>Pteroglossus torquatus</t>
  </si>
  <si>
    <t>Collared Aracari</t>
  </si>
  <si>
    <t>Pterophanes cyanopterus</t>
  </si>
  <si>
    <t>Great Sapphirewing</t>
  </si>
  <si>
    <t>Puffinus lherminieri</t>
  </si>
  <si>
    <t>Audubon's Shearwater</t>
  </si>
  <si>
    <t>Puffinus puffinus</t>
  </si>
  <si>
    <t>Manx Shearwater</t>
  </si>
  <si>
    <t>Puffinus subalaris</t>
  </si>
  <si>
    <t>Galapagos Shearwater</t>
  </si>
  <si>
    <t>Pulsatrix melanota</t>
  </si>
  <si>
    <t>Band-bellied Owl</t>
  </si>
  <si>
    <t>Pulsatrix perspicillata</t>
  </si>
  <si>
    <t>Spectacled Owl</t>
  </si>
  <si>
    <t>Pygiptila stellaris</t>
  </si>
  <si>
    <t>Spot-winged Antshrike</t>
  </si>
  <si>
    <t>Pygochelidon cyanoleuca</t>
  </si>
  <si>
    <t>Blue-and-white Swallow</t>
  </si>
  <si>
    <t>Pygochelidon melanoleuca</t>
  </si>
  <si>
    <t>Black-collared Swallow</t>
  </si>
  <si>
    <t>Pyriglena maura</t>
  </si>
  <si>
    <t>Western Fire-eye</t>
  </si>
  <si>
    <t>Pyrilia barrabandi</t>
  </si>
  <si>
    <t>Orange-cheeked Parrot</t>
  </si>
  <si>
    <t>Pyrilia haematotis</t>
  </si>
  <si>
    <t>Brown-hooded Parrot</t>
  </si>
  <si>
    <t>Pyrilia pulchra</t>
  </si>
  <si>
    <t>Rose-faced Parrot</t>
  </si>
  <si>
    <t>Pyrilia pyrilia</t>
  </si>
  <si>
    <t>Saffron-headed Parrot</t>
  </si>
  <si>
    <t>Pyrocephalus rubinus</t>
  </si>
  <si>
    <t>Vermilion Flycatcher</t>
  </si>
  <si>
    <t>Pyroderus scutatus</t>
  </si>
  <si>
    <t>Red-ruffed Fruitcrow</t>
  </si>
  <si>
    <t>Pyrrhomyias cinnamomeus</t>
  </si>
  <si>
    <t>Cinnamon Flycatcher</t>
  </si>
  <si>
    <t>Pyrrhura calliptera</t>
  </si>
  <si>
    <t>Brown-breasted Parakeet</t>
  </si>
  <si>
    <t>Pyrrhura melanura</t>
  </si>
  <si>
    <t>Maroon-tailed Parakeet</t>
  </si>
  <si>
    <t>Pyrrhura picta</t>
  </si>
  <si>
    <t>Painted Parakeet</t>
  </si>
  <si>
    <t>Pyrrhura viridicata</t>
  </si>
  <si>
    <t>Santa Marta Parakeet</t>
  </si>
  <si>
    <t>Querula purpurata</t>
  </si>
  <si>
    <t>Purple-throated Fruitcrow</t>
  </si>
  <si>
    <t>Quiscalus lugubris</t>
  </si>
  <si>
    <t>Carib Grackle</t>
  </si>
  <si>
    <t>Quiscalus mexicanus</t>
  </si>
  <si>
    <t>Great-tailed Grackle</t>
  </si>
  <si>
    <t>Rallus limicola</t>
  </si>
  <si>
    <t>Virginia Rail</t>
  </si>
  <si>
    <t>Rallus longirostris</t>
  </si>
  <si>
    <t>Mangrove Rail</t>
  </si>
  <si>
    <t>Rallus semiplumbeus</t>
  </si>
  <si>
    <t>Bogota Rail</t>
  </si>
  <si>
    <t>Ramphastos ambiguus</t>
  </si>
  <si>
    <t>Yellow-throated Toucan</t>
  </si>
  <si>
    <t>Ramphastos brevis</t>
  </si>
  <si>
    <t>Choco Toucan</t>
  </si>
  <si>
    <t>Ramphastos sulfuratus</t>
  </si>
  <si>
    <t>Keel-billed Toucan</t>
  </si>
  <si>
    <t>Ramphastos tucanus</t>
  </si>
  <si>
    <t>White-throated Toucan</t>
  </si>
  <si>
    <t>Ramphastos vitellinus</t>
  </si>
  <si>
    <t>Channel-billed Toucan</t>
  </si>
  <si>
    <t>Ramphocaenus melanurus</t>
  </si>
  <si>
    <t>Trilling Gnatwren</t>
  </si>
  <si>
    <t>Ramphocelus carbo</t>
  </si>
  <si>
    <t>Silver-beaked Tanager</t>
  </si>
  <si>
    <t>Ramphocelus dimidiatus</t>
  </si>
  <si>
    <t>Crimson-backed Tanager</t>
  </si>
  <si>
    <t>Ramphocelus flammigerus</t>
  </si>
  <si>
    <t>Flame-rumped Tanager</t>
  </si>
  <si>
    <t>Ramphocelus nigrogularis</t>
  </si>
  <si>
    <t>Masked Crimson Tanager</t>
  </si>
  <si>
    <t>Ramphomicron dorsale</t>
  </si>
  <si>
    <t>Black-backed Thornbill</t>
  </si>
  <si>
    <t>Ramphomicron microrhynchum</t>
  </si>
  <si>
    <t>Purple-backed Thornbill</t>
  </si>
  <si>
    <t>Ramphotrigon fuscicauda</t>
  </si>
  <si>
    <t>Dusky-tailed Flatbill</t>
  </si>
  <si>
    <t>Ramphotrigon megacephalum</t>
  </si>
  <si>
    <t>Large-headed Flatbill</t>
  </si>
  <si>
    <t>Ramphotrigon ruficauda</t>
  </si>
  <si>
    <t>Rufous-tailed Flatbill</t>
  </si>
  <si>
    <t>Recurvirostra americana</t>
  </si>
  <si>
    <t>American Avocet</t>
  </si>
  <si>
    <t>Rhegmatorhina cristata</t>
  </si>
  <si>
    <t>Chestnut-crested Antbird</t>
  </si>
  <si>
    <t>Rhegmatorhina melanosticta</t>
  </si>
  <si>
    <t>Hairy-crested Antbird</t>
  </si>
  <si>
    <t>Rhodinocichla rosea</t>
  </si>
  <si>
    <t>Rosy Thrush-Tanager</t>
  </si>
  <si>
    <t>Rhodinocichlidae</t>
  </si>
  <si>
    <t>Rhodospingus cruentus</t>
  </si>
  <si>
    <t>Crimson-breasted Finch</t>
  </si>
  <si>
    <t>Rhynchocyclus brevirostris</t>
  </si>
  <si>
    <t>Eye-ringed Flatbill</t>
  </si>
  <si>
    <t>Rhynchocyclus fulvipectus</t>
  </si>
  <si>
    <t>Fulvous-breasted Flatbill</t>
  </si>
  <si>
    <t>Rhynchocyclus olivaceus</t>
  </si>
  <si>
    <t>Olivaceous Flatbill</t>
  </si>
  <si>
    <t>Rhynchocyclus pacificus</t>
  </si>
  <si>
    <t>Pacific Flatbill</t>
  </si>
  <si>
    <t>Rhynchortyx cinctus</t>
  </si>
  <si>
    <t>Tawny-faced Quail</t>
  </si>
  <si>
    <t>Rhytipterna holerythra</t>
  </si>
  <si>
    <t>Rufous Mourner</t>
  </si>
  <si>
    <t>Rhytipterna immunda</t>
  </si>
  <si>
    <t>Pale-bellied Mourner</t>
  </si>
  <si>
    <t>Rhytipterna simplex</t>
  </si>
  <si>
    <t>Grayish Mourner</t>
  </si>
  <si>
    <t>Riparia riparia</t>
  </si>
  <si>
    <t>Bank Swallow</t>
  </si>
  <si>
    <t>Rostrhamus sociabilis</t>
  </si>
  <si>
    <t>Snail Kite</t>
  </si>
  <si>
    <t>Rupicola peruvianus</t>
  </si>
  <si>
    <t>Andean Cock-of-the-rock</t>
  </si>
  <si>
    <t>Rupicola rupicola</t>
  </si>
  <si>
    <t>Guianan Cock-of-the-rock</t>
  </si>
  <si>
    <t>Roadside Hawk</t>
  </si>
  <si>
    <t>Rynchops niger</t>
  </si>
  <si>
    <t>Black Skimmer</t>
  </si>
  <si>
    <t>Rynchopidae</t>
  </si>
  <si>
    <t>Sakesphorus canadensis</t>
  </si>
  <si>
    <t>Black-crested Antshrike</t>
  </si>
  <si>
    <t>Saltator atripennis</t>
  </si>
  <si>
    <t>Black-winged Saltator</t>
  </si>
  <si>
    <t>Saltator cinctus</t>
  </si>
  <si>
    <t>Masked Saltator</t>
  </si>
  <si>
    <t>Saltator coerulescens</t>
  </si>
  <si>
    <t>Bluish-gray Saltator</t>
  </si>
  <si>
    <t>Saltator grossus</t>
  </si>
  <si>
    <t>Slate-colored Grosbeak</t>
  </si>
  <si>
    <t>Saltator maximus</t>
  </si>
  <si>
    <t>Buff-throated Saltator</t>
  </si>
  <si>
    <t>Saltator olivascens</t>
  </si>
  <si>
    <t>Olive-gray Saltator</t>
  </si>
  <si>
    <t>Saltator orenocensis</t>
  </si>
  <si>
    <t>Orinocan Saltator</t>
  </si>
  <si>
    <t>Saltator striatipectus</t>
  </si>
  <si>
    <t>Streaked Saltator</t>
  </si>
  <si>
    <t>Sapayoa aenigma</t>
  </si>
  <si>
    <t>Sapayoa</t>
  </si>
  <si>
    <t>Sapayoidae</t>
  </si>
  <si>
    <t>Sarcoramphus papa</t>
  </si>
  <si>
    <t>King Vulture</t>
  </si>
  <si>
    <t>Sarkidiornis sylvicola</t>
  </si>
  <si>
    <t>Comb Duck</t>
  </si>
  <si>
    <t>Satrapa icterophrys</t>
  </si>
  <si>
    <t>Yellow-browed Tyrant</t>
  </si>
  <si>
    <t>Saucerottia castaneiventris</t>
  </si>
  <si>
    <t>Chestnut-bellied Hummingbird</t>
  </si>
  <si>
    <t>Saucerottia cyanifrons</t>
  </si>
  <si>
    <t>Indigo-capped Hummingbird</t>
  </si>
  <si>
    <t>Saucerottia edward</t>
  </si>
  <si>
    <t>Snowy-bellied Hummingbird</t>
  </si>
  <si>
    <t>Saucerottia saucerottei</t>
  </si>
  <si>
    <t>Steely-vented Hummingbird</t>
  </si>
  <si>
    <t>Saucerottia viridigaster</t>
  </si>
  <si>
    <t>Green-bellied Hummingbird</t>
  </si>
  <si>
    <t>Sayornis nigricans</t>
  </si>
  <si>
    <t>Black Phoebe</t>
  </si>
  <si>
    <t>Schiffornis aenea</t>
  </si>
  <si>
    <t>Foothill Schiffornis</t>
  </si>
  <si>
    <t>Schiffornis major</t>
  </si>
  <si>
    <t>Varzea Schiffornis</t>
  </si>
  <si>
    <t>Schiffornis stenorhyncha</t>
  </si>
  <si>
    <t>Russet-winged Schiffornis</t>
  </si>
  <si>
    <t>Schiffornis turdina</t>
  </si>
  <si>
    <t>Brown-winged Schiffornis</t>
  </si>
  <si>
    <t>Schiffornis veraepacis</t>
  </si>
  <si>
    <t>Northern Schiffornis</t>
  </si>
  <si>
    <t>Schistes albogularis</t>
  </si>
  <si>
    <t>White-throated Daggerbill</t>
  </si>
  <si>
    <t>Schistes geoffroyi</t>
  </si>
  <si>
    <t>Geoffroy's Daggerbill</t>
  </si>
  <si>
    <t>Schistochlamys melanopis</t>
  </si>
  <si>
    <t>Black-faced Tanager</t>
  </si>
  <si>
    <t>Sciaphylax hemimelaena</t>
  </si>
  <si>
    <t>Chestnut-tailed Antbird</t>
  </si>
  <si>
    <t>Sclateria naevia</t>
  </si>
  <si>
    <t>Silvered Antbird</t>
  </si>
  <si>
    <t>Sclerurus albigularis</t>
  </si>
  <si>
    <t>Gray-throated Leaftosser</t>
  </si>
  <si>
    <t>Sclerurus caudacutus</t>
  </si>
  <si>
    <t>Black-tailed Leaftosser</t>
  </si>
  <si>
    <t>Sclerurus guatemalensis</t>
  </si>
  <si>
    <t>Scaly-throated Leaftosser</t>
  </si>
  <si>
    <t>Sclerurus obscurior</t>
  </si>
  <si>
    <t>South American Leaftosser</t>
  </si>
  <si>
    <t>Sclerurus rufigularis</t>
  </si>
  <si>
    <t>Short-billed Leaftosser</t>
  </si>
  <si>
    <t>Scytalopus alvarezlopezi</t>
  </si>
  <si>
    <t>Tatama Tapaculo</t>
  </si>
  <si>
    <t>Scytalopus atratus</t>
  </si>
  <si>
    <t>White-crowned Tapaculo</t>
  </si>
  <si>
    <t>Scytalopus canus</t>
  </si>
  <si>
    <t>Paramillo Tapaculo</t>
  </si>
  <si>
    <t>Scytalopus chocoensis</t>
  </si>
  <si>
    <t>Choco Tapaculo</t>
  </si>
  <si>
    <t>Scytalopus griseicollis</t>
  </si>
  <si>
    <t>Pale-bellied Tapaculo</t>
  </si>
  <si>
    <t>Scytalopus latebricola</t>
  </si>
  <si>
    <t>Brown-rumped Tapaculo</t>
  </si>
  <si>
    <t>Scytalopus latrans</t>
  </si>
  <si>
    <t>Blackish Tapaculo</t>
  </si>
  <si>
    <t>Scytalopus micropterus</t>
  </si>
  <si>
    <t>Long-tailed Tapaculo</t>
  </si>
  <si>
    <t>Scytalopus opacus</t>
  </si>
  <si>
    <t>Paramo Tapaculo</t>
  </si>
  <si>
    <t>Scytalopus panamensis</t>
  </si>
  <si>
    <t>Tacarcuna Tapaculo</t>
  </si>
  <si>
    <t>Scytalopus perijanus</t>
  </si>
  <si>
    <t>Perija Tapaculo</t>
  </si>
  <si>
    <t>Scytalopus rodriguezi</t>
  </si>
  <si>
    <t>Magdalena Tapaculo</t>
  </si>
  <si>
    <t>Scytalopus sanctaemartae</t>
  </si>
  <si>
    <t>Santa Marta Tapaculo</t>
  </si>
  <si>
    <t>Scytalopus spillmanni</t>
  </si>
  <si>
    <t>Spillmann's Tapaculo</t>
  </si>
  <si>
    <t>Scytalopus stilesi</t>
  </si>
  <si>
    <t>Stiles's Tapaculo</t>
  </si>
  <si>
    <t>Scytalopus vicinior</t>
  </si>
  <si>
    <t>Nariño Tapaculo</t>
  </si>
  <si>
    <t>Seiurus aurocapilla</t>
  </si>
  <si>
    <t>Ovenbird</t>
  </si>
  <si>
    <t>Selenidera nattereri</t>
  </si>
  <si>
    <t>Tawny-tufted Toucanet</t>
  </si>
  <si>
    <t>Selenidera reinwardtii</t>
  </si>
  <si>
    <t>Golden-collared Toucanet</t>
  </si>
  <si>
    <t>Selenidera spectabilis</t>
  </si>
  <si>
    <t>Yellow-eared Toucanet</t>
  </si>
  <si>
    <t>Semnornis ramphastinus</t>
  </si>
  <si>
    <t>Toucan Barbet</t>
  </si>
  <si>
    <t>Semnornithidae</t>
  </si>
  <si>
    <t>Sericossypha albocristata</t>
  </si>
  <si>
    <t>White-capped Tanager</t>
  </si>
  <si>
    <t>Serpophaga cinerea</t>
  </si>
  <si>
    <t>Torrent Tyrannulet</t>
  </si>
  <si>
    <t>Serpophaga hypoleuca</t>
  </si>
  <si>
    <t>River Tyrannulet</t>
  </si>
  <si>
    <t>Setopagis heterura</t>
  </si>
  <si>
    <t>Todd's Nightjar</t>
  </si>
  <si>
    <t>Setophaga americana</t>
  </si>
  <si>
    <t>Northern Parula</t>
  </si>
  <si>
    <t>Setophaga caerulescens</t>
  </si>
  <si>
    <t>Black-throated Blue Warbler</t>
  </si>
  <si>
    <t>Setophaga castanea</t>
  </si>
  <si>
    <t>Bay-breasted Warbler</t>
  </si>
  <si>
    <t>Setophaga cerulea</t>
  </si>
  <si>
    <t>Cerulean Warbler</t>
  </si>
  <si>
    <t>Setophaga citrina</t>
  </si>
  <si>
    <t>Hooded Warbler</t>
  </si>
  <si>
    <t>Setophaga coronata</t>
  </si>
  <si>
    <t>Yellow-rumped Warbler</t>
  </si>
  <si>
    <t>Setophaga discolor</t>
  </si>
  <si>
    <t>Prairie Warbler</t>
  </si>
  <si>
    <t>Setophaga dominica</t>
  </si>
  <si>
    <t>Yellow-throated Warbler</t>
  </si>
  <si>
    <t>Blackburnian Warbler</t>
  </si>
  <si>
    <t>Setophaga magnolia</t>
  </si>
  <si>
    <t>Magnolia Warbler</t>
  </si>
  <si>
    <t>Setophaga palmarum</t>
  </si>
  <si>
    <t>Palm Warbler</t>
  </si>
  <si>
    <t>Setophaga pensylvanica</t>
  </si>
  <si>
    <t>Chestnut-sided Warbler</t>
  </si>
  <si>
    <t>Yellow Warbler</t>
  </si>
  <si>
    <t>Setophaga pitiayumi</t>
  </si>
  <si>
    <t>Tropical Parula</t>
  </si>
  <si>
    <t>Setophaga ruticilla</t>
  </si>
  <si>
    <t>American Redstart</t>
  </si>
  <si>
    <t>Setophaga striata</t>
  </si>
  <si>
    <t>Blackpoll Warbler</t>
  </si>
  <si>
    <t>Setophaga tigrina</t>
  </si>
  <si>
    <t>Cape May Warbler</t>
  </si>
  <si>
    <t>Setophaga townsendi</t>
  </si>
  <si>
    <t>Townsend's Warbler</t>
  </si>
  <si>
    <t>Setophaga virens</t>
  </si>
  <si>
    <t>Black-throated Green Warbler</t>
  </si>
  <si>
    <t>Sicalis citrina</t>
  </si>
  <si>
    <t>Stripe-tailed Yellow-Finch</t>
  </si>
  <si>
    <t>Sicalis columbiana</t>
  </si>
  <si>
    <t>Orange-fronted Yellow-Finch</t>
  </si>
  <si>
    <t>Sicalis flaveola</t>
  </si>
  <si>
    <t>Saffron Finch</t>
  </si>
  <si>
    <t>Sicalis luteola</t>
  </si>
  <si>
    <t>Grassland Yellow-Finch</t>
  </si>
  <si>
    <t>Sipia berlepschi</t>
  </si>
  <si>
    <t>Stub-tailed Antbird</t>
  </si>
  <si>
    <t>Sipia laemosticta</t>
  </si>
  <si>
    <t>Dull-mantled Antbird</t>
  </si>
  <si>
    <t>Sipia nigricauda</t>
  </si>
  <si>
    <t>Esmeraldas Antbird</t>
  </si>
  <si>
    <t>Sipia palliata</t>
  </si>
  <si>
    <t>Magdalena Antbird</t>
  </si>
  <si>
    <t>Siptornis striaticollis</t>
  </si>
  <si>
    <t>Spectacled Prickletail</t>
  </si>
  <si>
    <t>Sirystes albocinereus</t>
  </si>
  <si>
    <t>White-rumped Sirystes</t>
  </si>
  <si>
    <t>Sirystes albogriseus</t>
  </si>
  <si>
    <t>Choco Sirystes</t>
  </si>
  <si>
    <t>Sittasomus griseicapillus</t>
  </si>
  <si>
    <t>Olivaceous Woodcreeper</t>
  </si>
  <si>
    <t>Snowornis cryptolophus</t>
  </si>
  <si>
    <t>Olivaceous Piha</t>
  </si>
  <si>
    <t>Snowornis subalaris</t>
  </si>
  <si>
    <t>Gray-tailed Piha</t>
  </si>
  <si>
    <t>Spatula clypeata</t>
  </si>
  <si>
    <t>Northern Shoveler</t>
  </si>
  <si>
    <t>Spatula cyanoptera</t>
  </si>
  <si>
    <t>Cinnamon Teal</t>
  </si>
  <si>
    <t>Spatula discors</t>
  </si>
  <si>
    <t>Blue-winged Teal</t>
  </si>
  <si>
    <t>Spatula puna</t>
  </si>
  <si>
    <t>Puna Teal</t>
  </si>
  <si>
    <t>Spheniscus humboldti</t>
  </si>
  <si>
    <t>Humboldt Penguin</t>
  </si>
  <si>
    <t>Spheniscidae</t>
  </si>
  <si>
    <t>Spheniscus magellanicus</t>
  </si>
  <si>
    <t>Magellanic Penguin</t>
  </si>
  <si>
    <t>Spheniscus mendiculus</t>
  </si>
  <si>
    <t>Galapagos Penguin</t>
  </si>
  <si>
    <t>Sphenopsis frontalis</t>
  </si>
  <si>
    <t>Oleaginous Hemispingus</t>
  </si>
  <si>
    <t>Sphenopsis melanotis</t>
  </si>
  <si>
    <t>Black-eared Hemispingus</t>
  </si>
  <si>
    <t>Sphyrapicus varius</t>
  </si>
  <si>
    <t>Yellow-bellied Sapsucker</t>
  </si>
  <si>
    <t>Spinus cucullatus</t>
  </si>
  <si>
    <t>Red Siskin</t>
  </si>
  <si>
    <t>Spinus magellanicus</t>
  </si>
  <si>
    <t>Hooded Siskin</t>
  </si>
  <si>
    <t>Lesser Goldfinch</t>
  </si>
  <si>
    <t>Spinus spinescens</t>
  </si>
  <si>
    <t>Andean Siskin</t>
  </si>
  <si>
    <t>Spinus xanthogastrus</t>
  </si>
  <si>
    <t>Yellow-bellied Siskin</t>
  </si>
  <si>
    <t>Spinus yarrellii</t>
  </si>
  <si>
    <t>Yellow-faced Siskin</t>
  </si>
  <si>
    <t>Spiza americana</t>
  </si>
  <si>
    <t>Dickcissel</t>
  </si>
  <si>
    <t>Spizaetus isidori</t>
  </si>
  <si>
    <t>Black-and-chestnut Eagle</t>
  </si>
  <si>
    <t>Spizaetus melanoleucus</t>
  </si>
  <si>
    <t>Black-and-white Hawk-Eagle</t>
  </si>
  <si>
    <t>Spizaetus ornatus</t>
  </si>
  <si>
    <t>Ornate Hawk-Eagle</t>
  </si>
  <si>
    <t>Spizaetus tyrannus</t>
  </si>
  <si>
    <t>Black Hawk-Eagle</t>
  </si>
  <si>
    <t>Spizella pallida</t>
  </si>
  <si>
    <t>Clay-colored Sparrow</t>
  </si>
  <si>
    <t>Sporathraupis cyanocephala</t>
  </si>
  <si>
    <t>Blue-capped Tanager</t>
  </si>
  <si>
    <t>Sporophila americana</t>
  </si>
  <si>
    <t>Wing-barred Seedeater</t>
  </si>
  <si>
    <t>Sporophila angolensis</t>
  </si>
  <si>
    <t>Chestnut-bellied Seed-Finch</t>
  </si>
  <si>
    <t>Sporophila bouvronides</t>
  </si>
  <si>
    <t>Lesson's Seedeater</t>
  </si>
  <si>
    <t>Sporophila caerulescens</t>
  </si>
  <si>
    <t>Double-collared Seedeater</t>
  </si>
  <si>
    <t>Sporophila castaneiventris</t>
  </si>
  <si>
    <t>Chestnut-bellied Seedeater</t>
  </si>
  <si>
    <t>Sporophila corvina</t>
  </si>
  <si>
    <t>Variable Seedeater</t>
  </si>
  <si>
    <t>Sporophila crassirostris</t>
  </si>
  <si>
    <t>Large-billed Seed-Finch</t>
  </si>
  <si>
    <t>Sporophila fringilloides</t>
  </si>
  <si>
    <t>White-naped Seedeater</t>
  </si>
  <si>
    <t>Sporophila funerea</t>
  </si>
  <si>
    <t>Thick-billed Seed-Finch</t>
  </si>
  <si>
    <t>Sporophila intermedia</t>
  </si>
  <si>
    <t>Gray Seedeater</t>
  </si>
  <si>
    <t>Sporophila lineola</t>
  </si>
  <si>
    <t>Lined Seedeater</t>
  </si>
  <si>
    <t>Sporophila luctuosa</t>
  </si>
  <si>
    <t>Black-and-white Seedeater</t>
  </si>
  <si>
    <t>Sporophila minuta</t>
  </si>
  <si>
    <t>Ruddy-breasted Seedeater</t>
  </si>
  <si>
    <t>Sporophila nigricollis</t>
  </si>
  <si>
    <t>Yellow-bellied Seedeater</t>
  </si>
  <si>
    <t>Sporophila plumbea</t>
  </si>
  <si>
    <t>Plumbeous Seedeater</t>
  </si>
  <si>
    <t>Sporophila schistacea</t>
  </si>
  <si>
    <t>Slate-colored Seedeater</t>
  </si>
  <si>
    <t>Sporophila telasco</t>
  </si>
  <si>
    <t>Chestnut-throated Seedeater</t>
  </si>
  <si>
    <t>Steatornis caripensis</t>
  </si>
  <si>
    <t>Oilbird</t>
  </si>
  <si>
    <t>Steatornithidae</t>
  </si>
  <si>
    <t>Stelgidopteryx ruficollis</t>
  </si>
  <si>
    <t>Southern Rough-winged Swallow</t>
  </si>
  <si>
    <t>Stercorarius longicaudus</t>
  </si>
  <si>
    <t>Long-tailed Jaeger</t>
  </si>
  <si>
    <t>Stercorariidae</t>
  </si>
  <si>
    <t>Stercorarius maccormicki</t>
  </si>
  <si>
    <t>South Polar Skua</t>
  </si>
  <si>
    <t>Stercorarius parasiticus</t>
  </si>
  <si>
    <t>Parasitic Jaeger</t>
  </si>
  <si>
    <t>Stercorarius pomarinus</t>
  </si>
  <si>
    <t>Pomarine Jaeger</t>
  </si>
  <si>
    <t>Stercorarius skua</t>
  </si>
  <si>
    <t>Great Skua</t>
  </si>
  <si>
    <t>Sterna dougallii</t>
  </si>
  <si>
    <t>Roseate Tern</t>
  </si>
  <si>
    <t>Sterna forsteri</t>
  </si>
  <si>
    <t>Forster's Tern</t>
  </si>
  <si>
    <t>Sterna hirundinacea</t>
  </si>
  <si>
    <t>South American Tern</t>
  </si>
  <si>
    <t>Sterna hirundo</t>
  </si>
  <si>
    <t>Common Tern</t>
  </si>
  <si>
    <t>Sterna paradisaea</t>
  </si>
  <si>
    <t>Arctic Tern</t>
  </si>
  <si>
    <t>Sternoclyta cyanopectus</t>
  </si>
  <si>
    <t>Violet-chested Hummingbird</t>
  </si>
  <si>
    <t>Sternula antillarum</t>
  </si>
  <si>
    <t>Least Tern</t>
  </si>
  <si>
    <t>Sternula superciliaris</t>
  </si>
  <si>
    <t>Yellow-billed Tern</t>
  </si>
  <si>
    <t>Stigmatura napensis</t>
  </si>
  <si>
    <t>Lesser Wagtail-Tyrant</t>
  </si>
  <si>
    <t>Stilpnia cayana</t>
  </si>
  <si>
    <t>Burnished-buff Tanager</t>
  </si>
  <si>
    <t>Stilpnia cyanicollis</t>
  </si>
  <si>
    <t>Blue-necked Tanager</t>
  </si>
  <si>
    <t>Stilpnia cyanoptera</t>
  </si>
  <si>
    <t>Black-headed Tanager</t>
  </si>
  <si>
    <t>Stilpnia heinei</t>
  </si>
  <si>
    <t>Black-capped Tanager</t>
  </si>
  <si>
    <t>Stilpnia larvata</t>
  </si>
  <si>
    <t>Golden-hooded Tanager</t>
  </si>
  <si>
    <t>Stilpnia nigrocincta</t>
  </si>
  <si>
    <t>Masked Tanager</t>
  </si>
  <si>
    <t>Stilpnia vitriolina</t>
  </si>
  <si>
    <t>Scrub Tanager</t>
  </si>
  <si>
    <t>Streptoprocne rutila</t>
  </si>
  <si>
    <t>Chestnut-collared Swift</t>
  </si>
  <si>
    <t>Streptoprocne zonaris</t>
  </si>
  <si>
    <t>White-collared Swift</t>
  </si>
  <si>
    <t>Strix albitarsis</t>
  </si>
  <si>
    <t>Rufous-banded Owl</t>
  </si>
  <si>
    <t>Strix huhula</t>
  </si>
  <si>
    <t>Black-banded Owl</t>
  </si>
  <si>
    <t>Strix nigrolineata</t>
  </si>
  <si>
    <t>Black-and-white Owl</t>
  </si>
  <si>
    <t>Strix virgata</t>
  </si>
  <si>
    <t>Mottled Owl</t>
  </si>
  <si>
    <t>Sturnella magna</t>
  </si>
  <si>
    <t>Eastern Meadowlark</t>
  </si>
  <si>
    <t>Sublegatus arenarum</t>
  </si>
  <si>
    <t>Northern Scrub-Flycatcher</t>
  </si>
  <si>
    <t>Sublegatus modestus</t>
  </si>
  <si>
    <t>Southern Scrub-Flycatcher</t>
  </si>
  <si>
    <t>Sublegatus obscurior</t>
  </si>
  <si>
    <t>Amazonian Scrub-Flycatcher</t>
  </si>
  <si>
    <t>Sula dactylatra</t>
  </si>
  <si>
    <t>Masked Booby</t>
  </si>
  <si>
    <t>Sulidae</t>
  </si>
  <si>
    <t>Sula granti</t>
  </si>
  <si>
    <t>Nazca Booby</t>
  </si>
  <si>
    <t>Sula leucogaster</t>
  </si>
  <si>
    <t>Brown Booby</t>
  </si>
  <si>
    <t>Sula nebouxii</t>
  </si>
  <si>
    <t>Blue-footed Booby</t>
  </si>
  <si>
    <t>Sula sula</t>
  </si>
  <si>
    <t>Red-footed Booby</t>
  </si>
  <si>
    <t>Sula variegata</t>
  </si>
  <si>
    <t>Peruvian Booby</t>
  </si>
  <si>
    <t>Synallaxis albescens</t>
  </si>
  <si>
    <t>Pale-breasted Spinetail</t>
  </si>
  <si>
    <t>Synallaxis albigularis</t>
  </si>
  <si>
    <t>Dark-breasted Spinetail</t>
  </si>
  <si>
    <t>Synallaxis azarae</t>
  </si>
  <si>
    <t>Azara's Spinetail</t>
  </si>
  <si>
    <t>Synallaxis beverlyae</t>
  </si>
  <si>
    <t>Rio Orinoco Spinetail</t>
  </si>
  <si>
    <t>Synallaxis brachyura</t>
  </si>
  <si>
    <t>Slaty Spinetail</t>
  </si>
  <si>
    <t>Synallaxis candei</t>
  </si>
  <si>
    <t>White-whiskered Spinetail</t>
  </si>
  <si>
    <t>Synallaxis cherriei</t>
  </si>
  <si>
    <t>Chestnut-throated Spinetail</t>
  </si>
  <si>
    <t>Synallaxis cinnamomea</t>
  </si>
  <si>
    <t>Stripe-breasted Spinetail</t>
  </si>
  <si>
    <t>Synallaxis fuscorufa</t>
  </si>
  <si>
    <t>Rusty-headed Spinetail</t>
  </si>
  <si>
    <t>Synallaxis gujanensis</t>
  </si>
  <si>
    <t>Plain-crowned Spinetail</t>
  </si>
  <si>
    <t>Synallaxis moesta</t>
  </si>
  <si>
    <t>Dusky Spinetail</t>
  </si>
  <si>
    <t>Synallaxis rutilans</t>
  </si>
  <si>
    <t>Ruddy Spinetail</t>
  </si>
  <si>
    <t>Synallaxis subpudica</t>
  </si>
  <si>
    <t>Silvery-throated Spinetail</t>
  </si>
  <si>
    <t>Synallaxis unirufa</t>
  </si>
  <si>
    <t>Rufous Spinetail</t>
  </si>
  <si>
    <t>Syndactyla subalaris</t>
  </si>
  <si>
    <t>Lineated Foliage-gleaner</t>
  </si>
  <si>
    <t>Syrigma sibilatrix</t>
  </si>
  <si>
    <t>Whistling Heron</t>
  </si>
  <si>
    <t>Syrtidicola fluviatilis</t>
  </si>
  <si>
    <t>Little Ground-Tyrant</t>
  </si>
  <si>
    <t>Systellura longirostris</t>
  </si>
  <si>
    <t>Band-winged Nightjar</t>
  </si>
  <si>
    <t>Tachornis furcata</t>
  </si>
  <si>
    <t>Pygmy Palm Swift</t>
  </si>
  <si>
    <t>Tachornis squamata</t>
  </si>
  <si>
    <t>Fork-tailed Palm Swift</t>
  </si>
  <si>
    <t>Tachybaptus dominicus</t>
  </si>
  <si>
    <t>Least Grebe</t>
  </si>
  <si>
    <t>Tachycineta albiventer</t>
  </si>
  <si>
    <t>White-winged Swallow</t>
  </si>
  <si>
    <t>Tachycineta bicolor</t>
  </si>
  <si>
    <t>Tree Swallow</t>
  </si>
  <si>
    <t>Tachyphonus delatrii</t>
  </si>
  <si>
    <t>Tawny-crested Tanager</t>
  </si>
  <si>
    <t>Tachyphonus phoenicius</t>
  </si>
  <si>
    <t>Red-shouldered Tanager</t>
  </si>
  <si>
    <t>Tachyphonus rufus</t>
  </si>
  <si>
    <t>White-lined Tanager</t>
  </si>
  <si>
    <t>Tachyphonus surinamus</t>
  </si>
  <si>
    <t>Fulvous-crested Tanager</t>
  </si>
  <si>
    <t>Talaphorus chlorocercus</t>
  </si>
  <si>
    <t>Olive-spotted Hummingbird</t>
  </si>
  <si>
    <t>Tangara arthus</t>
  </si>
  <si>
    <t>Golden Tanager</t>
  </si>
  <si>
    <t>Tangara callophrys</t>
  </si>
  <si>
    <t>Opal-crowned Tanager</t>
  </si>
  <si>
    <t>Tangara chilensis</t>
  </si>
  <si>
    <t>Paradise Tanager</t>
  </si>
  <si>
    <t>Tangara chrysotis</t>
  </si>
  <si>
    <t>Golden-eared Tanager</t>
  </si>
  <si>
    <t>Tangara cyanotis</t>
  </si>
  <si>
    <t>Blue-browed Tanager</t>
  </si>
  <si>
    <t>Tangara florida</t>
  </si>
  <si>
    <t>Emerald Tanager</t>
  </si>
  <si>
    <t>Tangara gyrola</t>
  </si>
  <si>
    <t>Bay-headed Tanager</t>
  </si>
  <si>
    <t>Tangara icterocephala</t>
  </si>
  <si>
    <t>Silver-throated Tanager</t>
  </si>
  <si>
    <t>Tangara inornata</t>
  </si>
  <si>
    <t>Plain-colored Tanager</t>
  </si>
  <si>
    <t>Tangara johannae</t>
  </si>
  <si>
    <t>Blue-whiskered Tanager</t>
  </si>
  <si>
    <t>Tangara labradorides</t>
  </si>
  <si>
    <t>Metallic-green Tanager</t>
  </si>
  <si>
    <t>Tangara lavinia</t>
  </si>
  <si>
    <t>Rufous-winged Tanager</t>
  </si>
  <si>
    <t>Tangara mexicana</t>
  </si>
  <si>
    <t>Turquoise Tanager</t>
  </si>
  <si>
    <t>Tangara nigroviridis</t>
  </si>
  <si>
    <t>Beryl-spangled Tanager</t>
  </si>
  <si>
    <t>Tangara parzudakii</t>
  </si>
  <si>
    <t>Flame-faced Tanager</t>
  </si>
  <si>
    <t>Tangara schrankii</t>
  </si>
  <si>
    <t>Green-and-gold Tanager</t>
  </si>
  <si>
    <t>Tangara vassorii</t>
  </si>
  <si>
    <t>Blue-and-black Tanager</t>
  </si>
  <si>
    <t>Tangara velia</t>
  </si>
  <si>
    <t>Opal-rumped Tanager</t>
  </si>
  <si>
    <t>Tangara xanthocephala</t>
  </si>
  <si>
    <t>Saffron-crowned Tanager</t>
  </si>
  <si>
    <t>Tapera naevia</t>
  </si>
  <si>
    <t>Striped Cuckoo</t>
  </si>
  <si>
    <t>Taphrospilus hypostictus</t>
  </si>
  <si>
    <t>Many-spotted Hummingbird</t>
  </si>
  <si>
    <t>Taraba major</t>
  </si>
  <si>
    <t>Great Antshrike</t>
  </si>
  <si>
    <t>Tephrophilus wetmorei</t>
  </si>
  <si>
    <t>Masked Mountain Tanager</t>
  </si>
  <si>
    <t>Terenotriccus erythrurus</t>
  </si>
  <si>
    <t>Ruddy-tailed Flycatcher</t>
  </si>
  <si>
    <t>Tersina viridis</t>
  </si>
  <si>
    <t>Swallow Tanager</t>
  </si>
  <si>
    <t>Thalassarche melanophris</t>
  </si>
  <si>
    <t>Black-browed Albatross</t>
  </si>
  <si>
    <t>Thalasseus elegans</t>
  </si>
  <si>
    <t>Elegant Tern</t>
  </si>
  <si>
    <t>Thalasseus maximus</t>
  </si>
  <si>
    <t>Royal Tern</t>
  </si>
  <si>
    <t>Thalasseus sandvicensis</t>
  </si>
  <si>
    <t>Sandwich Tern</t>
  </si>
  <si>
    <t>Thalurania colombica</t>
  </si>
  <si>
    <t>Crowned Woodnymph</t>
  </si>
  <si>
    <t>Thalurania furcata</t>
  </si>
  <si>
    <t>Fork-tailed Woodnymph</t>
  </si>
  <si>
    <t>Thamnistes anabatinus</t>
  </si>
  <si>
    <t>Russet Antshrike</t>
  </si>
  <si>
    <t>Thamnistes rufescens</t>
  </si>
  <si>
    <t>Rufescent Antshrike</t>
  </si>
  <si>
    <t>Thamnomanes ardesiacus</t>
  </si>
  <si>
    <t>Dusky-throated Antshrike</t>
  </si>
  <si>
    <t>Thamnomanes caesius</t>
  </si>
  <si>
    <t>Cinereous Antshrike</t>
  </si>
  <si>
    <t>Thamnophilus aethiops</t>
  </si>
  <si>
    <t>White-shouldered Antshrike</t>
  </si>
  <si>
    <t>Thamnophilus amazonicus</t>
  </si>
  <si>
    <t>Amazonian Antshrike</t>
  </si>
  <si>
    <t>Thamnophilus atrinucha</t>
  </si>
  <si>
    <t>Black-crowned Antshrike</t>
  </si>
  <si>
    <t>Thamnophilus cryptoleucus</t>
  </si>
  <si>
    <t>Castelnau's Antshrike</t>
  </si>
  <si>
    <t>Thamnophilus doliatus</t>
  </si>
  <si>
    <t>Barred Antshrike</t>
  </si>
  <si>
    <t>Thamnophilus melanonotus</t>
  </si>
  <si>
    <t>Black-backed Antshrike</t>
  </si>
  <si>
    <t>Thamnophilus multistriatus</t>
  </si>
  <si>
    <t>Bar-crested Antshrike</t>
  </si>
  <si>
    <t>Thamnophilus murinus</t>
  </si>
  <si>
    <t>Mouse-colored Antshrike</t>
  </si>
  <si>
    <t>Thamnophilus nigriceps</t>
  </si>
  <si>
    <t>Black Antshrike</t>
  </si>
  <si>
    <t>Thamnophilus nigrocinereus</t>
  </si>
  <si>
    <t>Blackish-gray Antshrike</t>
  </si>
  <si>
    <t>Thamnophilus praecox</t>
  </si>
  <si>
    <t>Cocha Antshrike</t>
  </si>
  <si>
    <t>Thamnophilus punctatus</t>
  </si>
  <si>
    <t>Northern Slaty-Antshrike</t>
  </si>
  <si>
    <t>Thamnophilus schistaceus</t>
  </si>
  <si>
    <t>Plain-winged Antshrike</t>
  </si>
  <si>
    <t>Thamnophilus tenuepunctatus</t>
  </si>
  <si>
    <t>Lined Antshrike</t>
  </si>
  <si>
    <t>Thamnophilus unicolor</t>
  </si>
  <si>
    <t>Uniform Antshrike</t>
  </si>
  <si>
    <t>Thectocercus acuticaudatus</t>
  </si>
  <si>
    <t>Blue-crowned Parakeet</t>
  </si>
  <si>
    <t>Theristicus caudatus</t>
  </si>
  <si>
    <t>Buff-necked Ibis</t>
  </si>
  <si>
    <t>Thlypopsis fulviceps</t>
  </si>
  <si>
    <t>Fulvous-headed Tanager</t>
  </si>
  <si>
    <t>Thlypopsis ornata</t>
  </si>
  <si>
    <t>Rufous-chested Tanager</t>
  </si>
  <si>
    <t>Thlypopsis sordida</t>
  </si>
  <si>
    <t>Orange-headed Tanager</t>
  </si>
  <si>
    <t>Thlypopsis superciliaris</t>
  </si>
  <si>
    <t>Superciliaried Hemispingus</t>
  </si>
  <si>
    <t>Blue-gray Tanager</t>
  </si>
  <si>
    <t>Thraupis glaucocolpa</t>
  </si>
  <si>
    <t>Glaucous Tanager</t>
  </si>
  <si>
    <t>Thraupis palmarum</t>
  </si>
  <si>
    <t>Palm Tanager</t>
  </si>
  <si>
    <t>Threnetes leucurus</t>
  </si>
  <si>
    <t>Pale-tailed Barbthroat</t>
  </si>
  <si>
    <t>Threnetes ruckeri</t>
  </si>
  <si>
    <t>Band-tailed Barbthroat</t>
  </si>
  <si>
    <t>Thripadectes flammulatus</t>
  </si>
  <si>
    <t>Flammulated Treehunter</t>
  </si>
  <si>
    <t>Thripadectes holostictus</t>
  </si>
  <si>
    <t>Striped Treehunter</t>
  </si>
  <si>
    <t>Thripadectes ignobilis</t>
  </si>
  <si>
    <t>Uniform Treehunter</t>
  </si>
  <si>
    <t>Thripadectes melanorhynchus</t>
  </si>
  <si>
    <t>Black-billed Treehunter</t>
  </si>
  <si>
    <t>Thripadectes virgaticeps</t>
  </si>
  <si>
    <t>Streak-capped Treehunter</t>
  </si>
  <si>
    <t>Thripophaga cherriei</t>
  </si>
  <si>
    <t>Orinoco Softtail</t>
  </si>
  <si>
    <t>Thryophilus nicefori</t>
  </si>
  <si>
    <t>Niceforo's Wren</t>
  </si>
  <si>
    <t>Thryophilus rufalbus</t>
  </si>
  <si>
    <t>Rufous-and-white Wren</t>
  </si>
  <si>
    <t>Thryophilus sernai</t>
  </si>
  <si>
    <t>Antioquia Wren</t>
  </si>
  <si>
    <t>Tiaris olivaceus</t>
  </si>
  <si>
    <t>Yellow-faced Grassquit</t>
  </si>
  <si>
    <t>Tigrisoma fasciatum</t>
  </si>
  <si>
    <t>Fasciated Tiger-Heron</t>
  </si>
  <si>
    <t>Tigrisoma lineatum</t>
  </si>
  <si>
    <t>Rufescent Tiger-Heron</t>
  </si>
  <si>
    <t>Tigrisoma mexicanum</t>
  </si>
  <si>
    <t>Bare-throated Tiger-Heron</t>
  </si>
  <si>
    <t>Tinamus guttatus</t>
  </si>
  <si>
    <t>White-throated Tinamou</t>
  </si>
  <si>
    <t>Tinamus major</t>
  </si>
  <si>
    <t>Great Tinamou</t>
  </si>
  <si>
    <t>Tinamus osgoodi</t>
  </si>
  <si>
    <t>Black Tinamou</t>
  </si>
  <si>
    <t>Tinamus tao</t>
  </si>
  <si>
    <t>Gray Tinamou</t>
  </si>
  <si>
    <t>Tityra cayana</t>
  </si>
  <si>
    <t>Black-tailed Tityra</t>
  </si>
  <si>
    <t>Tityra inquisitor</t>
  </si>
  <si>
    <t>Black-crowned Tityra</t>
  </si>
  <si>
    <t>Tityra semifasciata</t>
  </si>
  <si>
    <t>Masked Tityra</t>
  </si>
  <si>
    <t>Todirostrum chrysocrotaphum</t>
  </si>
  <si>
    <t>Yellow-browed Tody-Flycatcher</t>
  </si>
  <si>
    <t>Todirostrum cinereum</t>
  </si>
  <si>
    <t>Common Tody-Flycatcher</t>
  </si>
  <si>
    <t>Todirostrum maculatum</t>
  </si>
  <si>
    <t>Spotted Tody-Flycatcher</t>
  </si>
  <si>
    <t>Todirostrum nigriceps</t>
  </si>
  <si>
    <t>Black-headed Tody-Flycatcher</t>
  </si>
  <si>
    <t>Tolmomyias assimilis</t>
  </si>
  <si>
    <t>Yellow-margined Flycatcher</t>
  </si>
  <si>
    <t>Tolmomyias flaviventris</t>
  </si>
  <si>
    <t>Yellow-breasted Flycatcher</t>
  </si>
  <si>
    <t>Tolmomyias poliocephalus</t>
  </si>
  <si>
    <t>Gray-crowned Flycatcher</t>
  </si>
  <si>
    <t>Tolmomyias sulphurescens</t>
  </si>
  <si>
    <t>Yellow-olive Flycatcher</t>
  </si>
  <si>
    <t>Tolmomyias traylori</t>
  </si>
  <si>
    <t>Orange-eyed Flycatcher</t>
  </si>
  <si>
    <t>Topaza pyra</t>
  </si>
  <si>
    <t>Fiery Topaz</t>
  </si>
  <si>
    <t>Touit batavicus</t>
  </si>
  <si>
    <t>Lilac-tailed Parrotlet</t>
  </si>
  <si>
    <t>Touit dilectissimus</t>
  </si>
  <si>
    <t>Blue-fronted Parrotlet</t>
  </si>
  <si>
    <t>Touit huetii</t>
  </si>
  <si>
    <t>Scarlet-shouldered Parrotlet</t>
  </si>
  <si>
    <t>Touit purpuratus</t>
  </si>
  <si>
    <t>Sapphire-rumped Parrotlet</t>
  </si>
  <si>
    <t>Touit stictopterus</t>
  </si>
  <si>
    <t>Spot-winged Parrotlet</t>
  </si>
  <si>
    <t>Tringa flavipes</t>
  </si>
  <si>
    <t>Lesser Yellowlegs</t>
  </si>
  <si>
    <t>Tringa incana</t>
  </si>
  <si>
    <t>Wandering Tattler</t>
  </si>
  <si>
    <t>Tringa melanoleuca</t>
  </si>
  <si>
    <t>Greater Yellowlegs</t>
  </si>
  <si>
    <t>Tringa semipalmata</t>
  </si>
  <si>
    <t>Willet</t>
  </si>
  <si>
    <t>Tringa solitaria</t>
  </si>
  <si>
    <t>Solitary Sandpiper</t>
  </si>
  <si>
    <t>House Wren</t>
  </si>
  <si>
    <t>Troglodytes monticola</t>
  </si>
  <si>
    <t>Santa Marta Wren</t>
  </si>
  <si>
    <t>Troglodytes ochraceus</t>
  </si>
  <si>
    <t>Ochraceous Wren</t>
  </si>
  <si>
    <t>Troglodytes solstitialis</t>
  </si>
  <si>
    <t>Mountain Wren</t>
  </si>
  <si>
    <t>Trogon caligatus</t>
  </si>
  <si>
    <t>Gartered Trogon</t>
  </si>
  <si>
    <t>Trogon chionurus</t>
  </si>
  <si>
    <t>White-tailed Trogon</t>
  </si>
  <si>
    <t>Trogon collaris</t>
  </si>
  <si>
    <t>Collared Trogon</t>
  </si>
  <si>
    <t>Trogon comptus</t>
  </si>
  <si>
    <t>Blue-tailed Trogon</t>
  </si>
  <si>
    <t>Trogon curucui</t>
  </si>
  <si>
    <t>Blue-crowned Trogon</t>
  </si>
  <si>
    <t>Trogon massena</t>
  </si>
  <si>
    <t>Slaty-tailed Trogon</t>
  </si>
  <si>
    <t>Trogon melanurus</t>
  </si>
  <si>
    <t>Black-tailed Trogon</t>
  </si>
  <si>
    <t>Trogon personatus</t>
  </si>
  <si>
    <t>Masked Trogon</t>
  </si>
  <si>
    <t>Trogon ramonianus</t>
  </si>
  <si>
    <t>Amazonian Trogon</t>
  </si>
  <si>
    <t>Trogon rufus</t>
  </si>
  <si>
    <t>Black-throated Trogon</t>
  </si>
  <si>
    <t>Trogon viridis</t>
  </si>
  <si>
    <t>Green-backed Trogon</t>
  </si>
  <si>
    <t>Tunchiornis ochraceiceps</t>
  </si>
  <si>
    <t>Tawny-crowned Greenlet</t>
  </si>
  <si>
    <t>Turdus albicollis</t>
  </si>
  <si>
    <t>White-necked Thrush</t>
  </si>
  <si>
    <t>Turdus arthuri</t>
  </si>
  <si>
    <t>Campina Thrush</t>
  </si>
  <si>
    <t>Turdus assimilis</t>
  </si>
  <si>
    <t>White-throated Thrush</t>
  </si>
  <si>
    <t>Turdus flavipes</t>
  </si>
  <si>
    <t>Yellow-legged Thrush</t>
  </si>
  <si>
    <t>Turdus fulviventris</t>
  </si>
  <si>
    <t>Chestnut-bellied Thrush</t>
  </si>
  <si>
    <t>Turdus fumigatus</t>
  </si>
  <si>
    <t>Cocoa Thrush</t>
  </si>
  <si>
    <t>Great Thrush</t>
  </si>
  <si>
    <t>Turdus grayi</t>
  </si>
  <si>
    <t>Clay-colored Thrush</t>
  </si>
  <si>
    <t>Turdus hauxwelli</t>
  </si>
  <si>
    <t>Hauxwell's Thrush</t>
  </si>
  <si>
    <t>Turdus ignobilis</t>
  </si>
  <si>
    <t>Black-billed Thrush</t>
  </si>
  <si>
    <t>Turdus lawrencii</t>
  </si>
  <si>
    <t>Lawrence's Thrush</t>
  </si>
  <si>
    <t>Turdus leucomelas</t>
  </si>
  <si>
    <t>Pale-breasted Thrush</t>
  </si>
  <si>
    <t>Turdus leucops</t>
  </si>
  <si>
    <t>Pale-eyed Thrush</t>
  </si>
  <si>
    <t>Turdus nudigenis</t>
  </si>
  <si>
    <t>Spectacled Thrush</t>
  </si>
  <si>
    <t>Turdus obsoletus</t>
  </si>
  <si>
    <t>Pale-vented Thrush</t>
  </si>
  <si>
    <t>Turdus olivater</t>
  </si>
  <si>
    <t>Black-hooded Thrush</t>
  </si>
  <si>
    <t>Turdus sanchezorum</t>
  </si>
  <si>
    <t>Varzea Thrush</t>
  </si>
  <si>
    <t>Turdus serranus</t>
  </si>
  <si>
    <t>Glossy-black Thrush</t>
  </si>
  <si>
    <t>Tyranneutes stolzmanni</t>
  </si>
  <si>
    <t>Dwarf Tyrant-Manakin</t>
  </si>
  <si>
    <t>Tyrannopsis sulphurea</t>
  </si>
  <si>
    <t>Sulphury Flycatcher</t>
  </si>
  <si>
    <t>Tyrannulus elatus</t>
  </si>
  <si>
    <t>Yellow-crowned Tyrannulet</t>
  </si>
  <si>
    <t>Tyrannus albogularis</t>
  </si>
  <si>
    <t>White-throated Kingbird</t>
  </si>
  <si>
    <t>Tyrannus dominicensis</t>
  </si>
  <si>
    <t>Gray Kingbird</t>
  </si>
  <si>
    <t>Tyrannus forficatus</t>
  </si>
  <si>
    <t>Scissor-tailed Flycatcher</t>
  </si>
  <si>
    <t>Tropical Kingbird</t>
  </si>
  <si>
    <t>Tyrannus niveigularis</t>
  </si>
  <si>
    <t>Snowy-throated Kingbird</t>
  </si>
  <si>
    <t>Tyrannus savana</t>
  </si>
  <si>
    <t>Fork-tailed Flycatcher</t>
  </si>
  <si>
    <t>Tyrannus tyrannus</t>
  </si>
  <si>
    <t>Eastern Kingbird</t>
  </si>
  <si>
    <t>Tyto alba</t>
  </si>
  <si>
    <t>Barn Owl</t>
  </si>
  <si>
    <t>Tytonidae</t>
  </si>
  <si>
    <t>Uranomitra franciae</t>
  </si>
  <si>
    <t>Andean Emerald</t>
  </si>
  <si>
    <t>Urochroa bougueri</t>
  </si>
  <si>
    <t>Rufous-gaped Hillstar</t>
  </si>
  <si>
    <t>Urochroa leucura</t>
  </si>
  <si>
    <t>Green-backed Hillstar</t>
  </si>
  <si>
    <t>Uromyias agilis</t>
  </si>
  <si>
    <t>Agile Tit-Tyrant</t>
  </si>
  <si>
    <t>Uropsalis lyra</t>
  </si>
  <si>
    <t>Lyre-tailed Nightjar</t>
  </si>
  <si>
    <t>Uropsalis segmentata</t>
  </si>
  <si>
    <t>Swallow-tailed Nightjar</t>
  </si>
  <si>
    <t>Urosticte benjamini</t>
  </si>
  <si>
    <t>Purple-bibbed Whitetip</t>
  </si>
  <si>
    <t>Urosticte ruficrissa</t>
  </si>
  <si>
    <t>Rufous-vented Whitetip</t>
  </si>
  <si>
    <t>Urothraupis stolzmanni</t>
  </si>
  <si>
    <t>Black-backed Bush Tanager</t>
  </si>
  <si>
    <t>Vanellus cayanus</t>
  </si>
  <si>
    <t>Pied Lapwing</t>
  </si>
  <si>
    <t>Vanellus chilensis</t>
  </si>
  <si>
    <t>Southern Lapwing</t>
  </si>
  <si>
    <t>Vanellus resplendens</t>
  </si>
  <si>
    <t>Andean Lapwing</t>
  </si>
  <si>
    <t>Vermivora chrysoptera</t>
  </si>
  <si>
    <t>Golden-winged Warbler</t>
  </si>
  <si>
    <t>Vermivora cyanoptera</t>
  </si>
  <si>
    <t>Blue-winged Warbler</t>
  </si>
  <si>
    <t>Vireo altiloquus</t>
  </si>
  <si>
    <t>Black-whiskered Vireo</t>
  </si>
  <si>
    <t>Vireo chivi</t>
  </si>
  <si>
    <t>Chivi Vireo</t>
  </si>
  <si>
    <t>Vireo flavifrons</t>
  </si>
  <si>
    <t>Yellow-throated Vireo</t>
  </si>
  <si>
    <t>Vireo flavoviridis</t>
  </si>
  <si>
    <t>Yellow-green Vireo</t>
  </si>
  <si>
    <t>Vireo leucophrys</t>
  </si>
  <si>
    <t>Brown-capped Vireo</t>
  </si>
  <si>
    <t>Vireo masteri</t>
  </si>
  <si>
    <t>Choco Vireo</t>
  </si>
  <si>
    <t>Red-eyed Vireo</t>
  </si>
  <si>
    <t>Vireo philadelphicus</t>
  </si>
  <si>
    <t>Philadelphia Vireo</t>
  </si>
  <si>
    <t>Vireolanius eximius</t>
  </si>
  <si>
    <t>Yellow-browed Shrike-Vireo</t>
  </si>
  <si>
    <t>Vireolanius leucotis</t>
  </si>
  <si>
    <t>Slaty-capped Shrike-Vireo</t>
  </si>
  <si>
    <t>Volatinia jacarina</t>
  </si>
  <si>
    <t>Blue-black Grassquit</t>
  </si>
  <si>
    <t>Vultur gryphus</t>
  </si>
  <si>
    <t>Andean Condor</t>
  </si>
  <si>
    <t>Willisornis poecilinotus</t>
  </si>
  <si>
    <t>Common Scale-backed Antbird</t>
  </si>
  <si>
    <t>Xema sabini</t>
  </si>
  <si>
    <t>Sabine's Gull</t>
  </si>
  <si>
    <t>Xenerpestes minlosi</t>
  </si>
  <si>
    <t>Double-banded Graytail</t>
  </si>
  <si>
    <t>Xenopipo atronitens</t>
  </si>
  <si>
    <t>Black Manakin</t>
  </si>
  <si>
    <t>Xenops minutus</t>
  </si>
  <si>
    <t>Plain Xenops</t>
  </si>
  <si>
    <t>Xenops rutilans</t>
  </si>
  <si>
    <t>Streaked Xenops</t>
  </si>
  <si>
    <t>Xenops tenuirostris</t>
  </si>
  <si>
    <t>Slender-billed Xenops</t>
  </si>
  <si>
    <t>Xenornis setifrons</t>
  </si>
  <si>
    <t>Spiny-faced Antshrike</t>
  </si>
  <si>
    <t>Xiphocolaptes promeropirhynchus</t>
  </si>
  <si>
    <t>Strong-billed Woodcreeper</t>
  </si>
  <si>
    <t>Xipholena punicea</t>
  </si>
  <si>
    <t>Pompadour Cotinga</t>
  </si>
  <si>
    <t>Xiphorhynchus elegans</t>
  </si>
  <si>
    <t>Elegant Woodcreeper</t>
  </si>
  <si>
    <t>Xiphorhynchus erythropygius</t>
  </si>
  <si>
    <t>Spotted Woodcreeper</t>
  </si>
  <si>
    <t>Xiphorhynchus guttatus</t>
  </si>
  <si>
    <t>Buff-throated Woodcreeper</t>
  </si>
  <si>
    <t>Xiphorhynchus lachrymosus</t>
  </si>
  <si>
    <t>Black-striped Woodcreeper</t>
  </si>
  <si>
    <t>Xiphorhynchus obsoletus</t>
  </si>
  <si>
    <t>Striped Woodcreeper</t>
  </si>
  <si>
    <t>Xiphorhynchus ocellatus</t>
  </si>
  <si>
    <t>Ocellated Woodcreeper</t>
  </si>
  <si>
    <t>Xiphorhynchus susurrans</t>
  </si>
  <si>
    <t>Cocoa Woodcreeper</t>
  </si>
  <si>
    <t>Xiphorhynchus triangularis</t>
  </si>
  <si>
    <t>Olive-backed Woodcreeper</t>
  </si>
  <si>
    <t>Zebrilus undulatus</t>
  </si>
  <si>
    <t>Zigzag Heron</t>
  </si>
  <si>
    <t>Zenaida asiatica</t>
  </si>
  <si>
    <t>White-winged Dove</t>
  </si>
  <si>
    <t>Eared Dove</t>
  </si>
  <si>
    <t>Zenaida macroura</t>
  </si>
  <si>
    <t>Mourning Dove</t>
  </si>
  <si>
    <t>Zentrygon frenata</t>
  </si>
  <si>
    <t>White-throated Quail-Dove</t>
  </si>
  <si>
    <t>Zentrygon goldmani</t>
  </si>
  <si>
    <t>Russet-crowned Quail-Dove</t>
  </si>
  <si>
    <t>Zentrygon linearis</t>
  </si>
  <si>
    <t>Lined Quail-Dove</t>
  </si>
  <si>
    <t>Zimmerius albigularis</t>
  </si>
  <si>
    <t>Choco Tyrannulet</t>
  </si>
  <si>
    <t>Zimmerius chrysops</t>
  </si>
  <si>
    <t>Golden-faced Tyrannulet</t>
  </si>
  <si>
    <t>Zimmerius gracilipes</t>
  </si>
  <si>
    <t>Slender-footed Tyrannulet</t>
  </si>
  <si>
    <t>Zimmerius improbus</t>
  </si>
  <si>
    <t>Spectacled Tyrannulet</t>
  </si>
  <si>
    <t>Zimmerius vilissimus</t>
  </si>
  <si>
    <t>Mistletoe Tyrannulet</t>
  </si>
  <si>
    <t>Rufous-collared Sparrow</t>
  </si>
  <si>
    <t>Nombre de la localidad</t>
  </si>
  <si>
    <t>Nombre del círculo</t>
  </si>
  <si>
    <t>Organización</t>
  </si>
  <si>
    <t>Coordinador</t>
  </si>
  <si>
    <t>longitud</t>
  </si>
  <si>
    <t>latitud</t>
  </si>
  <si>
    <t>E-mail</t>
  </si>
  <si>
    <t>Agroparque Los Soches</t>
  </si>
  <si>
    <t>Sur_de_Bogotá_Bogotá_Colombia_C</t>
  </si>
  <si>
    <t>Asociación_Bogotana_de_Ornitolo</t>
  </si>
  <si>
    <t>Martha Liliana Andrade Lagos</t>
  </si>
  <si>
    <t>andrade.mliliana95@gmail.com</t>
  </si>
  <si>
    <t>Apiay_Base_Aérea</t>
  </si>
  <si>
    <t>Villavicencio_Meta_Colombia_[CL</t>
  </si>
  <si>
    <t>Meta</t>
  </si>
  <si>
    <t>Corporación_KOTSALA</t>
  </si>
  <si>
    <t>Santiago Sandoval Camacho</t>
  </si>
  <si>
    <t>santiagosandovalcamacho@gmail.com</t>
  </si>
  <si>
    <t>Arboledas, Norte de santander</t>
  </si>
  <si>
    <t>Arboledas, Norte de Santander</t>
  </si>
  <si>
    <t>Norte_de_Santander</t>
  </si>
  <si>
    <t>Arboledas megadiverse land</t>
  </si>
  <si>
    <t>Leonardo López  Castro</t>
  </si>
  <si>
    <t>llc_74@hotmail.com</t>
  </si>
  <si>
    <t>Aurora_Alta</t>
  </si>
  <si>
    <t>Sabana_de_Bogota_Cundinamarca_C</t>
  </si>
  <si>
    <t>Andrés Cuervo / Gary Stiles</t>
  </si>
  <si>
    <t>amcuervom@unal.edu.co</t>
  </si>
  <si>
    <t>Bella Vista</t>
  </si>
  <si>
    <t>Ibague_Zona_Central_Tolima_Colo</t>
  </si>
  <si>
    <t>Tolima</t>
  </si>
  <si>
    <t>Asociación_Tolimense_de_Ornitol</t>
  </si>
  <si>
    <t>Yair G Molina</t>
  </si>
  <si>
    <t>yair.molina@unibague.edu.co</t>
  </si>
  <si>
    <t>Bocatoma</t>
  </si>
  <si>
    <t>Rio_Blanco_Caldas_Colombia_[CLR</t>
  </si>
  <si>
    <t>Caldas</t>
  </si>
  <si>
    <t>Sociedad_Caldense_de_Ornitologí</t>
  </si>
  <si>
    <t>Juan Felipe León Leon</t>
  </si>
  <si>
    <t>sco.aves@gmail.com</t>
  </si>
  <si>
    <t>Bochalema, Norte de Santander</t>
  </si>
  <si>
    <t>Grupo de observadores de aves de Bochalema</t>
  </si>
  <si>
    <t>Brayam Gabriel Villamizar Rivera</t>
  </si>
  <si>
    <t>Brayamvilla_16@hotmail.com</t>
  </si>
  <si>
    <t>Bosque_Alto_de_Daza_</t>
  </si>
  <si>
    <t>Pasto_Nariño_Colombia_[CLPA]</t>
  </si>
  <si>
    <t>Nariño</t>
  </si>
  <si>
    <t>Asociación_GAICA_</t>
  </si>
  <si>
    <t>Ronald A. Fernández-Gómez</t>
  </si>
  <si>
    <t>censos@gaica.org.co</t>
  </si>
  <si>
    <t>Bosque_Bavaria</t>
  </si>
  <si>
    <t>Daniela Bernal Díaz</t>
  </si>
  <si>
    <t>dani1600.db@gmail.com</t>
  </si>
  <si>
    <t>Buenavista_Meta_Colombia_[CLBV]</t>
  </si>
  <si>
    <t>Santiago Lugo</t>
  </si>
  <si>
    <t>santiago.lugo@unillanos.edu.co</t>
  </si>
  <si>
    <t>Bosque_Seco_Tropical_Los_Límite</t>
  </si>
  <si>
    <t>La_Vieja_Atlantico_Colombia_[CL</t>
  </si>
  <si>
    <t>Atlántico</t>
  </si>
  <si>
    <t>Atlántico_Birding</t>
  </si>
  <si>
    <t>Ramón Andrés Montes Quiroz</t>
  </si>
  <si>
    <t>ramonmontes-18@hotmail.com</t>
  </si>
  <si>
    <t>Brisas_</t>
  </si>
  <si>
    <t>Nevados_National_Park_Caldas_Co</t>
  </si>
  <si>
    <t>Juan Felipe León León</t>
  </si>
  <si>
    <t>Camarones</t>
  </si>
  <si>
    <t>Corregimiento de Camarones</t>
  </si>
  <si>
    <t>La_Guajira</t>
  </si>
  <si>
    <t>Asociacion de Observadores de aves de la Guajira Colibri Anteado "Asocolibri"</t>
  </si>
  <si>
    <t>Anderson Rosado Gomez</t>
  </si>
  <si>
    <t>asocolibrianteado@outloook.es</t>
  </si>
  <si>
    <t>Camino de Lenguerke</t>
  </si>
  <si>
    <t>Serranía_de_los_Yariguies_PNN_S</t>
  </si>
  <si>
    <t>Santander</t>
  </si>
  <si>
    <t>Sociedad_Ornitológica_del_Noror</t>
  </si>
  <si>
    <t>Sergio Andrés Villamil Plata</t>
  </si>
  <si>
    <t>svillamilplata@gmail.com</t>
  </si>
  <si>
    <t>Campamento Ecológico La Nueva Rambla</t>
  </si>
  <si>
    <t>San Antonio del Tequendama</t>
  </si>
  <si>
    <t>Cundinamarca</t>
  </si>
  <si>
    <t>Parque Tematico Cafetero Finca La Pedregoza</t>
  </si>
  <si>
    <t>Rafael Eugenio Tovar Chia</t>
  </si>
  <si>
    <t>lapedregoza@gmail.com</t>
  </si>
  <si>
    <t>Carimata</t>
  </si>
  <si>
    <t>Pachaquiaro_Meta_Colombia_[CLPO</t>
  </si>
  <si>
    <t>Santiago Alberto Pérez Rojas</t>
  </si>
  <si>
    <t>santiagoalperez@gmail.com</t>
  </si>
  <si>
    <t>Centro Forestal Costayaco</t>
  </si>
  <si>
    <t>Villagarzón</t>
  </si>
  <si>
    <t>Putumayo</t>
  </si>
  <si>
    <t>Gran Tierra Energy</t>
  </si>
  <si>
    <t>MARIO HERNEY CHAVEZ ACOSTA</t>
  </si>
  <si>
    <t>mario900611@hotmail.com</t>
  </si>
  <si>
    <t>Cerro El Volador</t>
  </si>
  <si>
    <t>Antioquia_Norte_Colombia_[CLAN]</t>
  </si>
  <si>
    <t>Antioquia</t>
  </si>
  <si>
    <t>Sociedad Antioqueña de Ornitología - SAO</t>
  </si>
  <si>
    <t>Ramón David Ruiz Correa</t>
  </si>
  <si>
    <t>rada500@hotmail.com</t>
  </si>
  <si>
    <t>Cerro_de_Las_Tres_Cruces</t>
  </si>
  <si>
    <t>Popayán_Cauca_Colombia_CLPY_</t>
  </si>
  <si>
    <t>Cauca</t>
  </si>
  <si>
    <t>Asociación_Caucana_de_Observado</t>
  </si>
  <si>
    <t>William Efraín Abella</t>
  </si>
  <si>
    <t>wabella@unicauca.edu.co</t>
  </si>
  <si>
    <t>Cerro_La_Vieja_La_Antena</t>
  </si>
  <si>
    <t>Fundación_Ornitológica_del_Atlá</t>
  </si>
  <si>
    <t>Yeiner Molina</t>
  </si>
  <si>
    <t>bmeridionalis@yahoo.com</t>
  </si>
  <si>
    <t>Charca de Guarinocito</t>
  </si>
  <si>
    <t>La Dorada</t>
  </si>
  <si>
    <t>Astrid Lozano</t>
  </si>
  <si>
    <t>Chicoral_Dapa</t>
  </si>
  <si>
    <t>Cordillera_Occidental_Valle_del</t>
  </si>
  <si>
    <t>Valle_del_Cauca</t>
  </si>
  <si>
    <t>Asociación_Calidris_Asociación_</t>
  </si>
  <si>
    <t>Patricia Falk</t>
  </si>
  <si>
    <t>pfalk@calidris.org.co</t>
  </si>
  <si>
    <t>Chicoral_Escuela</t>
  </si>
  <si>
    <t>Diana Eusse</t>
  </si>
  <si>
    <t>deusse@calidris.org.co</t>
  </si>
  <si>
    <t>Chicoral_Montebello</t>
  </si>
  <si>
    <t>Karolina Fierro</t>
  </si>
  <si>
    <t>karofica@gmail.com</t>
  </si>
  <si>
    <t>Ciénaga_de_Mallorquín_</t>
  </si>
  <si>
    <t>Armando_Dugand_[CLAD]</t>
  </si>
  <si>
    <t>Ciénaga_de_Tocagua_Luruaco_Atlá</t>
  </si>
  <si>
    <t>Rafael Borja Acuña</t>
  </si>
  <si>
    <t>avianuro51@yahoo.es</t>
  </si>
  <si>
    <t>Clarete</t>
  </si>
  <si>
    <t>Fernando Luna</t>
  </si>
  <si>
    <t>adrianacollazosporras@gmail.com</t>
  </si>
  <si>
    <t>Clarita_Botero_Ancón_Tesorito_</t>
  </si>
  <si>
    <t>Diego Valbuena</t>
  </si>
  <si>
    <t>vdiego23@gmail.com</t>
  </si>
  <si>
    <t>Complejo_Laguna_LLano_del_Combe</t>
  </si>
  <si>
    <t>Ibague_Zona_Norte_Tolima_Colomb</t>
  </si>
  <si>
    <t>Yair Molina</t>
  </si>
  <si>
    <t>ygmolina@unibague.Edu.co</t>
  </si>
  <si>
    <t>Complejo_lagunar_El_Salado</t>
  </si>
  <si>
    <t>Hernán Fernández Remicio</t>
  </si>
  <si>
    <t>herfere1970@gmail.com</t>
  </si>
  <si>
    <t>Conservatorio_y_Jardín_Botánico</t>
  </si>
  <si>
    <t>Hernán Fernández</t>
  </si>
  <si>
    <t>Cotocá</t>
  </si>
  <si>
    <t>Bajo_Sinú_[CLBC]</t>
  </si>
  <si>
    <t>Córdoba</t>
  </si>
  <si>
    <t>Grupo_de_Observadores_De_Aves_d</t>
  </si>
  <si>
    <t>María Mercedes Ballesteros Arteaga</t>
  </si>
  <si>
    <t>mare71809@gmail.com</t>
  </si>
  <si>
    <t>Cúcuta</t>
  </si>
  <si>
    <t>Persona natural</t>
  </si>
  <si>
    <t>Juan Diego Wilches Vega</t>
  </si>
  <si>
    <t>juandwilches@gmail.com</t>
  </si>
  <si>
    <t>Curiaco</t>
  </si>
  <si>
    <t>Santa_Rosa_Cauca_Colombia_CLSR_</t>
  </si>
  <si>
    <t>Parque_Nacional_Natural_Complej</t>
  </si>
  <si>
    <t>María Nancy López</t>
  </si>
  <si>
    <t>mnancylopez@yahoo.com</t>
  </si>
  <si>
    <t>Distrito_de_Manejo_Integrado_Pa</t>
  </si>
  <si>
    <t>Pablo Cesar Lagares Ortega</t>
  </si>
  <si>
    <t>p.lagares@orniat.org</t>
  </si>
  <si>
    <t>Distrito_Regional_de_Manejo_Int</t>
  </si>
  <si>
    <t>Mocana_Atlantico_Colombia_[CLMO</t>
  </si>
  <si>
    <t>Hugo Oliveros</t>
  </si>
  <si>
    <t>oliveroshugo20@yahoo.com</t>
  </si>
  <si>
    <t>El Tesoro</t>
  </si>
  <si>
    <t>Triángulo_del_Puma_Meta_Colombi</t>
  </si>
  <si>
    <t>Triángulo_del_Puma</t>
  </si>
  <si>
    <t>Loreta Rosselli</t>
  </si>
  <si>
    <t>lrosselli@yahoo.com</t>
  </si>
  <si>
    <t>El_Amparo</t>
  </si>
  <si>
    <t>El_Cajón</t>
  </si>
  <si>
    <t>Tota_Lake_Boyacá_Colombia_[CLTL</t>
  </si>
  <si>
    <t>Boyacá</t>
  </si>
  <si>
    <t>Asociación_Ornitológica_de_Boya</t>
  </si>
  <si>
    <t>Johana Zuluaga</t>
  </si>
  <si>
    <t>johanitazuluaga@gmail.com</t>
  </si>
  <si>
    <t>El_Desagüadero</t>
  </si>
  <si>
    <t>Embalse_Cameguadua</t>
  </si>
  <si>
    <t>Reserva_Planalto_Caldas_Colombi</t>
  </si>
  <si>
    <t>Engativá</t>
  </si>
  <si>
    <t>Claudia Medina</t>
  </si>
  <si>
    <t>trebola.org@gmail.com</t>
  </si>
  <si>
    <t>Escalarbol Wild</t>
  </si>
  <si>
    <t>Valle del Fonce Habitat del Nicéforo</t>
  </si>
  <si>
    <t>Escalarbol NaturalGroup</t>
  </si>
  <si>
    <t>Andrés Felipe Motta Gómez</t>
  </si>
  <si>
    <t>andresfepipe77@gmail.com</t>
  </si>
  <si>
    <t>finca la florida</t>
  </si>
  <si>
    <t>Acacias</t>
  </si>
  <si>
    <t>Asociacion pajarologos de Acacias</t>
  </si>
  <si>
    <t>Jaison Steven Riaño Baquero</t>
  </si>
  <si>
    <t>bierdesacacias@gmail.com</t>
  </si>
  <si>
    <t>Finca Normandía</t>
  </si>
  <si>
    <t>Antioquia_Oriente_[CLAO]</t>
  </si>
  <si>
    <t>Sociedad Antioqueña de Ornitología SAO</t>
  </si>
  <si>
    <t>Juan Carlos Vélez Uribe</t>
  </si>
  <si>
    <t>velez.juancarlos@gmail.com</t>
  </si>
  <si>
    <t>Floresta_la_Sabana</t>
  </si>
  <si>
    <t>Grupo_de_Ornitología_Universida</t>
  </si>
  <si>
    <t>Jonathan Espitia Romero</t>
  </si>
  <si>
    <t>jespitia@unal.edu.co</t>
  </si>
  <si>
    <t>Franja_litoral_del_río_Magdalen</t>
  </si>
  <si>
    <t>Armenti_Atlantico_Colombia_[CLA</t>
  </si>
  <si>
    <t>Funza - Mosquera - Madrid</t>
  </si>
  <si>
    <t>Fundación Dodo Colombia</t>
  </si>
  <si>
    <t>info@dodo.com.co</t>
  </si>
  <si>
    <t>Garcero_Santana</t>
  </si>
  <si>
    <t>Hacienda El Aguador</t>
  </si>
  <si>
    <t>Juan Sebastián Plata R.</t>
  </si>
  <si>
    <t>Sebastian70@gmail.com</t>
  </si>
  <si>
    <t>Hacienda El Manantial</t>
  </si>
  <si>
    <t>Humedal el Burro</t>
  </si>
  <si>
    <t>William Andrés Álvarez Moya</t>
  </si>
  <si>
    <t>waam2194@gmail.com</t>
  </si>
  <si>
    <t>Humedal Tibanica</t>
  </si>
  <si>
    <t>Censo de aves circulo sur</t>
  </si>
  <si>
    <t>johan moreno</t>
  </si>
  <si>
    <t>johan.moreno1@gmail.com</t>
  </si>
  <si>
    <t>Humedal Tingua Azúl</t>
  </si>
  <si>
    <t>Aula Ecológica del Humedal Tingua Azúl</t>
  </si>
  <si>
    <t>Leonardo Suárez Pinzón</t>
  </si>
  <si>
    <t>mezcalkingb@gmail.com</t>
  </si>
  <si>
    <t>Humedal Tingua Azul y Timiza</t>
  </si>
  <si>
    <t>Censo aves circulo sur</t>
  </si>
  <si>
    <t>Humedal_Calle_Angosta</t>
  </si>
  <si>
    <t>Puerto_Asis_Putumayo_Colombia_C</t>
  </si>
  <si>
    <t>Gerardo Javier Gaviria Cuellar</t>
  </si>
  <si>
    <t>gjgaviriac@unal.edu.co</t>
  </si>
  <si>
    <t>Humedal_Coroncoro</t>
  </si>
  <si>
    <t>Eva Liliana Martínez</t>
  </si>
  <si>
    <t>lilianamartinez.067@gmail.com</t>
  </si>
  <si>
    <t>Humedal_del_club_campestre_</t>
  </si>
  <si>
    <t>GOAG_Valle_del_Cauca_[CLGV]</t>
  </si>
  <si>
    <t>KATHERINE RAMIREZ BRAN</t>
  </si>
  <si>
    <t>ktrb256@gmail.com</t>
  </si>
  <si>
    <t>Humedal_El_Salitre</t>
  </si>
  <si>
    <t>Carlos Ariel López zuleta</t>
  </si>
  <si>
    <t>clopez@avesbogota.org</t>
  </si>
  <si>
    <t>Humedal_Juan_Amarillo_Sector_La</t>
  </si>
  <si>
    <t>Jerson Jair Cadena</t>
  </si>
  <si>
    <t>jerson.cardenas@ambientebogota.gov.co</t>
  </si>
  <si>
    <t>Humedal_Kirpas_Pinilla</t>
  </si>
  <si>
    <t>Santiago Lugo Enciso</t>
  </si>
  <si>
    <t>Humedal_La_Conejera</t>
  </si>
  <si>
    <t>Fabián Darío Cote Navarro</t>
  </si>
  <si>
    <t>fcotedynamo@gmail.com</t>
  </si>
  <si>
    <t>Humedal_La_Florida</t>
  </si>
  <si>
    <t>Juliana Zuluaga Carrero</t>
  </si>
  <si>
    <t>julinature@gmail.com</t>
  </si>
  <si>
    <t>Humedal_Parque_de_La_Salud</t>
  </si>
  <si>
    <t>CARLOS HUMBERTO RIVERA OSORIO</t>
  </si>
  <si>
    <t>riveraosorioc@gmail.com</t>
  </si>
  <si>
    <t>Humedal_San_Fernando</t>
  </si>
  <si>
    <t>javigaviria@gmail.com</t>
  </si>
  <si>
    <t>Vicky Vergara</t>
  </si>
  <si>
    <t>vvergara@avesbogota.org</t>
  </si>
  <si>
    <t>Humedal_Torca_Guaymaral</t>
  </si>
  <si>
    <t>Sebastián Cortés</t>
  </si>
  <si>
    <t>jcortes.c@javeriana.edu.co</t>
  </si>
  <si>
    <t>Humedal_Zuria</t>
  </si>
  <si>
    <t>Humedales_de_la_hacienda_la_Vit</t>
  </si>
  <si>
    <t>MAURO KENY GARCES ALVAREZ</t>
  </si>
  <si>
    <t>garcesmauro829@gmail.com</t>
  </si>
  <si>
    <t>Iguaque</t>
  </si>
  <si>
    <t>Rogitama_Boyacá_Colombia_[CLRO]</t>
  </si>
  <si>
    <t>Grupo_GEO_Universidad_Pedagogic</t>
  </si>
  <si>
    <t>Luis Alejandro Arias Sosa</t>
  </si>
  <si>
    <t>luisalejandro.arias@uptc.edu.co</t>
  </si>
  <si>
    <t>Imurra</t>
  </si>
  <si>
    <t>Riosucio_Caldas_Colombia_CLRC_</t>
  </si>
  <si>
    <t>Club_de_avistamiento_de_aves_de</t>
  </si>
  <si>
    <t>Juan Sebastian Arango González</t>
  </si>
  <si>
    <t>sebastian.arango@utp.edu.co</t>
  </si>
  <si>
    <t>Isla_Mocagua</t>
  </si>
  <si>
    <t>Parque_Nacional_Natural_Amacaya</t>
  </si>
  <si>
    <t>Amazonas</t>
  </si>
  <si>
    <t>Grupo_de_Guardaparques_Observad</t>
  </si>
  <si>
    <t>Alberto Parente Fernández</t>
  </si>
  <si>
    <t>albertoamacayacu@gmail.com</t>
  </si>
  <si>
    <t>Isnos</t>
  </si>
  <si>
    <t>PNN_Puracé_Huila_Colombia_CLPH_</t>
  </si>
  <si>
    <t>Huila</t>
  </si>
  <si>
    <t>Aviturismo_Isnos</t>
  </si>
  <si>
    <t>OSCAR MENESES CERON</t>
  </si>
  <si>
    <t>soyoscarmeneses@gmail.com</t>
  </si>
  <si>
    <t>Jaraquiel</t>
  </si>
  <si>
    <t>Sinú medio</t>
  </si>
  <si>
    <t>Jesus Castro Bohorquez</t>
  </si>
  <si>
    <t>jessuvasquez24@gmail.com</t>
  </si>
  <si>
    <t>Jardín Botánico de Medellín</t>
  </si>
  <si>
    <t>Sociedad Antioqueña de Ornitología</t>
  </si>
  <si>
    <t>Vanessa Buitrago</t>
  </si>
  <si>
    <t>vanessa.buitragol@udea.edu.co</t>
  </si>
  <si>
    <t>Jardín_Botánico_de_Bogotá</t>
  </si>
  <si>
    <t>Juan Carlos Rodríguez Linares</t>
  </si>
  <si>
    <t>juanrodriguez.linares@gmail.com</t>
  </si>
  <si>
    <t>La Alqueria Birdwatching Station</t>
  </si>
  <si>
    <t>La_Esmeralda</t>
  </si>
  <si>
    <t>Farallones_de_Cali_Colombia_[CL</t>
  </si>
  <si>
    <t>Asociación_Calidris</t>
  </si>
  <si>
    <t>Giovanni Cárdenas</t>
  </si>
  <si>
    <t>gcardenas@calidris.org.co</t>
  </si>
  <si>
    <t>La_Reseda</t>
  </si>
  <si>
    <t>Loretta Rosselli</t>
  </si>
  <si>
    <t>Lago Palermo</t>
  </si>
  <si>
    <t>Caicedonia</t>
  </si>
  <si>
    <t>CorAndina de Aves Caicebirding</t>
  </si>
  <si>
    <t>Andres Mauricio Henao Quintero</t>
  </si>
  <si>
    <t>flymauro@gmail.com</t>
  </si>
  <si>
    <t>Lago_El_Bolsón</t>
  </si>
  <si>
    <t>Cajibío_Cauca_[CLCA]</t>
  </si>
  <si>
    <t>Luis Fernando Fernandez</t>
  </si>
  <si>
    <t>Luistrujillo@unicauca.edu.co</t>
  </si>
  <si>
    <t>Lago_La_Marqueza</t>
  </si>
  <si>
    <t>Carlos David Gallego</t>
  </si>
  <si>
    <t>cdgallego@unicauca.edu.co</t>
  </si>
  <si>
    <t>Lagos_del_Cisne_y_Caujaral_</t>
  </si>
  <si>
    <t>Laguna_del_Toro</t>
  </si>
  <si>
    <t>Katherine Certuche</t>
  </si>
  <si>
    <t>Katcertuche@gmail.com</t>
  </si>
  <si>
    <t>Lagunas_de_Hacienda_el_Escobal_</t>
  </si>
  <si>
    <t>Juan David Lozano</t>
  </si>
  <si>
    <t>jdlozanoci@ut.edu.co</t>
  </si>
  <si>
    <t>Líbano, Tolima</t>
  </si>
  <si>
    <t>Líbano, Tolima, Colombia</t>
  </si>
  <si>
    <t>Juan Sebastián Plata Rodríguez</t>
  </si>
  <si>
    <t>Los Tanques La Camelia</t>
  </si>
  <si>
    <t>Los_Morales</t>
  </si>
  <si>
    <t>Dina Luz Estupiñan</t>
  </si>
  <si>
    <t>dina.estupinan@calidris.org.co</t>
  </si>
  <si>
    <t>Los_Pozos_Daitó</t>
  </si>
  <si>
    <t>Málaga</t>
  </si>
  <si>
    <t>Malaga_Santander_Colombia_[CLMS</t>
  </si>
  <si>
    <t>Pedro Javier Cáceres Penagos</t>
  </si>
  <si>
    <t>avesnorandinas@gmail.com</t>
  </si>
  <si>
    <t>Malecon</t>
  </si>
  <si>
    <t>vigía de las aves</t>
  </si>
  <si>
    <t>rosa rodriguez soler</t>
  </si>
  <si>
    <t>rosyroso292@gmail.com</t>
  </si>
  <si>
    <t>Mampay</t>
  </si>
  <si>
    <t>DMI_Cuchilla_del_San_Juan_Risar</t>
  </si>
  <si>
    <t>Risaralda</t>
  </si>
  <si>
    <t>Grupo_de_observadores_de_aves_l</t>
  </si>
  <si>
    <t>Arnulfo Sánchez</t>
  </si>
  <si>
    <t>neblinabirds@gmail.com</t>
  </si>
  <si>
    <t>Meandro Del Say</t>
  </si>
  <si>
    <t>Censo aves círculo sur</t>
  </si>
  <si>
    <t>Camilo Castañeda</t>
  </si>
  <si>
    <t>Camicasna@gmail.com</t>
  </si>
  <si>
    <t>Monserrate bajo</t>
  </si>
  <si>
    <t>Monteredondo</t>
  </si>
  <si>
    <t>Santiago A. Pérez Rojas</t>
  </si>
  <si>
    <t>Ocaña, Vda Agua de la Virgen</t>
  </si>
  <si>
    <t>Ocaña, Sendero Torcoroma</t>
  </si>
  <si>
    <t>Grupo_Observadores_de_Aves_del_</t>
  </si>
  <si>
    <t>Ocaña</t>
  </si>
  <si>
    <t>jhojanagm28@gmail.com</t>
  </si>
  <si>
    <t>Palacio</t>
  </si>
  <si>
    <t>Chingaza_PNN_Bogota_Colombia_[C</t>
  </si>
  <si>
    <t>Pedro Arturo Camargo</t>
  </si>
  <si>
    <t>pcamargo@avesbogota.org</t>
  </si>
  <si>
    <t>Palmira</t>
  </si>
  <si>
    <t>PalmirAves_Valle_de_Cauca_Colom</t>
  </si>
  <si>
    <t>PalmirAves_Observadores_de_Aves</t>
  </si>
  <si>
    <t>Andrés Felipe Osorio Córdoba</t>
  </si>
  <si>
    <t>apipeosorio@gmail.com</t>
  </si>
  <si>
    <t>Pamplona</t>
  </si>
  <si>
    <t>Pamplona_Norte_de_Santander_Col</t>
  </si>
  <si>
    <t>Luis Alberto Peña</t>
  </si>
  <si>
    <t>alberto_p.e.n.a@hotmail.com</t>
  </si>
  <si>
    <t>Paraíso de Goudot</t>
  </si>
  <si>
    <t>Necoclí Antioquia</t>
  </si>
  <si>
    <t>Sociedad Antioqueña de Ornitologia</t>
  </si>
  <si>
    <t>Samuel Álvarez Aristizabal</t>
  </si>
  <si>
    <t>necoclibirding@gmail.com</t>
  </si>
  <si>
    <t>Parque de las Heliconias</t>
  </si>
  <si>
    <t>Parque Ecológico Distrital de Humedal la Vaca</t>
  </si>
  <si>
    <t>Guillermo Alejandro Martínez Molina</t>
  </si>
  <si>
    <t>gamm100798@gmail.com</t>
  </si>
  <si>
    <t>Parque Ecológico Distrital de Montaña Entrenubes</t>
  </si>
  <si>
    <t>Grupo de Ornitología de la Universidad Pedagógica Nacional (UPN-O)</t>
  </si>
  <si>
    <t>David Ricardo Rodríguez-Villamil</t>
  </si>
  <si>
    <t>bionaturaldavid@gmail.com</t>
  </si>
  <si>
    <t>Parque Ecológico Reciclante</t>
  </si>
  <si>
    <t>Parque Ecológico y Recreativo La Romera</t>
  </si>
  <si>
    <t>Antioquia_Sur_Colombia_[CLAS]</t>
  </si>
  <si>
    <t>Jefry Stifen Betancur Ortiz</t>
  </si>
  <si>
    <t>styf17@gmail.com</t>
  </si>
  <si>
    <t>Parque El Virrey</t>
  </si>
  <si>
    <t>Juan Caicedo</t>
  </si>
  <si>
    <t>grupoecomunitario@gmail.com</t>
  </si>
  <si>
    <t>Parque Metropolitano ALMAVIVA</t>
  </si>
  <si>
    <t>Daniel Felipe Aristizábal</t>
  </si>
  <si>
    <t>daniel.1711621309@ucaldas.edu.co</t>
  </si>
  <si>
    <t>Parque Metropolitano Arborizadora Alta "Cerro Seco"</t>
  </si>
  <si>
    <t>Juan Carlos Linero</t>
  </si>
  <si>
    <t>juancarloslinero@yahoo.com</t>
  </si>
  <si>
    <t>Parque Temático Cafetero Finca La Pedregoza</t>
  </si>
  <si>
    <t>Parque_La_Flora</t>
  </si>
  <si>
    <t>Bucaramanga_Santander_Colombia_</t>
  </si>
  <si>
    <t>Laura Villamizar</t>
  </si>
  <si>
    <t>lajavime30@gmail.com</t>
  </si>
  <si>
    <t>Parque_Simón_Bolívar</t>
  </si>
  <si>
    <t>Andrea del Pilar Vargas Deaza</t>
  </si>
  <si>
    <t>andreavargasdeaza@gmail.com</t>
  </si>
  <si>
    <t>Peñas Blancas, Mirador el roble</t>
  </si>
  <si>
    <t>Peñas_Blancas_</t>
  </si>
  <si>
    <t>Rio_Barbas_Bremen_Natural_Reser</t>
  </si>
  <si>
    <t>Quindío</t>
  </si>
  <si>
    <t>Fundación_Ornitológica_del_Quin</t>
  </si>
  <si>
    <t>Andrea del Pilar Casas Casas</t>
  </si>
  <si>
    <t>escuelaavesdesalento@gmail.com</t>
  </si>
  <si>
    <t>Piendamó- Villa olímpica</t>
  </si>
  <si>
    <t>Semillero observación de aves piendamó Tunía</t>
  </si>
  <si>
    <t>Robinson yesid medina</t>
  </si>
  <si>
    <t>robinsonmed@unicauca.edu.co</t>
  </si>
  <si>
    <t>Planes_de_Neira</t>
  </si>
  <si>
    <t>Planes_de_Neira_Caldas_Colombia</t>
  </si>
  <si>
    <t>Daniel Fernando López Martínez</t>
  </si>
  <si>
    <t>Puente del Río Mazamorras</t>
  </si>
  <si>
    <t>ÓSCAR MENESES CERÓN</t>
  </si>
  <si>
    <t>Quebrada_Matamatá</t>
  </si>
  <si>
    <t>Diana Patricia Deaza Curico</t>
  </si>
  <si>
    <t>diana.deaza@parquesnacionales.gov.co</t>
  </si>
  <si>
    <t>Quebrada_Singuiyá</t>
  </si>
  <si>
    <t>QUINTANA</t>
  </si>
  <si>
    <t>CORREGIMIENTO DE QUINTANA</t>
  </si>
  <si>
    <t>CLARA EDITH FERNANDEZ ORTEGA</t>
  </si>
  <si>
    <t>claraedithfdz@gmail.com</t>
  </si>
  <si>
    <t>Reserva Cerro Manjui</t>
  </si>
  <si>
    <t>Reserva Ecoturística Charco Del Indio</t>
  </si>
  <si>
    <t>Villahermosa-Casabianca-Herveo</t>
  </si>
  <si>
    <t>Carlos Andrés Salazar Salguero</t>
  </si>
  <si>
    <t>carlos_salazar1991@hotmail.com</t>
  </si>
  <si>
    <t>Reserva el Delirio</t>
  </si>
  <si>
    <t>Daniel Augusto Montejo Casas</t>
  </si>
  <si>
    <t>daniel-m-c-03@hotmail.com</t>
  </si>
  <si>
    <t>Reserva Forestal Protectora Regional Alto de San Miguel</t>
  </si>
  <si>
    <t>Mauricio Diaz</t>
  </si>
  <si>
    <t>amauricio.diaz@udea.edu.co</t>
  </si>
  <si>
    <t>Reserva Natural Boquemonte</t>
  </si>
  <si>
    <t>Soacha, Cundinamarca</t>
  </si>
  <si>
    <t>Jinna Marcela Camacho Sánchez</t>
  </si>
  <si>
    <t>ginamcamacho@gmail.com</t>
  </si>
  <si>
    <t>Reserva Natural Bremen - La Popa</t>
  </si>
  <si>
    <t>Cristian David López Ortiz</t>
  </si>
  <si>
    <t>cristiandavidlopezortiz@gmail.com</t>
  </si>
  <si>
    <t>Reserva Natural Cascadas de Padilla</t>
  </si>
  <si>
    <t>Diego Andres Cervera Oñate</t>
  </si>
  <si>
    <t>dmomento9@gmail.com</t>
  </si>
  <si>
    <t>Reserva Natural El Silencio</t>
  </si>
  <si>
    <t>Yeison Tolosa</t>
  </si>
  <si>
    <t>ytolosa@outlook.com</t>
  </si>
  <si>
    <t>Reserva Natural Los Tananeos</t>
  </si>
  <si>
    <t>Perijá_Cesar_Colombia_CLPE_</t>
  </si>
  <si>
    <t>Cesar</t>
  </si>
  <si>
    <t>PROYECTO_ECOJUGANDO</t>
  </si>
  <si>
    <t>CARLOS ESTEBAN LARA</t>
  </si>
  <si>
    <t>celarav@gmail.com</t>
  </si>
  <si>
    <t>Reserva Natural San Sebastián de La Castellana</t>
  </si>
  <si>
    <t>Laura Franco Espinosa</t>
  </si>
  <si>
    <t>lau.francespinosa@gmail.com</t>
  </si>
  <si>
    <t>Reserva Peñas Blancas</t>
  </si>
  <si>
    <t>Reserva_Amalaka</t>
  </si>
  <si>
    <t>Reserva_El_Manzanal</t>
  </si>
  <si>
    <t>Fernando Navia</t>
  </si>
  <si>
    <t>fernavia@unicauca.edu.co</t>
  </si>
  <si>
    <t>Reserva_Natural_Entreaguas_</t>
  </si>
  <si>
    <t>Santiago Vargas Sánchez</t>
  </si>
  <si>
    <t>santiagovargassea@gmail.com</t>
  </si>
  <si>
    <t>Reserva_Natural_Kenisha_</t>
  </si>
  <si>
    <t>Felipe Espinosa</t>
  </si>
  <si>
    <t>andresfelipemaximo@gmail.com</t>
  </si>
  <si>
    <t>Reserva_Natural_La_Esmeralda_Pa</t>
  </si>
  <si>
    <t>Pedro Bahamón</t>
  </si>
  <si>
    <t>pedrobahamon@gmail.com</t>
  </si>
  <si>
    <t>Reserva_Natural_Orquídeas_del_T</t>
  </si>
  <si>
    <t>Diba Andrade</t>
  </si>
  <si>
    <t>divaandrade1208@gmail.com</t>
  </si>
  <si>
    <t>Río_Ocoa</t>
  </si>
  <si>
    <t>Río_Putumayo_Antigüo_Embarcader</t>
  </si>
  <si>
    <t>RNSC Jamaica</t>
  </si>
  <si>
    <t>RNSC Paraíso Bombonas</t>
  </si>
  <si>
    <t>Andrei Bambagüé Martínez</t>
  </si>
  <si>
    <t>paraisobombonas@gmail.com</t>
  </si>
  <si>
    <t>Rogitama</t>
  </si>
  <si>
    <t>luisalejandro.arias@uptc.du.co</t>
  </si>
  <si>
    <t>Ronda del Sinú</t>
  </si>
  <si>
    <t>Sinu medio</t>
  </si>
  <si>
    <t>San Antero</t>
  </si>
  <si>
    <t>Yesmith Conde Solano</t>
  </si>
  <si>
    <t>yesmithadr@gmail.com</t>
  </si>
  <si>
    <t>San Bernardo del Viento</t>
  </si>
  <si>
    <t>Eduar Paez Nuñez</t>
  </si>
  <si>
    <t>eduarluis.paez@gmail.com</t>
  </si>
  <si>
    <t>San Jose del Guaviare; Guaviare</t>
  </si>
  <si>
    <t>San José del Guaviare, Guaviare - Co</t>
  </si>
  <si>
    <t>Guaviare</t>
  </si>
  <si>
    <t>Asociacion_de_Observadores_del_</t>
  </si>
  <si>
    <t>Axorson Fernando Lugo</t>
  </si>
  <si>
    <t>aflugo@gmail.com</t>
  </si>
  <si>
    <t>SAN RAFAEL-CACHALÚ</t>
  </si>
  <si>
    <t>Guanentá_SFF_Ato_Rio_Fonce_Sant</t>
  </si>
  <si>
    <t>JOSE GABRIEL GIRAT+A PICO</t>
  </si>
  <si>
    <t>josegirata@yahoo.com</t>
  </si>
  <si>
    <t>San_Antonio</t>
  </si>
  <si>
    <t>Jose Martinez de Valdenebro</t>
  </si>
  <si>
    <t>valdenebro@colombiabirdfair.com</t>
  </si>
  <si>
    <t>San_Lorenzo_Caldas</t>
  </si>
  <si>
    <t>Juan Sebastian Arango Gonzalez</t>
  </si>
  <si>
    <t>Santalibrada</t>
  </si>
  <si>
    <t>Danny Gutiérrez</t>
  </si>
  <si>
    <t>Sendero_de_las_Aves</t>
  </si>
  <si>
    <t>John Velásquez</t>
  </si>
  <si>
    <t>jhonv89@hotmail.com</t>
  </si>
  <si>
    <t>Serranía de las Baldías</t>
  </si>
  <si>
    <t>Edwin Acevedo Lopera</t>
  </si>
  <si>
    <t>nativebirdingcolombia@gmail.com</t>
  </si>
  <si>
    <t>Serranía_de_Pajuancho_Juan_de_A</t>
  </si>
  <si>
    <t>Suba_humedal_de_Córdoba</t>
  </si>
  <si>
    <t>Mauricio Castaño</t>
  </si>
  <si>
    <t>di@cable.net.co</t>
  </si>
  <si>
    <t>Sueño_Paraíso</t>
  </si>
  <si>
    <t>Tabio</t>
  </si>
  <si>
    <t>Tenasuca Ecologde</t>
  </si>
  <si>
    <t>Termales_del_Ruiz</t>
  </si>
  <si>
    <t>TOLIMA Sur Occidente, San Antonio,Ortega,Chaparral y RONCESVALLES</t>
  </si>
  <si>
    <t>Tolima Sur Occidente, San Antonio,Ortega,Roncesvalles y Chaparral</t>
  </si>
  <si>
    <t>Travel By Nature</t>
  </si>
  <si>
    <t>Juan Carlos Vargas</t>
  </si>
  <si>
    <t>juanvargasoviedo@gmail.com</t>
  </si>
  <si>
    <t>Transición cuenca alta y media del río Fucha</t>
  </si>
  <si>
    <t>Ukuku_rural_lodge_</t>
  </si>
  <si>
    <t>David A. Bejarano</t>
  </si>
  <si>
    <t>trumandavid01@gmail.com</t>
  </si>
  <si>
    <t>vereda alto acacias</t>
  </si>
  <si>
    <t>Acacias parte alta</t>
  </si>
  <si>
    <t>vigias de las aves</t>
  </si>
  <si>
    <t>Vereda los Sauces, Buenavista, Quindío</t>
  </si>
  <si>
    <t>Pijao, Quindío, Colombia</t>
  </si>
  <si>
    <t>Sandra Lema Velez</t>
  </si>
  <si>
    <t>sandralemav@gmail.com</t>
  </si>
  <si>
    <t>vereda san juanito</t>
  </si>
  <si>
    <t>san juanito</t>
  </si>
  <si>
    <t>vereda San Pablo</t>
  </si>
  <si>
    <t>Balneario Sardinata</t>
  </si>
  <si>
    <t>Asociacion pajarologos Acacias</t>
  </si>
  <si>
    <t>birdersacacias@gmail.com</t>
  </si>
  <si>
    <t>VEREDA_ANDES_LA_PATASOLA</t>
  </si>
  <si>
    <t>Yully Andrea Beltrán Arcila</t>
  </si>
  <si>
    <t>birdingandherping@gmail.com</t>
  </si>
  <si>
    <t>VEREDA_CASA_GRANDE</t>
  </si>
  <si>
    <t>JOSE LUIS ROPERO</t>
  </si>
  <si>
    <t>turismo@roperoaventuras.com</t>
  </si>
  <si>
    <t>Vereda_el_Enfado</t>
  </si>
  <si>
    <t>Narli Johana Aldana Mejía</t>
  </si>
  <si>
    <t>goagcartago@gmail.com</t>
  </si>
  <si>
    <t>Veredas Chicaque, Cubsio y Arracachal</t>
  </si>
  <si>
    <t>Vía_Parque_Isla_de_Salamanca_</t>
  </si>
  <si>
    <t>montesramonq18@gmail.com</t>
  </si>
  <si>
    <t>Victoria</t>
  </si>
  <si>
    <t>Victoria_Caldas_Colombia_CLVI_</t>
  </si>
  <si>
    <t>Jenny Duviana Giraldo Romero</t>
  </si>
  <si>
    <t>VIlla Estela, Florida</t>
  </si>
  <si>
    <t>Andres Felipe Osorio Cordoba</t>
  </si>
  <si>
    <t>Virolín-Reserva Natural Cuchilla del Rayo</t>
  </si>
  <si>
    <t>Elkin René Briceño Lara</t>
  </si>
  <si>
    <t>parques.bucaramanga@gmail.com</t>
  </si>
  <si>
    <t>Yurumí</t>
  </si>
  <si>
    <t>NO</t>
  </si>
  <si>
    <t>CENSO NAVIDEÑO DE AVES
RED NACIONAL DE OBSERVADORES DE AVES DE COLOMBIA
FORMATO DE ENTREGA DE DATOS (Versión para descarga)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</si>
</sst>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Faltan&quot;\ #\ &quot;datos&quot;"/>
    <numFmt numFmtId="165" formatCode="0.00000"/>
    <numFmt numFmtId="166" formatCode="hh:mm:ss"/>
    <numFmt numFmtId="167" formatCode="[$-F400]h:mm:ss\ \a\.m\./\p\.m\."/>
    <numFmt numFmtId="168" formatCode="yyyy\-mm\-dd"/>
    <numFmt numFmtId="169" formatCode="h\.mm\ &quot;horas&quot;"/>
    <numFmt numFmtId="170" formatCode="0.0\ &quot;km&quot;"/>
    <numFmt numFmtId="171" formatCode="&quot;$&quot;#,##0"/>
    <numFmt numFmtId="172" formatCode="#.##0000"/>
  </numFmts>
  <fonts count="45" x14ac:knownFonts="1">
    <font>
      <sz val="10"/>
      <color rgb="FF000000"/>
      <name val="Calibri"/>
      <scheme val="minor"/>
    </font>
    <font>
      <sz val="12"/>
      <color theme="1"/>
      <name val="Calibri"/>
    </font>
    <font>
      <sz val="9"/>
      <color theme="1"/>
      <name val="Calibri"/>
    </font>
    <font>
      <sz val="14"/>
      <color rgb="FF000000"/>
      <name val="Calibri"/>
    </font>
    <font>
      <b/>
      <sz val="14"/>
      <color theme="1"/>
      <name val="Calibri"/>
    </font>
    <font>
      <sz val="10"/>
      <name val="Calibri"/>
    </font>
    <font>
      <sz val="14"/>
      <color theme="1"/>
      <name val="Calibri"/>
    </font>
    <font>
      <b/>
      <sz val="12"/>
      <color theme="1"/>
      <name val="Calibri"/>
    </font>
    <font>
      <b/>
      <sz val="12"/>
      <color theme="0"/>
      <name val="Calibri"/>
    </font>
    <font>
      <b/>
      <sz val="12"/>
      <color rgb="FFFFFFFF"/>
      <name val="Calibri"/>
    </font>
    <font>
      <b/>
      <i/>
      <sz val="12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2"/>
      <color theme="1"/>
      <name val="Arial"/>
    </font>
    <font>
      <sz val="16"/>
      <color theme="1"/>
      <name val="Calibri"/>
    </font>
    <font>
      <b/>
      <sz val="10"/>
      <color rgb="FFFFFFFF"/>
      <name val="Calibri"/>
    </font>
    <font>
      <b/>
      <i/>
      <sz val="10"/>
      <color rgb="FFFFFFFF"/>
      <name val="Calibri"/>
    </font>
    <font>
      <b/>
      <sz val="10"/>
      <color rgb="FF000000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rgb="FF000000"/>
      <name val="Calibri"/>
    </font>
    <font>
      <i/>
      <sz val="10"/>
      <color rgb="FF000000"/>
      <name val="Calibri"/>
    </font>
    <font>
      <sz val="10"/>
      <color theme="1"/>
      <name val="Calibri"/>
      <scheme val="minor"/>
    </font>
    <font>
      <b/>
      <sz val="15"/>
      <color rgb="FFFFFFFF"/>
      <name val="Calibri"/>
      <scheme val="minor"/>
    </font>
    <font>
      <b/>
      <sz val="14"/>
      <color rgb="FFFFFFFF"/>
      <name val="Calibri"/>
    </font>
    <font>
      <b/>
      <sz val="10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sz val="12"/>
      <color rgb="FFDD0806"/>
      <name val="Arial"/>
    </font>
    <font>
      <sz val="12"/>
      <color rgb="FFFF0000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4"/>
      <color rgb="FF1155CC"/>
      <name val="Calibri"/>
    </font>
    <font>
      <u/>
      <sz val="10"/>
      <color theme="10"/>
      <name val="Calibri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8080"/>
        <bgColor rgb="FF008080"/>
      </patternFill>
    </fill>
    <fill>
      <patternFill patternType="solid">
        <fgColor rgb="FF666699"/>
        <bgColor rgb="FF666699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6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3" xfId="0" applyFont="1" applyFill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6" fillId="2" borderId="12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7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8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7" fillId="2" borderId="17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7" fontId="9" fillId="3" borderId="16" xfId="0" applyNumberFormat="1" applyFont="1" applyFill="1" applyBorder="1" applyAlignment="1">
      <alignment horizontal="center" vertical="center" wrapText="1"/>
    </xf>
    <xf numFmtId="20" fontId="11" fillId="0" borderId="16" xfId="0" applyNumberFormat="1" applyFont="1" applyBorder="1" applyAlignment="1">
      <alignment horizontal="center" vertical="center" wrapText="1"/>
    </xf>
    <xf numFmtId="169" fontId="1" fillId="0" borderId="16" xfId="0" applyNumberFormat="1" applyFont="1" applyBorder="1" applyAlignment="1">
      <alignment horizontal="center" vertical="center" wrapText="1"/>
    </xf>
    <xf numFmtId="170" fontId="1" fillId="0" borderId="16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2" fillId="0" borderId="0" xfId="0" applyFont="1"/>
    <xf numFmtId="0" fontId="18" fillId="0" borderId="29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8" borderId="9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12" fillId="0" borderId="0" xfId="0" applyFont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/>
    </xf>
    <xf numFmtId="168" fontId="23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6" borderId="0" xfId="0" applyFont="1" applyFill="1"/>
    <xf numFmtId="169" fontId="4" fillId="0" borderId="16" xfId="0" applyNumberFormat="1" applyFont="1" applyBorder="1" applyAlignment="1">
      <alignment horizontal="center" vertical="center" wrapText="1"/>
    </xf>
    <xf numFmtId="170" fontId="4" fillId="0" borderId="16" xfId="0" applyNumberFormat="1" applyFont="1" applyBorder="1" applyAlignment="1">
      <alignment horizontal="center" vertical="center" wrapText="1"/>
    </xf>
    <xf numFmtId="0" fontId="29" fillId="0" borderId="0" xfId="0" applyFont="1"/>
    <xf numFmtId="21" fontId="22" fillId="0" borderId="0" xfId="0" applyNumberFormat="1" applyFont="1"/>
    <xf numFmtId="0" fontId="30" fillId="0" borderId="0" xfId="0" applyFont="1"/>
    <xf numFmtId="0" fontId="30" fillId="0" borderId="0" xfId="0" applyFont="1" applyAlignment="1">
      <alignment horizontal="center"/>
    </xf>
    <xf numFmtId="0" fontId="31" fillId="0" borderId="0" xfId="0" applyFont="1"/>
    <xf numFmtId="0" fontId="17" fillId="0" borderId="0" xfId="0" applyFont="1"/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49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49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71" fontId="24" fillId="0" borderId="0" xfId="0" applyNumberFormat="1" applyFont="1"/>
    <xf numFmtId="172" fontId="24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9" fillId="8" borderId="20" xfId="0" applyFont="1" applyFill="1" applyBorder="1" applyAlignment="1">
      <alignment horizontal="center" vertical="center"/>
    </xf>
    <xf numFmtId="0" fontId="23" fillId="0" borderId="23" xfId="0" applyFont="1" applyBorder="1"/>
    <xf numFmtId="0" fontId="19" fillId="3" borderId="31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4" fillId="0" borderId="31" xfId="0" applyFont="1" applyBorder="1" applyAlignment="1" applyProtection="1">
      <alignment horizont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42" fillId="0" borderId="31" xfId="0" applyFont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 vertical="center" wrapText="1"/>
      <protection locked="0"/>
    </xf>
    <xf numFmtId="0" fontId="39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165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20" fontId="1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10" borderId="16" xfId="0" applyFont="1" applyFill="1" applyBorder="1" applyAlignment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Protection="1">
      <protection locked="0"/>
    </xf>
    <xf numFmtId="0" fontId="1" fillId="0" borderId="13" xfId="0" applyFont="1" applyBorder="1" applyAlignment="1" applyProtection="1">
      <alignment horizontal="center" wrapText="1"/>
      <protection locked="0"/>
    </xf>
    <xf numFmtId="0" fontId="5" fillId="0" borderId="14" xfId="0" applyFont="1" applyBorder="1" applyProtection="1"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7" fillId="0" borderId="13" xfId="0" applyFont="1" applyBorder="1" applyAlignment="1" applyProtection="1">
      <alignment horizontal="center"/>
      <protection locked="0"/>
    </xf>
    <xf numFmtId="0" fontId="1" fillId="0" borderId="13" xfId="0" applyFont="1" applyBorder="1" applyAlignment="1">
      <alignment horizontal="center" wrapText="1"/>
    </xf>
    <xf numFmtId="0" fontId="5" fillId="0" borderId="14" xfId="0" applyFont="1" applyBorder="1"/>
    <xf numFmtId="0" fontId="5" fillId="0" borderId="15" xfId="0" applyFont="1" applyBorder="1"/>
    <xf numFmtId="0" fontId="1" fillId="0" borderId="14" xfId="0" applyFont="1" applyBorder="1" applyAlignment="1">
      <alignment horizontal="center" wrapText="1"/>
    </xf>
    <xf numFmtId="0" fontId="5" fillId="0" borderId="26" xfId="0" applyFont="1" applyBorder="1"/>
    <xf numFmtId="0" fontId="1" fillId="0" borderId="15" xfId="0" applyFont="1" applyBorder="1" applyAlignment="1">
      <alignment horizont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7" fillId="2" borderId="21" xfId="0" applyFont="1" applyFill="1" applyBorder="1" applyAlignment="1">
      <alignment horizontal="center" vertical="center" wrapText="1"/>
    </xf>
    <xf numFmtId="0" fontId="5" fillId="0" borderId="23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9" fillId="3" borderId="19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20" xfId="0" applyFont="1" applyBorder="1"/>
    <xf numFmtId="0" fontId="5" fillId="0" borderId="10" xfId="0" applyFont="1" applyBorder="1"/>
    <xf numFmtId="0" fontId="5" fillId="0" borderId="11" xfId="0" applyFont="1" applyBorder="1"/>
    <xf numFmtId="166" fontId="9" fillId="3" borderId="13" xfId="0" applyNumberFormat="1" applyFont="1" applyFill="1" applyBorder="1" applyAlignment="1">
      <alignment horizontal="center" vertical="center" wrapText="1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/>
    <xf numFmtId="0" fontId="9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40" fillId="6" borderId="19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Protection="1">
      <protection locked="0"/>
    </xf>
    <xf numFmtId="0" fontId="5" fillId="0" borderId="20" xfId="0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7" fillId="6" borderId="19" xfId="0" applyFont="1" applyFill="1" applyBorder="1" applyAlignment="1" applyProtection="1">
      <alignment horizontal="center" vertical="center" wrapText="1"/>
      <protection locked="0"/>
    </xf>
    <xf numFmtId="164" fontId="2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/>
    <xf numFmtId="0" fontId="3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5" fillId="0" borderId="8" xfId="0" applyFont="1" applyBorder="1"/>
    <xf numFmtId="0" fontId="10" fillId="3" borderId="13" xfId="0" applyFont="1" applyFill="1" applyBorder="1" applyAlignment="1">
      <alignment horizontal="center" vertical="center" wrapText="1"/>
    </xf>
    <xf numFmtId="168" fontId="1" fillId="0" borderId="13" xfId="0" applyNumberFormat="1" applyFont="1" applyBorder="1" applyAlignment="1" applyProtection="1">
      <alignment horizontal="center" vertical="center" wrapText="1"/>
      <protection locked="0"/>
    </xf>
    <xf numFmtId="0" fontId="7" fillId="3" borderId="19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center"/>
      <protection locked="0"/>
    </xf>
    <xf numFmtId="0" fontId="37" fillId="0" borderId="13" xfId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41" fillId="0" borderId="20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5" fillId="0" borderId="30" xfId="0" applyFont="1" applyBorder="1"/>
    <xf numFmtId="0" fontId="27" fillId="9" borderId="19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790575</xdr:colOff>
      <xdr:row>1</xdr:row>
      <xdr:rowOff>114300</xdr:rowOff>
    </xdr:from>
    <xdr:ext cx="742950" cy="6953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161925</xdr:colOff>
      <xdr:row>2</xdr:row>
      <xdr:rowOff>104775</xdr:rowOff>
    </xdr:from>
    <xdr:ext cx="609600" cy="466725"/>
    <xdr:pic>
      <xdr:nvPicPr>
        <xdr:cNvPr id="3" name="image2.jp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1028700</xdr:colOff>
      <xdr:row>2</xdr:row>
      <xdr:rowOff>38100</xdr:rowOff>
    </xdr:from>
    <xdr:ext cx="638175" cy="581025"/>
    <xdr:pic>
      <xdr:nvPicPr>
        <xdr:cNvPr id="4" name="image3.jp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1</xdr:row>
      <xdr:rowOff>47625</xdr:rowOff>
    </xdr:from>
    <xdr:ext cx="609600" cy="466725"/>
    <xdr:pic>
      <xdr:nvPicPr>
        <xdr:cNvPr id="2" name="image2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1333500</xdr:colOff>
      <xdr:row>0</xdr:row>
      <xdr:rowOff>114300</xdr:rowOff>
    </xdr:from>
    <xdr:ext cx="638175" cy="581025"/>
    <xdr:pic>
      <xdr:nvPicPr>
        <xdr:cNvPr id="3" name="image3.jp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2105025</xdr:colOff>
      <xdr:row>0</xdr:row>
      <xdr:rowOff>47625</xdr:rowOff>
    </xdr:from>
    <xdr:ext cx="742950" cy="6953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LNxKbEopgTwPRrqr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59"/>
  <sheetViews>
    <sheetView tabSelected="1" zoomScale="84" zoomScaleNormal="100" workbookViewId="0">
      <selection activeCell="B33" sqref="B33:C33"/>
    </sheetView>
  </sheetViews>
  <sheetFormatPr baseColWidth="10" defaultColWidth="0" defaultRowHeight="15" customHeight="1" zeroHeight="1" x14ac:dyDescent="0.2"/>
  <cols>
    <col min="1" max="1" width="1.796875" customWidth="1"/>
    <col min="2" max="2" width="13.3984375" customWidth="1"/>
    <col min="3" max="3" width="17" customWidth="1"/>
    <col min="4" max="4" width="9.3984375" customWidth="1"/>
    <col min="5" max="6" width="15.796875" customWidth="1"/>
    <col min="7" max="7" width="13.796875" customWidth="1"/>
    <col min="8" max="8" width="12.19921875" customWidth="1"/>
    <col min="9" max="10" width="11.59765625" customWidth="1"/>
    <col min="11" max="11" width="16" customWidth="1"/>
    <col min="12" max="12" width="16.59765625" customWidth="1"/>
    <col min="13" max="14" width="12.796875" customWidth="1"/>
    <col min="15" max="15" width="14" customWidth="1"/>
    <col min="16" max="16" width="11.796875" customWidth="1"/>
    <col min="17" max="17" width="13.19921875" customWidth="1"/>
    <col min="18" max="18" width="17" customWidth="1"/>
    <col min="19" max="23" width="16.3984375" customWidth="1"/>
    <col min="24" max="24" width="4.3984375" customWidth="1"/>
    <col min="25" max="26" width="0.3984375" hidden="1" customWidth="1"/>
    <col min="27" max="16384" width="14.3984375" hidden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4"/>
      <c r="Z1" s="4"/>
    </row>
    <row r="2" spans="1:26" ht="12.75" customHeight="1" x14ac:dyDescent="0.2">
      <c r="A2" s="5"/>
      <c r="B2" s="132"/>
      <c r="C2" s="134" t="s">
        <v>0</v>
      </c>
      <c r="D2" s="135" t="s">
        <v>4565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  <c r="X2" s="6"/>
      <c r="Y2" s="7"/>
      <c r="Z2" s="7"/>
    </row>
    <row r="3" spans="1:26" ht="12.75" customHeight="1" x14ac:dyDescent="0.2">
      <c r="A3" s="5"/>
      <c r="B3" s="133"/>
      <c r="C3" s="13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36"/>
      <c r="X3" s="6"/>
      <c r="Y3" s="7"/>
      <c r="Z3" s="7"/>
    </row>
    <row r="4" spans="1:26" ht="12.75" customHeight="1" x14ac:dyDescent="0.2">
      <c r="A4" s="5"/>
      <c r="B4" s="133"/>
      <c r="C4" s="13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36"/>
      <c r="X4" s="6"/>
      <c r="Y4" s="7"/>
      <c r="Z4" s="7"/>
    </row>
    <row r="5" spans="1:26" ht="12.75" customHeight="1" x14ac:dyDescent="0.2">
      <c r="A5" s="5"/>
      <c r="B5" s="133"/>
      <c r="C5" s="13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36"/>
      <c r="X5" s="6"/>
      <c r="Y5" s="7"/>
      <c r="Z5" s="7"/>
    </row>
    <row r="6" spans="1:26" ht="12.75" customHeight="1" x14ac:dyDescent="0.2">
      <c r="A6" s="5"/>
      <c r="B6" s="133"/>
      <c r="C6" s="13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36"/>
      <c r="X6" s="6"/>
      <c r="Y6" s="7"/>
      <c r="Z6" s="7"/>
    </row>
    <row r="7" spans="1:26" ht="12.75" customHeight="1" x14ac:dyDescent="0.2">
      <c r="A7" s="5"/>
      <c r="B7" s="107"/>
      <c r="C7" s="107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7"/>
      <c r="X7" s="6"/>
      <c r="Y7" s="7"/>
      <c r="Z7" s="7"/>
    </row>
    <row r="8" spans="1:26" ht="12.75" customHeight="1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8"/>
      <c r="Y8" s="8"/>
      <c r="Z8" s="8"/>
    </row>
    <row r="9" spans="1:26" ht="25.5" customHeight="1" x14ac:dyDescent="0.2">
      <c r="A9" s="1"/>
      <c r="B9" s="120" t="s">
        <v>2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2"/>
      <c r="X9" s="11"/>
      <c r="Y9" s="12"/>
      <c r="Z9" s="4"/>
    </row>
    <row r="10" spans="1:26" ht="59.25" customHeight="1" x14ac:dyDescent="0.2">
      <c r="A10" s="1"/>
      <c r="B10" s="13" t="s">
        <v>3</v>
      </c>
      <c r="C10" s="124" t="s">
        <v>4</v>
      </c>
      <c r="D10" s="102"/>
      <c r="E10" s="124" t="s">
        <v>5</v>
      </c>
      <c r="F10" s="102"/>
      <c r="G10" s="124" t="s">
        <v>6</v>
      </c>
      <c r="H10" s="102"/>
      <c r="I10" s="124" t="s">
        <v>7</v>
      </c>
      <c r="J10" s="102"/>
      <c r="K10" s="14" t="s">
        <v>8</v>
      </c>
      <c r="L10" s="14" t="s">
        <v>9</v>
      </c>
      <c r="M10" s="124" t="s">
        <v>10</v>
      </c>
      <c r="N10" s="102"/>
      <c r="O10" s="14" t="s">
        <v>11</v>
      </c>
      <c r="P10" s="14" t="s">
        <v>12</v>
      </c>
      <c r="Q10" s="14" t="s">
        <v>13</v>
      </c>
      <c r="R10" s="14" t="s">
        <v>14</v>
      </c>
      <c r="S10" s="137" t="s">
        <v>15</v>
      </c>
      <c r="T10" s="101"/>
      <c r="U10" s="101"/>
      <c r="V10" s="101"/>
      <c r="W10" s="102"/>
      <c r="X10" s="11"/>
      <c r="Y10" s="15"/>
      <c r="Z10" s="16"/>
    </row>
    <row r="11" spans="1:26" ht="35.25" customHeight="1" x14ac:dyDescent="0.2">
      <c r="A11" s="1"/>
      <c r="B11" s="17">
        <v>123</v>
      </c>
      <c r="C11" s="98" t="s">
        <v>4165</v>
      </c>
      <c r="D11" s="95"/>
      <c r="E11" s="98"/>
      <c r="F11" s="95"/>
      <c r="G11" s="125" t="str">
        <f>IFERROR(VLOOKUP(C11,circulos122!A2:C174,3,FALSE),"")</f>
        <v>Boyacá</v>
      </c>
      <c r="H11" s="102"/>
      <c r="I11" s="98"/>
      <c r="J11" s="95"/>
      <c r="K11" s="88"/>
      <c r="L11" s="89"/>
      <c r="M11" s="90"/>
      <c r="N11" s="90"/>
      <c r="O11" s="91"/>
      <c r="P11" s="91"/>
      <c r="Q11" s="91"/>
      <c r="R11" s="91"/>
      <c r="S11" s="126"/>
      <c r="T11" s="97"/>
      <c r="U11" s="97"/>
      <c r="V11" s="97"/>
      <c r="W11" s="95"/>
      <c r="X11" s="19"/>
      <c r="Y11" s="20"/>
      <c r="Z11" s="16"/>
    </row>
    <row r="12" spans="1:26" ht="12.75" customHeight="1" x14ac:dyDescent="0.2">
      <c r="A12" s="8"/>
      <c r="B12" s="21"/>
      <c r="C12" s="21"/>
      <c r="D12" s="21"/>
      <c r="E12" s="21"/>
      <c r="F12" s="21"/>
      <c r="G12" s="21"/>
      <c r="H12" s="21"/>
      <c r="I12" s="21"/>
      <c r="J12" s="21"/>
      <c r="K12" s="22"/>
      <c r="L12" s="22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8"/>
      <c r="Y12" s="6"/>
      <c r="Z12" s="6"/>
    </row>
    <row r="13" spans="1:26" ht="29.25" customHeight="1" x14ac:dyDescent="0.2">
      <c r="A13" s="1"/>
      <c r="B13" s="120" t="s">
        <v>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2"/>
      <c r="X13" s="1"/>
      <c r="Y13" s="4"/>
      <c r="Z13" s="4"/>
    </row>
    <row r="14" spans="1:26" ht="38.25" customHeight="1" x14ac:dyDescent="0.2">
      <c r="A14" s="1"/>
      <c r="B14" s="124" t="s">
        <v>19</v>
      </c>
      <c r="C14" s="101"/>
      <c r="D14" s="101"/>
      <c r="E14" s="102"/>
      <c r="F14" s="14" t="s">
        <v>20</v>
      </c>
      <c r="G14" s="14" t="s">
        <v>21</v>
      </c>
      <c r="H14" s="124" t="s">
        <v>22</v>
      </c>
      <c r="I14" s="101"/>
      <c r="J14" s="101"/>
      <c r="K14" s="101"/>
      <c r="L14" s="101"/>
      <c r="M14" s="101"/>
      <c r="N14" s="102"/>
      <c r="O14" s="124" t="s">
        <v>23</v>
      </c>
      <c r="P14" s="101"/>
      <c r="Q14" s="101"/>
      <c r="R14" s="101"/>
      <c r="S14" s="101"/>
      <c r="T14" s="101"/>
      <c r="U14" s="101"/>
      <c r="V14" s="101"/>
      <c r="W14" s="102"/>
      <c r="X14" s="1"/>
      <c r="Y14" s="4"/>
      <c r="Z14" s="4"/>
    </row>
    <row r="15" spans="1:26" ht="33.75" customHeight="1" x14ac:dyDescent="0.2">
      <c r="A15" s="1"/>
      <c r="B15" s="125" t="str">
        <f>IFERROR(VLOOKUP(C11,circulos122!A2:D174,2,FALSE),"")</f>
        <v>Tota_Lake_Boyacá_Colombia_[CLTL</v>
      </c>
      <c r="C15" s="101"/>
      <c r="D15" s="101"/>
      <c r="E15" s="102"/>
      <c r="F15" s="18">
        <f>IFERROR(VLOOKUP(C11,circulos122!A2:G174,7,FALSE),"")</f>
        <v>5.5361891319999996</v>
      </c>
      <c r="G15" s="18">
        <f>IFERROR(VLOOKUP(C11,circulos122!A2:G174,6,FALSE),"")</f>
        <v>-72.889369180000003</v>
      </c>
      <c r="H15" s="98"/>
      <c r="I15" s="97"/>
      <c r="J15" s="97"/>
      <c r="K15" s="97"/>
      <c r="L15" s="97"/>
      <c r="M15" s="97"/>
      <c r="N15" s="95"/>
      <c r="O15" s="119"/>
      <c r="P15" s="97"/>
      <c r="Q15" s="97"/>
      <c r="R15" s="97"/>
      <c r="S15" s="97"/>
      <c r="T15" s="97"/>
      <c r="U15" s="97"/>
      <c r="V15" s="97"/>
      <c r="W15" s="95"/>
      <c r="X15" s="23"/>
      <c r="Y15" s="4"/>
      <c r="Z15" s="4"/>
    </row>
    <row r="16" spans="1:26" ht="15.75" customHeight="1" x14ac:dyDescent="0.2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1"/>
      <c r="Y16" s="3"/>
      <c r="Z16" s="3"/>
    </row>
    <row r="17" spans="1:26" ht="23.25" customHeight="1" x14ac:dyDescent="0.2">
      <c r="A17" s="26"/>
      <c r="B17" s="120" t="s">
        <v>24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2"/>
      <c r="X17" s="23"/>
      <c r="Y17" s="4"/>
      <c r="Z17" s="4"/>
    </row>
    <row r="18" spans="1:26" ht="23.25" customHeight="1" x14ac:dyDescent="0.2">
      <c r="A18" s="26"/>
      <c r="B18" s="112" t="s">
        <v>25</v>
      </c>
      <c r="C18" s="113"/>
      <c r="D18" s="113"/>
      <c r="E18" s="113"/>
      <c r="F18" s="114"/>
      <c r="G18" s="127" t="s">
        <v>4564</v>
      </c>
      <c r="H18" s="128"/>
      <c r="I18" s="112" t="s">
        <v>26</v>
      </c>
      <c r="J18" s="113"/>
      <c r="K18" s="113"/>
      <c r="L18" s="114"/>
      <c r="M18" s="131">
        <v>1</v>
      </c>
      <c r="N18" s="128"/>
      <c r="O18" s="121" t="s">
        <v>27</v>
      </c>
      <c r="P18" s="101"/>
      <c r="Q18" s="101"/>
      <c r="R18" s="101"/>
      <c r="S18" s="101"/>
      <c r="T18" s="101"/>
      <c r="U18" s="101"/>
      <c r="V18" s="101"/>
      <c r="W18" s="102"/>
      <c r="X18" s="23"/>
      <c r="Y18" s="4"/>
      <c r="Z18" s="4"/>
    </row>
    <row r="19" spans="1:26" ht="33.75" customHeight="1" x14ac:dyDescent="0.2">
      <c r="A19" s="26"/>
      <c r="B19" s="115"/>
      <c r="C19" s="116"/>
      <c r="D19" s="116"/>
      <c r="E19" s="116"/>
      <c r="F19" s="117"/>
      <c r="G19" s="129"/>
      <c r="H19" s="130"/>
      <c r="I19" s="115"/>
      <c r="J19" s="116"/>
      <c r="K19" s="116"/>
      <c r="L19" s="117"/>
      <c r="M19" s="129"/>
      <c r="N19" s="130"/>
      <c r="O19" s="119"/>
      <c r="P19" s="97"/>
      <c r="Q19" s="97"/>
      <c r="R19" s="97"/>
      <c r="S19" s="97"/>
      <c r="T19" s="97"/>
      <c r="U19" s="97"/>
      <c r="V19" s="97"/>
      <c r="W19" s="95"/>
      <c r="X19" s="27"/>
      <c r="Y19" s="28"/>
      <c r="Z19" s="29"/>
    </row>
    <row r="20" spans="1:26" ht="15" customHeight="1" x14ac:dyDescent="0.2">
      <c r="A20" s="26"/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27"/>
      <c r="Y20" s="28"/>
      <c r="Z20" s="29"/>
    </row>
    <row r="21" spans="1:26" ht="33.75" customHeight="1" x14ac:dyDescent="0.2">
      <c r="A21" s="26"/>
      <c r="B21" s="112" t="s">
        <v>28</v>
      </c>
      <c r="C21" s="113"/>
      <c r="D21" s="114"/>
      <c r="E21" s="118" t="s">
        <v>29</v>
      </c>
      <c r="F21" s="101"/>
      <c r="G21" s="101"/>
      <c r="H21" s="102"/>
      <c r="I21" s="118" t="s">
        <v>30</v>
      </c>
      <c r="J21" s="101"/>
      <c r="K21" s="101"/>
      <c r="L21" s="102"/>
      <c r="M21" s="118" t="s">
        <v>31</v>
      </c>
      <c r="N21" s="101"/>
      <c r="O21" s="101"/>
      <c r="P21" s="102"/>
      <c r="Q21" s="106" t="s">
        <v>32</v>
      </c>
      <c r="R21" s="106" t="s">
        <v>33</v>
      </c>
      <c r="S21" s="106" t="s">
        <v>34</v>
      </c>
      <c r="T21" s="106" t="s">
        <v>35</v>
      </c>
      <c r="U21" s="106" t="s">
        <v>36</v>
      </c>
      <c r="V21" s="106" t="s">
        <v>37</v>
      </c>
      <c r="W21" s="106" t="s">
        <v>38</v>
      </c>
      <c r="X21" s="108"/>
      <c r="Y21" s="110" t="s">
        <v>39</v>
      </c>
      <c r="Z21" s="16"/>
    </row>
    <row r="22" spans="1:26" ht="39.75" customHeight="1" x14ac:dyDescent="0.2">
      <c r="A22" s="26"/>
      <c r="B22" s="115"/>
      <c r="C22" s="116"/>
      <c r="D22" s="117"/>
      <c r="E22" s="30" t="s">
        <v>40</v>
      </c>
      <c r="F22" s="30" t="s">
        <v>41</v>
      </c>
      <c r="G22" s="31" t="s">
        <v>42</v>
      </c>
      <c r="H22" s="14" t="s">
        <v>43</v>
      </c>
      <c r="I22" s="14" t="s">
        <v>40</v>
      </c>
      <c r="J22" s="14" t="s">
        <v>41</v>
      </c>
      <c r="K22" s="31" t="s">
        <v>42</v>
      </c>
      <c r="L22" s="14" t="s">
        <v>43</v>
      </c>
      <c r="M22" s="30" t="s">
        <v>40</v>
      </c>
      <c r="N22" s="30" t="s">
        <v>41</v>
      </c>
      <c r="O22" s="31" t="s">
        <v>42</v>
      </c>
      <c r="P22" s="14" t="s">
        <v>43</v>
      </c>
      <c r="Q22" s="107"/>
      <c r="R22" s="107"/>
      <c r="S22" s="107"/>
      <c r="T22" s="107"/>
      <c r="U22" s="107"/>
      <c r="V22" s="107"/>
      <c r="W22" s="107"/>
      <c r="X22" s="109"/>
      <c r="Y22" s="111"/>
      <c r="Z22" s="16"/>
    </row>
    <row r="23" spans="1:26" ht="30" customHeight="1" x14ac:dyDescent="0.2">
      <c r="A23" s="26"/>
      <c r="B23" s="138"/>
      <c r="C23" s="97"/>
      <c r="D23" s="95"/>
      <c r="E23" s="92"/>
      <c r="F23" s="92"/>
      <c r="G23" s="33">
        <f>F23-E23</f>
        <v>0</v>
      </c>
      <c r="H23" s="89"/>
      <c r="I23" s="92"/>
      <c r="J23" s="92"/>
      <c r="K23" s="33">
        <f>J23-I23</f>
        <v>0</v>
      </c>
      <c r="L23" s="89"/>
      <c r="M23" s="92"/>
      <c r="N23" s="92"/>
      <c r="O23" s="33">
        <f>N23-M23</f>
        <v>0</v>
      </c>
      <c r="P23" s="89"/>
      <c r="Q23" s="89"/>
      <c r="R23" s="33">
        <f t="shared" ref="R23:S23" si="0">G23+K23+O23</f>
        <v>0</v>
      </c>
      <c r="S23" s="34">
        <f t="shared" si="0"/>
        <v>0</v>
      </c>
      <c r="T23" s="89"/>
      <c r="U23" s="89"/>
      <c r="V23" s="88"/>
      <c r="W23" s="93">
        <f>COUNTIF(B27:C57,"*")</f>
        <v>0</v>
      </c>
      <c r="X23" s="35"/>
      <c r="Y23" s="36"/>
      <c r="Z23" s="16"/>
    </row>
    <row r="24" spans="1:26" ht="15.75" customHeight="1" x14ac:dyDescent="0.2">
      <c r="A24" s="1"/>
      <c r="B24" s="37"/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1"/>
      <c r="Y24" s="4"/>
      <c r="Z24" s="4"/>
    </row>
    <row r="25" spans="1:26" ht="28.5" customHeight="1" x14ac:dyDescent="0.2">
      <c r="A25" s="1"/>
      <c r="B25" s="139" t="s">
        <v>46</v>
      </c>
      <c r="C25" s="113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2"/>
      <c r="X25" s="1"/>
      <c r="Y25" s="4" t="s">
        <v>47</v>
      </c>
      <c r="Z25" s="4"/>
    </row>
    <row r="26" spans="1:26" ht="36" customHeight="1" x14ac:dyDescent="0.2">
      <c r="A26" s="1"/>
      <c r="B26" s="140" t="s">
        <v>48</v>
      </c>
      <c r="C26" s="141"/>
      <c r="D26" s="121" t="s">
        <v>49</v>
      </c>
      <c r="E26" s="101"/>
      <c r="F26" s="102"/>
      <c r="G26" s="124" t="s">
        <v>50</v>
      </c>
      <c r="H26" s="102"/>
      <c r="I26" s="124" t="s">
        <v>51</v>
      </c>
      <c r="J26" s="101"/>
      <c r="K26" s="102"/>
      <c r="L26" s="124" t="s">
        <v>52</v>
      </c>
      <c r="M26" s="101"/>
      <c r="N26" s="101"/>
      <c r="O26" s="102"/>
      <c r="P26" s="124" t="s">
        <v>53</v>
      </c>
      <c r="Q26" s="102"/>
      <c r="R26" s="124" t="s">
        <v>54</v>
      </c>
      <c r="S26" s="101"/>
      <c r="T26" s="101"/>
      <c r="U26" s="101"/>
      <c r="V26" s="101"/>
      <c r="W26" s="102"/>
      <c r="X26" s="1"/>
      <c r="Y26" s="4" t="s">
        <v>55</v>
      </c>
      <c r="Z26" s="4"/>
    </row>
    <row r="27" spans="1:26" ht="19.5" customHeight="1" x14ac:dyDescent="0.2">
      <c r="A27" s="1"/>
      <c r="B27" s="148"/>
      <c r="C27" s="154"/>
      <c r="D27" s="119"/>
      <c r="E27" s="150"/>
      <c r="F27" s="151"/>
      <c r="G27" s="119"/>
      <c r="H27" s="151"/>
      <c r="I27" s="119"/>
      <c r="J27" s="150"/>
      <c r="K27" s="151"/>
      <c r="L27" s="119"/>
      <c r="M27" s="150"/>
      <c r="N27" s="150"/>
      <c r="O27" s="151"/>
      <c r="P27" s="98"/>
      <c r="Q27" s="151"/>
      <c r="R27" s="146"/>
      <c r="S27" s="152"/>
      <c r="T27" s="152"/>
      <c r="U27" s="152"/>
      <c r="V27" s="152"/>
      <c r="W27" s="153"/>
      <c r="X27" s="1"/>
      <c r="Y27" s="4"/>
      <c r="Z27" s="4"/>
    </row>
    <row r="28" spans="1:26" ht="19.5" customHeight="1" x14ac:dyDescent="0.2">
      <c r="A28" s="1"/>
      <c r="B28" s="148"/>
      <c r="C28" s="149"/>
      <c r="D28" s="119"/>
      <c r="E28" s="150"/>
      <c r="F28" s="151"/>
      <c r="G28" s="119"/>
      <c r="H28" s="151"/>
      <c r="I28" s="119"/>
      <c r="J28" s="150"/>
      <c r="K28" s="151"/>
      <c r="L28" s="119"/>
      <c r="M28" s="150"/>
      <c r="N28" s="150"/>
      <c r="O28" s="151"/>
      <c r="P28" s="98"/>
      <c r="Q28" s="151"/>
      <c r="R28" s="146"/>
      <c r="S28" s="152"/>
      <c r="T28" s="152"/>
      <c r="U28" s="152"/>
      <c r="V28" s="152"/>
      <c r="W28" s="153"/>
      <c r="X28" s="1"/>
      <c r="Y28" s="4"/>
      <c r="Z28" s="4"/>
    </row>
    <row r="29" spans="1:26" ht="19.5" customHeight="1" x14ac:dyDescent="0.2">
      <c r="A29" s="1"/>
      <c r="B29" s="142"/>
      <c r="C29" s="95"/>
      <c r="D29" s="98"/>
      <c r="E29" s="97"/>
      <c r="F29" s="95"/>
      <c r="G29" s="98"/>
      <c r="H29" s="95"/>
      <c r="I29" s="98"/>
      <c r="J29" s="97"/>
      <c r="K29" s="95"/>
      <c r="L29" s="98"/>
      <c r="M29" s="97"/>
      <c r="N29" s="97"/>
      <c r="O29" s="95"/>
      <c r="P29" s="98"/>
      <c r="Q29" s="95"/>
      <c r="R29" s="146"/>
      <c r="S29" s="97"/>
      <c r="T29" s="97"/>
      <c r="U29" s="97"/>
      <c r="V29" s="97"/>
      <c r="W29" s="95"/>
      <c r="X29" s="1"/>
      <c r="Y29" s="4"/>
      <c r="Z29" s="4"/>
    </row>
    <row r="30" spans="1:26" ht="19.5" customHeight="1" x14ac:dyDescent="0.2">
      <c r="A30" s="1"/>
      <c r="B30" s="142"/>
      <c r="C30" s="95"/>
      <c r="D30" s="98"/>
      <c r="E30" s="97"/>
      <c r="F30" s="95"/>
      <c r="G30" s="98"/>
      <c r="H30" s="95"/>
      <c r="I30" s="98"/>
      <c r="J30" s="97"/>
      <c r="K30" s="95"/>
      <c r="L30" s="98"/>
      <c r="M30" s="97"/>
      <c r="N30" s="97"/>
      <c r="O30" s="95"/>
      <c r="P30" s="98"/>
      <c r="Q30" s="95"/>
      <c r="R30" s="147"/>
      <c r="S30" s="97"/>
      <c r="T30" s="97"/>
      <c r="U30" s="97"/>
      <c r="V30" s="97"/>
      <c r="W30" s="95"/>
      <c r="X30" s="1"/>
      <c r="Y30" s="4"/>
      <c r="Z30" s="4"/>
    </row>
    <row r="31" spans="1:26" ht="19.5" customHeight="1" x14ac:dyDescent="0.2">
      <c r="A31" s="1"/>
      <c r="B31" s="142"/>
      <c r="C31" s="95"/>
      <c r="D31" s="96"/>
      <c r="E31" s="97"/>
      <c r="F31" s="95"/>
      <c r="G31" s="96"/>
      <c r="H31" s="95"/>
      <c r="I31" s="96"/>
      <c r="J31" s="97"/>
      <c r="K31" s="95"/>
      <c r="L31" s="96"/>
      <c r="M31" s="97"/>
      <c r="N31" s="97"/>
      <c r="O31" s="95"/>
      <c r="P31" s="96"/>
      <c r="Q31" s="95"/>
      <c r="R31" s="144"/>
      <c r="S31" s="97"/>
      <c r="T31" s="97"/>
      <c r="U31" s="97"/>
      <c r="V31" s="97"/>
      <c r="W31" s="95"/>
      <c r="X31" s="1"/>
      <c r="Y31" s="4"/>
      <c r="Z31" s="4"/>
    </row>
    <row r="32" spans="1:26" ht="19.5" customHeight="1" x14ac:dyDescent="0.2">
      <c r="A32" s="1"/>
      <c r="B32" s="142"/>
      <c r="C32" s="95"/>
      <c r="D32" s="96"/>
      <c r="E32" s="97"/>
      <c r="F32" s="95"/>
      <c r="G32" s="96"/>
      <c r="H32" s="95"/>
      <c r="I32" s="96"/>
      <c r="J32" s="97"/>
      <c r="K32" s="95"/>
      <c r="L32" s="96"/>
      <c r="M32" s="97"/>
      <c r="N32" s="97"/>
      <c r="O32" s="95"/>
      <c r="P32" s="96"/>
      <c r="Q32" s="95"/>
      <c r="R32" s="145"/>
      <c r="S32" s="97"/>
      <c r="T32" s="97"/>
      <c r="U32" s="97"/>
      <c r="V32" s="97"/>
      <c r="W32" s="95"/>
      <c r="X32" s="1"/>
      <c r="Y32" s="4"/>
      <c r="Z32" s="4"/>
    </row>
    <row r="33" spans="1:26" ht="19.5" customHeight="1" x14ac:dyDescent="0.2">
      <c r="A33" s="1"/>
      <c r="B33" s="142"/>
      <c r="C33" s="95"/>
      <c r="D33" s="96"/>
      <c r="E33" s="97"/>
      <c r="F33" s="95"/>
      <c r="G33" s="96"/>
      <c r="H33" s="95"/>
      <c r="I33" s="96"/>
      <c r="J33" s="97"/>
      <c r="K33" s="95"/>
      <c r="L33" s="98"/>
      <c r="M33" s="97"/>
      <c r="N33" s="97"/>
      <c r="O33" s="95"/>
      <c r="P33" s="96"/>
      <c r="Q33" s="95"/>
      <c r="R33" s="143"/>
      <c r="S33" s="97"/>
      <c r="T33" s="97"/>
      <c r="U33" s="97"/>
      <c r="V33" s="97"/>
      <c r="W33" s="95"/>
      <c r="X33" s="1"/>
      <c r="Y33" s="4"/>
      <c r="Z33" s="4"/>
    </row>
    <row r="34" spans="1:26" ht="19.5" customHeight="1" x14ac:dyDescent="0.2">
      <c r="A34" s="1"/>
      <c r="B34" s="94"/>
      <c r="C34" s="95"/>
      <c r="D34" s="96"/>
      <c r="E34" s="97"/>
      <c r="F34" s="95"/>
      <c r="G34" s="96"/>
      <c r="H34" s="95"/>
      <c r="I34" s="96"/>
      <c r="J34" s="97"/>
      <c r="K34" s="95"/>
      <c r="L34" s="98"/>
      <c r="M34" s="97"/>
      <c r="N34" s="97"/>
      <c r="O34" s="95"/>
      <c r="P34" s="96"/>
      <c r="Q34" s="95"/>
      <c r="R34" s="99"/>
      <c r="S34" s="97"/>
      <c r="T34" s="97"/>
      <c r="U34" s="97"/>
      <c r="V34" s="97"/>
      <c r="W34" s="95"/>
      <c r="X34" s="1"/>
      <c r="Y34" s="4"/>
      <c r="Z34" s="4"/>
    </row>
    <row r="35" spans="1:26" ht="19.5" customHeight="1" x14ac:dyDescent="0.2">
      <c r="A35" s="1"/>
      <c r="B35" s="94"/>
      <c r="C35" s="95"/>
      <c r="D35" s="96"/>
      <c r="E35" s="97"/>
      <c r="F35" s="95"/>
      <c r="G35" s="96"/>
      <c r="H35" s="95"/>
      <c r="I35" s="96"/>
      <c r="J35" s="97"/>
      <c r="K35" s="95"/>
      <c r="L35" s="98"/>
      <c r="M35" s="97"/>
      <c r="N35" s="97"/>
      <c r="O35" s="95"/>
      <c r="P35" s="96"/>
      <c r="Q35" s="95"/>
      <c r="R35" s="99"/>
      <c r="S35" s="97"/>
      <c r="T35" s="97"/>
      <c r="U35" s="97"/>
      <c r="V35" s="97"/>
      <c r="W35" s="95"/>
      <c r="X35" s="1"/>
      <c r="Y35" s="4"/>
      <c r="Z35" s="4"/>
    </row>
    <row r="36" spans="1:26" ht="19.5" customHeight="1" x14ac:dyDescent="0.2">
      <c r="A36" s="1"/>
      <c r="B36" s="94"/>
      <c r="C36" s="95"/>
      <c r="D36" s="96"/>
      <c r="E36" s="97"/>
      <c r="F36" s="95"/>
      <c r="G36" s="96"/>
      <c r="H36" s="95"/>
      <c r="I36" s="96"/>
      <c r="J36" s="97"/>
      <c r="K36" s="95"/>
      <c r="L36" s="96"/>
      <c r="M36" s="97"/>
      <c r="N36" s="97"/>
      <c r="O36" s="95"/>
      <c r="P36" s="96"/>
      <c r="Q36" s="95"/>
      <c r="R36" s="96"/>
      <c r="S36" s="97"/>
      <c r="T36" s="97"/>
      <c r="U36" s="97"/>
      <c r="V36" s="97"/>
      <c r="W36" s="95"/>
      <c r="X36" s="1"/>
      <c r="Y36" s="4"/>
      <c r="Z36" s="4"/>
    </row>
    <row r="37" spans="1:26" ht="19.5" customHeight="1" x14ac:dyDescent="0.2">
      <c r="A37" s="1"/>
      <c r="B37" s="94"/>
      <c r="C37" s="95"/>
      <c r="D37" s="96"/>
      <c r="E37" s="97"/>
      <c r="F37" s="95"/>
      <c r="G37" s="96"/>
      <c r="H37" s="95"/>
      <c r="I37" s="96"/>
      <c r="J37" s="97"/>
      <c r="K37" s="95"/>
      <c r="L37" s="96"/>
      <c r="M37" s="97"/>
      <c r="N37" s="97"/>
      <c r="O37" s="95"/>
      <c r="P37" s="96"/>
      <c r="Q37" s="95"/>
      <c r="R37" s="96"/>
      <c r="S37" s="97"/>
      <c r="T37" s="97"/>
      <c r="U37" s="97"/>
      <c r="V37" s="97"/>
      <c r="W37" s="95"/>
      <c r="X37" s="1"/>
      <c r="Y37" s="4"/>
      <c r="Z37" s="4"/>
    </row>
    <row r="38" spans="1:26" ht="19.5" customHeight="1" x14ac:dyDescent="0.2">
      <c r="A38" s="1"/>
      <c r="B38" s="94"/>
      <c r="C38" s="95"/>
      <c r="D38" s="96"/>
      <c r="E38" s="97"/>
      <c r="F38" s="95"/>
      <c r="G38" s="96"/>
      <c r="H38" s="95"/>
      <c r="I38" s="96"/>
      <c r="J38" s="97"/>
      <c r="K38" s="95"/>
      <c r="L38" s="98"/>
      <c r="M38" s="97"/>
      <c r="N38" s="97"/>
      <c r="O38" s="95"/>
      <c r="P38" s="96"/>
      <c r="Q38" s="95"/>
      <c r="R38" s="96"/>
      <c r="S38" s="97"/>
      <c r="T38" s="97"/>
      <c r="U38" s="97"/>
      <c r="V38" s="97"/>
      <c r="W38" s="95"/>
      <c r="X38" s="1"/>
      <c r="Y38" s="4"/>
      <c r="Z38" s="4"/>
    </row>
    <row r="39" spans="1:26" ht="19.5" customHeight="1" x14ac:dyDescent="0.2">
      <c r="A39" s="1"/>
      <c r="B39" s="94"/>
      <c r="C39" s="95"/>
      <c r="D39" s="96"/>
      <c r="E39" s="97"/>
      <c r="F39" s="95"/>
      <c r="G39" s="96"/>
      <c r="H39" s="95"/>
      <c r="I39" s="96"/>
      <c r="J39" s="97"/>
      <c r="K39" s="95"/>
      <c r="L39" s="96"/>
      <c r="M39" s="97"/>
      <c r="N39" s="97"/>
      <c r="O39" s="95"/>
      <c r="P39" s="96"/>
      <c r="Q39" s="95"/>
      <c r="R39" s="96"/>
      <c r="S39" s="97"/>
      <c r="T39" s="97"/>
      <c r="U39" s="97"/>
      <c r="V39" s="97"/>
      <c r="W39" s="95"/>
      <c r="X39" s="1"/>
      <c r="Y39" s="4"/>
      <c r="Z39" s="4"/>
    </row>
    <row r="40" spans="1:26" ht="19.5" customHeight="1" x14ac:dyDescent="0.2">
      <c r="A40" s="1"/>
      <c r="B40" s="94"/>
      <c r="C40" s="95"/>
      <c r="D40" s="96"/>
      <c r="E40" s="97"/>
      <c r="F40" s="95"/>
      <c r="G40" s="96"/>
      <c r="H40" s="95"/>
      <c r="I40" s="96"/>
      <c r="J40" s="97"/>
      <c r="K40" s="95"/>
      <c r="L40" s="96"/>
      <c r="M40" s="97"/>
      <c r="N40" s="97"/>
      <c r="O40" s="95"/>
      <c r="P40" s="96"/>
      <c r="Q40" s="95"/>
      <c r="R40" s="99"/>
      <c r="S40" s="97"/>
      <c r="T40" s="97"/>
      <c r="U40" s="97"/>
      <c r="V40" s="97"/>
      <c r="W40" s="95"/>
      <c r="X40" s="1"/>
      <c r="Y40" s="4"/>
      <c r="Z40" s="4"/>
    </row>
    <row r="41" spans="1:26" ht="19.5" customHeight="1" x14ac:dyDescent="0.2">
      <c r="A41" s="1"/>
      <c r="B41" s="94"/>
      <c r="C41" s="95"/>
      <c r="D41" s="96"/>
      <c r="E41" s="97"/>
      <c r="F41" s="95"/>
      <c r="G41" s="96"/>
      <c r="H41" s="95"/>
      <c r="I41" s="96"/>
      <c r="J41" s="97"/>
      <c r="K41" s="95"/>
      <c r="L41" s="96"/>
      <c r="M41" s="97"/>
      <c r="N41" s="97"/>
      <c r="O41" s="95"/>
      <c r="P41" s="96"/>
      <c r="Q41" s="95"/>
      <c r="R41" s="99"/>
      <c r="S41" s="97"/>
      <c r="T41" s="97"/>
      <c r="U41" s="97"/>
      <c r="V41" s="97"/>
      <c r="W41" s="95"/>
      <c r="X41" s="1"/>
      <c r="Y41" s="4"/>
      <c r="Z41" s="4"/>
    </row>
    <row r="42" spans="1:26" ht="19.5" customHeight="1" x14ac:dyDescent="0.2">
      <c r="A42" s="1"/>
      <c r="B42" s="94"/>
      <c r="C42" s="95"/>
      <c r="D42" s="96"/>
      <c r="E42" s="97"/>
      <c r="F42" s="95"/>
      <c r="G42" s="96"/>
      <c r="H42" s="95"/>
      <c r="I42" s="96"/>
      <c r="J42" s="97"/>
      <c r="K42" s="95"/>
      <c r="L42" s="98"/>
      <c r="M42" s="97"/>
      <c r="N42" s="97"/>
      <c r="O42" s="95"/>
      <c r="P42" s="96"/>
      <c r="Q42" s="95"/>
      <c r="R42" s="99"/>
      <c r="S42" s="97"/>
      <c r="T42" s="97"/>
      <c r="U42" s="97"/>
      <c r="V42" s="97"/>
      <c r="W42" s="95"/>
      <c r="X42" s="1"/>
      <c r="Y42" s="4"/>
      <c r="Z42" s="4"/>
    </row>
    <row r="43" spans="1:26" ht="19.5" customHeight="1" x14ac:dyDescent="0.2">
      <c r="A43" s="1"/>
      <c r="B43" s="94"/>
      <c r="C43" s="95"/>
      <c r="D43" s="96"/>
      <c r="E43" s="97"/>
      <c r="F43" s="95"/>
      <c r="G43" s="96"/>
      <c r="H43" s="95"/>
      <c r="I43" s="96"/>
      <c r="J43" s="97"/>
      <c r="K43" s="95"/>
      <c r="L43" s="98"/>
      <c r="M43" s="97"/>
      <c r="N43" s="97"/>
      <c r="O43" s="95"/>
      <c r="P43" s="96"/>
      <c r="Q43" s="95"/>
      <c r="R43" s="99"/>
      <c r="S43" s="97"/>
      <c r="T43" s="97"/>
      <c r="U43" s="97"/>
      <c r="V43" s="97"/>
      <c r="W43" s="95"/>
      <c r="X43" s="1"/>
      <c r="Y43" s="4"/>
      <c r="Z43" s="4"/>
    </row>
    <row r="44" spans="1:26" ht="19.5" customHeight="1" x14ac:dyDescent="0.2">
      <c r="A44" s="1"/>
      <c r="B44" s="94"/>
      <c r="C44" s="95"/>
      <c r="D44" s="96"/>
      <c r="E44" s="97"/>
      <c r="F44" s="95"/>
      <c r="G44" s="96"/>
      <c r="H44" s="95"/>
      <c r="I44" s="96"/>
      <c r="J44" s="97"/>
      <c r="K44" s="95"/>
      <c r="L44" s="98"/>
      <c r="M44" s="97"/>
      <c r="N44" s="97"/>
      <c r="O44" s="95"/>
      <c r="P44" s="96"/>
      <c r="Q44" s="95"/>
      <c r="R44" s="99"/>
      <c r="S44" s="97"/>
      <c r="T44" s="97"/>
      <c r="U44" s="97"/>
      <c r="V44" s="97"/>
      <c r="W44" s="95"/>
      <c r="X44" s="1"/>
      <c r="Y44" s="4"/>
      <c r="Z44" s="4"/>
    </row>
    <row r="45" spans="1:26" ht="19.5" customHeight="1" x14ac:dyDescent="0.2">
      <c r="A45" s="1"/>
      <c r="B45" s="94"/>
      <c r="C45" s="95"/>
      <c r="D45" s="96"/>
      <c r="E45" s="97"/>
      <c r="F45" s="95"/>
      <c r="G45" s="96"/>
      <c r="H45" s="95"/>
      <c r="I45" s="96"/>
      <c r="J45" s="97"/>
      <c r="K45" s="95"/>
      <c r="L45" s="96"/>
      <c r="M45" s="97"/>
      <c r="N45" s="97"/>
      <c r="O45" s="95"/>
      <c r="P45" s="96"/>
      <c r="Q45" s="95"/>
      <c r="R45" s="99"/>
      <c r="S45" s="97"/>
      <c r="T45" s="97"/>
      <c r="U45" s="97"/>
      <c r="V45" s="97"/>
      <c r="W45" s="95"/>
      <c r="X45" s="1"/>
      <c r="Y45" s="4"/>
      <c r="Z45" s="4"/>
    </row>
    <row r="46" spans="1:26" ht="19.5" customHeight="1" x14ac:dyDescent="0.2">
      <c r="A46" s="1"/>
      <c r="B46" s="94"/>
      <c r="C46" s="95"/>
      <c r="D46" s="96"/>
      <c r="E46" s="97"/>
      <c r="F46" s="95"/>
      <c r="G46" s="96"/>
      <c r="H46" s="95"/>
      <c r="I46" s="96"/>
      <c r="J46" s="97"/>
      <c r="K46" s="95"/>
      <c r="L46" s="96"/>
      <c r="M46" s="97"/>
      <c r="N46" s="97"/>
      <c r="O46" s="95"/>
      <c r="P46" s="96"/>
      <c r="Q46" s="95"/>
      <c r="R46" s="96"/>
      <c r="S46" s="97"/>
      <c r="T46" s="97"/>
      <c r="U46" s="97"/>
      <c r="V46" s="97"/>
      <c r="W46" s="95"/>
      <c r="X46" s="1"/>
      <c r="Y46" s="4"/>
      <c r="Z46" s="4"/>
    </row>
    <row r="47" spans="1:26" ht="19.5" customHeight="1" x14ac:dyDescent="0.2">
      <c r="A47" s="1"/>
      <c r="B47" s="94"/>
      <c r="C47" s="95"/>
      <c r="D47" s="96"/>
      <c r="E47" s="97"/>
      <c r="F47" s="95"/>
      <c r="G47" s="96"/>
      <c r="H47" s="95"/>
      <c r="I47" s="96"/>
      <c r="J47" s="97"/>
      <c r="K47" s="95"/>
      <c r="L47" s="96"/>
      <c r="M47" s="97"/>
      <c r="N47" s="97"/>
      <c r="O47" s="95"/>
      <c r="P47" s="96"/>
      <c r="Q47" s="95"/>
      <c r="R47" s="96"/>
      <c r="S47" s="97"/>
      <c r="T47" s="97"/>
      <c r="U47" s="97"/>
      <c r="V47" s="97"/>
      <c r="W47" s="95"/>
      <c r="X47" s="1"/>
      <c r="Y47" s="4"/>
      <c r="Z47" s="4"/>
    </row>
    <row r="48" spans="1:26" ht="19.5" customHeight="1" x14ac:dyDescent="0.2">
      <c r="A48" s="1"/>
      <c r="B48" s="94"/>
      <c r="C48" s="95"/>
      <c r="D48" s="96"/>
      <c r="E48" s="97"/>
      <c r="F48" s="95"/>
      <c r="G48" s="96"/>
      <c r="H48" s="95"/>
      <c r="I48" s="96"/>
      <c r="J48" s="97"/>
      <c r="K48" s="95"/>
      <c r="L48" s="96"/>
      <c r="M48" s="97"/>
      <c r="N48" s="97"/>
      <c r="O48" s="95"/>
      <c r="P48" s="96"/>
      <c r="Q48" s="95"/>
      <c r="R48" s="96"/>
      <c r="S48" s="97"/>
      <c r="T48" s="97"/>
      <c r="U48" s="97"/>
      <c r="V48" s="97"/>
      <c r="W48" s="95"/>
      <c r="X48" s="1"/>
      <c r="Y48" s="4"/>
      <c r="Z48" s="4"/>
    </row>
    <row r="49" spans="1:26" ht="19.5" customHeight="1" x14ac:dyDescent="0.2">
      <c r="A49" s="1"/>
      <c r="B49" s="94"/>
      <c r="C49" s="95"/>
      <c r="D49" s="96"/>
      <c r="E49" s="97"/>
      <c r="F49" s="95"/>
      <c r="G49" s="96"/>
      <c r="H49" s="95"/>
      <c r="I49" s="96"/>
      <c r="J49" s="97"/>
      <c r="K49" s="95"/>
      <c r="L49" s="98"/>
      <c r="M49" s="97"/>
      <c r="N49" s="97"/>
      <c r="O49" s="95"/>
      <c r="P49" s="96"/>
      <c r="Q49" s="95"/>
      <c r="R49" s="96"/>
      <c r="S49" s="97"/>
      <c r="T49" s="97"/>
      <c r="U49" s="97"/>
      <c r="V49" s="97"/>
      <c r="W49" s="95"/>
      <c r="X49" s="1"/>
      <c r="Y49" s="4"/>
      <c r="Z49" s="4"/>
    </row>
    <row r="50" spans="1:26" ht="19.5" customHeight="1" x14ac:dyDescent="0.2">
      <c r="A50" s="1"/>
      <c r="B50" s="94"/>
      <c r="C50" s="95"/>
      <c r="D50" s="96"/>
      <c r="E50" s="97"/>
      <c r="F50" s="95"/>
      <c r="G50" s="96"/>
      <c r="H50" s="95"/>
      <c r="I50" s="96"/>
      <c r="J50" s="97"/>
      <c r="K50" s="95"/>
      <c r="L50" s="98"/>
      <c r="M50" s="97"/>
      <c r="N50" s="97"/>
      <c r="O50" s="95"/>
      <c r="P50" s="96"/>
      <c r="Q50" s="95"/>
      <c r="R50" s="99"/>
      <c r="S50" s="97"/>
      <c r="T50" s="97"/>
      <c r="U50" s="97"/>
      <c r="V50" s="97"/>
      <c r="W50" s="95"/>
      <c r="X50" s="1"/>
      <c r="Y50" s="4"/>
      <c r="Z50" s="4"/>
    </row>
    <row r="51" spans="1:26" ht="19.5" customHeight="1" x14ac:dyDescent="0.2">
      <c r="A51" s="1"/>
      <c r="B51" s="94"/>
      <c r="C51" s="95"/>
      <c r="D51" s="96"/>
      <c r="E51" s="97"/>
      <c r="F51" s="95"/>
      <c r="G51" s="96"/>
      <c r="H51" s="95"/>
      <c r="I51" s="96"/>
      <c r="J51" s="97"/>
      <c r="K51" s="95"/>
      <c r="L51" s="98"/>
      <c r="M51" s="97"/>
      <c r="N51" s="97"/>
      <c r="O51" s="95"/>
      <c r="P51" s="96"/>
      <c r="Q51" s="95"/>
      <c r="R51" s="99"/>
      <c r="S51" s="97"/>
      <c r="T51" s="97"/>
      <c r="U51" s="97"/>
      <c r="V51" s="97"/>
      <c r="W51" s="95"/>
      <c r="X51" s="1"/>
      <c r="Y51" s="4"/>
      <c r="Z51" s="4"/>
    </row>
    <row r="52" spans="1:26" ht="19.5" customHeight="1" x14ac:dyDescent="0.2">
      <c r="A52" s="1"/>
      <c r="B52" s="94"/>
      <c r="C52" s="95"/>
      <c r="D52" s="96"/>
      <c r="E52" s="97"/>
      <c r="F52" s="95"/>
      <c r="G52" s="96"/>
      <c r="H52" s="95"/>
      <c r="I52" s="96"/>
      <c r="J52" s="97"/>
      <c r="K52" s="95"/>
      <c r="L52" s="98"/>
      <c r="M52" s="97"/>
      <c r="N52" s="97"/>
      <c r="O52" s="95"/>
      <c r="P52" s="96"/>
      <c r="Q52" s="95"/>
      <c r="R52" s="99"/>
      <c r="S52" s="97"/>
      <c r="T52" s="97"/>
      <c r="U52" s="97"/>
      <c r="V52" s="97"/>
      <c r="W52" s="95"/>
      <c r="X52" s="1"/>
      <c r="Y52" s="4"/>
      <c r="Z52" s="4"/>
    </row>
    <row r="53" spans="1:26" ht="19.5" customHeight="1" x14ac:dyDescent="0.2">
      <c r="A53" s="1"/>
      <c r="B53" s="94"/>
      <c r="C53" s="95"/>
      <c r="D53" s="96"/>
      <c r="E53" s="97"/>
      <c r="F53" s="95"/>
      <c r="G53" s="96"/>
      <c r="H53" s="95"/>
      <c r="I53" s="96"/>
      <c r="J53" s="97"/>
      <c r="K53" s="95"/>
      <c r="L53" s="98"/>
      <c r="M53" s="97"/>
      <c r="N53" s="97"/>
      <c r="O53" s="95"/>
      <c r="P53" s="96"/>
      <c r="Q53" s="95"/>
      <c r="R53" s="99"/>
      <c r="S53" s="97"/>
      <c r="T53" s="97"/>
      <c r="U53" s="97"/>
      <c r="V53" s="97"/>
      <c r="W53" s="95"/>
      <c r="X53" s="1"/>
      <c r="Y53" s="4"/>
      <c r="Z53" s="4"/>
    </row>
    <row r="54" spans="1:26" ht="19.5" customHeight="1" x14ac:dyDescent="0.2">
      <c r="A54" s="1"/>
      <c r="B54" s="94"/>
      <c r="C54" s="95"/>
      <c r="D54" s="96"/>
      <c r="E54" s="97"/>
      <c r="F54" s="95"/>
      <c r="G54" s="96"/>
      <c r="H54" s="95"/>
      <c r="I54" s="96"/>
      <c r="J54" s="97"/>
      <c r="K54" s="95"/>
      <c r="L54" s="98"/>
      <c r="M54" s="97"/>
      <c r="N54" s="97"/>
      <c r="O54" s="95"/>
      <c r="P54" s="96"/>
      <c r="Q54" s="95"/>
      <c r="R54" s="99"/>
      <c r="S54" s="97"/>
      <c r="T54" s="97"/>
      <c r="U54" s="97"/>
      <c r="V54" s="97"/>
      <c r="W54" s="95"/>
      <c r="X54" s="1"/>
      <c r="Y54" s="4"/>
      <c r="Z54" s="4"/>
    </row>
    <row r="55" spans="1:26" ht="19.5" customHeight="1" x14ac:dyDescent="0.2">
      <c r="A55" s="1"/>
      <c r="B55" s="94"/>
      <c r="C55" s="95"/>
      <c r="D55" s="96"/>
      <c r="E55" s="97"/>
      <c r="F55" s="95"/>
      <c r="G55" s="96"/>
      <c r="H55" s="95"/>
      <c r="I55" s="96"/>
      <c r="J55" s="97"/>
      <c r="K55" s="95"/>
      <c r="L55" s="98"/>
      <c r="M55" s="97"/>
      <c r="N55" s="97"/>
      <c r="O55" s="95"/>
      <c r="P55" s="96"/>
      <c r="Q55" s="95"/>
      <c r="R55" s="99"/>
      <c r="S55" s="97"/>
      <c r="T55" s="97"/>
      <c r="U55" s="97"/>
      <c r="V55" s="97"/>
      <c r="W55" s="95"/>
      <c r="X55" s="1"/>
      <c r="Y55" s="4"/>
      <c r="Z55" s="4"/>
    </row>
    <row r="56" spans="1:26" ht="19.5" customHeight="1" x14ac:dyDescent="0.2">
      <c r="A56" s="1"/>
      <c r="B56" s="94"/>
      <c r="C56" s="95"/>
      <c r="D56" s="96"/>
      <c r="E56" s="97"/>
      <c r="F56" s="95"/>
      <c r="G56" s="96"/>
      <c r="H56" s="95"/>
      <c r="I56" s="96"/>
      <c r="J56" s="97"/>
      <c r="K56" s="95"/>
      <c r="L56" s="96"/>
      <c r="M56" s="97"/>
      <c r="N56" s="97"/>
      <c r="O56" s="95"/>
      <c r="P56" s="96"/>
      <c r="Q56" s="95"/>
      <c r="R56" s="96"/>
      <c r="S56" s="97"/>
      <c r="T56" s="97"/>
      <c r="U56" s="97"/>
      <c r="V56" s="97"/>
      <c r="W56" s="95"/>
      <c r="X56" s="1"/>
      <c r="Y56" s="4"/>
      <c r="Z56" s="4"/>
    </row>
    <row r="57" spans="1:26" ht="19.5" customHeight="1" x14ac:dyDescent="0.2">
      <c r="A57" s="1"/>
      <c r="B57" s="96"/>
      <c r="C57" s="95"/>
      <c r="D57" s="96"/>
      <c r="E57" s="97"/>
      <c r="F57" s="95"/>
      <c r="G57" s="96"/>
      <c r="H57" s="95"/>
      <c r="I57" s="96"/>
      <c r="J57" s="97"/>
      <c r="K57" s="95"/>
      <c r="L57" s="96"/>
      <c r="M57" s="97"/>
      <c r="N57" s="97"/>
      <c r="O57" s="95"/>
      <c r="P57" s="96"/>
      <c r="Q57" s="95"/>
      <c r="R57" s="96"/>
      <c r="S57" s="97"/>
      <c r="T57" s="97"/>
      <c r="U57" s="97"/>
      <c r="V57" s="97"/>
      <c r="W57" s="95"/>
      <c r="X57" s="1"/>
      <c r="Y57" s="4"/>
      <c r="Z57" s="4"/>
    </row>
    <row r="58" spans="1:26" ht="15" customHeight="1" x14ac:dyDescent="0.2">
      <c r="A58" s="1"/>
      <c r="B58" s="96"/>
      <c r="C58" s="95"/>
      <c r="D58" s="100"/>
      <c r="E58" s="101"/>
      <c r="F58" s="102"/>
      <c r="G58" s="100"/>
      <c r="H58" s="101"/>
      <c r="I58" s="100"/>
      <c r="J58" s="101"/>
      <c r="K58" s="102"/>
      <c r="L58" s="100"/>
      <c r="M58" s="103"/>
      <c r="N58" s="103"/>
      <c r="O58" s="105"/>
      <c r="P58" s="100"/>
      <c r="Q58" s="102"/>
      <c r="R58" s="103"/>
      <c r="S58" s="101"/>
      <c r="T58" s="101"/>
      <c r="U58" s="101"/>
      <c r="V58" s="101"/>
      <c r="W58" s="104"/>
      <c r="X58" s="1"/>
      <c r="Y58" s="4"/>
      <c r="Z58" s="4"/>
    </row>
    <row r="59" spans="1:26" ht="15.75" customHeight="1" x14ac:dyDescent="0.2">
      <c r="A59" s="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"/>
      <c r="Y59" s="4"/>
      <c r="Z59" s="4"/>
    </row>
  </sheetData>
  <sheetProtection algorithmName="SHA-512" hashValue="dxNiIjpVns3HAz9qM99LXIW+AYv9woZDYwawijvDSV7aY9+dg8TQHayBYd2pKMPPErPRzLve8x6vM1KkiSRqBQ==" saltValue="9+E8JtyLolybGDooAFRIQg==" spinCount="100000" sheet="1" objects="1" scenarios="1"/>
  <mergeCells count="276">
    <mergeCell ref="B28:C28"/>
    <mergeCell ref="D27:F27"/>
    <mergeCell ref="G27:H27"/>
    <mergeCell ref="I27:K27"/>
    <mergeCell ref="L27:O27"/>
    <mergeCell ref="P27:Q27"/>
    <mergeCell ref="R27:W27"/>
    <mergeCell ref="D28:F28"/>
    <mergeCell ref="G28:H28"/>
    <mergeCell ref="I28:K28"/>
    <mergeCell ref="L28:O28"/>
    <mergeCell ref="P28:Q28"/>
    <mergeCell ref="R28:W28"/>
    <mergeCell ref="B27:C27"/>
    <mergeCell ref="B29:C29"/>
    <mergeCell ref="D29:F29"/>
    <mergeCell ref="G29:H29"/>
    <mergeCell ref="I29:K29"/>
    <mergeCell ref="L29:O29"/>
    <mergeCell ref="P29:Q29"/>
    <mergeCell ref="R29:W29"/>
    <mergeCell ref="B30:C30"/>
    <mergeCell ref="D30:F30"/>
    <mergeCell ref="G30:H30"/>
    <mergeCell ref="I30:K30"/>
    <mergeCell ref="L30:O30"/>
    <mergeCell ref="P30:Q30"/>
    <mergeCell ref="R30:W30"/>
    <mergeCell ref="B31:C31"/>
    <mergeCell ref="D31:F31"/>
    <mergeCell ref="G31:H31"/>
    <mergeCell ref="I31:K31"/>
    <mergeCell ref="L31:O31"/>
    <mergeCell ref="P31:Q31"/>
    <mergeCell ref="R31:W31"/>
    <mergeCell ref="B32:C32"/>
    <mergeCell ref="D32:F32"/>
    <mergeCell ref="G32:H32"/>
    <mergeCell ref="I32:K32"/>
    <mergeCell ref="L32:O32"/>
    <mergeCell ref="P32:Q32"/>
    <mergeCell ref="R32:W32"/>
    <mergeCell ref="B33:C33"/>
    <mergeCell ref="D33:F33"/>
    <mergeCell ref="G33:H33"/>
    <mergeCell ref="I33:K33"/>
    <mergeCell ref="L33:O33"/>
    <mergeCell ref="P33:Q33"/>
    <mergeCell ref="R33:W33"/>
    <mergeCell ref="B34:C34"/>
    <mergeCell ref="D34:F34"/>
    <mergeCell ref="G34:H34"/>
    <mergeCell ref="I34:K34"/>
    <mergeCell ref="L34:O34"/>
    <mergeCell ref="P34:Q34"/>
    <mergeCell ref="R34:W34"/>
    <mergeCell ref="B35:C35"/>
    <mergeCell ref="D35:F35"/>
    <mergeCell ref="G35:H35"/>
    <mergeCell ref="I35:K35"/>
    <mergeCell ref="L35:O35"/>
    <mergeCell ref="P35:Q35"/>
    <mergeCell ref="R35:W35"/>
    <mergeCell ref="B36:C36"/>
    <mergeCell ref="D36:F36"/>
    <mergeCell ref="G36:H36"/>
    <mergeCell ref="I36:K36"/>
    <mergeCell ref="L36:O36"/>
    <mergeCell ref="P36:Q36"/>
    <mergeCell ref="R36:W36"/>
    <mergeCell ref="B37:C37"/>
    <mergeCell ref="D37:F37"/>
    <mergeCell ref="G37:H37"/>
    <mergeCell ref="I37:K37"/>
    <mergeCell ref="L37:O37"/>
    <mergeCell ref="P37:Q37"/>
    <mergeCell ref="R37:W37"/>
    <mergeCell ref="B38:C38"/>
    <mergeCell ref="D38:F38"/>
    <mergeCell ref="G38:H38"/>
    <mergeCell ref="I38:K38"/>
    <mergeCell ref="L38:O38"/>
    <mergeCell ref="P38:Q38"/>
    <mergeCell ref="R38:W38"/>
    <mergeCell ref="B39:C39"/>
    <mergeCell ref="D39:F39"/>
    <mergeCell ref="G39:H39"/>
    <mergeCell ref="I39:K39"/>
    <mergeCell ref="L39:O39"/>
    <mergeCell ref="P39:Q39"/>
    <mergeCell ref="R39:W39"/>
    <mergeCell ref="B40:C40"/>
    <mergeCell ref="D40:F40"/>
    <mergeCell ref="G40:H40"/>
    <mergeCell ref="I40:K40"/>
    <mergeCell ref="L40:O40"/>
    <mergeCell ref="P40:Q40"/>
    <mergeCell ref="R40:W40"/>
    <mergeCell ref="P26:Q26"/>
    <mergeCell ref="R26:W26"/>
    <mergeCell ref="B23:D23"/>
    <mergeCell ref="B25:W25"/>
    <mergeCell ref="B26:C26"/>
    <mergeCell ref="D26:F26"/>
    <mergeCell ref="G26:H26"/>
    <mergeCell ref="I26:K26"/>
    <mergeCell ref="L26:O26"/>
    <mergeCell ref="B55:C55"/>
    <mergeCell ref="D55:F55"/>
    <mergeCell ref="G55:H55"/>
    <mergeCell ref="I55:K55"/>
    <mergeCell ref="L55:O55"/>
    <mergeCell ref="P55:Q55"/>
    <mergeCell ref="R55:W55"/>
    <mergeCell ref="B56:C56"/>
    <mergeCell ref="D56:F56"/>
    <mergeCell ref="G56:H56"/>
    <mergeCell ref="I56:K56"/>
    <mergeCell ref="L56:O56"/>
    <mergeCell ref="P56:Q56"/>
    <mergeCell ref="R56:W56"/>
    <mergeCell ref="B2:B7"/>
    <mergeCell ref="C2:C7"/>
    <mergeCell ref="D2:W7"/>
    <mergeCell ref="B9:W9"/>
    <mergeCell ref="C10:D10"/>
    <mergeCell ref="E10:F10"/>
    <mergeCell ref="G10:H10"/>
    <mergeCell ref="S10:W10"/>
    <mergeCell ref="H14:N14"/>
    <mergeCell ref="O14:W14"/>
    <mergeCell ref="H15:N15"/>
    <mergeCell ref="O15:W15"/>
    <mergeCell ref="B17:W17"/>
    <mergeCell ref="O18:W18"/>
    <mergeCell ref="O19:W19"/>
    <mergeCell ref="B20:W20"/>
    <mergeCell ref="I10:J10"/>
    <mergeCell ref="M10:N10"/>
    <mergeCell ref="E11:F11"/>
    <mergeCell ref="G11:H11"/>
    <mergeCell ref="I11:J11"/>
    <mergeCell ref="S11:W11"/>
    <mergeCell ref="B13:W13"/>
    <mergeCell ref="C11:D11"/>
    <mergeCell ref="B14:E14"/>
    <mergeCell ref="B15:E15"/>
    <mergeCell ref="B18:F19"/>
    <mergeCell ref="G18:H19"/>
    <mergeCell ref="I18:L19"/>
    <mergeCell ref="M18:N19"/>
    <mergeCell ref="T21:T22"/>
    <mergeCell ref="U21:U22"/>
    <mergeCell ref="V21:V22"/>
    <mergeCell ref="W21:W22"/>
    <mergeCell ref="X21:X22"/>
    <mergeCell ref="Y21:Y22"/>
    <mergeCell ref="B21:D22"/>
    <mergeCell ref="E21:H21"/>
    <mergeCell ref="I21:L21"/>
    <mergeCell ref="M21:P21"/>
    <mergeCell ref="Q21:Q22"/>
    <mergeCell ref="R21:R22"/>
    <mergeCell ref="S21:S22"/>
    <mergeCell ref="B58:C58"/>
    <mergeCell ref="D58:F58"/>
    <mergeCell ref="G58:H58"/>
    <mergeCell ref="I58:K58"/>
    <mergeCell ref="P58:Q58"/>
    <mergeCell ref="R58:W58"/>
    <mergeCell ref="B57:C57"/>
    <mergeCell ref="D57:F57"/>
    <mergeCell ref="G57:H57"/>
    <mergeCell ref="I57:K57"/>
    <mergeCell ref="L57:O57"/>
    <mergeCell ref="P57:Q57"/>
    <mergeCell ref="R57:W57"/>
    <mergeCell ref="L58:O58"/>
    <mergeCell ref="B41:C41"/>
    <mergeCell ref="D41:F41"/>
    <mergeCell ref="G41:H41"/>
    <mergeCell ref="I41:K41"/>
    <mergeCell ref="L41:O41"/>
    <mergeCell ref="P41:Q41"/>
    <mergeCell ref="R41:W41"/>
    <mergeCell ref="B42:C42"/>
    <mergeCell ref="D42:F42"/>
    <mergeCell ref="G42:H42"/>
    <mergeCell ref="I42:K42"/>
    <mergeCell ref="L42:O42"/>
    <mergeCell ref="P42:Q42"/>
    <mergeCell ref="R42:W42"/>
    <mergeCell ref="B43:C43"/>
    <mergeCell ref="D43:F43"/>
    <mergeCell ref="G43:H43"/>
    <mergeCell ref="I43:K43"/>
    <mergeCell ref="L43:O43"/>
    <mergeCell ref="P43:Q43"/>
    <mergeCell ref="R43:W43"/>
    <mergeCell ref="B44:C44"/>
    <mergeCell ref="D44:F44"/>
    <mergeCell ref="G44:H44"/>
    <mergeCell ref="I44:K44"/>
    <mergeCell ref="L44:O44"/>
    <mergeCell ref="P44:Q44"/>
    <mergeCell ref="R44:W44"/>
    <mergeCell ref="B45:C45"/>
    <mergeCell ref="D45:F45"/>
    <mergeCell ref="G45:H45"/>
    <mergeCell ref="I45:K45"/>
    <mergeCell ref="L45:O45"/>
    <mergeCell ref="P45:Q45"/>
    <mergeCell ref="R45:W45"/>
    <mergeCell ref="B46:C46"/>
    <mergeCell ref="D46:F46"/>
    <mergeCell ref="G46:H46"/>
    <mergeCell ref="I46:K46"/>
    <mergeCell ref="L46:O46"/>
    <mergeCell ref="P46:Q46"/>
    <mergeCell ref="R46:W46"/>
    <mergeCell ref="B47:C47"/>
    <mergeCell ref="D47:F47"/>
    <mergeCell ref="G47:H47"/>
    <mergeCell ref="I47:K47"/>
    <mergeCell ref="L47:O47"/>
    <mergeCell ref="P47:Q47"/>
    <mergeCell ref="R47:W47"/>
    <mergeCell ref="B48:C48"/>
    <mergeCell ref="D48:F48"/>
    <mergeCell ref="G48:H48"/>
    <mergeCell ref="I48:K48"/>
    <mergeCell ref="L48:O48"/>
    <mergeCell ref="P48:Q48"/>
    <mergeCell ref="R48:W48"/>
    <mergeCell ref="B49:C49"/>
    <mergeCell ref="D49:F49"/>
    <mergeCell ref="G49:H49"/>
    <mergeCell ref="I49:K49"/>
    <mergeCell ref="L49:O49"/>
    <mergeCell ref="P49:Q49"/>
    <mergeCell ref="R49:W49"/>
    <mergeCell ref="B50:C50"/>
    <mergeCell ref="D50:F50"/>
    <mergeCell ref="G50:H50"/>
    <mergeCell ref="I50:K50"/>
    <mergeCell ref="L50:O50"/>
    <mergeCell ref="P50:Q50"/>
    <mergeCell ref="R50:W50"/>
    <mergeCell ref="B51:C51"/>
    <mergeCell ref="D51:F51"/>
    <mergeCell ref="G51:H51"/>
    <mergeCell ref="I51:K51"/>
    <mergeCell ref="L51:O51"/>
    <mergeCell ref="P51:Q51"/>
    <mergeCell ref="R51:W51"/>
    <mergeCell ref="B52:C52"/>
    <mergeCell ref="D52:F52"/>
    <mergeCell ref="G52:H52"/>
    <mergeCell ref="I52:K52"/>
    <mergeCell ref="L52:O52"/>
    <mergeCell ref="P52:Q52"/>
    <mergeCell ref="R52:W52"/>
    <mergeCell ref="B53:C53"/>
    <mergeCell ref="D53:F53"/>
    <mergeCell ref="G53:H53"/>
    <mergeCell ref="I53:K53"/>
    <mergeCell ref="L53:O53"/>
    <mergeCell ref="P53:Q53"/>
    <mergeCell ref="R53:W53"/>
    <mergeCell ref="B54:C54"/>
    <mergeCell ref="D54:F54"/>
    <mergeCell ref="G54:H54"/>
    <mergeCell ref="I54:K54"/>
    <mergeCell ref="L54:O54"/>
    <mergeCell ref="P54:Q54"/>
    <mergeCell ref="R54:W54"/>
  </mergeCells>
  <conditionalFormatting sqref="B2:B7">
    <cfRule type="colorScale" priority="3">
      <colorScale>
        <cfvo type="formula" val="0"/>
        <cfvo type="formula" val="1"/>
        <cfvo type="formula" val="16"/>
        <color rgb="FF6AA84F"/>
        <color rgb="FFFFD966"/>
        <color rgb="FFE06666"/>
      </colorScale>
    </cfRule>
  </conditionalFormatting>
  <conditionalFormatting sqref="B23:D23">
    <cfRule type="containsBlanks" dxfId="3" priority="1">
      <formula>LEN(TRIM(B23))=0</formula>
    </cfRule>
  </conditionalFormatting>
  <conditionalFormatting sqref="C11:D11">
    <cfRule type="containsBlanks" dxfId="2" priority="2">
      <formula>LEN(TRIM(C11))=0</formula>
    </cfRule>
  </conditionalFormatting>
  <conditionalFormatting sqref="G18:H19">
    <cfRule type="cellIs" dxfId="1" priority="4" operator="equal">
      <formula>"SI"</formula>
    </cfRule>
  </conditionalFormatting>
  <dataValidations count="4">
    <dataValidation type="list" allowBlank="1" showInputMessage="1" showErrorMessage="1" prompt="Si fue un censo con varios grupos por favor reportar el esfuerzo en la hoja &quot;MULTIGRUPO&quot;" sqref="G18" xr:uid="{00000000-0002-0000-0000-000000000000}">
      <formula1>"NO,SI"</formula1>
    </dataValidation>
    <dataValidation type="custom" allowBlank="1" showErrorMessage="1" sqref="X1:Z1 X2:X8 Y9 A1:A11 Z10:Z11 A12:Z12 X13:X15 X16:Z16 X17:X18 Z19:Z23 X24:Z24 A13:A59 X25:X59" xr:uid="{00000000-0002-0000-0000-000001000000}">
      <formula1>"NO"</formula1>
    </dataValidation>
    <dataValidation type="list" allowBlank="1" showInputMessage="1" showErrorMessage="1" prompt="Si fue un censo con varios grupos por favor reportar el esfuerzo en la hoja &quot;MULTIGRUPO&quot;" sqref="M18" xr:uid="{00000000-0002-0000-0000-000002000000}">
      <formula1>"1,2,3,4,5"</formula1>
    </dataValidation>
    <dataValidation type="date" allowBlank="1" showDropDown="1" showInputMessage="1" showErrorMessage="1" prompt="Coloca una fecha entre Dic 14 y Ene 05" sqref="B23" xr:uid="{00000000-0002-0000-0000-000003000000}">
      <formula1>44909</formula1>
      <formula2>44931</formula2>
    </dataValidation>
  </dataValidations>
  <hyperlinks>
    <hyperlink ref="C2" r:id="rId1" xr:uid="{00000000-0004-0000-0000-000000000000}"/>
  </hyperlinks>
  <pageMargins left="0.75" right="0.75" top="1" bottom="1" header="0" footer="0"/>
  <pageSetup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4000000}">
          <x14:formula1>
            <xm:f>otros!$E$2:$E$74</xm:f>
          </x14:formula1>
          <xm:sqref>E23:F23 I23:J23 M23:N23</xm:sqref>
        </x14:dataValidation>
        <x14:dataValidation type="list" allowBlank="1" showErrorMessage="1" xr:uid="{00000000-0002-0000-0000-000005000000}">
          <x14:formula1>
            <xm:f>otros!$F$2:$F$6</xm:f>
          </x14:formula1>
          <xm:sqref>T23</xm:sqref>
        </x14:dataValidation>
        <x14:dataValidation type="list" allowBlank="1" showInputMessage="1" showErrorMessage="1" prompt="Si no se encuentras la localidad en la lista escríbela en la casilla &quot;Registrar localidad&quot;." xr:uid="{00000000-0002-0000-0000-000006000000}">
          <x14:formula1>
            <xm:f>circulos122!$A$2:$A$174</xm:f>
          </x14:formula1>
          <xm:sqref>C11</xm:sqref>
        </x14:dataValidation>
        <x14:dataValidation type="list" allowBlank="1" showErrorMessage="1" xr:uid="{00000000-0002-0000-0000-000007000000}">
          <x14:formula1>
            <xm:f>otros!$G$2:$G$5</xm:f>
          </x14:formula1>
          <xm:sqref>U23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996"/>
  <sheetViews>
    <sheetView topLeftCell="H1" workbookViewId="0">
      <pane ySplit="6" topLeftCell="A7" activePane="bottomLeft" state="frozen"/>
      <selection pane="bottomLeft" activeCell="K19" sqref="K19"/>
    </sheetView>
  </sheetViews>
  <sheetFormatPr baseColWidth="10" defaultColWidth="14.3984375" defaultRowHeight="15" customHeight="1" x14ac:dyDescent="0.2"/>
  <cols>
    <col min="1" max="1" width="29.3984375" hidden="1" customWidth="1"/>
    <col min="2" max="3" width="54" hidden="1" customWidth="1"/>
    <col min="4" max="4" width="6.59765625" hidden="1" customWidth="1"/>
    <col min="5" max="5" width="7.3984375" hidden="1" customWidth="1"/>
    <col min="6" max="6" width="18.3984375" hidden="1" customWidth="1"/>
    <col min="7" max="7" width="3.3984375" hidden="1" customWidth="1"/>
    <col min="8" max="9" width="22" customWidth="1"/>
    <col min="10" max="10" width="34.3984375" style="83" customWidth="1"/>
    <col min="11" max="11" width="11.3984375" customWidth="1"/>
    <col min="12" max="12" width="21.19921875" customWidth="1"/>
    <col min="13" max="13" width="18.59765625" customWidth="1"/>
    <col min="14" max="14" width="46.59765625" customWidth="1"/>
    <col min="15" max="15" width="4.59765625" customWidth="1"/>
    <col min="16" max="26" width="10.59765625" hidden="1" customWidth="1"/>
  </cols>
  <sheetData>
    <row r="1" spans="1:26" ht="13.5" customHeight="1" x14ac:dyDescent="0.2">
      <c r="A1" s="39" t="s">
        <v>56</v>
      </c>
      <c r="B1" s="40"/>
      <c r="C1" s="40"/>
      <c r="D1" s="40"/>
      <c r="E1" s="40"/>
      <c r="F1" s="40"/>
      <c r="G1" s="40"/>
      <c r="H1" s="155" t="s">
        <v>1</v>
      </c>
      <c r="I1" s="113"/>
      <c r="J1" s="113"/>
      <c r="K1" s="113"/>
      <c r="L1" s="113"/>
      <c r="M1" s="113"/>
      <c r="N1" s="114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3.5" customHeight="1" x14ac:dyDescent="0.2">
      <c r="A2" s="42"/>
      <c r="B2" s="43"/>
      <c r="C2" s="43"/>
      <c r="D2" s="43"/>
      <c r="E2" s="43"/>
      <c r="F2" s="43"/>
      <c r="G2" s="43"/>
      <c r="H2" s="156"/>
      <c r="I2" s="123"/>
      <c r="J2" s="123"/>
      <c r="K2" s="123"/>
      <c r="L2" s="123"/>
      <c r="M2" s="123"/>
      <c r="N2" s="136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3.5" customHeight="1" x14ac:dyDescent="0.2">
      <c r="A3" s="42"/>
      <c r="B3" s="43"/>
      <c r="C3" s="43"/>
      <c r="D3" s="43"/>
      <c r="E3" s="43"/>
      <c r="F3" s="43"/>
      <c r="G3" s="43"/>
      <c r="H3" s="156"/>
      <c r="I3" s="123"/>
      <c r="J3" s="123"/>
      <c r="K3" s="123"/>
      <c r="L3" s="123"/>
      <c r="M3" s="123"/>
      <c r="N3" s="136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3.5" customHeight="1" x14ac:dyDescent="0.2">
      <c r="A4" s="42"/>
      <c r="B4" s="43"/>
      <c r="C4" s="43"/>
      <c r="D4" s="43"/>
      <c r="E4" s="43"/>
      <c r="F4" s="43"/>
      <c r="G4" s="43"/>
      <c r="H4" s="156"/>
      <c r="I4" s="123"/>
      <c r="J4" s="123"/>
      <c r="K4" s="123"/>
      <c r="L4" s="123"/>
      <c r="M4" s="123"/>
      <c r="N4" s="136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3.5" customHeight="1" x14ac:dyDescent="0.2">
      <c r="A5" s="42"/>
      <c r="B5" s="43"/>
      <c r="C5" s="43"/>
      <c r="D5" s="43"/>
      <c r="E5" s="43"/>
      <c r="F5" s="43"/>
      <c r="G5" s="43"/>
      <c r="H5" s="156"/>
      <c r="I5" s="109"/>
      <c r="J5" s="109"/>
      <c r="K5" s="109"/>
      <c r="L5" s="109"/>
      <c r="M5" s="109"/>
      <c r="N5" s="136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.75" customHeight="1" x14ac:dyDescent="0.2">
      <c r="A6" s="44" t="s">
        <v>6</v>
      </c>
      <c r="B6" s="44" t="s">
        <v>57</v>
      </c>
      <c r="C6" s="44" t="s">
        <v>4</v>
      </c>
      <c r="D6" s="44" t="s">
        <v>3</v>
      </c>
      <c r="E6" s="44" t="s">
        <v>58</v>
      </c>
      <c r="F6" s="44" t="s">
        <v>59</v>
      </c>
      <c r="G6" s="77" t="s">
        <v>60</v>
      </c>
      <c r="H6" s="79" t="s">
        <v>61</v>
      </c>
      <c r="I6" s="79" t="s">
        <v>62</v>
      </c>
      <c r="J6" s="80" t="s">
        <v>63</v>
      </c>
      <c r="K6" s="79" t="s">
        <v>64</v>
      </c>
      <c r="L6" s="79" t="s">
        <v>65</v>
      </c>
      <c r="M6" s="79" t="s">
        <v>66</v>
      </c>
      <c r="N6" s="79" t="s">
        <v>67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2">
      <c r="A7" s="46"/>
      <c r="B7" s="47"/>
      <c r="C7" s="48"/>
      <c r="D7" s="49"/>
      <c r="E7" s="48"/>
      <c r="F7" s="48"/>
      <c r="G7" s="78"/>
      <c r="H7" s="81" t="str">
        <f>IFERROR(VLOOKUP(J7,checklist!$A$2:$D$1900,3,FALSE),"")</f>
        <v/>
      </c>
      <c r="I7" s="81" t="str">
        <f>IFERROR(VLOOKUP(J7,checklist!$A$2:$D$1900,2,FALSE),"")</f>
        <v/>
      </c>
      <c r="J7" s="84"/>
      <c r="K7" s="85"/>
      <c r="L7" s="87"/>
      <c r="M7" s="82" t="str">
        <f>IFERROR(VLOOKUP(J7,checklist!$A$2:$D$1900,4,FALSE),"")</f>
        <v/>
      </c>
      <c r="N7" s="86"/>
    </row>
    <row r="8" spans="1:26" ht="15.75" customHeight="1" x14ac:dyDescent="0.2">
      <c r="A8" s="46" t="e">
        <f>'Formulario General'!#REF!</f>
        <v>#REF!</v>
      </c>
      <c r="B8" s="47">
        <f>'Formulario General'!$C$15</f>
        <v>0</v>
      </c>
      <c r="C8" s="48" t="e">
        <f>'Formulario General'!#REF!</f>
        <v>#REF!</v>
      </c>
      <c r="D8" s="49" t="str">
        <f>'Formulario General'!$B$15</f>
        <v>Tota_Lake_Boyacá_Colombia_[CLTL</v>
      </c>
      <c r="E8" s="50">
        <f>'Formulario General'!$B$23</f>
        <v>0</v>
      </c>
      <c r="F8" s="48">
        <f>'Formulario General'!$C$23</f>
        <v>0</v>
      </c>
      <c r="G8" s="78">
        <f>'Formulario General'!$D$23</f>
        <v>0</v>
      </c>
      <c r="H8" s="81" t="str">
        <f>IFERROR(VLOOKUP(J8,checklist!$A$2:$D$1900,3,FALSE),"")</f>
        <v/>
      </c>
      <c r="I8" s="81" t="str">
        <f>IFERROR(VLOOKUP(J8,checklist!$A$2:$D$1900,2,FALSE),"")</f>
        <v/>
      </c>
      <c r="J8" s="84"/>
      <c r="K8" s="85"/>
      <c r="L8" s="87"/>
      <c r="M8" s="82" t="str">
        <f>IFERROR(VLOOKUP(J8,checklist!$A$2:$D$1900,4,FALSE),"")</f>
        <v/>
      </c>
      <c r="N8" s="86"/>
    </row>
    <row r="9" spans="1:26" ht="15.75" customHeight="1" x14ac:dyDescent="0.2">
      <c r="A9" s="46" t="e">
        <f>'Formulario General'!#REF!</f>
        <v>#REF!</v>
      </c>
      <c r="B9" s="47">
        <f>'Formulario General'!$C$15</f>
        <v>0</v>
      </c>
      <c r="C9" s="48" t="e">
        <f>'Formulario General'!#REF!</f>
        <v>#REF!</v>
      </c>
      <c r="D9" s="49" t="str">
        <f>'Formulario General'!$B$15</f>
        <v>Tota_Lake_Boyacá_Colombia_[CLTL</v>
      </c>
      <c r="E9" s="50">
        <f>'Formulario General'!$B$23</f>
        <v>0</v>
      </c>
      <c r="F9" s="48">
        <f>'Formulario General'!$C$23</f>
        <v>0</v>
      </c>
      <c r="G9" s="78">
        <f>'Formulario General'!$D$23</f>
        <v>0</v>
      </c>
      <c r="H9" s="81" t="str">
        <f>IFERROR(VLOOKUP(J9,checklist!$A$2:$D$1900,3,FALSE),"")</f>
        <v/>
      </c>
      <c r="I9" s="81" t="str">
        <f>IFERROR(VLOOKUP(J9,checklist!$A$2:$D$1900,2,FALSE),"")</f>
        <v/>
      </c>
      <c r="J9" s="84"/>
      <c r="K9" s="85"/>
      <c r="L9" s="87"/>
      <c r="M9" s="82" t="str">
        <f>IFERROR(VLOOKUP(J9,checklist!$A$2:$D$1900,4,FALSE),"")</f>
        <v/>
      </c>
      <c r="N9" s="86"/>
    </row>
    <row r="10" spans="1:26" ht="15.75" customHeight="1" x14ac:dyDescent="0.2">
      <c r="A10" s="46" t="e">
        <f>'Formulario General'!#REF!</f>
        <v>#REF!</v>
      </c>
      <c r="B10" s="47">
        <f>'Formulario General'!$C$15</f>
        <v>0</v>
      </c>
      <c r="C10" s="48" t="e">
        <f>'Formulario General'!#REF!</f>
        <v>#REF!</v>
      </c>
      <c r="D10" s="49" t="str">
        <f>'Formulario General'!$B$15</f>
        <v>Tota_Lake_Boyacá_Colombia_[CLTL</v>
      </c>
      <c r="E10" s="50">
        <f>'Formulario General'!$B$23</f>
        <v>0</v>
      </c>
      <c r="F10" s="48">
        <f>'Formulario General'!$C$23</f>
        <v>0</v>
      </c>
      <c r="G10" s="78">
        <f>'Formulario General'!$D$23</f>
        <v>0</v>
      </c>
      <c r="H10" s="81" t="str">
        <f>IFERROR(VLOOKUP(J10,checklist!$A$2:$D$1900,3,FALSE),"")</f>
        <v/>
      </c>
      <c r="I10" s="81" t="str">
        <f>IFERROR(VLOOKUP(J10,checklist!$A$2:$D$1900,2,FALSE),"")</f>
        <v/>
      </c>
      <c r="J10" s="84"/>
      <c r="K10" s="85"/>
      <c r="L10" s="87"/>
      <c r="M10" s="82" t="str">
        <f>IFERROR(VLOOKUP(J10,checklist!$A$2:$D$1900,4,FALSE),"")</f>
        <v/>
      </c>
      <c r="N10" s="86"/>
    </row>
    <row r="11" spans="1:26" ht="15.75" customHeight="1" x14ac:dyDescent="0.2">
      <c r="A11" s="46" t="e">
        <f>'Formulario General'!#REF!</f>
        <v>#REF!</v>
      </c>
      <c r="B11" s="47">
        <f>'Formulario General'!$C$15</f>
        <v>0</v>
      </c>
      <c r="C11" s="48" t="e">
        <f>'Formulario General'!#REF!</f>
        <v>#REF!</v>
      </c>
      <c r="D11" s="49" t="str">
        <f>'Formulario General'!$B$15</f>
        <v>Tota_Lake_Boyacá_Colombia_[CLTL</v>
      </c>
      <c r="E11" s="50">
        <f>'Formulario General'!$B$23</f>
        <v>0</v>
      </c>
      <c r="F11" s="48">
        <f>'Formulario General'!$C$23</f>
        <v>0</v>
      </c>
      <c r="G11" s="78">
        <f>'Formulario General'!$D$23</f>
        <v>0</v>
      </c>
      <c r="H11" s="81" t="str">
        <f>IFERROR(VLOOKUP(J11,checklist!$A$2:$D$1900,3,FALSE),"")</f>
        <v/>
      </c>
      <c r="I11" s="81" t="str">
        <f>IFERROR(VLOOKUP(J11,checklist!$A$2:$D$1900,2,FALSE),"")</f>
        <v/>
      </c>
      <c r="J11" s="84"/>
      <c r="K11" s="85"/>
      <c r="L11" s="87"/>
      <c r="M11" s="82" t="str">
        <f>IFERROR(VLOOKUP(J11,checklist!$A$2:$D$1900,4,FALSE),"")</f>
        <v/>
      </c>
      <c r="N11" s="86"/>
    </row>
    <row r="12" spans="1:26" ht="15.75" customHeight="1" x14ac:dyDescent="0.2">
      <c r="A12" s="46" t="e">
        <f>'Formulario General'!#REF!</f>
        <v>#REF!</v>
      </c>
      <c r="B12" s="47">
        <f>'Formulario General'!$C$15</f>
        <v>0</v>
      </c>
      <c r="C12" s="48" t="e">
        <f>'Formulario General'!#REF!</f>
        <v>#REF!</v>
      </c>
      <c r="D12" s="49" t="str">
        <f>'Formulario General'!$B$15</f>
        <v>Tota_Lake_Boyacá_Colombia_[CLTL</v>
      </c>
      <c r="E12" s="50">
        <f>'Formulario General'!$B$23</f>
        <v>0</v>
      </c>
      <c r="F12" s="48">
        <f>'Formulario General'!$C$23</f>
        <v>0</v>
      </c>
      <c r="G12" s="78">
        <f>'Formulario General'!$D$23</f>
        <v>0</v>
      </c>
      <c r="H12" s="81" t="str">
        <f>IFERROR(VLOOKUP(J12,checklist!$A$2:$D$1900,3,FALSE),"")</f>
        <v/>
      </c>
      <c r="I12" s="81" t="str">
        <f>IFERROR(VLOOKUP(J12,checklist!$A$2:$D$1900,2,FALSE),"")</f>
        <v/>
      </c>
      <c r="J12" s="84"/>
      <c r="K12" s="85"/>
      <c r="L12" s="87"/>
      <c r="M12" s="82" t="str">
        <f>IFERROR(VLOOKUP(J12,checklist!$A$2:$D$1900,4,FALSE),"")</f>
        <v/>
      </c>
      <c r="N12" s="86"/>
    </row>
    <row r="13" spans="1:26" ht="15.75" customHeight="1" x14ac:dyDescent="0.2">
      <c r="A13" s="46" t="e">
        <f>'Formulario General'!#REF!</f>
        <v>#REF!</v>
      </c>
      <c r="B13" s="47">
        <f>'Formulario General'!$C$15</f>
        <v>0</v>
      </c>
      <c r="C13" s="48" t="e">
        <f>'Formulario General'!#REF!</f>
        <v>#REF!</v>
      </c>
      <c r="D13" s="49" t="str">
        <f>'Formulario General'!$B$15</f>
        <v>Tota_Lake_Boyacá_Colombia_[CLTL</v>
      </c>
      <c r="E13" s="50">
        <f>'Formulario General'!$B$23</f>
        <v>0</v>
      </c>
      <c r="F13" s="48">
        <f>'Formulario General'!$C$23</f>
        <v>0</v>
      </c>
      <c r="G13" s="78">
        <f>'Formulario General'!$D$23</f>
        <v>0</v>
      </c>
      <c r="H13" s="81" t="str">
        <f>IFERROR(VLOOKUP(J13,checklist!$A$2:$D$1900,3,FALSE),"")</f>
        <v/>
      </c>
      <c r="I13" s="81" t="str">
        <f>IFERROR(VLOOKUP(J13,checklist!$A$2:$D$1900,2,FALSE),"")</f>
        <v/>
      </c>
      <c r="J13" s="84"/>
      <c r="K13" s="85"/>
      <c r="L13" s="87"/>
      <c r="M13" s="82" t="str">
        <f>IFERROR(VLOOKUP(J13,checklist!$A$2:$D$1900,4,FALSE),"")</f>
        <v/>
      </c>
      <c r="N13" s="86"/>
    </row>
    <row r="14" spans="1:26" ht="15.75" customHeight="1" x14ac:dyDescent="0.2">
      <c r="A14" s="46" t="e">
        <f>'Formulario General'!#REF!</f>
        <v>#REF!</v>
      </c>
      <c r="B14" s="47">
        <f>'Formulario General'!$C$15</f>
        <v>0</v>
      </c>
      <c r="C14" s="48" t="e">
        <f>'Formulario General'!#REF!</f>
        <v>#REF!</v>
      </c>
      <c r="D14" s="49" t="str">
        <f>'Formulario General'!$B$15</f>
        <v>Tota_Lake_Boyacá_Colombia_[CLTL</v>
      </c>
      <c r="E14" s="50">
        <f>'Formulario General'!$B$23</f>
        <v>0</v>
      </c>
      <c r="F14" s="48">
        <f>'Formulario General'!$C$23</f>
        <v>0</v>
      </c>
      <c r="G14" s="78">
        <f>'Formulario General'!$D$23</f>
        <v>0</v>
      </c>
      <c r="H14" s="81" t="str">
        <f>IFERROR(VLOOKUP(J14,checklist!$A$2:$D$1900,3,FALSE),"")</f>
        <v/>
      </c>
      <c r="I14" s="81" t="str">
        <f>IFERROR(VLOOKUP(J14,checklist!$A$2:$D$1900,2,FALSE),"")</f>
        <v/>
      </c>
      <c r="J14" s="84"/>
      <c r="K14" s="85"/>
      <c r="L14" s="87"/>
      <c r="M14" s="82" t="str">
        <f>IFERROR(VLOOKUP(J14,checklist!$A$2:$D$1900,4,FALSE),"")</f>
        <v/>
      </c>
      <c r="N14" s="86"/>
    </row>
    <row r="15" spans="1:26" ht="15.75" customHeight="1" x14ac:dyDescent="0.2">
      <c r="A15" s="46"/>
      <c r="B15" s="47"/>
      <c r="C15" s="48"/>
      <c r="D15" s="49"/>
      <c r="E15" s="48"/>
      <c r="F15" s="48"/>
      <c r="G15" s="78"/>
      <c r="H15" s="81" t="str">
        <f>IFERROR(VLOOKUP(J15,checklist!$A$2:$D$1900,3,FALSE),"")</f>
        <v/>
      </c>
      <c r="I15" s="81" t="str">
        <f>IFERROR(VLOOKUP(J15,checklist!$A$2:$D$1900,2,FALSE),"")</f>
        <v/>
      </c>
      <c r="J15" s="84"/>
      <c r="K15" s="85"/>
      <c r="L15" s="87"/>
      <c r="M15" s="82" t="str">
        <f>IFERROR(VLOOKUP(J15,checklist!$A$2:$D$1900,4,FALSE),"")</f>
        <v/>
      </c>
      <c r="N15" s="86"/>
    </row>
    <row r="16" spans="1:26" ht="15.75" customHeight="1" x14ac:dyDescent="0.2">
      <c r="A16" s="46" t="e">
        <f>'Formulario General'!#REF!</f>
        <v>#REF!</v>
      </c>
      <c r="B16" s="47">
        <f>'Formulario General'!$C$15</f>
        <v>0</v>
      </c>
      <c r="C16" s="48" t="e">
        <f>'Formulario General'!#REF!</f>
        <v>#REF!</v>
      </c>
      <c r="D16" s="49" t="str">
        <f>'Formulario General'!$B$15</f>
        <v>Tota_Lake_Boyacá_Colombia_[CLTL</v>
      </c>
      <c r="E16" s="50">
        <f>'Formulario General'!$B$23</f>
        <v>0</v>
      </c>
      <c r="F16" s="48">
        <f>'Formulario General'!$C$23</f>
        <v>0</v>
      </c>
      <c r="G16" s="78">
        <f>'Formulario General'!$D$23</f>
        <v>0</v>
      </c>
      <c r="H16" s="81" t="str">
        <f>IFERROR(VLOOKUP(J16,checklist!$A$2:$D$1900,3,FALSE),"")</f>
        <v/>
      </c>
      <c r="I16" s="81" t="str">
        <f>IFERROR(VLOOKUP(J16,checklist!$A$2:$D$1900,2,FALSE),"")</f>
        <v/>
      </c>
      <c r="J16" s="84"/>
      <c r="K16" s="85"/>
      <c r="L16" s="87"/>
      <c r="M16" s="82" t="str">
        <f>IFERROR(VLOOKUP(J16,checklist!$A$2:$D$1900,4,FALSE),"")</f>
        <v/>
      </c>
      <c r="N16" s="86"/>
    </row>
    <row r="17" spans="1:14" ht="15.75" customHeight="1" x14ac:dyDescent="0.2">
      <c r="A17" s="46" t="e">
        <f>'Formulario General'!#REF!</f>
        <v>#REF!</v>
      </c>
      <c r="B17" s="47">
        <f>'Formulario General'!$C$15</f>
        <v>0</v>
      </c>
      <c r="C17" s="48" t="e">
        <f>'Formulario General'!#REF!</f>
        <v>#REF!</v>
      </c>
      <c r="D17" s="49" t="str">
        <f>'Formulario General'!$B$15</f>
        <v>Tota_Lake_Boyacá_Colombia_[CLTL</v>
      </c>
      <c r="E17" s="50">
        <f>'Formulario General'!$B$23</f>
        <v>0</v>
      </c>
      <c r="F17" s="48">
        <f>'Formulario General'!$C$23</f>
        <v>0</v>
      </c>
      <c r="G17" s="78">
        <f>'Formulario General'!$D$23</f>
        <v>0</v>
      </c>
      <c r="H17" s="81" t="str">
        <f>IFERROR(VLOOKUP(J17,checklist!$A$2:$D$1900,3,FALSE),"")</f>
        <v/>
      </c>
      <c r="I17" s="81" t="str">
        <f>IFERROR(VLOOKUP(J17,checklist!$A$2:$D$1900,2,FALSE),"")</f>
        <v/>
      </c>
      <c r="J17" s="84"/>
      <c r="K17" s="85"/>
      <c r="L17" s="87"/>
      <c r="M17" s="82" t="str">
        <f>IFERROR(VLOOKUP(J17,checklist!$A$2:$D$1900,4,FALSE),"")</f>
        <v/>
      </c>
      <c r="N17" s="86"/>
    </row>
    <row r="18" spans="1:14" ht="15.75" customHeight="1" x14ac:dyDescent="0.2">
      <c r="A18" s="46" t="e">
        <f>'Formulario General'!#REF!</f>
        <v>#REF!</v>
      </c>
      <c r="B18" s="47">
        <f>'Formulario General'!$C$15</f>
        <v>0</v>
      </c>
      <c r="C18" s="48" t="e">
        <f>'Formulario General'!#REF!</f>
        <v>#REF!</v>
      </c>
      <c r="D18" s="49" t="str">
        <f>'Formulario General'!$B$15</f>
        <v>Tota_Lake_Boyacá_Colombia_[CLTL</v>
      </c>
      <c r="E18" s="50">
        <f>'Formulario General'!$B$23</f>
        <v>0</v>
      </c>
      <c r="F18" s="48">
        <f>'Formulario General'!$C$23</f>
        <v>0</v>
      </c>
      <c r="G18" s="78">
        <f>'Formulario General'!$D$23</f>
        <v>0</v>
      </c>
      <c r="H18" s="81" t="str">
        <f>IFERROR(VLOOKUP(J18,checklist!$A$2:$D$1900,3,FALSE),"")</f>
        <v/>
      </c>
      <c r="I18" s="81" t="str">
        <f>IFERROR(VLOOKUP(J18,checklist!$A$2:$D$1900,2,FALSE),"")</f>
        <v/>
      </c>
      <c r="J18" s="84"/>
      <c r="K18" s="85"/>
      <c r="L18" s="87"/>
      <c r="M18" s="82" t="str">
        <f>IFERROR(VLOOKUP(J18,checklist!$A$2:$D$1900,4,FALSE),"")</f>
        <v/>
      </c>
      <c r="N18" s="86"/>
    </row>
    <row r="19" spans="1:14" ht="15.75" customHeight="1" x14ac:dyDescent="0.2">
      <c r="A19" s="46" t="e">
        <f>'Formulario General'!#REF!</f>
        <v>#REF!</v>
      </c>
      <c r="B19" s="47">
        <f>'Formulario General'!$C$15</f>
        <v>0</v>
      </c>
      <c r="C19" s="48" t="e">
        <f>'Formulario General'!#REF!</f>
        <v>#REF!</v>
      </c>
      <c r="D19" s="49" t="str">
        <f>'Formulario General'!$B$15</f>
        <v>Tota_Lake_Boyacá_Colombia_[CLTL</v>
      </c>
      <c r="E19" s="50">
        <f>'Formulario General'!$B$23</f>
        <v>0</v>
      </c>
      <c r="F19" s="48">
        <f>'Formulario General'!$C$23</f>
        <v>0</v>
      </c>
      <c r="G19" s="78">
        <f>'Formulario General'!$D$23</f>
        <v>0</v>
      </c>
      <c r="H19" s="81" t="str">
        <f>IFERROR(VLOOKUP(J19,checklist!$A$2:$D$1900,3,FALSE),"")</f>
        <v/>
      </c>
      <c r="I19" s="81" t="str">
        <f>IFERROR(VLOOKUP(J19,checklist!$A$2:$D$1900,2,FALSE),"")</f>
        <v/>
      </c>
      <c r="J19" s="84"/>
      <c r="K19" s="85"/>
      <c r="L19" s="87"/>
      <c r="M19" s="82" t="str">
        <f>IFERROR(VLOOKUP(J19,checklist!$A$2:$D$1900,4,FALSE),"")</f>
        <v/>
      </c>
      <c r="N19" s="86"/>
    </row>
    <row r="20" spans="1:14" ht="15.75" customHeight="1" x14ac:dyDescent="0.2">
      <c r="A20" s="46" t="e">
        <f>'Formulario General'!#REF!</f>
        <v>#REF!</v>
      </c>
      <c r="B20" s="47">
        <f>'Formulario General'!$C$15</f>
        <v>0</v>
      </c>
      <c r="C20" s="48" t="e">
        <f>'Formulario General'!#REF!</f>
        <v>#REF!</v>
      </c>
      <c r="D20" s="49" t="str">
        <f>'Formulario General'!$B$15</f>
        <v>Tota_Lake_Boyacá_Colombia_[CLTL</v>
      </c>
      <c r="E20" s="50">
        <f>'Formulario General'!$B$23</f>
        <v>0</v>
      </c>
      <c r="F20" s="48">
        <f>'Formulario General'!$C$23</f>
        <v>0</v>
      </c>
      <c r="G20" s="78">
        <f>'Formulario General'!$D$23</f>
        <v>0</v>
      </c>
      <c r="H20" s="81" t="str">
        <f>IFERROR(VLOOKUP(J20,checklist!$A$2:$D$1900,3,FALSE),"")</f>
        <v/>
      </c>
      <c r="I20" s="81" t="str">
        <f>IFERROR(VLOOKUP(J20,checklist!$A$2:$D$1900,2,FALSE),"")</f>
        <v/>
      </c>
      <c r="J20" s="84"/>
      <c r="K20" s="85"/>
      <c r="L20" s="87"/>
      <c r="M20" s="82" t="str">
        <f>IFERROR(VLOOKUP(J20,checklist!$A$2:$D$1900,4,FALSE),"")</f>
        <v/>
      </c>
      <c r="N20" s="86"/>
    </row>
    <row r="21" spans="1:14" ht="15.75" customHeight="1" x14ac:dyDescent="0.2">
      <c r="A21" s="46" t="e">
        <f>'Formulario General'!#REF!</f>
        <v>#REF!</v>
      </c>
      <c r="B21" s="47">
        <f>'Formulario General'!$C$15</f>
        <v>0</v>
      </c>
      <c r="C21" s="48" t="e">
        <f>'Formulario General'!#REF!</f>
        <v>#REF!</v>
      </c>
      <c r="D21" s="49" t="str">
        <f>'Formulario General'!$B$15</f>
        <v>Tota_Lake_Boyacá_Colombia_[CLTL</v>
      </c>
      <c r="E21" s="50">
        <f>'Formulario General'!$B$23</f>
        <v>0</v>
      </c>
      <c r="F21" s="48">
        <f>'Formulario General'!$C$23</f>
        <v>0</v>
      </c>
      <c r="G21" s="78">
        <f>'Formulario General'!$D$23</f>
        <v>0</v>
      </c>
      <c r="H21" s="81" t="str">
        <f>IFERROR(VLOOKUP(J21,checklist!$A$2:$D$1900,3,FALSE),"")</f>
        <v/>
      </c>
      <c r="I21" s="81" t="str">
        <f>IFERROR(VLOOKUP(J21,checklist!$A$2:$D$1900,2,FALSE),"")</f>
        <v/>
      </c>
      <c r="J21" s="84"/>
      <c r="K21" s="85"/>
      <c r="L21" s="87"/>
      <c r="M21" s="82" t="str">
        <f>IFERROR(VLOOKUP(J21,checklist!$A$2:$D$1900,4,FALSE),"")</f>
        <v/>
      </c>
      <c r="N21" s="86"/>
    </row>
    <row r="22" spans="1:14" ht="15.75" customHeight="1" x14ac:dyDescent="0.2">
      <c r="A22" s="46" t="e">
        <f>'Formulario General'!#REF!</f>
        <v>#REF!</v>
      </c>
      <c r="B22" s="47">
        <f>'Formulario General'!$C$15</f>
        <v>0</v>
      </c>
      <c r="C22" s="48" t="e">
        <f>'Formulario General'!#REF!</f>
        <v>#REF!</v>
      </c>
      <c r="D22" s="49" t="str">
        <f>'Formulario General'!$B$15</f>
        <v>Tota_Lake_Boyacá_Colombia_[CLTL</v>
      </c>
      <c r="E22" s="50">
        <f>'Formulario General'!$B$23</f>
        <v>0</v>
      </c>
      <c r="F22" s="48">
        <f>'Formulario General'!$C$23</f>
        <v>0</v>
      </c>
      <c r="G22" s="78">
        <f>'Formulario General'!$D$23</f>
        <v>0</v>
      </c>
      <c r="H22" s="81" t="str">
        <f>IFERROR(VLOOKUP(J22,checklist!$A$2:$D$1900,3,FALSE),"")</f>
        <v/>
      </c>
      <c r="I22" s="81" t="str">
        <f>IFERROR(VLOOKUP(J22,checklist!$A$2:$D$1900,2,FALSE),"")</f>
        <v/>
      </c>
      <c r="J22" s="84"/>
      <c r="K22" s="85"/>
      <c r="L22" s="87"/>
      <c r="M22" s="82" t="str">
        <f>IFERROR(VLOOKUP(J22,checklist!$A$2:$D$1900,4,FALSE),"")</f>
        <v/>
      </c>
      <c r="N22" s="86"/>
    </row>
    <row r="23" spans="1:14" ht="15.75" customHeight="1" x14ac:dyDescent="0.2">
      <c r="A23" s="46" t="e">
        <f>'Formulario General'!#REF!</f>
        <v>#REF!</v>
      </c>
      <c r="B23" s="47">
        <f>'Formulario General'!$C$15</f>
        <v>0</v>
      </c>
      <c r="C23" s="48" t="e">
        <f>'Formulario General'!#REF!</f>
        <v>#REF!</v>
      </c>
      <c r="D23" s="49" t="str">
        <f>'Formulario General'!$B$15</f>
        <v>Tota_Lake_Boyacá_Colombia_[CLTL</v>
      </c>
      <c r="E23" s="50">
        <f>'Formulario General'!$B$23</f>
        <v>0</v>
      </c>
      <c r="F23" s="48">
        <f>'Formulario General'!$C$23</f>
        <v>0</v>
      </c>
      <c r="G23" s="78">
        <f>'Formulario General'!$D$23</f>
        <v>0</v>
      </c>
      <c r="H23" s="81" t="str">
        <f>IFERROR(VLOOKUP(J23,checklist!$A$2:$D$1900,3,FALSE),"")</f>
        <v/>
      </c>
      <c r="I23" s="81" t="str">
        <f>IFERROR(VLOOKUP(J23,checklist!$A$2:$D$1900,2,FALSE),"")</f>
        <v/>
      </c>
      <c r="J23" s="84"/>
      <c r="K23" s="85"/>
      <c r="L23" s="87"/>
      <c r="M23" s="82" t="str">
        <f>IFERROR(VLOOKUP(J23,checklist!$A$2:$D$1900,4,FALSE),"")</f>
        <v/>
      </c>
      <c r="N23" s="86"/>
    </row>
    <row r="24" spans="1:14" ht="15.75" customHeight="1" x14ac:dyDescent="0.2">
      <c r="A24" s="46" t="e">
        <f>'Formulario General'!#REF!</f>
        <v>#REF!</v>
      </c>
      <c r="B24" s="47">
        <f>'Formulario General'!$C$15</f>
        <v>0</v>
      </c>
      <c r="C24" s="48" t="e">
        <f>'Formulario General'!#REF!</f>
        <v>#REF!</v>
      </c>
      <c r="D24" s="49" t="str">
        <f>'Formulario General'!$B$15</f>
        <v>Tota_Lake_Boyacá_Colombia_[CLTL</v>
      </c>
      <c r="E24" s="50">
        <f>'Formulario General'!$B$23</f>
        <v>0</v>
      </c>
      <c r="F24" s="48">
        <f>'Formulario General'!$C$23</f>
        <v>0</v>
      </c>
      <c r="G24" s="78">
        <f>'Formulario General'!$D$23</f>
        <v>0</v>
      </c>
      <c r="H24" s="81" t="str">
        <f>IFERROR(VLOOKUP(J24,checklist!$A$2:$D$1900,3,FALSE),"")</f>
        <v/>
      </c>
      <c r="I24" s="81" t="str">
        <f>IFERROR(VLOOKUP(J24,checklist!$A$2:$D$1900,2,FALSE),"")</f>
        <v/>
      </c>
      <c r="J24" s="84"/>
      <c r="K24" s="85"/>
      <c r="L24" s="87"/>
      <c r="M24" s="82" t="str">
        <f>IFERROR(VLOOKUP(J24,checklist!$A$2:$D$1900,4,FALSE),"")</f>
        <v/>
      </c>
      <c r="N24" s="86"/>
    </row>
    <row r="25" spans="1:14" ht="15.75" customHeight="1" x14ac:dyDescent="0.2">
      <c r="A25" s="46" t="e">
        <f>'Formulario General'!#REF!</f>
        <v>#REF!</v>
      </c>
      <c r="B25" s="47">
        <f>'Formulario General'!$C$15</f>
        <v>0</v>
      </c>
      <c r="C25" s="48" t="e">
        <f>'Formulario General'!#REF!</f>
        <v>#REF!</v>
      </c>
      <c r="D25" s="49" t="str">
        <f>'Formulario General'!$B$15</f>
        <v>Tota_Lake_Boyacá_Colombia_[CLTL</v>
      </c>
      <c r="E25" s="50">
        <f>'Formulario General'!$B$23</f>
        <v>0</v>
      </c>
      <c r="F25" s="48">
        <f>'Formulario General'!$C$23</f>
        <v>0</v>
      </c>
      <c r="G25" s="78">
        <f>'Formulario General'!$D$23</f>
        <v>0</v>
      </c>
      <c r="H25" s="81" t="str">
        <f>IFERROR(VLOOKUP(J25,checklist!$A$2:$D$1900,3,FALSE),"")</f>
        <v/>
      </c>
      <c r="I25" s="81" t="str">
        <f>IFERROR(VLOOKUP(J25,checklist!$A$2:$D$1900,2,FALSE),"")</f>
        <v/>
      </c>
      <c r="J25" s="84"/>
      <c r="K25" s="85"/>
      <c r="L25" s="87"/>
      <c r="M25" s="82" t="str">
        <f>IFERROR(VLOOKUP(J25,checklist!$A$2:$D$1900,4,FALSE),"")</f>
        <v/>
      </c>
      <c r="N25" s="86"/>
    </row>
    <row r="26" spans="1:14" ht="15.75" customHeight="1" x14ac:dyDescent="0.2">
      <c r="A26" s="46" t="e">
        <f>'Formulario General'!#REF!</f>
        <v>#REF!</v>
      </c>
      <c r="B26" s="47">
        <f>'Formulario General'!$C$15</f>
        <v>0</v>
      </c>
      <c r="C26" s="48" t="e">
        <f>'Formulario General'!#REF!</f>
        <v>#REF!</v>
      </c>
      <c r="D26" s="49" t="str">
        <f>'Formulario General'!$B$15</f>
        <v>Tota_Lake_Boyacá_Colombia_[CLTL</v>
      </c>
      <c r="E26" s="50">
        <f>'Formulario General'!$B$23</f>
        <v>0</v>
      </c>
      <c r="F26" s="48">
        <f>'Formulario General'!$C$23</f>
        <v>0</v>
      </c>
      <c r="G26" s="78">
        <f>'Formulario General'!$D$23</f>
        <v>0</v>
      </c>
      <c r="H26" s="81" t="str">
        <f>IFERROR(VLOOKUP(J26,checklist!$A$2:$D$1900,3,FALSE),"")</f>
        <v/>
      </c>
      <c r="I26" s="81" t="str">
        <f>IFERROR(VLOOKUP(J26,checklist!$A$2:$D$1900,2,FALSE),"")</f>
        <v/>
      </c>
      <c r="J26" s="84"/>
      <c r="K26" s="85"/>
      <c r="L26" s="87"/>
      <c r="M26" s="82" t="str">
        <f>IFERROR(VLOOKUP(J26,checklist!$A$2:$D$1900,4,FALSE),"")</f>
        <v/>
      </c>
      <c r="N26" s="86"/>
    </row>
    <row r="27" spans="1:14" ht="15.75" customHeight="1" x14ac:dyDescent="0.2">
      <c r="A27" s="46" t="e">
        <f>'Formulario General'!#REF!</f>
        <v>#REF!</v>
      </c>
      <c r="B27" s="47">
        <f>'Formulario General'!$C$15</f>
        <v>0</v>
      </c>
      <c r="C27" s="48" t="e">
        <f>'Formulario General'!#REF!</f>
        <v>#REF!</v>
      </c>
      <c r="D27" s="49" t="str">
        <f>'Formulario General'!$B$15</f>
        <v>Tota_Lake_Boyacá_Colombia_[CLTL</v>
      </c>
      <c r="E27" s="50">
        <f>'Formulario General'!$B$23</f>
        <v>0</v>
      </c>
      <c r="F27" s="48">
        <f>'Formulario General'!$C$23</f>
        <v>0</v>
      </c>
      <c r="G27" s="78">
        <f>'Formulario General'!$D$23</f>
        <v>0</v>
      </c>
      <c r="H27" s="81" t="str">
        <f>IFERROR(VLOOKUP(J27,checklist!$A$2:$D$1900,3,FALSE),"")</f>
        <v/>
      </c>
      <c r="I27" s="81" t="str">
        <f>IFERROR(VLOOKUP(J27,checklist!$A$2:$D$1900,2,FALSE),"")</f>
        <v/>
      </c>
      <c r="J27" s="84"/>
      <c r="K27" s="85"/>
      <c r="L27" s="87"/>
      <c r="M27" s="82" t="str">
        <f>IFERROR(VLOOKUP(J27,checklist!$A$2:$D$1900,4,FALSE),"")</f>
        <v/>
      </c>
      <c r="N27" s="86"/>
    </row>
    <row r="28" spans="1:14" ht="15.75" customHeight="1" x14ac:dyDescent="0.2">
      <c r="A28" s="46" t="e">
        <f>'Formulario General'!#REF!</f>
        <v>#REF!</v>
      </c>
      <c r="B28" s="47">
        <f>'Formulario General'!$C$15</f>
        <v>0</v>
      </c>
      <c r="C28" s="48" t="e">
        <f>'Formulario General'!#REF!</f>
        <v>#REF!</v>
      </c>
      <c r="D28" s="49" t="str">
        <f>'Formulario General'!$B$15</f>
        <v>Tota_Lake_Boyacá_Colombia_[CLTL</v>
      </c>
      <c r="E28" s="50">
        <f>'Formulario General'!$B$23</f>
        <v>0</v>
      </c>
      <c r="F28" s="48">
        <f>'Formulario General'!$C$23</f>
        <v>0</v>
      </c>
      <c r="G28" s="78">
        <f>'Formulario General'!$D$23</f>
        <v>0</v>
      </c>
      <c r="H28" s="81" t="str">
        <f>IFERROR(VLOOKUP(J28,checklist!$A$2:$D$1900,3,FALSE),"")</f>
        <v/>
      </c>
      <c r="I28" s="81" t="str">
        <f>IFERROR(VLOOKUP(J28,checklist!$A$2:$D$1900,2,FALSE),"")</f>
        <v/>
      </c>
      <c r="J28" s="84"/>
      <c r="K28" s="85"/>
      <c r="L28" s="87"/>
      <c r="M28" s="82" t="str">
        <f>IFERROR(VLOOKUP(J28,checklist!$A$2:$D$1900,4,FALSE),"")</f>
        <v/>
      </c>
      <c r="N28" s="86"/>
    </row>
    <row r="29" spans="1:14" ht="15.75" customHeight="1" x14ac:dyDescent="0.2">
      <c r="A29" s="46" t="e">
        <f>'Formulario General'!#REF!</f>
        <v>#REF!</v>
      </c>
      <c r="B29" s="47">
        <f>'Formulario General'!$C$15</f>
        <v>0</v>
      </c>
      <c r="C29" s="48" t="e">
        <f>'Formulario General'!#REF!</f>
        <v>#REF!</v>
      </c>
      <c r="D29" s="49" t="str">
        <f>'Formulario General'!$B$15</f>
        <v>Tota_Lake_Boyacá_Colombia_[CLTL</v>
      </c>
      <c r="E29" s="50">
        <f>'Formulario General'!$B$23</f>
        <v>0</v>
      </c>
      <c r="F29" s="48">
        <f>'Formulario General'!$C$23</f>
        <v>0</v>
      </c>
      <c r="G29" s="78">
        <f>'Formulario General'!$D$23</f>
        <v>0</v>
      </c>
      <c r="H29" s="81" t="str">
        <f>IFERROR(VLOOKUP(J29,checklist!$A$2:$D$1900,3,FALSE),"")</f>
        <v/>
      </c>
      <c r="I29" s="81" t="str">
        <f>IFERROR(VLOOKUP(J29,checklist!$A$2:$D$1900,2,FALSE),"")</f>
        <v/>
      </c>
      <c r="J29" s="84"/>
      <c r="K29" s="85"/>
      <c r="L29" s="87"/>
      <c r="M29" s="82" t="str">
        <f>IFERROR(VLOOKUP(J29,checklist!$A$2:$D$1900,4,FALSE),"")</f>
        <v/>
      </c>
      <c r="N29" s="86"/>
    </row>
    <row r="30" spans="1:14" ht="15.75" customHeight="1" x14ac:dyDescent="0.2">
      <c r="A30" s="46" t="e">
        <f>'Formulario General'!#REF!</f>
        <v>#REF!</v>
      </c>
      <c r="B30" s="47">
        <f>'Formulario General'!$C$15</f>
        <v>0</v>
      </c>
      <c r="C30" s="48" t="e">
        <f>'Formulario General'!#REF!</f>
        <v>#REF!</v>
      </c>
      <c r="D30" s="49" t="str">
        <f>'Formulario General'!$B$15</f>
        <v>Tota_Lake_Boyacá_Colombia_[CLTL</v>
      </c>
      <c r="E30" s="50">
        <f>'Formulario General'!$B$23</f>
        <v>0</v>
      </c>
      <c r="F30" s="48">
        <f>'Formulario General'!$C$23</f>
        <v>0</v>
      </c>
      <c r="G30" s="78">
        <f>'Formulario General'!$D$23</f>
        <v>0</v>
      </c>
      <c r="H30" s="81" t="str">
        <f>IFERROR(VLOOKUP(J30,checklist!$A$2:$D$1900,3,FALSE),"")</f>
        <v/>
      </c>
      <c r="I30" s="81" t="str">
        <f>IFERROR(VLOOKUP(J30,checklist!$A$2:$D$1900,2,FALSE),"")</f>
        <v/>
      </c>
      <c r="J30" s="84"/>
      <c r="K30" s="85"/>
      <c r="L30" s="87"/>
      <c r="M30" s="82" t="str">
        <f>IFERROR(VLOOKUP(J30,checklist!$A$2:$D$1900,4,FALSE),"")</f>
        <v/>
      </c>
      <c r="N30" s="86"/>
    </row>
    <row r="31" spans="1:14" ht="15.75" customHeight="1" x14ac:dyDescent="0.2">
      <c r="A31" s="46" t="e">
        <f>'Formulario General'!#REF!</f>
        <v>#REF!</v>
      </c>
      <c r="B31" s="47">
        <f>'Formulario General'!$C$15</f>
        <v>0</v>
      </c>
      <c r="C31" s="48" t="e">
        <f>'Formulario General'!#REF!</f>
        <v>#REF!</v>
      </c>
      <c r="D31" s="49" t="str">
        <f>'Formulario General'!$B$15</f>
        <v>Tota_Lake_Boyacá_Colombia_[CLTL</v>
      </c>
      <c r="E31" s="50">
        <f>'Formulario General'!$B$23</f>
        <v>0</v>
      </c>
      <c r="F31" s="48">
        <f>'Formulario General'!$C$23</f>
        <v>0</v>
      </c>
      <c r="G31" s="78">
        <f>'Formulario General'!$D$23</f>
        <v>0</v>
      </c>
      <c r="H31" s="81" t="str">
        <f>IFERROR(VLOOKUP(J31,checklist!$A$2:$D$1900,3,FALSE),"")</f>
        <v/>
      </c>
      <c r="I31" s="81" t="str">
        <f>IFERROR(VLOOKUP(J31,checklist!$A$2:$D$1900,2,FALSE),"")</f>
        <v/>
      </c>
      <c r="J31" s="84"/>
      <c r="K31" s="85"/>
      <c r="L31" s="87"/>
      <c r="M31" s="82" t="str">
        <f>IFERROR(VLOOKUP(J31,checklist!$A$2:$D$1900,4,FALSE),"")</f>
        <v/>
      </c>
      <c r="N31" s="86"/>
    </row>
    <row r="32" spans="1:14" ht="15.75" customHeight="1" x14ac:dyDescent="0.2">
      <c r="A32" s="46" t="e">
        <f>'Formulario General'!#REF!</f>
        <v>#REF!</v>
      </c>
      <c r="B32" s="47">
        <f>'Formulario General'!$C$15</f>
        <v>0</v>
      </c>
      <c r="C32" s="48" t="e">
        <f>'Formulario General'!#REF!</f>
        <v>#REF!</v>
      </c>
      <c r="D32" s="49" t="str">
        <f>'Formulario General'!$B$15</f>
        <v>Tota_Lake_Boyacá_Colombia_[CLTL</v>
      </c>
      <c r="E32" s="50">
        <f>'Formulario General'!$B$23</f>
        <v>0</v>
      </c>
      <c r="F32" s="48">
        <f>'Formulario General'!$C$23</f>
        <v>0</v>
      </c>
      <c r="G32" s="78">
        <f>'Formulario General'!$D$23</f>
        <v>0</v>
      </c>
      <c r="H32" s="81" t="str">
        <f>IFERROR(VLOOKUP(J32,checklist!$A$2:$D$1900,3,FALSE),"")</f>
        <v/>
      </c>
      <c r="I32" s="81" t="str">
        <f>IFERROR(VLOOKUP(J32,checklist!$A$2:$D$1900,2,FALSE),"")</f>
        <v/>
      </c>
      <c r="J32" s="84"/>
      <c r="K32" s="85"/>
      <c r="L32" s="87"/>
      <c r="M32" s="82" t="str">
        <f>IFERROR(VLOOKUP(J32,checklist!$A$2:$D$1900,4,FALSE),"")</f>
        <v/>
      </c>
      <c r="N32" s="86"/>
    </row>
    <row r="33" spans="1:14" ht="15.75" customHeight="1" x14ac:dyDescent="0.2">
      <c r="A33" s="46" t="e">
        <f>'Formulario General'!#REF!</f>
        <v>#REF!</v>
      </c>
      <c r="B33" s="47">
        <f>'Formulario General'!$C$15</f>
        <v>0</v>
      </c>
      <c r="C33" s="48" t="e">
        <f>'Formulario General'!#REF!</f>
        <v>#REF!</v>
      </c>
      <c r="D33" s="49" t="str">
        <f>'Formulario General'!$B$15</f>
        <v>Tota_Lake_Boyacá_Colombia_[CLTL</v>
      </c>
      <c r="E33" s="50">
        <f>'Formulario General'!$B$23</f>
        <v>0</v>
      </c>
      <c r="F33" s="48">
        <f>'Formulario General'!$C$23</f>
        <v>0</v>
      </c>
      <c r="G33" s="78">
        <f>'Formulario General'!$D$23</f>
        <v>0</v>
      </c>
      <c r="H33" s="81" t="str">
        <f>IFERROR(VLOOKUP(J33,checklist!$A$2:$D$1900,3,FALSE),"")</f>
        <v/>
      </c>
      <c r="I33" s="81" t="str">
        <f>IFERROR(VLOOKUP(J33,checklist!$A$2:$D$1900,2,FALSE),"")</f>
        <v/>
      </c>
      <c r="J33" s="84"/>
      <c r="K33" s="85"/>
      <c r="L33" s="87"/>
      <c r="M33" s="82" t="str">
        <f>IFERROR(VLOOKUP(J33,checklist!$A$2:$D$1900,4,FALSE),"")</f>
        <v/>
      </c>
      <c r="N33" s="86"/>
    </row>
    <row r="34" spans="1:14" ht="15.75" customHeight="1" x14ac:dyDescent="0.2">
      <c r="A34" s="46" t="e">
        <f>'Formulario General'!#REF!</f>
        <v>#REF!</v>
      </c>
      <c r="B34" s="47">
        <f>'Formulario General'!$C$15</f>
        <v>0</v>
      </c>
      <c r="C34" s="48" t="e">
        <f>'Formulario General'!#REF!</f>
        <v>#REF!</v>
      </c>
      <c r="D34" s="49" t="str">
        <f>'Formulario General'!$B$15</f>
        <v>Tota_Lake_Boyacá_Colombia_[CLTL</v>
      </c>
      <c r="E34" s="50">
        <f>'Formulario General'!$B$23</f>
        <v>0</v>
      </c>
      <c r="F34" s="48">
        <f>'Formulario General'!$C$23</f>
        <v>0</v>
      </c>
      <c r="G34" s="78">
        <f>'Formulario General'!$D$23</f>
        <v>0</v>
      </c>
      <c r="H34" s="81" t="str">
        <f>IFERROR(VLOOKUP(J34,checklist!$A$2:$D$1900,3,FALSE),"")</f>
        <v/>
      </c>
      <c r="I34" s="81" t="str">
        <f>IFERROR(VLOOKUP(J34,checklist!$A$2:$D$1900,2,FALSE),"")</f>
        <v/>
      </c>
      <c r="J34" s="84"/>
      <c r="K34" s="85"/>
      <c r="L34" s="87"/>
      <c r="M34" s="82" t="str">
        <f>IFERROR(VLOOKUP(J34,checklist!$A$2:$D$1900,4,FALSE),"")</f>
        <v/>
      </c>
      <c r="N34" s="86"/>
    </row>
    <row r="35" spans="1:14" ht="15.75" customHeight="1" x14ac:dyDescent="0.2">
      <c r="A35" s="46" t="e">
        <f>'Formulario General'!#REF!</f>
        <v>#REF!</v>
      </c>
      <c r="B35" s="47">
        <f>'Formulario General'!$C$15</f>
        <v>0</v>
      </c>
      <c r="C35" s="48" t="e">
        <f>'Formulario General'!#REF!</f>
        <v>#REF!</v>
      </c>
      <c r="D35" s="49" t="str">
        <f>'Formulario General'!$B$15</f>
        <v>Tota_Lake_Boyacá_Colombia_[CLTL</v>
      </c>
      <c r="E35" s="50">
        <f>'Formulario General'!$B$23</f>
        <v>0</v>
      </c>
      <c r="F35" s="48">
        <f>'Formulario General'!$C$23</f>
        <v>0</v>
      </c>
      <c r="G35" s="78">
        <f>'Formulario General'!$D$23</f>
        <v>0</v>
      </c>
      <c r="H35" s="81" t="str">
        <f>IFERROR(VLOOKUP(J35,checklist!$A$2:$D$1900,3,FALSE),"")</f>
        <v/>
      </c>
      <c r="I35" s="81" t="str">
        <f>IFERROR(VLOOKUP(J35,checklist!$A$2:$D$1900,2,FALSE),"")</f>
        <v/>
      </c>
      <c r="J35" s="84"/>
      <c r="K35" s="85"/>
      <c r="L35" s="87"/>
      <c r="M35" s="82" t="str">
        <f>IFERROR(VLOOKUP(J35,checklist!$A$2:$D$1900,4,FALSE),"")</f>
        <v/>
      </c>
      <c r="N35" s="86"/>
    </row>
    <row r="36" spans="1:14" ht="15.75" customHeight="1" x14ac:dyDescent="0.2">
      <c r="A36" s="46"/>
      <c r="B36" s="47"/>
      <c r="C36" s="48"/>
      <c r="D36" s="49"/>
      <c r="E36" s="48"/>
      <c r="F36" s="48"/>
      <c r="G36" s="78"/>
      <c r="H36" s="81" t="str">
        <f>IFERROR(VLOOKUP(J36,checklist!$A$2:$D$1900,3,FALSE),"")</f>
        <v/>
      </c>
      <c r="I36" s="81" t="str">
        <f>IFERROR(VLOOKUP(J36,checklist!$A$2:$D$1900,2,FALSE),"")</f>
        <v/>
      </c>
      <c r="J36" s="84"/>
      <c r="K36" s="85"/>
      <c r="L36" s="87"/>
      <c r="M36" s="82" t="str">
        <f>IFERROR(VLOOKUP(J36,checklist!$A$2:$D$1900,4,FALSE),"")</f>
        <v/>
      </c>
      <c r="N36" s="86"/>
    </row>
    <row r="37" spans="1:14" ht="15.75" customHeight="1" x14ac:dyDescent="0.2">
      <c r="A37" s="46" t="e">
        <f>'Formulario General'!#REF!</f>
        <v>#REF!</v>
      </c>
      <c r="B37" s="47">
        <f>'Formulario General'!$C$15</f>
        <v>0</v>
      </c>
      <c r="C37" s="48" t="e">
        <f>'Formulario General'!#REF!</f>
        <v>#REF!</v>
      </c>
      <c r="D37" s="49" t="str">
        <f>'Formulario General'!$B$15</f>
        <v>Tota_Lake_Boyacá_Colombia_[CLTL</v>
      </c>
      <c r="E37" s="50">
        <f>'Formulario General'!$B$23</f>
        <v>0</v>
      </c>
      <c r="F37" s="48">
        <f>'Formulario General'!$C$23</f>
        <v>0</v>
      </c>
      <c r="G37" s="78">
        <f>'Formulario General'!$D$23</f>
        <v>0</v>
      </c>
      <c r="H37" s="81" t="str">
        <f>IFERROR(VLOOKUP(J37,checklist!$A$2:$D$1900,3,FALSE),"")</f>
        <v/>
      </c>
      <c r="I37" s="81" t="str">
        <f>IFERROR(VLOOKUP(J37,checklist!$A$2:$D$1900,2,FALSE),"")</f>
        <v/>
      </c>
      <c r="J37" s="84"/>
      <c r="K37" s="85"/>
      <c r="L37" s="87"/>
      <c r="M37" s="82" t="str">
        <f>IFERROR(VLOOKUP(J37,checklist!$A$2:$D$1900,4,FALSE),"")</f>
        <v/>
      </c>
      <c r="N37" s="86"/>
    </row>
    <row r="38" spans="1:14" ht="15.75" customHeight="1" x14ac:dyDescent="0.2">
      <c r="A38" s="46" t="e">
        <f>'Formulario General'!#REF!</f>
        <v>#REF!</v>
      </c>
      <c r="B38" s="47">
        <f>'Formulario General'!$C$15</f>
        <v>0</v>
      </c>
      <c r="C38" s="48" t="e">
        <f>'Formulario General'!#REF!</f>
        <v>#REF!</v>
      </c>
      <c r="D38" s="49" t="str">
        <f>'Formulario General'!$B$15</f>
        <v>Tota_Lake_Boyacá_Colombia_[CLTL</v>
      </c>
      <c r="E38" s="50">
        <f>'Formulario General'!$B$23</f>
        <v>0</v>
      </c>
      <c r="F38" s="48">
        <f>'Formulario General'!$C$23</f>
        <v>0</v>
      </c>
      <c r="G38" s="78">
        <f>'Formulario General'!$D$23</f>
        <v>0</v>
      </c>
      <c r="H38" s="81" t="str">
        <f>IFERROR(VLOOKUP(J38,checklist!$A$2:$D$1900,3,FALSE),"")</f>
        <v/>
      </c>
      <c r="I38" s="81" t="str">
        <f>IFERROR(VLOOKUP(J38,checklist!$A$2:$D$1900,2,FALSE),"")</f>
        <v/>
      </c>
      <c r="J38" s="84"/>
      <c r="K38" s="85"/>
      <c r="L38" s="87"/>
      <c r="M38" s="82" t="str">
        <f>IFERROR(VLOOKUP(J38,checklist!$A$2:$D$1900,4,FALSE),"")</f>
        <v/>
      </c>
      <c r="N38" s="86"/>
    </row>
    <row r="39" spans="1:14" ht="15.75" customHeight="1" x14ac:dyDescent="0.2">
      <c r="A39" s="46"/>
      <c r="B39" s="47"/>
      <c r="C39" s="48"/>
      <c r="D39" s="49"/>
      <c r="E39" s="48"/>
      <c r="F39" s="48"/>
      <c r="G39" s="78"/>
      <c r="H39" s="81" t="str">
        <f>IFERROR(VLOOKUP(J39,checklist!$A$2:$D$1900,3,FALSE),"")</f>
        <v/>
      </c>
      <c r="I39" s="81" t="str">
        <f>IFERROR(VLOOKUP(J39,checklist!$A$2:$D$1900,2,FALSE),"")</f>
        <v/>
      </c>
      <c r="J39" s="84"/>
      <c r="K39" s="85"/>
      <c r="L39" s="87"/>
      <c r="M39" s="82" t="str">
        <f>IFERROR(VLOOKUP(J39,checklist!$A$2:$D$1900,4,FALSE),"")</f>
        <v/>
      </c>
      <c r="N39" s="86"/>
    </row>
    <row r="40" spans="1:14" ht="15.75" customHeight="1" x14ac:dyDescent="0.2">
      <c r="A40" s="46" t="e">
        <f>'Formulario General'!#REF!</f>
        <v>#REF!</v>
      </c>
      <c r="B40" s="47">
        <f>'Formulario General'!$C$15</f>
        <v>0</v>
      </c>
      <c r="C40" s="48" t="e">
        <f>'Formulario General'!#REF!</f>
        <v>#REF!</v>
      </c>
      <c r="D40" s="49" t="str">
        <f>'Formulario General'!$B$15</f>
        <v>Tota_Lake_Boyacá_Colombia_[CLTL</v>
      </c>
      <c r="E40" s="50">
        <f>'Formulario General'!$B$23</f>
        <v>0</v>
      </c>
      <c r="F40" s="48">
        <f>'Formulario General'!$C$23</f>
        <v>0</v>
      </c>
      <c r="G40" s="78">
        <f>'Formulario General'!$D$23</f>
        <v>0</v>
      </c>
      <c r="H40" s="81" t="str">
        <f>IFERROR(VLOOKUP(J40,checklist!$A$2:$D$1900,3,FALSE),"")</f>
        <v/>
      </c>
      <c r="I40" s="81" t="str">
        <f>IFERROR(VLOOKUP(J40,checklist!$A$2:$D$1900,2,FALSE),"")</f>
        <v/>
      </c>
      <c r="J40" s="84"/>
      <c r="K40" s="85"/>
      <c r="L40" s="87"/>
      <c r="M40" s="82" t="str">
        <f>IFERROR(VLOOKUP(J40,checklist!$A$2:$D$1900,4,FALSE),"")</f>
        <v/>
      </c>
      <c r="N40" s="86"/>
    </row>
    <row r="41" spans="1:14" ht="15.75" customHeight="1" x14ac:dyDescent="0.2">
      <c r="A41" s="46" t="e">
        <f>'Formulario General'!#REF!</f>
        <v>#REF!</v>
      </c>
      <c r="B41" s="47">
        <f>'Formulario General'!$C$15</f>
        <v>0</v>
      </c>
      <c r="C41" s="48" t="e">
        <f>'Formulario General'!#REF!</f>
        <v>#REF!</v>
      </c>
      <c r="D41" s="49" t="str">
        <f>'Formulario General'!$B$15</f>
        <v>Tota_Lake_Boyacá_Colombia_[CLTL</v>
      </c>
      <c r="E41" s="50">
        <f>'Formulario General'!$B$23</f>
        <v>0</v>
      </c>
      <c r="F41" s="48">
        <f>'Formulario General'!$C$23</f>
        <v>0</v>
      </c>
      <c r="G41" s="78">
        <f>'Formulario General'!$D$23</f>
        <v>0</v>
      </c>
      <c r="H41" s="81" t="str">
        <f>IFERROR(VLOOKUP(J41,checklist!$A$2:$D$1900,3,FALSE),"")</f>
        <v/>
      </c>
      <c r="I41" s="81" t="str">
        <f>IFERROR(VLOOKUP(J41,checklist!$A$2:$D$1900,2,FALSE),"")</f>
        <v/>
      </c>
      <c r="J41" s="84"/>
      <c r="K41" s="85"/>
      <c r="L41" s="87"/>
      <c r="M41" s="82" t="str">
        <f>IFERROR(VLOOKUP(J41,checklist!$A$2:$D$1900,4,FALSE),"")</f>
        <v/>
      </c>
      <c r="N41" s="86"/>
    </row>
    <row r="42" spans="1:14" ht="15.75" customHeight="1" x14ac:dyDescent="0.2">
      <c r="A42" s="46" t="e">
        <f>'Formulario General'!#REF!</f>
        <v>#REF!</v>
      </c>
      <c r="B42" s="47">
        <f>'Formulario General'!$C$15</f>
        <v>0</v>
      </c>
      <c r="C42" s="48" t="e">
        <f>'Formulario General'!#REF!</f>
        <v>#REF!</v>
      </c>
      <c r="D42" s="49" t="str">
        <f>'Formulario General'!$B$15</f>
        <v>Tota_Lake_Boyacá_Colombia_[CLTL</v>
      </c>
      <c r="E42" s="50">
        <f>'Formulario General'!$B$23</f>
        <v>0</v>
      </c>
      <c r="F42" s="48">
        <f>'Formulario General'!$C$23</f>
        <v>0</v>
      </c>
      <c r="G42" s="78">
        <f>'Formulario General'!$D$23</f>
        <v>0</v>
      </c>
      <c r="H42" s="81" t="str">
        <f>IFERROR(VLOOKUP(J42,checklist!$A$2:$D$1900,3,FALSE),"")</f>
        <v/>
      </c>
      <c r="I42" s="81" t="str">
        <f>IFERROR(VLOOKUP(J42,checklist!$A$2:$D$1900,2,FALSE),"")</f>
        <v/>
      </c>
      <c r="J42" s="84"/>
      <c r="K42" s="85"/>
      <c r="L42" s="87"/>
      <c r="M42" s="82" t="str">
        <f>IFERROR(VLOOKUP(J42,checklist!$A$2:$D$1900,4,FALSE),"")</f>
        <v/>
      </c>
      <c r="N42" s="86"/>
    </row>
    <row r="43" spans="1:14" ht="15.75" customHeight="1" x14ac:dyDescent="0.2">
      <c r="A43" s="46" t="e">
        <f>'Formulario General'!#REF!</f>
        <v>#REF!</v>
      </c>
      <c r="B43" s="47">
        <f>'Formulario General'!$C$15</f>
        <v>0</v>
      </c>
      <c r="C43" s="48" t="e">
        <f>'Formulario General'!#REF!</f>
        <v>#REF!</v>
      </c>
      <c r="D43" s="49" t="str">
        <f>'Formulario General'!$B$15</f>
        <v>Tota_Lake_Boyacá_Colombia_[CLTL</v>
      </c>
      <c r="E43" s="50">
        <f>'Formulario General'!$B$23</f>
        <v>0</v>
      </c>
      <c r="F43" s="48">
        <f>'Formulario General'!$C$23</f>
        <v>0</v>
      </c>
      <c r="G43" s="78">
        <f>'Formulario General'!$D$23</f>
        <v>0</v>
      </c>
      <c r="H43" s="81" t="str">
        <f>IFERROR(VLOOKUP(J43,checklist!$A$2:$D$1900,3,FALSE),"")</f>
        <v/>
      </c>
      <c r="I43" s="81" t="str">
        <f>IFERROR(VLOOKUP(J43,checklist!$A$2:$D$1900,2,FALSE),"")</f>
        <v/>
      </c>
      <c r="J43" s="84"/>
      <c r="K43" s="85"/>
      <c r="L43" s="87"/>
      <c r="M43" s="82" t="str">
        <f>IFERROR(VLOOKUP(J43,checklist!$A$2:$D$1900,4,FALSE),"")</f>
        <v/>
      </c>
      <c r="N43" s="86"/>
    </row>
    <row r="44" spans="1:14" ht="15.75" customHeight="1" x14ac:dyDescent="0.2">
      <c r="A44" s="46"/>
      <c r="B44" s="47"/>
      <c r="C44" s="48"/>
      <c r="D44" s="49"/>
      <c r="E44" s="48"/>
      <c r="F44" s="48"/>
      <c r="G44" s="78"/>
      <c r="H44" s="81" t="str">
        <f>IFERROR(VLOOKUP(J44,checklist!$A$2:$D$1900,3,FALSE),"")</f>
        <v/>
      </c>
      <c r="I44" s="81" t="str">
        <f>IFERROR(VLOOKUP(J44,checklist!$A$2:$D$1900,2,FALSE),"")</f>
        <v/>
      </c>
      <c r="J44" s="84"/>
      <c r="K44" s="85"/>
      <c r="L44" s="87"/>
      <c r="M44" s="82" t="str">
        <f>IFERROR(VLOOKUP(J44,checklist!$A$2:$D$1900,4,FALSE),"")</f>
        <v/>
      </c>
      <c r="N44" s="86"/>
    </row>
    <row r="45" spans="1:14" ht="15.75" customHeight="1" x14ac:dyDescent="0.2">
      <c r="A45" s="46" t="e">
        <f>'Formulario General'!#REF!</f>
        <v>#REF!</v>
      </c>
      <c r="B45" s="47">
        <f>'Formulario General'!$C$15</f>
        <v>0</v>
      </c>
      <c r="C45" s="48" t="e">
        <f>'Formulario General'!#REF!</f>
        <v>#REF!</v>
      </c>
      <c r="D45" s="49" t="str">
        <f>'Formulario General'!$B$15</f>
        <v>Tota_Lake_Boyacá_Colombia_[CLTL</v>
      </c>
      <c r="E45" s="50">
        <f>'Formulario General'!$B$23</f>
        <v>0</v>
      </c>
      <c r="F45" s="48">
        <f>'Formulario General'!$C$23</f>
        <v>0</v>
      </c>
      <c r="G45" s="78">
        <f>'Formulario General'!$D$23</f>
        <v>0</v>
      </c>
      <c r="H45" s="81" t="str">
        <f>IFERROR(VLOOKUP(J45,checklist!$A$2:$D$1900,3,FALSE),"")</f>
        <v/>
      </c>
      <c r="I45" s="81" t="str">
        <f>IFERROR(VLOOKUP(J45,checklist!$A$2:$D$1900,2,FALSE),"")</f>
        <v/>
      </c>
      <c r="J45" s="84"/>
      <c r="K45" s="85"/>
      <c r="L45" s="87"/>
      <c r="M45" s="82" t="str">
        <f>IFERROR(VLOOKUP(J45,checklist!$A$2:$D$1900,4,FALSE),"")</f>
        <v/>
      </c>
      <c r="N45" s="86"/>
    </row>
    <row r="46" spans="1:14" ht="15.75" customHeight="1" x14ac:dyDescent="0.2">
      <c r="A46" s="46" t="e">
        <f>'Formulario General'!#REF!</f>
        <v>#REF!</v>
      </c>
      <c r="B46" s="47">
        <f>'Formulario General'!$C$15</f>
        <v>0</v>
      </c>
      <c r="C46" s="48" t="e">
        <f>'Formulario General'!#REF!</f>
        <v>#REF!</v>
      </c>
      <c r="D46" s="49" t="str">
        <f>'Formulario General'!$B$15</f>
        <v>Tota_Lake_Boyacá_Colombia_[CLTL</v>
      </c>
      <c r="E46" s="50">
        <f>'Formulario General'!$B$23</f>
        <v>0</v>
      </c>
      <c r="F46" s="48">
        <f>'Formulario General'!$C$23</f>
        <v>0</v>
      </c>
      <c r="G46" s="78">
        <f>'Formulario General'!$D$23</f>
        <v>0</v>
      </c>
      <c r="H46" s="81" t="str">
        <f>IFERROR(VLOOKUP(J46,checklist!$A$2:$D$1900,3,FALSE),"")</f>
        <v/>
      </c>
      <c r="I46" s="81" t="str">
        <f>IFERROR(VLOOKUP(J46,checklist!$A$2:$D$1900,2,FALSE),"")</f>
        <v/>
      </c>
      <c r="J46" s="84"/>
      <c r="K46" s="85"/>
      <c r="L46" s="87"/>
      <c r="M46" s="82" t="str">
        <f>IFERROR(VLOOKUP(J46,checklist!$A$2:$D$1900,4,FALSE),"")</f>
        <v/>
      </c>
      <c r="N46" s="86"/>
    </row>
    <row r="47" spans="1:14" ht="15.75" customHeight="1" x14ac:dyDescent="0.2">
      <c r="A47" s="46"/>
      <c r="B47" s="47"/>
      <c r="C47" s="48"/>
      <c r="D47" s="49"/>
      <c r="E47" s="48"/>
      <c r="F47" s="48"/>
      <c r="G47" s="78"/>
      <c r="H47" s="81" t="str">
        <f>IFERROR(VLOOKUP(J47,checklist!$A$2:$D$1900,3,FALSE),"")</f>
        <v/>
      </c>
      <c r="I47" s="81" t="str">
        <f>IFERROR(VLOOKUP(J47,checklist!$A$2:$D$1900,2,FALSE),"")</f>
        <v/>
      </c>
      <c r="J47" s="84"/>
      <c r="K47" s="85"/>
      <c r="L47" s="87"/>
      <c r="M47" s="82" t="str">
        <f>IFERROR(VLOOKUP(J47,checklist!$A$2:$D$1900,4,FALSE),"")</f>
        <v/>
      </c>
      <c r="N47" s="86"/>
    </row>
    <row r="48" spans="1:14" ht="15.75" customHeight="1" x14ac:dyDescent="0.2">
      <c r="A48" s="46"/>
      <c r="B48" s="47"/>
      <c r="C48" s="48"/>
      <c r="D48" s="49"/>
      <c r="E48" s="48"/>
      <c r="F48" s="48"/>
      <c r="G48" s="78"/>
      <c r="H48" s="81" t="str">
        <f>IFERROR(VLOOKUP(J48,checklist!$A$2:$D$1900,3,FALSE),"")</f>
        <v/>
      </c>
      <c r="I48" s="81" t="str">
        <f>IFERROR(VLOOKUP(J48,checklist!$A$2:$D$1900,2,FALSE),"")</f>
        <v/>
      </c>
      <c r="J48" s="84"/>
      <c r="K48" s="85"/>
      <c r="L48" s="87"/>
      <c r="M48" s="82" t="str">
        <f>IFERROR(VLOOKUP(J48,checklist!$A$2:$D$1900,4,FALSE),"")</f>
        <v/>
      </c>
      <c r="N48" s="86"/>
    </row>
    <row r="49" spans="1:14" ht="15.75" customHeight="1" x14ac:dyDescent="0.2">
      <c r="A49" s="46" t="e">
        <f>'Formulario General'!#REF!</f>
        <v>#REF!</v>
      </c>
      <c r="B49" s="47">
        <f>'Formulario General'!$C$15</f>
        <v>0</v>
      </c>
      <c r="C49" s="48" t="e">
        <f>'Formulario General'!#REF!</f>
        <v>#REF!</v>
      </c>
      <c r="D49" s="49" t="str">
        <f>'Formulario General'!$B$15</f>
        <v>Tota_Lake_Boyacá_Colombia_[CLTL</v>
      </c>
      <c r="E49" s="50">
        <f>'Formulario General'!$B$23</f>
        <v>0</v>
      </c>
      <c r="F49" s="48">
        <f>'Formulario General'!$C$23</f>
        <v>0</v>
      </c>
      <c r="G49" s="78">
        <f>'Formulario General'!$D$23</f>
        <v>0</v>
      </c>
      <c r="H49" s="81" t="str">
        <f>IFERROR(VLOOKUP(J49,checklist!$A$2:$D$1900,3,FALSE),"")</f>
        <v/>
      </c>
      <c r="I49" s="81" t="str">
        <f>IFERROR(VLOOKUP(J49,checklist!$A$2:$D$1900,2,FALSE),"")</f>
        <v/>
      </c>
      <c r="J49" s="84"/>
      <c r="K49" s="85"/>
      <c r="L49" s="87"/>
      <c r="M49" s="82" t="str">
        <f>IFERROR(VLOOKUP(J49,checklist!$A$2:$D$1900,4,FALSE),"")</f>
        <v/>
      </c>
      <c r="N49" s="86"/>
    </row>
    <row r="50" spans="1:14" ht="15.75" customHeight="1" x14ac:dyDescent="0.2">
      <c r="A50" s="46" t="e">
        <f>'Formulario General'!#REF!</f>
        <v>#REF!</v>
      </c>
      <c r="B50" s="47">
        <f>'Formulario General'!$C$15</f>
        <v>0</v>
      </c>
      <c r="C50" s="48" t="e">
        <f>'Formulario General'!#REF!</f>
        <v>#REF!</v>
      </c>
      <c r="D50" s="49" t="str">
        <f>'Formulario General'!$B$15</f>
        <v>Tota_Lake_Boyacá_Colombia_[CLTL</v>
      </c>
      <c r="E50" s="50">
        <f>'Formulario General'!$B$23</f>
        <v>0</v>
      </c>
      <c r="F50" s="48">
        <f>'Formulario General'!$C$23</f>
        <v>0</v>
      </c>
      <c r="G50" s="78">
        <f>'Formulario General'!$D$23</f>
        <v>0</v>
      </c>
      <c r="H50" s="81" t="str">
        <f>IFERROR(VLOOKUP(J50,checklist!$A$2:$D$1900,3,FALSE),"")</f>
        <v/>
      </c>
      <c r="I50" s="81" t="str">
        <f>IFERROR(VLOOKUP(J50,checklist!$A$2:$D$1900,2,FALSE),"")</f>
        <v/>
      </c>
      <c r="J50" s="84"/>
      <c r="K50" s="85"/>
      <c r="L50" s="87"/>
      <c r="M50" s="82" t="str">
        <f>IFERROR(VLOOKUP(J50,checklist!$A$2:$D$1900,4,FALSE),"")</f>
        <v/>
      </c>
      <c r="N50" s="86"/>
    </row>
    <row r="51" spans="1:14" ht="15.75" customHeight="1" x14ac:dyDescent="0.2">
      <c r="A51" s="46"/>
      <c r="B51" s="47"/>
      <c r="C51" s="48"/>
      <c r="D51" s="49"/>
      <c r="E51" s="48"/>
      <c r="F51" s="48"/>
      <c r="G51" s="78"/>
      <c r="H51" s="81" t="str">
        <f>IFERROR(VLOOKUP(J51,checklist!$A$2:$D$1900,3,FALSE),"")</f>
        <v/>
      </c>
      <c r="I51" s="81" t="str">
        <f>IFERROR(VLOOKUP(J51,checklist!$A$2:$D$1900,2,FALSE),"")</f>
        <v/>
      </c>
      <c r="J51" s="84"/>
      <c r="K51" s="85"/>
      <c r="L51" s="87"/>
      <c r="M51" s="82" t="str">
        <f>IFERROR(VLOOKUP(J51,checklist!$A$2:$D$1900,4,FALSE),"")</f>
        <v/>
      </c>
      <c r="N51" s="86"/>
    </row>
    <row r="52" spans="1:14" ht="15.75" customHeight="1" x14ac:dyDescent="0.2">
      <c r="A52" s="46" t="e">
        <f>'Formulario General'!#REF!</f>
        <v>#REF!</v>
      </c>
      <c r="B52" s="47">
        <f>'Formulario General'!$C$15</f>
        <v>0</v>
      </c>
      <c r="C52" s="48" t="e">
        <f>'Formulario General'!#REF!</f>
        <v>#REF!</v>
      </c>
      <c r="D52" s="49" t="str">
        <f>'Formulario General'!$B$15</f>
        <v>Tota_Lake_Boyacá_Colombia_[CLTL</v>
      </c>
      <c r="E52" s="50">
        <f>'Formulario General'!$B$23</f>
        <v>0</v>
      </c>
      <c r="F52" s="48">
        <f>'Formulario General'!$C$23</f>
        <v>0</v>
      </c>
      <c r="G52" s="78">
        <f>'Formulario General'!$D$23</f>
        <v>0</v>
      </c>
      <c r="H52" s="81" t="str">
        <f>IFERROR(VLOOKUP(J52,checklist!$A$2:$D$1900,3,FALSE),"")</f>
        <v/>
      </c>
      <c r="I52" s="81" t="str">
        <f>IFERROR(VLOOKUP(J52,checklist!$A$2:$D$1900,2,FALSE),"")</f>
        <v/>
      </c>
      <c r="J52" s="84"/>
      <c r="K52" s="85"/>
      <c r="L52" s="87"/>
      <c r="M52" s="82" t="str">
        <f>IFERROR(VLOOKUP(J52,checklist!$A$2:$D$1900,4,FALSE),"")</f>
        <v/>
      </c>
      <c r="N52" s="86"/>
    </row>
    <row r="53" spans="1:14" ht="15.75" customHeight="1" x14ac:dyDescent="0.2">
      <c r="A53" s="46"/>
      <c r="B53" s="47"/>
      <c r="C53" s="48"/>
      <c r="D53" s="49"/>
      <c r="E53" s="48"/>
      <c r="F53" s="48"/>
      <c r="G53" s="78"/>
      <c r="H53" s="81" t="str">
        <f>IFERROR(VLOOKUP(J53,checklist!$A$2:$D$1900,3,FALSE),"")</f>
        <v/>
      </c>
      <c r="I53" s="81" t="str">
        <f>IFERROR(VLOOKUP(J53,checklist!$A$2:$D$1900,2,FALSE),"")</f>
        <v/>
      </c>
      <c r="J53" s="84"/>
      <c r="K53" s="85"/>
      <c r="L53" s="87"/>
      <c r="M53" s="82" t="str">
        <f>IFERROR(VLOOKUP(J53,checklist!$A$2:$D$1900,4,FALSE),"")</f>
        <v/>
      </c>
      <c r="N53" s="86"/>
    </row>
    <row r="54" spans="1:14" ht="15.75" customHeight="1" x14ac:dyDescent="0.2">
      <c r="A54" s="46"/>
      <c r="B54" s="47"/>
      <c r="C54" s="48"/>
      <c r="D54" s="49"/>
      <c r="E54" s="48"/>
      <c r="F54" s="48"/>
      <c r="G54" s="78"/>
      <c r="H54" s="81" t="str">
        <f>IFERROR(VLOOKUP(J54,checklist!$A$2:$D$1900,3,FALSE),"")</f>
        <v/>
      </c>
      <c r="I54" s="81" t="str">
        <f>IFERROR(VLOOKUP(J54,checklist!$A$2:$D$1900,2,FALSE),"")</f>
        <v/>
      </c>
      <c r="J54" s="84"/>
      <c r="K54" s="85"/>
      <c r="L54" s="87"/>
      <c r="M54" s="82" t="str">
        <f>IFERROR(VLOOKUP(J54,checklist!$A$2:$D$1900,4,FALSE),"")</f>
        <v/>
      </c>
      <c r="N54" s="86"/>
    </row>
    <row r="55" spans="1:14" ht="15.75" customHeight="1" x14ac:dyDescent="0.2">
      <c r="A55" s="46"/>
      <c r="B55" s="47"/>
      <c r="C55" s="48"/>
      <c r="D55" s="49"/>
      <c r="E55" s="48"/>
      <c r="F55" s="48"/>
      <c r="G55" s="78"/>
      <c r="H55" s="81" t="str">
        <f>IFERROR(VLOOKUP(J55,checklist!$A$2:$D$1900,3,FALSE),"")</f>
        <v/>
      </c>
      <c r="I55" s="81" t="str">
        <f>IFERROR(VLOOKUP(J55,checklist!$A$2:$D$1900,2,FALSE),"")</f>
        <v/>
      </c>
      <c r="J55" s="84"/>
      <c r="K55" s="85"/>
      <c r="L55" s="87"/>
      <c r="M55" s="82" t="str">
        <f>IFERROR(VLOOKUP(J55,checklist!$A$2:$D$1900,4,FALSE),"")</f>
        <v/>
      </c>
      <c r="N55" s="86"/>
    </row>
    <row r="56" spans="1:14" ht="15.75" customHeight="1" x14ac:dyDescent="0.2">
      <c r="A56" s="46" t="e">
        <f>'Formulario General'!#REF!</f>
        <v>#REF!</v>
      </c>
      <c r="B56" s="47">
        <f>'Formulario General'!$C$15</f>
        <v>0</v>
      </c>
      <c r="C56" s="48" t="e">
        <f>'Formulario General'!#REF!</f>
        <v>#REF!</v>
      </c>
      <c r="D56" s="49" t="str">
        <f>'Formulario General'!$B$15</f>
        <v>Tota_Lake_Boyacá_Colombia_[CLTL</v>
      </c>
      <c r="E56" s="50">
        <f>'Formulario General'!$B$23</f>
        <v>0</v>
      </c>
      <c r="F56" s="48">
        <f>'Formulario General'!$C$23</f>
        <v>0</v>
      </c>
      <c r="G56" s="78">
        <f>'Formulario General'!$D$23</f>
        <v>0</v>
      </c>
      <c r="H56" s="81" t="str">
        <f>IFERROR(VLOOKUP(J56,checklist!$A$2:$D$1900,3,FALSE),"")</f>
        <v/>
      </c>
      <c r="I56" s="81" t="str">
        <f>IFERROR(VLOOKUP(J56,checklist!$A$2:$D$1900,2,FALSE),"")</f>
        <v/>
      </c>
      <c r="J56" s="84"/>
      <c r="K56" s="85"/>
      <c r="L56" s="87"/>
      <c r="M56" s="82" t="str">
        <f>IFERROR(VLOOKUP(J56,checklist!$A$2:$D$1900,4,FALSE),"")</f>
        <v/>
      </c>
      <c r="N56" s="86"/>
    </row>
    <row r="57" spans="1:14" ht="15.75" customHeight="1" x14ac:dyDescent="0.2">
      <c r="A57" s="46"/>
      <c r="B57" s="47"/>
      <c r="C57" s="48"/>
      <c r="D57" s="49"/>
      <c r="E57" s="48"/>
      <c r="F57" s="48"/>
      <c r="G57" s="78"/>
      <c r="H57" s="81" t="str">
        <f>IFERROR(VLOOKUP(J57,checklist!$A$2:$D$1900,3,FALSE),"")</f>
        <v/>
      </c>
      <c r="I57" s="81" t="str">
        <f>IFERROR(VLOOKUP(J57,checklist!$A$2:$D$1900,2,FALSE),"")</f>
        <v/>
      </c>
      <c r="J57" s="84"/>
      <c r="K57" s="85"/>
      <c r="L57" s="87"/>
      <c r="M57" s="82" t="str">
        <f>IFERROR(VLOOKUP(J57,checklist!$A$2:$D$1900,4,FALSE),"")</f>
        <v/>
      </c>
      <c r="N57" s="86"/>
    </row>
    <row r="58" spans="1:14" ht="15.75" customHeight="1" x14ac:dyDescent="0.2">
      <c r="A58" s="46" t="e">
        <f>'Formulario General'!#REF!</f>
        <v>#REF!</v>
      </c>
      <c r="B58" s="47">
        <f>'Formulario General'!$C$15</f>
        <v>0</v>
      </c>
      <c r="C58" s="48" t="e">
        <f>'Formulario General'!#REF!</f>
        <v>#REF!</v>
      </c>
      <c r="D58" s="49" t="str">
        <f>'Formulario General'!$B$15</f>
        <v>Tota_Lake_Boyacá_Colombia_[CLTL</v>
      </c>
      <c r="E58" s="50">
        <f>'Formulario General'!$B$23</f>
        <v>0</v>
      </c>
      <c r="F58" s="48">
        <f>'Formulario General'!$C$23</f>
        <v>0</v>
      </c>
      <c r="G58" s="78">
        <f>'Formulario General'!$D$23</f>
        <v>0</v>
      </c>
      <c r="H58" s="81" t="str">
        <f>IFERROR(VLOOKUP(J58,checklist!$A$2:$D$1900,3,FALSE),"")</f>
        <v/>
      </c>
      <c r="I58" s="81" t="str">
        <f>IFERROR(VLOOKUP(J58,checklist!$A$2:$D$1900,2,FALSE),"")</f>
        <v/>
      </c>
      <c r="J58" s="84"/>
      <c r="K58" s="85"/>
      <c r="L58" s="87"/>
      <c r="M58" s="82" t="str">
        <f>IFERROR(VLOOKUP(J58,checklist!$A$2:$D$1900,4,FALSE),"")</f>
        <v/>
      </c>
      <c r="N58" s="86"/>
    </row>
    <row r="59" spans="1:14" ht="15.75" customHeight="1" x14ac:dyDescent="0.2">
      <c r="A59" s="46"/>
      <c r="B59" s="47"/>
      <c r="C59" s="48"/>
      <c r="D59" s="49"/>
      <c r="E59" s="48"/>
      <c r="F59" s="48"/>
      <c r="G59" s="78"/>
      <c r="H59" s="81" t="str">
        <f>IFERROR(VLOOKUP(J59,checklist!$A$2:$D$1900,3,FALSE),"")</f>
        <v/>
      </c>
      <c r="I59" s="81" t="str">
        <f>IFERROR(VLOOKUP(J59,checklist!$A$2:$D$1900,2,FALSE),"")</f>
        <v/>
      </c>
      <c r="J59" s="84"/>
      <c r="K59" s="85"/>
      <c r="L59" s="87"/>
      <c r="M59" s="82" t="str">
        <f>IFERROR(VLOOKUP(J59,checklist!$A$2:$D$1900,4,FALSE),"")</f>
        <v/>
      </c>
      <c r="N59" s="86"/>
    </row>
    <row r="60" spans="1:14" ht="15.75" customHeight="1" x14ac:dyDescent="0.2">
      <c r="A60" s="46" t="e">
        <f>'Formulario General'!#REF!</f>
        <v>#REF!</v>
      </c>
      <c r="B60" s="47">
        <f>'Formulario General'!$C$15</f>
        <v>0</v>
      </c>
      <c r="C60" s="48" t="e">
        <f>'Formulario General'!#REF!</f>
        <v>#REF!</v>
      </c>
      <c r="D60" s="49" t="str">
        <f>'Formulario General'!$B$15</f>
        <v>Tota_Lake_Boyacá_Colombia_[CLTL</v>
      </c>
      <c r="E60" s="50">
        <f>'Formulario General'!$B$23</f>
        <v>0</v>
      </c>
      <c r="F60" s="48">
        <f>'Formulario General'!$C$23</f>
        <v>0</v>
      </c>
      <c r="G60" s="78">
        <f>'Formulario General'!$D$23</f>
        <v>0</v>
      </c>
      <c r="H60" s="81" t="str">
        <f>IFERROR(VLOOKUP(J60,checklist!$A$2:$D$1900,3,FALSE),"")</f>
        <v/>
      </c>
      <c r="I60" s="81" t="str">
        <f>IFERROR(VLOOKUP(J60,checklist!$A$2:$D$1900,2,FALSE),"")</f>
        <v/>
      </c>
      <c r="J60" s="84"/>
      <c r="K60" s="85"/>
      <c r="L60" s="87"/>
      <c r="M60" s="82" t="str">
        <f>IFERROR(VLOOKUP(J60,checklist!$A$2:$D$1900,4,FALSE),"")</f>
        <v/>
      </c>
      <c r="N60" s="86"/>
    </row>
    <row r="61" spans="1:14" ht="15.75" customHeight="1" x14ac:dyDescent="0.2">
      <c r="A61" s="46" t="e">
        <f>'Formulario General'!#REF!</f>
        <v>#REF!</v>
      </c>
      <c r="B61" s="47">
        <f>'Formulario General'!$C$15</f>
        <v>0</v>
      </c>
      <c r="C61" s="48" t="e">
        <f>'Formulario General'!#REF!</f>
        <v>#REF!</v>
      </c>
      <c r="D61" s="49" t="str">
        <f>'Formulario General'!$B$15</f>
        <v>Tota_Lake_Boyacá_Colombia_[CLTL</v>
      </c>
      <c r="E61" s="50">
        <f>'Formulario General'!$B$23</f>
        <v>0</v>
      </c>
      <c r="F61" s="48">
        <f>'Formulario General'!$C$23</f>
        <v>0</v>
      </c>
      <c r="G61" s="78">
        <f>'Formulario General'!$D$23</f>
        <v>0</v>
      </c>
      <c r="H61" s="81" t="str">
        <f>IFERROR(VLOOKUP(J61,checklist!$A$2:$D$1900,3,FALSE),"")</f>
        <v/>
      </c>
      <c r="I61" s="81" t="str">
        <f>IFERROR(VLOOKUP(J61,checklist!$A$2:$D$1900,2,FALSE),"")</f>
        <v/>
      </c>
      <c r="J61" s="84"/>
      <c r="K61" s="85"/>
      <c r="L61" s="87"/>
      <c r="M61" s="82" t="str">
        <f>IFERROR(VLOOKUP(J61,checklist!$A$2:$D$1900,4,FALSE),"")</f>
        <v/>
      </c>
      <c r="N61" s="86"/>
    </row>
    <row r="62" spans="1:14" ht="15.75" customHeight="1" x14ac:dyDescent="0.2">
      <c r="A62" s="46"/>
      <c r="B62" s="47"/>
      <c r="C62" s="48"/>
      <c r="D62" s="49"/>
      <c r="E62" s="48"/>
      <c r="F62" s="48"/>
      <c r="G62" s="78"/>
      <c r="H62" s="81" t="str">
        <f>IFERROR(VLOOKUP(J62,checklist!$A$2:$D$1900,3,FALSE),"")</f>
        <v/>
      </c>
      <c r="I62" s="81" t="str">
        <f>IFERROR(VLOOKUP(J62,checklist!$A$2:$D$1900,2,FALSE),"")</f>
        <v/>
      </c>
      <c r="J62" s="84"/>
      <c r="K62" s="85"/>
      <c r="L62" s="87"/>
      <c r="M62" s="82" t="str">
        <f>IFERROR(VLOOKUP(J62,checklist!$A$2:$D$1900,4,FALSE),"")</f>
        <v/>
      </c>
      <c r="N62" s="86"/>
    </row>
    <row r="63" spans="1:14" ht="15.75" customHeight="1" x14ac:dyDescent="0.2">
      <c r="A63" s="46" t="e">
        <f>'Formulario General'!#REF!</f>
        <v>#REF!</v>
      </c>
      <c r="B63" s="47">
        <f>'Formulario General'!$C$15</f>
        <v>0</v>
      </c>
      <c r="C63" s="48" t="e">
        <f>'Formulario General'!#REF!</f>
        <v>#REF!</v>
      </c>
      <c r="D63" s="49" t="str">
        <f>'Formulario General'!$B$15</f>
        <v>Tota_Lake_Boyacá_Colombia_[CLTL</v>
      </c>
      <c r="E63" s="50">
        <f>'Formulario General'!$B$23</f>
        <v>0</v>
      </c>
      <c r="F63" s="48">
        <f>'Formulario General'!$C$23</f>
        <v>0</v>
      </c>
      <c r="G63" s="78">
        <f>'Formulario General'!$D$23</f>
        <v>0</v>
      </c>
      <c r="H63" s="81" t="str">
        <f>IFERROR(VLOOKUP(J63,checklist!$A$2:$D$1900,3,FALSE),"")</f>
        <v/>
      </c>
      <c r="I63" s="81" t="str">
        <f>IFERROR(VLOOKUP(J63,checklist!$A$2:$D$1900,2,FALSE),"")</f>
        <v/>
      </c>
      <c r="J63" s="84"/>
      <c r="K63" s="85"/>
      <c r="L63" s="87"/>
      <c r="M63" s="82" t="str">
        <f>IFERROR(VLOOKUP(J63,checklist!$A$2:$D$1900,4,FALSE),"")</f>
        <v/>
      </c>
      <c r="N63" s="86"/>
    </row>
    <row r="64" spans="1:14" ht="15.75" customHeight="1" x14ac:dyDescent="0.2">
      <c r="A64" s="46" t="e">
        <f>'Formulario General'!#REF!</f>
        <v>#REF!</v>
      </c>
      <c r="B64" s="47">
        <f>'Formulario General'!$C$15</f>
        <v>0</v>
      </c>
      <c r="C64" s="48" t="e">
        <f>'Formulario General'!#REF!</f>
        <v>#REF!</v>
      </c>
      <c r="D64" s="49" t="str">
        <f>'Formulario General'!$B$15</f>
        <v>Tota_Lake_Boyacá_Colombia_[CLTL</v>
      </c>
      <c r="E64" s="50">
        <f>'Formulario General'!$B$23</f>
        <v>0</v>
      </c>
      <c r="F64" s="48">
        <f>'Formulario General'!$C$23</f>
        <v>0</v>
      </c>
      <c r="G64" s="78">
        <f>'Formulario General'!$D$23</f>
        <v>0</v>
      </c>
      <c r="H64" s="81" t="str">
        <f>IFERROR(VLOOKUP(J64,checklist!$A$2:$D$1900,3,FALSE),"")</f>
        <v/>
      </c>
      <c r="I64" s="81" t="str">
        <f>IFERROR(VLOOKUP(J64,checklist!$A$2:$D$1900,2,FALSE),"")</f>
        <v/>
      </c>
      <c r="J64" s="84"/>
      <c r="K64" s="85"/>
      <c r="L64" s="87"/>
      <c r="M64" s="82" t="str">
        <f>IFERROR(VLOOKUP(J64,checklist!$A$2:$D$1900,4,FALSE),"")</f>
        <v/>
      </c>
      <c r="N64" s="86"/>
    </row>
    <row r="65" spans="1:14" ht="15.75" customHeight="1" x14ac:dyDescent="0.2">
      <c r="A65" s="46"/>
      <c r="B65" s="47"/>
      <c r="C65" s="48"/>
      <c r="D65" s="49"/>
      <c r="E65" s="48"/>
      <c r="F65" s="48"/>
      <c r="G65" s="78"/>
      <c r="H65" s="81" t="str">
        <f>IFERROR(VLOOKUP(J65,checklist!$A$2:$D$1900,3,FALSE),"")</f>
        <v/>
      </c>
      <c r="I65" s="81" t="str">
        <f>IFERROR(VLOOKUP(J65,checklist!$A$2:$D$1900,2,FALSE),"")</f>
        <v/>
      </c>
      <c r="J65" s="84"/>
      <c r="K65" s="85"/>
      <c r="L65" s="87"/>
      <c r="M65" s="82" t="str">
        <f>IFERROR(VLOOKUP(J65,checklist!$A$2:$D$1900,4,FALSE),"")</f>
        <v/>
      </c>
      <c r="N65" s="86"/>
    </row>
    <row r="66" spans="1:14" ht="15.75" customHeight="1" x14ac:dyDescent="0.2">
      <c r="A66" s="46" t="e">
        <f>'Formulario General'!#REF!</f>
        <v>#REF!</v>
      </c>
      <c r="B66" s="47">
        <f>'Formulario General'!$C$15</f>
        <v>0</v>
      </c>
      <c r="C66" s="48" t="e">
        <f>'Formulario General'!#REF!</f>
        <v>#REF!</v>
      </c>
      <c r="D66" s="49" t="str">
        <f>'Formulario General'!$B$15</f>
        <v>Tota_Lake_Boyacá_Colombia_[CLTL</v>
      </c>
      <c r="E66" s="50">
        <f>'Formulario General'!$B$23</f>
        <v>0</v>
      </c>
      <c r="F66" s="48">
        <f>'Formulario General'!$C$23</f>
        <v>0</v>
      </c>
      <c r="G66" s="78">
        <f>'Formulario General'!$D$23</f>
        <v>0</v>
      </c>
      <c r="H66" s="81" t="str">
        <f>IFERROR(VLOOKUP(J66,checklist!$A$2:$D$1900,3,FALSE),"")</f>
        <v/>
      </c>
      <c r="I66" s="81" t="str">
        <f>IFERROR(VLOOKUP(J66,checklist!$A$2:$D$1900,2,FALSE),"")</f>
        <v/>
      </c>
      <c r="J66" s="84"/>
      <c r="K66" s="85"/>
      <c r="L66" s="87"/>
      <c r="M66" s="82" t="str">
        <f>IFERROR(VLOOKUP(J66,checklist!$A$2:$D$1900,4,FALSE),"")</f>
        <v/>
      </c>
      <c r="N66" s="86"/>
    </row>
    <row r="67" spans="1:14" ht="15.75" customHeight="1" x14ac:dyDescent="0.2">
      <c r="A67" s="46"/>
      <c r="B67" s="47"/>
      <c r="C67" s="48"/>
      <c r="D67" s="49"/>
      <c r="E67" s="48"/>
      <c r="F67" s="48"/>
      <c r="G67" s="78"/>
      <c r="H67" s="81" t="str">
        <f>IFERROR(VLOOKUP(J67,checklist!$A$2:$D$1900,3,FALSE),"")</f>
        <v/>
      </c>
      <c r="I67" s="81" t="str">
        <f>IFERROR(VLOOKUP(J67,checklist!$A$2:$D$1900,2,FALSE),"")</f>
        <v/>
      </c>
      <c r="J67" s="84"/>
      <c r="K67" s="85"/>
      <c r="L67" s="87"/>
      <c r="M67" s="82" t="str">
        <f>IFERROR(VLOOKUP(J67,checklist!$A$2:$D$1900,4,FALSE),"")</f>
        <v/>
      </c>
      <c r="N67" s="86"/>
    </row>
    <row r="68" spans="1:14" ht="15.75" customHeight="1" x14ac:dyDescent="0.2">
      <c r="A68" s="46" t="e">
        <f>'Formulario General'!#REF!</f>
        <v>#REF!</v>
      </c>
      <c r="B68" s="47">
        <f>'Formulario General'!$C$15</f>
        <v>0</v>
      </c>
      <c r="C68" s="48" t="e">
        <f>'Formulario General'!#REF!</f>
        <v>#REF!</v>
      </c>
      <c r="D68" s="49" t="str">
        <f>'Formulario General'!$B$15</f>
        <v>Tota_Lake_Boyacá_Colombia_[CLTL</v>
      </c>
      <c r="E68" s="50">
        <f>'Formulario General'!$B$23</f>
        <v>0</v>
      </c>
      <c r="F68" s="48">
        <f>'Formulario General'!$C$23</f>
        <v>0</v>
      </c>
      <c r="G68" s="78">
        <f>'Formulario General'!$D$23</f>
        <v>0</v>
      </c>
      <c r="H68" s="81" t="str">
        <f>IFERROR(VLOOKUP(J68,checklist!$A$2:$D$1900,3,FALSE),"")</f>
        <v/>
      </c>
      <c r="I68" s="81" t="str">
        <f>IFERROR(VLOOKUP(J68,checklist!$A$2:$D$1900,2,FALSE),"")</f>
        <v/>
      </c>
      <c r="J68" s="84"/>
      <c r="K68" s="85"/>
      <c r="L68" s="87"/>
      <c r="M68" s="82" t="str">
        <f>IFERROR(VLOOKUP(J68,checklist!$A$2:$D$1900,4,FALSE),"")</f>
        <v/>
      </c>
      <c r="N68" s="86"/>
    </row>
    <row r="69" spans="1:14" ht="15.75" customHeight="1" x14ac:dyDescent="0.2">
      <c r="A69" s="46" t="e">
        <f>'Formulario General'!#REF!</f>
        <v>#REF!</v>
      </c>
      <c r="B69" s="47">
        <f>'Formulario General'!$C$15</f>
        <v>0</v>
      </c>
      <c r="C69" s="48" t="e">
        <f>'Formulario General'!#REF!</f>
        <v>#REF!</v>
      </c>
      <c r="D69" s="49" t="str">
        <f>'Formulario General'!$B$15</f>
        <v>Tota_Lake_Boyacá_Colombia_[CLTL</v>
      </c>
      <c r="E69" s="50">
        <f>'Formulario General'!$B$23</f>
        <v>0</v>
      </c>
      <c r="F69" s="48">
        <f>'Formulario General'!$C$23</f>
        <v>0</v>
      </c>
      <c r="G69" s="78">
        <f>'Formulario General'!$D$23</f>
        <v>0</v>
      </c>
      <c r="H69" s="81" t="str">
        <f>IFERROR(VLOOKUP(J69,checklist!$A$2:$D$1900,3,FALSE),"")</f>
        <v/>
      </c>
      <c r="I69" s="81" t="str">
        <f>IFERROR(VLOOKUP(J69,checklist!$A$2:$D$1900,2,FALSE),"")</f>
        <v/>
      </c>
      <c r="J69" s="84"/>
      <c r="K69" s="85"/>
      <c r="L69" s="87"/>
      <c r="M69" s="82" t="str">
        <f>IFERROR(VLOOKUP(J69,checklist!$A$2:$D$1900,4,FALSE),"")</f>
        <v/>
      </c>
      <c r="N69" s="86"/>
    </row>
    <row r="70" spans="1:14" ht="15.75" customHeight="1" x14ac:dyDescent="0.2">
      <c r="A70" s="46" t="e">
        <f>'Formulario General'!#REF!</f>
        <v>#REF!</v>
      </c>
      <c r="B70" s="47">
        <f>'Formulario General'!$C$15</f>
        <v>0</v>
      </c>
      <c r="C70" s="48" t="e">
        <f>'Formulario General'!#REF!</f>
        <v>#REF!</v>
      </c>
      <c r="D70" s="49" t="str">
        <f>'Formulario General'!$B$15</f>
        <v>Tota_Lake_Boyacá_Colombia_[CLTL</v>
      </c>
      <c r="E70" s="50">
        <f>'Formulario General'!$B$23</f>
        <v>0</v>
      </c>
      <c r="F70" s="48">
        <f>'Formulario General'!$C$23</f>
        <v>0</v>
      </c>
      <c r="G70" s="78">
        <f>'Formulario General'!$D$23</f>
        <v>0</v>
      </c>
      <c r="H70" s="81" t="str">
        <f>IFERROR(VLOOKUP(J70,checklist!$A$2:$D$1900,3,FALSE),"")</f>
        <v/>
      </c>
      <c r="I70" s="81" t="str">
        <f>IFERROR(VLOOKUP(J70,checklist!$A$2:$D$1900,2,FALSE),"")</f>
        <v/>
      </c>
      <c r="J70" s="84"/>
      <c r="K70" s="85"/>
      <c r="L70" s="87"/>
      <c r="M70" s="82" t="str">
        <f>IFERROR(VLOOKUP(J70,checklist!$A$2:$D$1900,4,FALSE),"")</f>
        <v/>
      </c>
      <c r="N70" s="86"/>
    </row>
    <row r="71" spans="1:14" ht="15.75" customHeight="1" x14ac:dyDescent="0.2">
      <c r="A71" s="46"/>
      <c r="B71" s="47"/>
      <c r="C71" s="48"/>
      <c r="D71" s="49"/>
      <c r="E71" s="48"/>
      <c r="F71" s="48"/>
      <c r="G71" s="78"/>
      <c r="H71" s="81" t="str">
        <f>IFERROR(VLOOKUP(J71,checklist!$A$2:$D$1900,3,FALSE),"")</f>
        <v/>
      </c>
      <c r="I71" s="81" t="str">
        <f>IFERROR(VLOOKUP(J71,checklist!$A$2:$D$1900,2,FALSE),"")</f>
        <v/>
      </c>
      <c r="J71" s="84"/>
      <c r="K71" s="85"/>
      <c r="L71" s="87"/>
      <c r="M71" s="82" t="str">
        <f>IFERROR(VLOOKUP(J71,checklist!$A$2:$D$1900,4,FALSE),"")</f>
        <v/>
      </c>
      <c r="N71" s="86"/>
    </row>
    <row r="72" spans="1:14" ht="15.75" customHeight="1" x14ac:dyDescent="0.2">
      <c r="A72" s="46" t="e">
        <f>'Formulario General'!#REF!</f>
        <v>#REF!</v>
      </c>
      <c r="B72" s="47">
        <f>'Formulario General'!$C$15</f>
        <v>0</v>
      </c>
      <c r="C72" s="48" t="e">
        <f>'Formulario General'!#REF!</f>
        <v>#REF!</v>
      </c>
      <c r="D72" s="49" t="str">
        <f>'Formulario General'!$B$15</f>
        <v>Tota_Lake_Boyacá_Colombia_[CLTL</v>
      </c>
      <c r="E72" s="50">
        <f>'Formulario General'!$B$23</f>
        <v>0</v>
      </c>
      <c r="F72" s="48">
        <f>'Formulario General'!$C$23</f>
        <v>0</v>
      </c>
      <c r="G72" s="78">
        <f>'Formulario General'!$D$23</f>
        <v>0</v>
      </c>
      <c r="H72" s="81" t="str">
        <f>IFERROR(VLOOKUP(J72,checklist!$A$2:$D$1900,3,FALSE),"")</f>
        <v/>
      </c>
      <c r="I72" s="81" t="str">
        <f>IFERROR(VLOOKUP(J72,checklist!$A$2:$D$1900,2,FALSE),"")</f>
        <v/>
      </c>
      <c r="J72" s="84"/>
      <c r="K72" s="85"/>
      <c r="L72" s="87"/>
      <c r="M72" s="82" t="str">
        <f>IFERROR(VLOOKUP(J72,checklist!$A$2:$D$1900,4,FALSE),"")</f>
        <v/>
      </c>
      <c r="N72" s="86"/>
    </row>
    <row r="73" spans="1:14" ht="15.75" customHeight="1" x14ac:dyDescent="0.2">
      <c r="A73" s="46" t="e">
        <f>'Formulario General'!#REF!</f>
        <v>#REF!</v>
      </c>
      <c r="B73" s="47">
        <f>'Formulario General'!$C$15</f>
        <v>0</v>
      </c>
      <c r="C73" s="48" t="e">
        <f>'Formulario General'!#REF!</f>
        <v>#REF!</v>
      </c>
      <c r="D73" s="49" t="str">
        <f>'Formulario General'!$B$15</f>
        <v>Tota_Lake_Boyacá_Colombia_[CLTL</v>
      </c>
      <c r="E73" s="50">
        <f>'Formulario General'!$B$23</f>
        <v>0</v>
      </c>
      <c r="F73" s="48">
        <f>'Formulario General'!$C$23</f>
        <v>0</v>
      </c>
      <c r="G73" s="78">
        <f>'Formulario General'!$D$23</f>
        <v>0</v>
      </c>
      <c r="H73" s="81" t="str">
        <f>IFERROR(VLOOKUP(J73,checklist!$A$2:$D$1900,3,FALSE),"")</f>
        <v/>
      </c>
      <c r="I73" s="81" t="str">
        <f>IFERROR(VLOOKUP(J73,checklist!$A$2:$D$1900,2,FALSE),"")</f>
        <v/>
      </c>
      <c r="J73" s="84"/>
      <c r="K73" s="85"/>
      <c r="L73" s="87"/>
      <c r="M73" s="82" t="str">
        <f>IFERROR(VLOOKUP(J73,checklist!$A$2:$D$1900,4,FALSE),"")</f>
        <v/>
      </c>
      <c r="N73" s="86"/>
    </row>
    <row r="74" spans="1:14" ht="15.75" customHeight="1" x14ac:dyDescent="0.2">
      <c r="A74" s="46" t="e">
        <f>'Formulario General'!#REF!</f>
        <v>#REF!</v>
      </c>
      <c r="B74" s="47">
        <f>'Formulario General'!$C$15</f>
        <v>0</v>
      </c>
      <c r="C74" s="48" t="e">
        <f>'Formulario General'!#REF!</f>
        <v>#REF!</v>
      </c>
      <c r="D74" s="49" t="str">
        <f>'Formulario General'!$B$15</f>
        <v>Tota_Lake_Boyacá_Colombia_[CLTL</v>
      </c>
      <c r="E74" s="50">
        <f>'Formulario General'!$B$23</f>
        <v>0</v>
      </c>
      <c r="F74" s="48">
        <f>'Formulario General'!$C$23</f>
        <v>0</v>
      </c>
      <c r="G74" s="78">
        <f>'Formulario General'!$D$23</f>
        <v>0</v>
      </c>
      <c r="H74" s="81" t="str">
        <f>IFERROR(VLOOKUP(J74,checklist!$A$2:$D$1900,3,FALSE),"")</f>
        <v/>
      </c>
      <c r="I74" s="81" t="str">
        <f>IFERROR(VLOOKUP(J74,checklist!$A$2:$D$1900,2,FALSE),"")</f>
        <v/>
      </c>
      <c r="J74" s="84"/>
      <c r="K74" s="85"/>
      <c r="L74" s="87"/>
      <c r="M74" s="82" t="str">
        <f>IFERROR(VLOOKUP(J74,checklist!$A$2:$D$1900,4,FALSE),"")</f>
        <v/>
      </c>
      <c r="N74" s="86"/>
    </row>
    <row r="75" spans="1:14" ht="15.75" customHeight="1" x14ac:dyDescent="0.2">
      <c r="A75" s="46" t="e">
        <f>'Formulario General'!#REF!</f>
        <v>#REF!</v>
      </c>
      <c r="B75" s="47">
        <f>'Formulario General'!$C$15</f>
        <v>0</v>
      </c>
      <c r="C75" s="48" t="e">
        <f>'Formulario General'!#REF!</f>
        <v>#REF!</v>
      </c>
      <c r="D75" s="49" t="str">
        <f>'Formulario General'!$B$15</f>
        <v>Tota_Lake_Boyacá_Colombia_[CLTL</v>
      </c>
      <c r="E75" s="50">
        <f>'Formulario General'!$B$23</f>
        <v>0</v>
      </c>
      <c r="F75" s="48">
        <f>'Formulario General'!$C$23</f>
        <v>0</v>
      </c>
      <c r="G75" s="78">
        <f>'Formulario General'!$D$23</f>
        <v>0</v>
      </c>
      <c r="H75" s="81" t="str">
        <f>IFERROR(VLOOKUP(J75,checklist!$A$2:$D$1900,3,FALSE),"")</f>
        <v/>
      </c>
      <c r="I75" s="81" t="str">
        <f>IFERROR(VLOOKUP(J75,checklist!$A$2:$D$1900,2,FALSE),"")</f>
        <v/>
      </c>
      <c r="J75" s="84"/>
      <c r="K75" s="85"/>
      <c r="L75" s="87"/>
      <c r="M75" s="82" t="str">
        <f>IFERROR(VLOOKUP(J75,checklist!$A$2:$D$1900,4,FALSE),"")</f>
        <v/>
      </c>
      <c r="N75" s="86"/>
    </row>
    <row r="76" spans="1:14" ht="15.75" customHeight="1" x14ac:dyDescent="0.2">
      <c r="A76" s="46"/>
      <c r="B76" s="47"/>
      <c r="C76" s="48"/>
      <c r="D76" s="49"/>
      <c r="E76" s="48"/>
      <c r="F76" s="48"/>
      <c r="G76" s="78"/>
      <c r="H76" s="81" t="str">
        <f>IFERROR(VLOOKUP(J76,checklist!$A$2:$D$1900,3,FALSE),"")</f>
        <v/>
      </c>
      <c r="I76" s="81" t="str">
        <f>IFERROR(VLOOKUP(J76,checklist!$A$2:$D$1900,2,FALSE),"")</f>
        <v/>
      </c>
      <c r="J76" s="84"/>
      <c r="K76" s="85"/>
      <c r="L76" s="87"/>
      <c r="M76" s="82" t="str">
        <f>IFERROR(VLOOKUP(J76,checklist!$A$2:$D$1900,4,FALSE),"")</f>
        <v/>
      </c>
      <c r="N76" s="86"/>
    </row>
    <row r="77" spans="1:14" ht="15.75" customHeight="1" x14ac:dyDescent="0.2">
      <c r="A77" s="46" t="e">
        <f>'Formulario General'!#REF!</f>
        <v>#REF!</v>
      </c>
      <c r="B77" s="47">
        <f>'Formulario General'!$C$15</f>
        <v>0</v>
      </c>
      <c r="C77" s="48" t="e">
        <f>'Formulario General'!#REF!</f>
        <v>#REF!</v>
      </c>
      <c r="D77" s="49" t="str">
        <f>'Formulario General'!$B$15</f>
        <v>Tota_Lake_Boyacá_Colombia_[CLTL</v>
      </c>
      <c r="E77" s="50">
        <f>'Formulario General'!$B$23</f>
        <v>0</v>
      </c>
      <c r="F77" s="48">
        <f>'Formulario General'!$C$23</f>
        <v>0</v>
      </c>
      <c r="G77" s="78">
        <f>'Formulario General'!$D$23</f>
        <v>0</v>
      </c>
      <c r="H77" s="81" t="str">
        <f>IFERROR(VLOOKUP(J77,checklist!$A$2:$D$1900,3,FALSE),"")</f>
        <v/>
      </c>
      <c r="I77" s="81" t="str">
        <f>IFERROR(VLOOKUP(J77,checklist!$A$2:$D$1900,2,FALSE),"")</f>
        <v/>
      </c>
      <c r="J77" s="84"/>
      <c r="K77" s="85"/>
      <c r="L77" s="87"/>
      <c r="M77" s="82" t="str">
        <f>IFERROR(VLOOKUP(J77,checklist!$A$2:$D$1900,4,FALSE),"")</f>
        <v/>
      </c>
      <c r="N77" s="86"/>
    </row>
    <row r="78" spans="1:14" ht="15.75" customHeight="1" x14ac:dyDescent="0.2">
      <c r="A78" s="46"/>
      <c r="B78" s="47"/>
      <c r="C78" s="48"/>
      <c r="D78" s="49"/>
      <c r="E78" s="48"/>
      <c r="F78" s="48"/>
      <c r="G78" s="78"/>
      <c r="H78" s="81" t="str">
        <f>IFERROR(VLOOKUP(J78,checklist!$A$2:$D$1900,3,FALSE),"")</f>
        <v/>
      </c>
      <c r="I78" s="81" t="str">
        <f>IFERROR(VLOOKUP(J78,checklist!$A$2:$D$1900,2,FALSE),"")</f>
        <v/>
      </c>
      <c r="J78" s="84"/>
      <c r="K78" s="85"/>
      <c r="L78" s="87"/>
      <c r="M78" s="82" t="str">
        <f>IFERROR(VLOOKUP(J78,checklist!$A$2:$D$1900,4,FALSE),"")</f>
        <v/>
      </c>
      <c r="N78" s="86"/>
    </row>
    <row r="79" spans="1:14" ht="15.75" customHeight="1" x14ac:dyDescent="0.2">
      <c r="A79" s="46" t="e">
        <f>'Formulario General'!#REF!</f>
        <v>#REF!</v>
      </c>
      <c r="B79" s="47">
        <f>'Formulario General'!$C$15</f>
        <v>0</v>
      </c>
      <c r="C79" s="48" t="e">
        <f>'Formulario General'!#REF!</f>
        <v>#REF!</v>
      </c>
      <c r="D79" s="49" t="str">
        <f>'Formulario General'!$B$15</f>
        <v>Tota_Lake_Boyacá_Colombia_[CLTL</v>
      </c>
      <c r="E79" s="50">
        <f>'Formulario General'!$B$23</f>
        <v>0</v>
      </c>
      <c r="F79" s="48">
        <f>'Formulario General'!$C$23</f>
        <v>0</v>
      </c>
      <c r="G79" s="78">
        <f>'Formulario General'!$D$23</f>
        <v>0</v>
      </c>
      <c r="H79" s="81" t="str">
        <f>IFERROR(VLOOKUP(J79,checklist!$A$2:$D$1900,3,FALSE),"")</f>
        <v/>
      </c>
      <c r="I79" s="81" t="str">
        <f>IFERROR(VLOOKUP(J79,checklist!$A$2:$D$1900,2,FALSE),"")</f>
        <v/>
      </c>
      <c r="J79" s="84"/>
      <c r="K79" s="85"/>
      <c r="L79" s="87"/>
      <c r="M79" s="82" t="str">
        <f>IFERROR(VLOOKUP(J79,checklist!$A$2:$D$1900,4,FALSE),"")</f>
        <v/>
      </c>
      <c r="N79" s="86"/>
    </row>
    <row r="80" spans="1:14" ht="15.75" customHeight="1" x14ac:dyDescent="0.2">
      <c r="A80" s="46" t="e">
        <f>'Formulario General'!#REF!</f>
        <v>#REF!</v>
      </c>
      <c r="B80" s="47">
        <f>'Formulario General'!$C$15</f>
        <v>0</v>
      </c>
      <c r="C80" s="48" t="e">
        <f>'Formulario General'!#REF!</f>
        <v>#REF!</v>
      </c>
      <c r="D80" s="49" t="str">
        <f>'Formulario General'!$B$15</f>
        <v>Tota_Lake_Boyacá_Colombia_[CLTL</v>
      </c>
      <c r="E80" s="50">
        <f>'Formulario General'!$B$23</f>
        <v>0</v>
      </c>
      <c r="F80" s="48">
        <f>'Formulario General'!$C$23</f>
        <v>0</v>
      </c>
      <c r="G80" s="78">
        <f>'Formulario General'!$D$23</f>
        <v>0</v>
      </c>
      <c r="H80" s="81" t="str">
        <f>IFERROR(VLOOKUP(J80,checklist!$A$2:$D$1900,3,FALSE),"")</f>
        <v/>
      </c>
      <c r="I80" s="81" t="str">
        <f>IFERROR(VLOOKUP(J80,checklist!$A$2:$D$1900,2,FALSE),"")</f>
        <v/>
      </c>
      <c r="J80" s="84"/>
      <c r="K80" s="85"/>
      <c r="L80" s="87"/>
      <c r="M80" s="82" t="str">
        <f>IFERROR(VLOOKUP(J80,checklist!$A$2:$D$1900,4,FALSE),"")</f>
        <v/>
      </c>
      <c r="N80" s="86"/>
    </row>
    <row r="81" spans="1:14" ht="15.75" customHeight="1" x14ac:dyDescent="0.2">
      <c r="A81" s="46" t="e">
        <f>'Formulario General'!#REF!</f>
        <v>#REF!</v>
      </c>
      <c r="B81" s="47">
        <f>'Formulario General'!$C$15</f>
        <v>0</v>
      </c>
      <c r="C81" s="48" t="e">
        <f>'Formulario General'!#REF!</f>
        <v>#REF!</v>
      </c>
      <c r="D81" s="49" t="str">
        <f>'Formulario General'!$B$15</f>
        <v>Tota_Lake_Boyacá_Colombia_[CLTL</v>
      </c>
      <c r="E81" s="50">
        <f>'Formulario General'!$B$23</f>
        <v>0</v>
      </c>
      <c r="F81" s="48">
        <f>'Formulario General'!$C$23</f>
        <v>0</v>
      </c>
      <c r="G81" s="48">
        <f>'Formulario General'!$D$23</f>
        <v>0</v>
      </c>
      <c r="H81" s="81" t="str">
        <f>IFERROR(VLOOKUP(J81,checklist!$A$2:$D$1900,3,FALSE),"")</f>
        <v/>
      </c>
      <c r="I81" s="81" t="str">
        <f>IFERROR(VLOOKUP(J81,checklist!$A$2:$D$1900,2,FALSE),"")</f>
        <v/>
      </c>
      <c r="J81" s="84"/>
      <c r="K81" s="85"/>
      <c r="L81" s="87"/>
      <c r="M81" s="82" t="str">
        <f>IFERROR(VLOOKUP(J81,checklist!$A$2:$D$1900,4,FALSE),"")</f>
        <v/>
      </c>
      <c r="N81" s="86"/>
    </row>
    <row r="82" spans="1:14" ht="15.75" customHeight="1" x14ac:dyDescent="0.2">
      <c r="A82" s="46"/>
      <c r="B82" s="47"/>
      <c r="C82" s="48"/>
      <c r="D82" s="49"/>
      <c r="E82" s="48"/>
      <c r="F82" s="48"/>
      <c r="G82" s="48"/>
      <c r="H82" s="81" t="str">
        <f>IFERROR(VLOOKUP(J82,checklist!$A$2:$D$1900,3,FALSE),"")</f>
        <v/>
      </c>
      <c r="I82" s="81" t="str">
        <f>IFERROR(VLOOKUP(J82,checklist!$A$2:$D$1900,2,FALSE),"")</f>
        <v/>
      </c>
      <c r="J82" s="84"/>
      <c r="K82" s="85"/>
      <c r="L82" s="87"/>
      <c r="M82" s="82" t="str">
        <f>IFERROR(VLOOKUP(J82,checklist!$A$2:$D$1900,4,FALSE),"")</f>
        <v/>
      </c>
      <c r="N82" s="86"/>
    </row>
    <row r="83" spans="1:14" ht="15.75" customHeight="1" x14ac:dyDescent="0.2">
      <c r="A83" s="46" t="e">
        <f>'Formulario General'!#REF!</f>
        <v>#REF!</v>
      </c>
      <c r="B83" s="47">
        <f>'Formulario General'!$C$15</f>
        <v>0</v>
      </c>
      <c r="C83" s="48" t="e">
        <f>'Formulario General'!#REF!</f>
        <v>#REF!</v>
      </c>
      <c r="D83" s="49" t="str">
        <f>'Formulario General'!$B$15</f>
        <v>Tota_Lake_Boyacá_Colombia_[CLTL</v>
      </c>
      <c r="E83" s="50">
        <f>'Formulario General'!$B$23</f>
        <v>0</v>
      </c>
      <c r="F83" s="48">
        <f>'Formulario General'!$C$23</f>
        <v>0</v>
      </c>
      <c r="G83" s="48">
        <f>'Formulario General'!$D$23</f>
        <v>0</v>
      </c>
      <c r="H83" s="81" t="str">
        <f>IFERROR(VLOOKUP(J83,checklist!$A$2:$D$1900,3,FALSE),"")</f>
        <v/>
      </c>
      <c r="I83" s="81" t="str">
        <f>IFERROR(VLOOKUP(J83,checklist!$A$2:$D$1900,2,FALSE),"")</f>
        <v/>
      </c>
      <c r="J83" s="84"/>
      <c r="K83" s="85"/>
      <c r="L83" s="87"/>
      <c r="M83" s="82" t="str">
        <f>IFERROR(VLOOKUP(J83,checklist!$A$2:$D$1900,4,FALSE),"")</f>
        <v/>
      </c>
      <c r="N83" s="86"/>
    </row>
    <row r="84" spans="1:14" ht="15.75" customHeight="1" x14ac:dyDescent="0.2">
      <c r="A84" s="46" t="e">
        <f>'Formulario General'!#REF!</f>
        <v>#REF!</v>
      </c>
      <c r="B84" s="47">
        <f>'Formulario General'!$C$15</f>
        <v>0</v>
      </c>
      <c r="C84" s="48" t="e">
        <f>'Formulario General'!#REF!</f>
        <v>#REF!</v>
      </c>
      <c r="D84" s="49" t="str">
        <f>'Formulario General'!$B$15</f>
        <v>Tota_Lake_Boyacá_Colombia_[CLTL</v>
      </c>
      <c r="E84" s="50">
        <f>'Formulario General'!$B$23</f>
        <v>0</v>
      </c>
      <c r="F84" s="48">
        <f>'Formulario General'!$C$23</f>
        <v>0</v>
      </c>
      <c r="G84" s="48">
        <f>'Formulario General'!$D$23</f>
        <v>0</v>
      </c>
      <c r="H84" s="81" t="str">
        <f>IFERROR(VLOOKUP(J84,checklist!$A$2:$D$1900,3,FALSE),"")</f>
        <v/>
      </c>
      <c r="I84" s="81" t="str">
        <f>IFERROR(VLOOKUP(J84,checklist!$A$2:$D$1900,2,FALSE),"")</f>
        <v/>
      </c>
      <c r="J84" s="84"/>
      <c r="K84" s="85"/>
      <c r="L84" s="87"/>
      <c r="M84" s="82" t="str">
        <f>IFERROR(VLOOKUP(J84,checklist!$A$2:$D$1900,4,FALSE),"")</f>
        <v/>
      </c>
      <c r="N84" s="86"/>
    </row>
    <row r="85" spans="1:14" ht="15.75" customHeight="1" x14ac:dyDescent="0.2">
      <c r="A85" s="46"/>
      <c r="B85" s="47"/>
      <c r="C85" s="48"/>
      <c r="D85" s="49"/>
      <c r="E85" s="48"/>
      <c r="F85" s="48"/>
      <c r="G85" s="48"/>
      <c r="H85" s="81" t="str">
        <f>IFERROR(VLOOKUP(J85,checklist!$A$2:$D$1900,3,FALSE),"")</f>
        <v/>
      </c>
      <c r="I85" s="81" t="str">
        <f>IFERROR(VLOOKUP(J85,checklist!$A$2:$D$1900,2,FALSE),"")</f>
        <v/>
      </c>
      <c r="J85" s="84"/>
      <c r="K85" s="85"/>
      <c r="L85" s="87"/>
      <c r="M85" s="82" t="str">
        <f>IFERROR(VLOOKUP(J85,checklist!$A$2:$D$1900,4,FALSE),"")</f>
        <v/>
      </c>
      <c r="N85" s="86"/>
    </row>
    <row r="86" spans="1:14" ht="15.75" customHeight="1" x14ac:dyDescent="0.2">
      <c r="A86" s="46" t="e">
        <f>'Formulario General'!#REF!</f>
        <v>#REF!</v>
      </c>
      <c r="B86" s="47">
        <f>'Formulario General'!$C$15</f>
        <v>0</v>
      </c>
      <c r="C86" s="48" t="e">
        <f>'Formulario General'!#REF!</f>
        <v>#REF!</v>
      </c>
      <c r="D86" s="49" t="str">
        <f>'Formulario General'!$B$15</f>
        <v>Tota_Lake_Boyacá_Colombia_[CLTL</v>
      </c>
      <c r="E86" s="50">
        <f>'Formulario General'!$B$23</f>
        <v>0</v>
      </c>
      <c r="F86" s="48">
        <f>'Formulario General'!$C$23</f>
        <v>0</v>
      </c>
      <c r="G86" s="48">
        <f>'Formulario General'!$D$23</f>
        <v>0</v>
      </c>
      <c r="H86" s="81" t="str">
        <f>IFERROR(VLOOKUP(J86,checklist!$A$2:$D$1900,3,FALSE),"")</f>
        <v/>
      </c>
      <c r="I86" s="81" t="str">
        <f>IFERROR(VLOOKUP(J86,checklist!$A$2:$D$1900,2,FALSE),"")</f>
        <v/>
      </c>
      <c r="J86" s="84"/>
      <c r="K86" s="85"/>
      <c r="L86" s="87"/>
      <c r="M86" s="82" t="str">
        <f>IFERROR(VLOOKUP(J86,checklist!$A$2:$D$1900,4,FALSE),"")</f>
        <v/>
      </c>
      <c r="N86" s="86"/>
    </row>
    <row r="87" spans="1:14" ht="15.75" customHeight="1" x14ac:dyDescent="0.2">
      <c r="A87" s="46" t="e">
        <f>'Formulario General'!#REF!</f>
        <v>#REF!</v>
      </c>
      <c r="B87" s="47">
        <f>'Formulario General'!$C$15</f>
        <v>0</v>
      </c>
      <c r="C87" s="48" t="e">
        <f>'Formulario General'!#REF!</f>
        <v>#REF!</v>
      </c>
      <c r="D87" s="49" t="str">
        <f>'Formulario General'!$B$15</f>
        <v>Tota_Lake_Boyacá_Colombia_[CLTL</v>
      </c>
      <c r="E87" s="50">
        <f>'Formulario General'!$B$23</f>
        <v>0</v>
      </c>
      <c r="F87" s="48">
        <f>'Formulario General'!$C$23</f>
        <v>0</v>
      </c>
      <c r="G87" s="48">
        <f>'Formulario General'!$D$23</f>
        <v>0</v>
      </c>
      <c r="H87" s="81" t="str">
        <f>IFERROR(VLOOKUP(J87,checklist!$A$2:$D$1900,3,FALSE),"")</f>
        <v/>
      </c>
      <c r="I87" s="81" t="str">
        <f>IFERROR(VLOOKUP(J87,checklist!$A$2:$D$1900,2,FALSE),"")</f>
        <v/>
      </c>
      <c r="J87" s="84"/>
      <c r="K87" s="85"/>
      <c r="L87" s="87"/>
      <c r="M87" s="82" t="str">
        <f>IFERROR(VLOOKUP(J87,checklist!$A$2:$D$1900,4,FALSE),"")</f>
        <v/>
      </c>
      <c r="N87" s="86"/>
    </row>
    <row r="88" spans="1:14" ht="15.75" customHeight="1" x14ac:dyDescent="0.2">
      <c r="A88" s="46" t="e">
        <f>'Formulario General'!#REF!</f>
        <v>#REF!</v>
      </c>
      <c r="B88" s="47">
        <f>'Formulario General'!$C$15</f>
        <v>0</v>
      </c>
      <c r="C88" s="48" t="e">
        <f>'Formulario General'!#REF!</f>
        <v>#REF!</v>
      </c>
      <c r="D88" s="49" t="str">
        <f>'Formulario General'!$B$15</f>
        <v>Tota_Lake_Boyacá_Colombia_[CLTL</v>
      </c>
      <c r="E88" s="50">
        <f>'Formulario General'!$B$23</f>
        <v>0</v>
      </c>
      <c r="F88" s="48">
        <f>'Formulario General'!$C$23</f>
        <v>0</v>
      </c>
      <c r="G88" s="48">
        <f>'Formulario General'!$D$23</f>
        <v>0</v>
      </c>
      <c r="H88" s="81" t="str">
        <f>IFERROR(VLOOKUP(J88,checklist!$A$2:$D$1900,3,FALSE),"")</f>
        <v/>
      </c>
      <c r="I88" s="81" t="str">
        <f>IFERROR(VLOOKUP(J88,checklist!$A$2:$D$1900,2,FALSE),"")</f>
        <v/>
      </c>
      <c r="J88" s="84"/>
      <c r="K88" s="85"/>
      <c r="L88" s="87"/>
      <c r="M88" s="82" t="str">
        <f>IFERROR(VLOOKUP(J88,checklist!$A$2:$D$1900,4,FALSE),"")</f>
        <v/>
      </c>
      <c r="N88" s="86"/>
    </row>
    <row r="89" spans="1:14" ht="15.75" customHeight="1" x14ac:dyDescent="0.2">
      <c r="A89" s="46" t="e">
        <f>'Formulario General'!#REF!</f>
        <v>#REF!</v>
      </c>
      <c r="B89" s="47">
        <f>'Formulario General'!$C$15</f>
        <v>0</v>
      </c>
      <c r="C89" s="48" t="e">
        <f>'Formulario General'!#REF!</f>
        <v>#REF!</v>
      </c>
      <c r="D89" s="49" t="str">
        <f>'Formulario General'!$B$15</f>
        <v>Tota_Lake_Boyacá_Colombia_[CLTL</v>
      </c>
      <c r="E89" s="50">
        <f>'Formulario General'!$B$23</f>
        <v>0</v>
      </c>
      <c r="F89" s="48">
        <f>'Formulario General'!$C$23</f>
        <v>0</v>
      </c>
      <c r="G89" s="48">
        <f>'Formulario General'!$D$23</f>
        <v>0</v>
      </c>
      <c r="H89" s="81" t="str">
        <f>IFERROR(VLOOKUP(J89,checklist!$A$2:$D$1900,3,FALSE),"")</f>
        <v/>
      </c>
      <c r="I89" s="81" t="str">
        <f>IFERROR(VLOOKUP(J89,checklist!$A$2:$D$1900,2,FALSE),"")</f>
        <v/>
      </c>
      <c r="J89" s="84"/>
      <c r="K89" s="85"/>
      <c r="L89" s="87"/>
      <c r="M89" s="82" t="str">
        <f>IFERROR(VLOOKUP(J89,checklist!$A$2:$D$1900,4,FALSE),"")</f>
        <v/>
      </c>
      <c r="N89" s="86"/>
    </row>
    <row r="90" spans="1:14" ht="15.75" customHeight="1" x14ac:dyDescent="0.2">
      <c r="A90" s="46" t="e">
        <f>'Formulario General'!#REF!</f>
        <v>#REF!</v>
      </c>
      <c r="B90" s="47">
        <f>'Formulario General'!$C$15</f>
        <v>0</v>
      </c>
      <c r="C90" s="48" t="e">
        <f>'Formulario General'!#REF!</f>
        <v>#REF!</v>
      </c>
      <c r="D90" s="49" t="str">
        <f>'Formulario General'!$B$15</f>
        <v>Tota_Lake_Boyacá_Colombia_[CLTL</v>
      </c>
      <c r="E90" s="50">
        <f>'Formulario General'!$B$23</f>
        <v>0</v>
      </c>
      <c r="F90" s="48">
        <f>'Formulario General'!$C$23</f>
        <v>0</v>
      </c>
      <c r="G90" s="48">
        <f>'Formulario General'!$D$23</f>
        <v>0</v>
      </c>
      <c r="H90" s="81" t="str">
        <f>IFERROR(VLOOKUP(J90,checklist!$A$2:$D$1900,3,FALSE),"")</f>
        <v/>
      </c>
      <c r="I90" s="81" t="str">
        <f>IFERROR(VLOOKUP(J90,checklist!$A$2:$D$1900,2,FALSE),"")</f>
        <v/>
      </c>
      <c r="J90" s="84"/>
      <c r="K90" s="85"/>
      <c r="L90" s="87"/>
      <c r="M90" s="82" t="str">
        <f>IFERROR(VLOOKUP(J90,checklist!$A$2:$D$1900,4,FALSE),"")</f>
        <v/>
      </c>
      <c r="N90" s="86"/>
    </row>
    <row r="91" spans="1:14" ht="15.75" customHeight="1" x14ac:dyDescent="0.2">
      <c r="A91" s="46" t="e">
        <f>'Formulario General'!#REF!</f>
        <v>#REF!</v>
      </c>
      <c r="B91" s="47">
        <f>'Formulario General'!$C$15</f>
        <v>0</v>
      </c>
      <c r="C91" s="48" t="e">
        <f>'Formulario General'!#REF!</f>
        <v>#REF!</v>
      </c>
      <c r="D91" s="49" t="str">
        <f>'Formulario General'!$B$15</f>
        <v>Tota_Lake_Boyacá_Colombia_[CLTL</v>
      </c>
      <c r="E91" s="50">
        <f>'Formulario General'!$B$23</f>
        <v>0</v>
      </c>
      <c r="F91" s="48">
        <f>'Formulario General'!$C$23</f>
        <v>0</v>
      </c>
      <c r="G91" s="48">
        <f>'Formulario General'!$D$23</f>
        <v>0</v>
      </c>
      <c r="H91" s="81" t="str">
        <f>IFERROR(VLOOKUP(J91,checklist!$A$2:$D$1900,3,FALSE),"")</f>
        <v/>
      </c>
      <c r="I91" s="81" t="str">
        <f>IFERROR(VLOOKUP(J91,checklist!$A$2:$D$1900,2,FALSE),"")</f>
        <v/>
      </c>
      <c r="J91" s="84"/>
      <c r="K91" s="85"/>
      <c r="L91" s="87"/>
      <c r="M91" s="82" t="str">
        <f>IFERROR(VLOOKUP(J91,checklist!$A$2:$D$1900,4,FALSE),"")</f>
        <v/>
      </c>
      <c r="N91" s="86"/>
    </row>
    <row r="92" spans="1:14" ht="15.75" customHeight="1" x14ac:dyDescent="0.2">
      <c r="A92" s="46"/>
      <c r="B92" s="47"/>
      <c r="C92" s="48"/>
      <c r="D92" s="49"/>
      <c r="E92" s="48"/>
      <c r="F92" s="48"/>
      <c r="G92" s="48"/>
      <c r="H92" s="81" t="str">
        <f>IFERROR(VLOOKUP(J92,checklist!$A$2:$D$1900,3,FALSE),"")</f>
        <v/>
      </c>
      <c r="I92" s="81" t="str">
        <f>IFERROR(VLOOKUP(J92,checklist!$A$2:$D$1900,2,FALSE),"")</f>
        <v/>
      </c>
      <c r="J92" s="84"/>
      <c r="K92" s="85"/>
      <c r="L92" s="87"/>
      <c r="M92" s="82" t="str">
        <f>IFERROR(VLOOKUP(J92,checklist!$A$2:$D$1900,4,FALSE),"")</f>
        <v/>
      </c>
      <c r="N92" s="86"/>
    </row>
    <row r="93" spans="1:14" ht="15.75" customHeight="1" x14ac:dyDescent="0.2">
      <c r="A93" s="46"/>
      <c r="B93" s="47"/>
      <c r="C93" s="48"/>
      <c r="D93" s="49"/>
      <c r="E93" s="48"/>
      <c r="F93" s="48"/>
      <c r="G93" s="48"/>
      <c r="H93" s="81" t="str">
        <f>IFERROR(VLOOKUP(J93,checklist!$A$2:$D$1900,3,FALSE),"")</f>
        <v/>
      </c>
      <c r="I93" s="81" t="str">
        <f>IFERROR(VLOOKUP(J93,checklist!$A$2:$D$1900,2,FALSE),"")</f>
        <v/>
      </c>
      <c r="J93" s="84"/>
      <c r="K93" s="85"/>
      <c r="L93" s="87"/>
      <c r="M93" s="82" t="str">
        <f>IFERROR(VLOOKUP(J93,checklist!$A$2:$D$1900,4,FALSE),"")</f>
        <v/>
      </c>
      <c r="N93" s="86"/>
    </row>
    <row r="94" spans="1:14" ht="15.75" customHeight="1" x14ac:dyDescent="0.2">
      <c r="A94" s="46" t="e">
        <f>'Formulario General'!#REF!</f>
        <v>#REF!</v>
      </c>
      <c r="B94" s="47">
        <f>'Formulario General'!$C$15</f>
        <v>0</v>
      </c>
      <c r="C94" s="48" t="e">
        <f>'Formulario General'!#REF!</f>
        <v>#REF!</v>
      </c>
      <c r="D94" s="49" t="str">
        <f>'Formulario General'!$B$15</f>
        <v>Tota_Lake_Boyacá_Colombia_[CLTL</v>
      </c>
      <c r="E94" s="50">
        <f>'Formulario General'!$B$23</f>
        <v>0</v>
      </c>
      <c r="F94" s="48">
        <f>'Formulario General'!$C$23</f>
        <v>0</v>
      </c>
      <c r="G94" s="48">
        <f>'Formulario General'!$D$23</f>
        <v>0</v>
      </c>
      <c r="H94" s="81" t="str">
        <f>IFERROR(VLOOKUP(J94,checklist!$A$2:$D$1900,3,FALSE),"")</f>
        <v/>
      </c>
      <c r="I94" s="81" t="str">
        <f>IFERROR(VLOOKUP(J94,checklist!$A$2:$D$1900,2,FALSE),"")</f>
        <v/>
      </c>
      <c r="J94" s="84"/>
      <c r="K94" s="85"/>
      <c r="L94" s="87"/>
      <c r="M94" s="82" t="str">
        <f>IFERROR(VLOOKUP(J94,checklist!$A$2:$D$1900,4,FALSE),"")</f>
        <v/>
      </c>
      <c r="N94" s="86"/>
    </row>
    <row r="95" spans="1:14" ht="15.75" customHeight="1" x14ac:dyDescent="0.2">
      <c r="A95" s="46" t="e">
        <f>'Formulario General'!#REF!</f>
        <v>#REF!</v>
      </c>
      <c r="B95" s="47">
        <f>'Formulario General'!$C$15</f>
        <v>0</v>
      </c>
      <c r="C95" s="48" t="e">
        <f>'Formulario General'!#REF!</f>
        <v>#REF!</v>
      </c>
      <c r="D95" s="49" t="str">
        <f>'Formulario General'!$B$15</f>
        <v>Tota_Lake_Boyacá_Colombia_[CLTL</v>
      </c>
      <c r="E95" s="50">
        <f>'Formulario General'!$B$23</f>
        <v>0</v>
      </c>
      <c r="F95" s="48">
        <f>'Formulario General'!$C$23</f>
        <v>0</v>
      </c>
      <c r="G95" s="48">
        <f>'Formulario General'!$D$23</f>
        <v>0</v>
      </c>
      <c r="H95" s="81" t="str">
        <f>IFERROR(VLOOKUP(J95,checklist!$A$2:$D$1900,3,FALSE),"")</f>
        <v/>
      </c>
      <c r="I95" s="81" t="str">
        <f>IFERROR(VLOOKUP(J95,checklist!$A$2:$D$1900,2,FALSE),"")</f>
        <v/>
      </c>
      <c r="J95" s="84"/>
      <c r="K95" s="85"/>
      <c r="L95" s="87"/>
      <c r="M95" s="82" t="str">
        <f>IFERROR(VLOOKUP(J95,checklist!$A$2:$D$1900,4,FALSE),"")</f>
        <v/>
      </c>
      <c r="N95" s="86"/>
    </row>
    <row r="96" spans="1:14" ht="15.75" customHeight="1" x14ac:dyDescent="0.2">
      <c r="A96" s="46" t="e">
        <f>'Formulario General'!#REF!</f>
        <v>#REF!</v>
      </c>
      <c r="B96" s="47">
        <f>'Formulario General'!$C$15</f>
        <v>0</v>
      </c>
      <c r="C96" s="48" t="e">
        <f>'Formulario General'!#REF!</f>
        <v>#REF!</v>
      </c>
      <c r="D96" s="49" t="str">
        <f>'Formulario General'!$B$15</f>
        <v>Tota_Lake_Boyacá_Colombia_[CLTL</v>
      </c>
      <c r="E96" s="50">
        <f>'Formulario General'!$B$23</f>
        <v>0</v>
      </c>
      <c r="F96" s="48">
        <f>'Formulario General'!$C$23</f>
        <v>0</v>
      </c>
      <c r="G96" s="48">
        <f>'Formulario General'!$D$23</f>
        <v>0</v>
      </c>
      <c r="H96" s="81" t="str">
        <f>IFERROR(VLOOKUP(J96,checklist!$A$2:$D$1900,3,FALSE),"")</f>
        <v/>
      </c>
      <c r="I96" s="81" t="str">
        <f>IFERROR(VLOOKUP(J96,checklist!$A$2:$D$1900,2,FALSE),"")</f>
        <v/>
      </c>
      <c r="J96" s="84"/>
      <c r="K96" s="85"/>
      <c r="L96" s="87"/>
      <c r="M96" s="82" t="str">
        <f>IFERROR(VLOOKUP(J96,checklist!$A$2:$D$1900,4,FALSE),"")</f>
        <v/>
      </c>
      <c r="N96" s="86"/>
    </row>
    <row r="97" spans="1:14" ht="15.75" customHeight="1" x14ac:dyDescent="0.2">
      <c r="A97" s="46" t="e">
        <f>'Formulario General'!#REF!</f>
        <v>#REF!</v>
      </c>
      <c r="B97" s="47">
        <f>'Formulario General'!$C$15</f>
        <v>0</v>
      </c>
      <c r="C97" s="48" t="e">
        <f>'Formulario General'!#REF!</f>
        <v>#REF!</v>
      </c>
      <c r="D97" s="49" t="str">
        <f>'Formulario General'!$B$15</f>
        <v>Tota_Lake_Boyacá_Colombia_[CLTL</v>
      </c>
      <c r="E97" s="50">
        <f>'Formulario General'!$B$23</f>
        <v>0</v>
      </c>
      <c r="F97" s="48">
        <f>'Formulario General'!$C$23</f>
        <v>0</v>
      </c>
      <c r="G97" s="48">
        <f>'Formulario General'!$D$23</f>
        <v>0</v>
      </c>
      <c r="H97" s="81" t="str">
        <f>IFERROR(VLOOKUP(J97,checklist!$A$2:$D$1900,3,FALSE),"")</f>
        <v/>
      </c>
      <c r="I97" s="81" t="str">
        <f>IFERROR(VLOOKUP(J97,checklist!$A$2:$D$1900,2,FALSE),"")</f>
        <v/>
      </c>
      <c r="J97" s="84"/>
      <c r="K97" s="85"/>
      <c r="L97" s="87"/>
      <c r="M97" s="82" t="str">
        <f>IFERROR(VLOOKUP(J97,checklist!$A$2:$D$1900,4,FALSE),"")</f>
        <v/>
      </c>
      <c r="N97" s="86"/>
    </row>
    <row r="98" spans="1:14" ht="15.75" customHeight="1" x14ac:dyDescent="0.2">
      <c r="A98" s="46" t="e">
        <f>'Formulario General'!#REF!</f>
        <v>#REF!</v>
      </c>
      <c r="B98" s="47">
        <f>'Formulario General'!$C$15</f>
        <v>0</v>
      </c>
      <c r="C98" s="48" t="e">
        <f>'Formulario General'!#REF!</f>
        <v>#REF!</v>
      </c>
      <c r="D98" s="49" t="str">
        <f>'Formulario General'!$B$15</f>
        <v>Tota_Lake_Boyacá_Colombia_[CLTL</v>
      </c>
      <c r="E98" s="50">
        <f>'Formulario General'!$B$23</f>
        <v>0</v>
      </c>
      <c r="F98" s="48">
        <f>'Formulario General'!$C$23</f>
        <v>0</v>
      </c>
      <c r="G98" s="48">
        <f>'Formulario General'!$D$23</f>
        <v>0</v>
      </c>
      <c r="H98" s="81" t="str">
        <f>IFERROR(VLOOKUP(J98,checklist!$A$2:$D$1900,3,FALSE),"")</f>
        <v/>
      </c>
      <c r="I98" s="81" t="str">
        <f>IFERROR(VLOOKUP(J98,checklist!$A$2:$D$1900,2,FALSE),"")</f>
        <v/>
      </c>
      <c r="J98" s="84"/>
      <c r="K98" s="85"/>
      <c r="L98" s="87"/>
      <c r="M98" s="82" t="str">
        <f>IFERROR(VLOOKUP(J98,checklist!$A$2:$D$1900,4,FALSE),"")</f>
        <v/>
      </c>
      <c r="N98" s="86"/>
    </row>
    <row r="99" spans="1:14" ht="15.75" customHeight="1" x14ac:dyDescent="0.2">
      <c r="A99" s="46" t="e">
        <f>'Formulario General'!#REF!</f>
        <v>#REF!</v>
      </c>
      <c r="B99" s="47">
        <f>'Formulario General'!$C$15</f>
        <v>0</v>
      </c>
      <c r="C99" s="48" t="e">
        <f>'Formulario General'!#REF!</f>
        <v>#REF!</v>
      </c>
      <c r="D99" s="49" t="str">
        <f>'Formulario General'!$B$15</f>
        <v>Tota_Lake_Boyacá_Colombia_[CLTL</v>
      </c>
      <c r="E99" s="50">
        <f>'Formulario General'!$B$23</f>
        <v>0</v>
      </c>
      <c r="F99" s="48">
        <f>'Formulario General'!$C$23</f>
        <v>0</v>
      </c>
      <c r="G99" s="48">
        <f>'Formulario General'!$D$23</f>
        <v>0</v>
      </c>
      <c r="H99" s="81" t="str">
        <f>IFERROR(VLOOKUP(J99,checklist!$A$2:$D$1900,3,FALSE),"")</f>
        <v/>
      </c>
      <c r="I99" s="81" t="str">
        <f>IFERROR(VLOOKUP(J99,checklist!$A$2:$D$1900,2,FALSE),"")</f>
        <v/>
      </c>
      <c r="J99" s="84"/>
      <c r="K99" s="85"/>
      <c r="L99" s="87"/>
      <c r="M99" s="82" t="str">
        <f>IFERROR(VLOOKUP(J99,checklist!$A$2:$D$1900,4,FALSE),"")</f>
        <v/>
      </c>
      <c r="N99" s="86"/>
    </row>
    <row r="100" spans="1:14" ht="15.75" customHeight="1" x14ac:dyDescent="0.2">
      <c r="A100" s="46" t="e">
        <f>'Formulario General'!#REF!</f>
        <v>#REF!</v>
      </c>
      <c r="B100" s="47">
        <f>'Formulario General'!$C$15</f>
        <v>0</v>
      </c>
      <c r="C100" s="48" t="e">
        <f>'Formulario General'!#REF!</f>
        <v>#REF!</v>
      </c>
      <c r="D100" s="49" t="str">
        <f>'Formulario General'!$B$15</f>
        <v>Tota_Lake_Boyacá_Colombia_[CLTL</v>
      </c>
      <c r="E100" s="50">
        <f>'Formulario General'!$B$23</f>
        <v>0</v>
      </c>
      <c r="F100" s="48">
        <f>'Formulario General'!$C$23</f>
        <v>0</v>
      </c>
      <c r="G100" s="48">
        <f>'Formulario General'!$D$23</f>
        <v>0</v>
      </c>
      <c r="H100" s="81" t="str">
        <f>IFERROR(VLOOKUP(J100,checklist!$A$2:$D$1900,3,FALSE),"")</f>
        <v/>
      </c>
      <c r="I100" s="81" t="str">
        <f>IFERROR(VLOOKUP(J100,checklist!$A$2:$D$1900,2,FALSE),"")</f>
        <v/>
      </c>
      <c r="J100" s="84"/>
      <c r="K100" s="85"/>
      <c r="L100" s="87"/>
      <c r="M100" s="82" t="str">
        <f>IFERROR(VLOOKUP(J100,checklist!$A$2:$D$1900,4,FALSE),"")</f>
        <v/>
      </c>
      <c r="N100" s="86"/>
    </row>
    <row r="101" spans="1:14" ht="15.75" customHeight="1" x14ac:dyDescent="0.2">
      <c r="A101" s="46" t="e">
        <f>'Formulario General'!#REF!</f>
        <v>#REF!</v>
      </c>
      <c r="B101" s="47">
        <f>'Formulario General'!$C$15</f>
        <v>0</v>
      </c>
      <c r="C101" s="48" t="e">
        <f>'Formulario General'!#REF!</f>
        <v>#REF!</v>
      </c>
      <c r="D101" s="49" t="str">
        <f>'Formulario General'!$B$15</f>
        <v>Tota_Lake_Boyacá_Colombia_[CLTL</v>
      </c>
      <c r="E101" s="50">
        <f>'Formulario General'!$B$23</f>
        <v>0</v>
      </c>
      <c r="F101" s="48">
        <f>'Formulario General'!$C$23</f>
        <v>0</v>
      </c>
      <c r="G101" s="48">
        <f>'Formulario General'!$D$23</f>
        <v>0</v>
      </c>
      <c r="H101" s="81" t="str">
        <f>IFERROR(VLOOKUP(J101,checklist!$A$2:$D$1900,3,FALSE),"")</f>
        <v/>
      </c>
      <c r="I101" s="81" t="str">
        <f>IFERROR(VLOOKUP(J101,checklist!$A$2:$D$1900,2,FALSE),"")</f>
        <v/>
      </c>
      <c r="J101" s="84"/>
      <c r="K101" s="85"/>
      <c r="L101" s="87"/>
      <c r="M101" s="82" t="str">
        <f>IFERROR(VLOOKUP(J101,checklist!$A$2:$D$1900,4,FALSE),"")</f>
        <v/>
      </c>
      <c r="N101" s="86"/>
    </row>
    <row r="102" spans="1:14" ht="15.75" customHeight="1" x14ac:dyDescent="0.2">
      <c r="A102" s="46" t="e">
        <f>'Formulario General'!#REF!</f>
        <v>#REF!</v>
      </c>
      <c r="B102" s="47">
        <f>'Formulario General'!$C$15</f>
        <v>0</v>
      </c>
      <c r="C102" s="48" t="e">
        <f>'Formulario General'!#REF!</f>
        <v>#REF!</v>
      </c>
      <c r="D102" s="49" t="str">
        <f>'Formulario General'!$B$15</f>
        <v>Tota_Lake_Boyacá_Colombia_[CLTL</v>
      </c>
      <c r="E102" s="50">
        <f>'Formulario General'!$B$23</f>
        <v>0</v>
      </c>
      <c r="F102" s="48">
        <f>'Formulario General'!$C$23</f>
        <v>0</v>
      </c>
      <c r="G102" s="48">
        <f>'Formulario General'!$D$23</f>
        <v>0</v>
      </c>
      <c r="H102" s="81" t="str">
        <f>IFERROR(VLOOKUP(J102,checklist!$A$2:$D$1900,3,FALSE),"")</f>
        <v/>
      </c>
      <c r="I102" s="81" t="str">
        <f>IFERROR(VLOOKUP(J102,checklist!$A$2:$D$1900,2,FALSE),"")</f>
        <v/>
      </c>
      <c r="J102" s="84"/>
      <c r="K102" s="85"/>
      <c r="L102" s="87"/>
      <c r="M102" s="82" t="str">
        <f>IFERROR(VLOOKUP(J102,checklist!$A$2:$D$1900,4,FALSE),"")</f>
        <v/>
      </c>
      <c r="N102" s="86"/>
    </row>
    <row r="103" spans="1:14" ht="15.75" customHeight="1" x14ac:dyDescent="0.2">
      <c r="A103" s="46" t="e">
        <f>'Formulario General'!#REF!</f>
        <v>#REF!</v>
      </c>
      <c r="B103" s="47">
        <f>'Formulario General'!$C$15</f>
        <v>0</v>
      </c>
      <c r="C103" s="48" t="e">
        <f>'Formulario General'!#REF!</f>
        <v>#REF!</v>
      </c>
      <c r="D103" s="49" t="str">
        <f>'Formulario General'!$B$15</f>
        <v>Tota_Lake_Boyacá_Colombia_[CLTL</v>
      </c>
      <c r="E103" s="50">
        <f>'Formulario General'!$B$23</f>
        <v>0</v>
      </c>
      <c r="F103" s="48">
        <f>'Formulario General'!$C$23</f>
        <v>0</v>
      </c>
      <c r="G103" s="48">
        <f>'Formulario General'!$D$23</f>
        <v>0</v>
      </c>
      <c r="H103" s="81" t="str">
        <f>IFERROR(VLOOKUP(J103,checklist!$A$2:$D$1900,3,FALSE),"")</f>
        <v/>
      </c>
      <c r="I103" s="81" t="str">
        <f>IFERROR(VLOOKUP(J103,checklist!$A$2:$D$1900,2,FALSE),"")</f>
        <v/>
      </c>
      <c r="J103" s="84"/>
      <c r="K103" s="85"/>
      <c r="L103" s="87"/>
      <c r="M103" s="82" t="str">
        <f>IFERROR(VLOOKUP(J103,checklist!$A$2:$D$1900,4,FALSE),"")</f>
        <v/>
      </c>
      <c r="N103" s="86"/>
    </row>
    <row r="104" spans="1:14" ht="15.75" customHeight="1" x14ac:dyDescent="0.2">
      <c r="A104" s="46" t="e">
        <f>'Formulario General'!#REF!</f>
        <v>#REF!</v>
      </c>
      <c r="B104" s="47">
        <f>'Formulario General'!$C$15</f>
        <v>0</v>
      </c>
      <c r="C104" s="48" t="e">
        <f>'Formulario General'!#REF!</f>
        <v>#REF!</v>
      </c>
      <c r="D104" s="49" t="str">
        <f>'Formulario General'!$B$15</f>
        <v>Tota_Lake_Boyacá_Colombia_[CLTL</v>
      </c>
      <c r="E104" s="50">
        <f>'Formulario General'!$B$23</f>
        <v>0</v>
      </c>
      <c r="F104" s="48">
        <f>'Formulario General'!$C$23</f>
        <v>0</v>
      </c>
      <c r="G104" s="48">
        <f>'Formulario General'!$D$23</f>
        <v>0</v>
      </c>
      <c r="H104" s="81" t="str">
        <f>IFERROR(VLOOKUP(J104,checklist!$A$2:$D$1900,3,FALSE),"")</f>
        <v/>
      </c>
      <c r="I104" s="81" t="str">
        <f>IFERROR(VLOOKUP(J104,checklist!$A$2:$D$1900,2,FALSE),"")</f>
        <v/>
      </c>
      <c r="J104" s="84"/>
      <c r="K104" s="85"/>
      <c r="L104" s="87"/>
      <c r="M104" s="82" t="str">
        <f>IFERROR(VLOOKUP(J104,checklist!$A$2:$D$1900,4,FALSE),"")</f>
        <v/>
      </c>
      <c r="N104" s="86"/>
    </row>
    <row r="105" spans="1:14" ht="15.75" customHeight="1" x14ac:dyDescent="0.2">
      <c r="A105" s="46" t="e">
        <f>'Formulario General'!#REF!</f>
        <v>#REF!</v>
      </c>
      <c r="B105" s="47">
        <f>'Formulario General'!$C$15</f>
        <v>0</v>
      </c>
      <c r="C105" s="48" t="e">
        <f>'Formulario General'!#REF!</f>
        <v>#REF!</v>
      </c>
      <c r="D105" s="49" t="str">
        <f>'Formulario General'!$B$15</f>
        <v>Tota_Lake_Boyacá_Colombia_[CLTL</v>
      </c>
      <c r="E105" s="50">
        <f>'Formulario General'!$B$23</f>
        <v>0</v>
      </c>
      <c r="F105" s="48">
        <f>'Formulario General'!$C$23</f>
        <v>0</v>
      </c>
      <c r="G105" s="48">
        <f>'Formulario General'!$D$23</f>
        <v>0</v>
      </c>
      <c r="H105" s="81" t="str">
        <f>IFERROR(VLOOKUP(J105,checklist!$A$2:$D$1900,3,FALSE),"")</f>
        <v/>
      </c>
      <c r="I105" s="81" t="str">
        <f>IFERROR(VLOOKUP(J105,checklist!$A$2:$D$1900,2,FALSE),"")</f>
        <v/>
      </c>
      <c r="J105" s="84"/>
      <c r="K105" s="85"/>
      <c r="L105" s="87"/>
      <c r="M105" s="82" t="str">
        <f>IFERROR(VLOOKUP(J105,checklist!$A$2:$D$1900,4,FALSE),"")</f>
        <v/>
      </c>
      <c r="N105" s="86"/>
    </row>
    <row r="106" spans="1:14" ht="15.75" customHeight="1" x14ac:dyDescent="0.2">
      <c r="A106" s="46" t="e">
        <f>'Formulario General'!#REF!</f>
        <v>#REF!</v>
      </c>
      <c r="B106" s="47">
        <f>'Formulario General'!$C$15</f>
        <v>0</v>
      </c>
      <c r="C106" s="48" t="e">
        <f>'Formulario General'!#REF!</f>
        <v>#REF!</v>
      </c>
      <c r="D106" s="49" t="str">
        <f>'Formulario General'!$B$15</f>
        <v>Tota_Lake_Boyacá_Colombia_[CLTL</v>
      </c>
      <c r="E106" s="50">
        <f>'Formulario General'!$B$23</f>
        <v>0</v>
      </c>
      <c r="F106" s="48">
        <f>'Formulario General'!$C$23</f>
        <v>0</v>
      </c>
      <c r="G106" s="48">
        <f>'Formulario General'!$D$23</f>
        <v>0</v>
      </c>
      <c r="H106" s="81" t="str">
        <f>IFERROR(VLOOKUP(J106,checklist!$A$2:$D$1900,3,FALSE),"")</f>
        <v/>
      </c>
      <c r="I106" s="81" t="str">
        <f>IFERROR(VLOOKUP(J106,checklist!$A$2:$D$1900,2,FALSE),"")</f>
        <v/>
      </c>
      <c r="J106" s="84"/>
      <c r="K106" s="85"/>
      <c r="L106" s="87"/>
      <c r="M106" s="82" t="str">
        <f>IFERROR(VLOOKUP(J106,checklist!$A$2:$D$1900,4,FALSE),"")</f>
        <v/>
      </c>
      <c r="N106" s="86"/>
    </row>
    <row r="107" spans="1:14" ht="15.75" customHeight="1" x14ac:dyDescent="0.2">
      <c r="A107" s="46" t="e">
        <f>'Formulario General'!#REF!</f>
        <v>#REF!</v>
      </c>
      <c r="B107" s="47">
        <f>'Formulario General'!$C$15</f>
        <v>0</v>
      </c>
      <c r="C107" s="48" t="e">
        <f>'Formulario General'!#REF!</f>
        <v>#REF!</v>
      </c>
      <c r="D107" s="49" t="str">
        <f>'Formulario General'!$B$15</f>
        <v>Tota_Lake_Boyacá_Colombia_[CLTL</v>
      </c>
      <c r="E107" s="50">
        <f>'Formulario General'!$B$23</f>
        <v>0</v>
      </c>
      <c r="F107" s="48">
        <f>'Formulario General'!$C$23</f>
        <v>0</v>
      </c>
      <c r="G107" s="48">
        <f>'Formulario General'!$D$23</f>
        <v>0</v>
      </c>
      <c r="H107" s="81" t="str">
        <f>IFERROR(VLOOKUP(J107,checklist!$A$2:$D$1900,3,FALSE),"")</f>
        <v/>
      </c>
      <c r="I107" s="81" t="str">
        <f>IFERROR(VLOOKUP(J107,checklist!$A$2:$D$1900,2,FALSE),"")</f>
        <v/>
      </c>
      <c r="J107" s="84"/>
      <c r="K107" s="85"/>
      <c r="L107" s="87"/>
      <c r="M107" s="82" t="str">
        <f>IFERROR(VLOOKUP(J107,checklist!$A$2:$D$1900,4,FALSE),"")</f>
        <v/>
      </c>
      <c r="N107" s="86"/>
    </row>
    <row r="108" spans="1:14" ht="15.75" customHeight="1" x14ac:dyDescent="0.2">
      <c r="A108" s="46" t="e">
        <f>'Formulario General'!#REF!</f>
        <v>#REF!</v>
      </c>
      <c r="B108" s="47">
        <f>'Formulario General'!$C$15</f>
        <v>0</v>
      </c>
      <c r="C108" s="48" t="e">
        <f>'Formulario General'!#REF!</f>
        <v>#REF!</v>
      </c>
      <c r="D108" s="49" t="str">
        <f>'Formulario General'!$B$15</f>
        <v>Tota_Lake_Boyacá_Colombia_[CLTL</v>
      </c>
      <c r="E108" s="50">
        <f>'Formulario General'!$B$23</f>
        <v>0</v>
      </c>
      <c r="F108" s="48">
        <f>'Formulario General'!$C$23</f>
        <v>0</v>
      </c>
      <c r="G108" s="48">
        <f>'Formulario General'!$D$23</f>
        <v>0</v>
      </c>
      <c r="H108" s="81" t="str">
        <f>IFERROR(VLOOKUP(J108,checklist!$A$2:$D$1900,3,FALSE),"")</f>
        <v/>
      </c>
      <c r="I108" s="81" t="str">
        <f>IFERROR(VLOOKUP(J108,checklist!$A$2:$D$1900,2,FALSE),"")</f>
        <v/>
      </c>
      <c r="J108" s="84"/>
      <c r="K108" s="85"/>
      <c r="L108" s="87"/>
      <c r="M108" s="82" t="str">
        <f>IFERROR(VLOOKUP(J108,checklist!$A$2:$D$1900,4,FALSE),"")</f>
        <v/>
      </c>
      <c r="N108" s="86"/>
    </row>
    <row r="109" spans="1:14" ht="15.75" customHeight="1" x14ac:dyDescent="0.2">
      <c r="A109" s="46" t="e">
        <f>'Formulario General'!#REF!</f>
        <v>#REF!</v>
      </c>
      <c r="B109" s="47">
        <f>'Formulario General'!$C$15</f>
        <v>0</v>
      </c>
      <c r="C109" s="48" t="e">
        <f>'Formulario General'!#REF!</f>
        <v>#REF!</v>
      </c>
      <c r="D109" s="49" t="str">
        <f>'Formulario General'!$B$15</f>
        <v>Tota_Lake_Boyacá_Colombia_[CLTL</v>
      </c>
      <c r="E109" s="50">
        <f>'Formulario General'!$B$23</f>
        <v>0</v>
      </c>
      <c r="F109" s="48">
        <f>'Formulario General'!$C$23</f>
        <v>0</v>
      </c>
      <c r="G109" s="48">
        <f>'Formulario General'!$D$23</f>
        <v>0</v>
      </c>
      <c r="H109" s="81" t="str">
        <f>IFERROR(VLOOKUP(J109,checklist!$A$2:$D$1900,3,FALSE),"")</f>
        <v/>
      </c>
      <c r="I109" s="81" t="str">
        <f>IFERROR(VLOOKUP(J109,checklist!$A$2:$D$1900,2,FALSE),"")</f>
        <v/>
      </c>
      <c r="J109" s="84"/>
      <c r="K109" s="85"/>
      <c r="L109" s="87"/>
      <c r="M109" s="82" t="str">
        <f>IFERROR(VLOOKUP(J109,checklist!$A$2:$D$1900,4,FALSE),"")</f>
        <v/>
      </c>
      <c r="N109" s="86"/>
    </row>
    <row r="110" spans="1:14" ht="15.75" customHeight="1" x14ac:dyDescent="0.2">
      <c r="A110" s="46" t="e">
        <f>'Formulario General'!#REF!</f>
        <v>#REF!</v>
      </c>
      <c r="B110" s="47">
        <f>'Formulario General'!$C$15</f>
        <v>0</v>
      </c>
      <c r="C110" s="48" t="e">
        <f>'Formulario General'!#REF!</f>
        <v>#REF!</v>
      </c>
      <c r="D110" s="49" t="str">
        <f>'Formulario General'!$B$15</f>
        <v>Tota_Lake_Boyacá_Colombia_[CLTL</v>
      </c>
      <c r="E110" s="50">
        <f>'Formulario General'!$B$23</f>
        <v>0</v>
      </c>
      <c r="F110" s="48">
        <f>'Formulario General'!$C$23</f>
        <v>0</v>
      </c>
      <c r="G110" s="48">
        <f>'Formulario General'!$D$23</f>
        <v>0</v>
      </c>
      <c r="H110" s="81" t="str">
        <f>IFERROR(VLOOKUP(J110,checklist!$A$2:$D$1900,3,FALSE),"")</f>
        <v/>
      </c>
      <c r="I110" s="81" t="str">
        <f>IFERROR(VLOOKUP(J110,checklist!$A$2:$D$1900,2,FALSE),"")</f>
        <v/>
      </c>
      <c r="J110" s="84"/>
      <c r="K110" s="85"/>
      <c r="L110" s="87"/>
      <c r="M110" s="82" t="str">
        <f>IFERROR(VLOOKUP(J110,checklist!$A$2:$D$1900,4,FALSE),"")</f>
        <v/>
      </c>
      <c r="N110" s="86"/>
    </row>
    <row r="111" spans="1:14" ht="15.75" customHeight="1" x14ac:dyDescent="0.2">
      <c r="A111" s="46" t="e">
        <f>'Formulario General'!#REF!</f>
        <v>#REF!</v>
      </c>
      <c r="B111" s="47">
        <f>'Formulario General'!$C$15</f>
        <v>0</v>
      </c>
      <c r="C111" s="48" t="e">
        <f>'Formulario General'!#REF!</f>
        <v>#REF!</v>
      </c>
      <c r="D111" s="49" t="str">
        <f>'Formulario General'!$B$15</f>
        <v>Tota_Lake_Boyacá_Colombia_[CLTL</v>
      </c>
      <c r="E111" s="50">
        <f>'Formulario General'!$B$23</f>
        <v>0</v>
      </c>
      <c r="F111" s="48">
        <f>'Formulario General'!$C$23</f>
        <v>0</v>
      </c>
      <c r="G111" s="48">
        <f>'Formulario General'!$D$23</f>
        <v>0</v>
      </c>
      <c r="H111" s="81" t="str">
        <f>IFERROR(VLOOKUP(J111,checklist!$A$2:$D$1900,3,FALSE),"")</f>
        <v/>
      </c>
      <c r="I111" s="81" t="str">
        <f>IFERROR(VLOOKUP(J111,checklist!$A$2:$D$1900,2,FALSE),"")</f>
        <v/>
      </c>
      <c r="J111" s="84"/>
      <c r="K111" s="85"/>
      <c r="L111" s="87"/>
      <c r="M111" s="82" t="str">
        <f>IFERROR(VLOOKUP(J111,checklist!$A$2:$D$1900,4,FALSE),"")</f>
        <v/>
      </c>
      <c r="N111" s="86"/>
    </row>
    <row r="112" spans="1:14" ht="15.75" customHeight="1" x14ac:dyDescent="0.2">
      <c r="A112" s="46" t="e">
        <f>'Formulario General'!#REF!</f>
        <v>#REF!</v>
      </c>
      <c r="B112" s="47">
        <f>'Formulario General'!$C$15</f>
        <v>0</v>
      </c>
      <c r="C112" s="48" t="e">
        <f>'Formulario General'!#REF!</f>
        <v>#REF!</v>
      </c>
      <c r="D112" s="49" t="str">
        <f>'Formulario General'!$B$15</f>
        <v>Tota_Lake_Boyacá_Colombia_[CLTL</v>
      </c>
      <c r="E112" s="50">
        <f>'Formulario General'!$B$23</f>
        <v>0</v>
      </c>
      <c r="F112" s="48">
        <f>'Formulario General'!$C$23</f>
        <v>0</v>
      </c>
      <c r="G112" s="48">
        <f>'Formulario General'!$D$23</f>
        <v>0</v>
      </c>
      <c r="H112" s="81" t="str">
        <f>IFERROR(VLOOKUP(J112,checklist!$A$2:$D$1900,3,FALSE),"")</f>
        <v/>
      </c>
      <c r="I112" s="81" t="str">
        <f>IFERROR(VLOOKUP(J112,checklist!$A$2:$D$1900,2,FALSE),"")</f>
        <v/>
      </c>
      <c r="J112" s="84"/>
      <c r="K112" s="85"/>
      <c r="L112" s="87"/>
      <c r="M112" s="82" t="str">
        <f>IFERROR(VLOOKUP(J112,checklist!$A$2:$D$1900,4,FALSE),"")</f>
        <v/>
      </c>
      <c r="N112" s="86"/>
    </row>
    <row r="113" spans="1:14" ht="15.75" customHeight="1" x14ac:dyDescent="0.2">
      <c r="A113" s="46" t="e">
        <f>'Formulario General'!#REF!</f>
        <v>#REF!</v>
      </c>
      <c r="B113" s="47">
        <f>'Formulario General'!$C$15</f>
        <v>0</v>
      </c>
      <c r="C113" s="48" t="e">
        <f>'Formulario General'!#REF!</f>
        <v>#REF!</v>
      </c>
      <c r="D113" s="49" t="str">
        <f>'Formulario General'!$B$15</f>
        <v>Tota_Lake_Boyacá_Colombia_[CLTL</v>
      </c>
      <c r="E113" s="50">
        <f>'Formulario General'!$B$23</f>
        <v>0</v>
      </c>
      <c r="F113" s="48">
        <f>'Formulario General'!$C$23</f>
        <v>0</v>
      </c>
      <c r="G113" s="48">
        <f>'Formulario General'!$D$23</f>
        <v>0</v>
      </c>
      <c r="H113" s="81" t="str">
        <f>IFERROR(VLOOKUP(J113,checklist!$A$2:$D$1900,3,FALSE),"")</f>
        <v/>
      </c>
      <c r="I113" s="81" t="str">
        <f>IFERROR(VLOOKUP(J113,checklist!$A$2:$D$1900,2,FALSE),"")</f>
        <v/>
      </c>
      <c r="J113" s="84"/>
      <c r="K113" s="85"/>
      <c r="L113" s="87"/>
      <c r="M113" s="82" t="str">
        <f>IFERROR(VLOOKUP(J113,checklist!$A$2:$D$1900,4,FALSE),"")</f>
        <v/>
      </c>
      <c r="N113" s="86"/>
    </row>
    <row r="114" spans="1:14" ht="15.75" customHeight="1" x14ac:dyDescent="0.2">
      <c r="A114" s="46" t="e">
        <f>'Formulario General'!#REF!</f>
        <v>#REF!</v>
      </c>
      <c r="B114" s="47">
        <f>'Formulario General'!$C$15</f>
        <v>0</v>
      </c>
      <c r="C114" s="48" t="e">
        <f>'Formulario General'!#REF!</f>
        <v>#REF!</v>
      </c>
      <c r="D114" s="49" t="str">
        <f>'Formulario General'!$B$15</f>
        <v>Tota_Lake_Boyacá_Colombia_[CLTL</v>
      </c>
      <c r="E114" s="50">
        <f>'Formulario General'!$B$23</f>
        <v>0</v>
      </c>
      <c r="F114" s="48">
        <f>'Formulario General'!$C$23</f>
        <v>0</v>
      </c>
      <c r="G114" s="48">
        <f>'Formulario General'!$D$23</f>
        <v>0</v>
      </c>
      <c r="H114" s="81" t="str">
        <f>IFERROR(VLOOKUP(J114,checklist!$A$2:$D$1900,3,FALSE),"")</f>
        <v/>
      </c>
      <c r="I114" s="81" t="str">
        <f>IFERROR(VLOOKUP(J114,checklist!$A$2:$D$1900,2,FALSE),"")</f>
        <v/>
      </c>
      <c r="J114" s="84"/>
      <c r="K114" s="85"/>
      <c r="L114" s="87"/>
      <c r="M114" s="82" t="str">
        <f>IFERROR(VLOOKUP(J114,checklist!$A$2:$D$1900,4,FALSE),"")</f>
        <v/>
      </c>
      <c r="N114" s="86"/>
    </row>
    <row r="115" spans="1:14" ht="15.75" customHeight="1" x14ac:dyDescent="0.2">
      <c r="A115" s="46" t="e">
        <f>'Formulario General'!#REF!</f>
        <v>#REF!</v>
      </c>
      <c r="B115" s="47">
        <f>'Formulario General'!$C$15</f>
        <v>0</v>
      </c>
      <c r="C115" s="48" t="e">
        <f>'Formulario General'!#REF!</f>
        <v>#REF!</v>
      </c>
      <c r="D115" s="49" t="str">
        <f>'Formulario General'!$B$15</f>
        <v>Tota_Lake_Boyacá_Colombia_[CLTL</v>
      </c>
      <c r="E115" s="50">
        <f>'Formulario General'!$B$23</f>
        <v>0</v>
      </c>
      <c r="F115" s="48">
        <f>'Formulario General'!$C$23</f>
        <v>0</v>
      </c>
      <c r="G115" s="48">
        <f>'Formulario General'!$D$23</f>
        <v>0</v>
      </c>
      <c r="H115" s="81" t="str">
        <f>IFERROR(VLOOKUP(J115,checklist!$A$2:$D$1900,3,FALSE),"")</f>
        <v/>
      </c>
      <c r="I115" s="81" t="str">
        <f>IFERROR(VLOOKUP(J115,checklist!$A$2:$D$1900,2,FALSE),"")</f>
        <v/>
      </c>
      <c r="J115" s="84"/>
      <c r="K115" s="85"/>
      <c r="L115" s="87"/>
      <c r="M115" s="82" t="str">
        <f>IFERROR(VLOOKUP(J115,checklist!$A$2:$D$1900,4,FALSE),"")</f>
        <v/>
      </c>
      <c r="N115" s="86"/>
    </row>
    <row r="116" spans="1:14" ht="15.75" customHeight="1" x14ac:dyDescent="0.2">
      <c r="A116" s="46" t="e">
        <f>'Formulario General'!#REF!</f>
        <v>#REF!</v>
      </c>
      <c r="B116" s="47">
        <f>'Formulario General'!$C$15</f>
        <v>0</v>
      </c>
      <c r="C116" s="48" t="e">
        <f>'Formulario General'!#REF!</f>
        <v>#REF!</v>
      </c>
      <c r="D116" s="49" t="str">
        <f>'Formulario General'!$B$15</f>
        <v>Tota_Lake_Boyacá_Colombia_[CLTL</v>
      </c>
      <c r="E116" s="50">
        <f>'Formulario General'!$B$23</f>
        <v>0</v>
      </c>
      <c r="F116" s="48">
        <f>'Formulario General'!$C$23</f>
        <v>0</v>
      </c>
      <c r="G116" s="48">
        <f>'Formulario General'!$D$23</f>
        <v>0</v>
      </c>
      <c r="H116" s="81" t="str">
        <f>IFERROR(VLOOKUP(J116,checklist!$A$2:$D$1900,3,FALSE),"")</f>
        <v/>
      </c>
      <c r="I116" s="81" t="str">
        <f>IFERROR(VLOOKUP(J116,checklist!$A$2:$D$1900,2,FALSE),"")</f>
        <v/>
      </c>
      <c r="J116" s="84"/>
      <c r="K116" s="85"/>
      <c r="L116" s="87"/>
      <c r="M116" s="82" t="str">
        <f>IFERROR(VLOOKUP(J116,checklist!$A$2:$D$1900,4,FALSE),"")</f>
        <v/>
      </c>
      <c r="N116" s="86"/>
    </row>
    <row r="117" spans="1:14" ht="15.75" customHeight="1" x14ac:dyDescent="0.2">
      <c r="A117" s="46" t="e">
        <f>'Formulario General'!#REF!</f>
        <v>#REF!</v>
      </c>
      <c r="B117" s="47">
        <f>'Formulario General'!$C$15</f>
        <v>0</v>
      </c>
      <c r="C117" s="48" t="e">
        <f>'Formulario General'!#REF!</f>
        <v>#REF!</v>
      </c>
      <c r="D117" s="49" t="str">
        <f>'Formulario General'!$B$15</f>
        <v>Tota_Lake_Boyacá_Colombia_[CLTL</v>
      </c>
      <c r="E117" s="50">
        <f>'Formulario General'!$B$23</f>
        <v>0</v>
      </c>
      <c r="F117" s="48">
        <f>'Formulario General'!$C$23</f>
        <v>0</v>
      </c>
      <c r="G117" s="48">
        <f>'Formulario General'!$D$23</f>
        <v>0</v>
      </c>
      <c r="H117" s="81" t="str">
        <f>IFERROR(VLOOKUP(J117,checklist!$A$2:$D$1900,3,FALSE),"")</f>
        <v/>
      </c>
      <c r="I117" s="81" t="str">
        <f>IFERROR(VLOOKUP(J117,checklist!$A$2:$D$1900,2,FALSE),"")</f>
        <v/>
      </c>
      <c r="J117" s="84"/>
      <c r="K117" s="85"/>
      <c r="L117" s="87"/>
      <c r="M117" s="82" t="str">
        <f>IFERROR(VLOOKUP(J117,checklist!$A$2:$D$1900,4,FALSE),"")</f>
        <v/>
      </c>
      <c r="N117" s="86"/>
    </row>
    <row r="118" spans="1:14" ht="15.75" customHeight="1" x14ac:dyDescent="0.2">
      <c r="A118" s="46" t="e">
        <f>'Formulario General'!#REF!</f>
        <v>#REF!</v>
      </c>
      <c r="B118" s="47">
        <f>'Formulario General'!$C$15</f>
        <v>0</v>
      </c>
      <c r="C118" s="48" t="e">
        <f>'Formulario General'!#REF!</f>
        <v>#REF!</v>
      </c>
      <c r="D118" s="49" t="str">
        <f>'Formulario General'!$B$15</f>
        <v>Tota_Lake_Boyacá_Colombia_[CLTL</v>
      </c>
      <c r="E118" s="50">
        <f>'Formulario General'!$B$23</f>
        <v>0</v>
      </c>
      <c r="F118" s="48">
        <f>'Formulario General'!$C$23</f>
        <v>0</v>
      </c>
      <c r="G118" s="48">
        <f>'Formulario General'!$D$23</f>
        <v>0</v>
      </c>
      <c r="H118" s="81" t="str">
        <f>IFERROR(VLOOKUP(J118,checklist!$A$2:$D$1900,3,FALSE),"")</f>
        <v/>
      </c>
      <c r="I118" s="81" t="str">
        <f>IFERROR(VLOOKUP(J118,checklist!$A$2:$D$1900,2,FALSE),"")</f>
        <v/>
      </c>
      <c r="J118" s="84"/>
      <c r="K118" s="85"/>
      <c r="L118" s="87"/>
      <c r="M118" s="82" t="str">
        <f>IFERROR(VLOOKUP(J118,checklist!$A$2:$D$1900,4,FALSE),"")</f>
        <v/>
      </c>
      <c r="N118" s="86"/>
    </row>
    <row r="119" spans="1:14" ht="15.75" customHeight="1" x14ac:dyDescent="0.2">
      <c r="A119" s="46" t="e">
        <f>'Formulario General'!#REF!</f>
        <v>#REF!</v>
      </c>
      <c r="B119" s="47">
        <f>'Formulario General'!$C$15</f>
        <v>0</v>
      </c>
      <c r="C119" s="48" t="e">
        <f>'Formulario General'!#REF!</f>
        <v>#REF!</v>
      </c>
      <c r="D119" s="49" t="str">
        <f>'Formulario General'!$B$15</f>
        <v>Tota_Lake_Boyacá_Colombia_[CLTL</v>
      </c>
      <c r="E119" s="50">
        <f>'Formulario General'!$B$23</f>
        <v>0</v>
      </c>
      <c r="F119" s="48">
        <f>'Formulario General'!$C$23</f>
        <v>0</v>
      </c>
      <c r="G119" s="48">
        <f>'Formulario General'!$D$23</f>
        <v>0</v>
      </c>
      <c r="H119" s="81" t="str">
        <f>IFERROR(VLOOKUP(J119,checklist!$A$2:$D$1900,3,FALSE),"")</f>
        <v/>
      </c>
      <c r="I119" s="81" t="str">
        <f>IFERROR(VLOOKUP(J119,checklist!$A$2:$D$1900,2,FALSE),"")</f>
        <v/>
      </c>
      <c r="J119" s="84"/>
      <c r="K119" s="85"/>
      <c r="L119" s="87"/>
      <c r="M119" s="82" t="str">
        <f>IFERROR(VLOOKUP(J119,checklist!$A$2:$D$1900,4,FALSE),"")</f>
        <v/>
      </c>
      <c r="N119" s="86"/>
    </row>
    <row r="120" spans="1:14" ht="15.75" customHeight="1" x14ac:dyDescent="0.2">
      <c r="A120" s="46" t="e">
        <f>'Formulario General'!#REF!</f>
        <v>#REF!</v>
      </c>
      <c r="B120" s="47">
        <f>'Formulario General'!$C$15</f>
        <v>0</v>
      </c>
      <c r="C120" s="48" t="e">
        <f>'Formulario General'!#REF!</f>
        <v>#REF!</v>
      </c>
      <c r="D120" s="49" t="str">
        <f>'Formulario General'!$B$15</f>
        <v>Tota_Lake_Boyacá_Colombia_[CLTL</v>
      </c>
      <c r="E120" s="50">
        <f>'Formulario General'!$B$23</f>
        <v>0</v>
      </c>
      <c r="F120" s="48">
        <f>'Formulario General'!$C$23</f>
        <v>0</v>
      </c>
      <c r="G120" s="48">
        <f>'Formulario General'!$D$23</f>
        <v>0</v>
      </c>
      <c r="H120" s="81" t="str">
        <f>IFERROR(VLOOKUP(J120,checklist!$A$2:$D$1900,3,FALSE),"")</f>
        <v/>
      </c>
      <c r="I120" s="81" t="str">
        <f>IFERROR(VLOOKUP(J120,checklist!$A$2:$D$1900,2,FALSE),"")</f>
        <v/>
      </c>
      <c r="J120" s="84"/>
      <c r="K120" s="85"/>
      <c r="L120" s="87"/>
      <c r="M120" s="82" t="str">
        <f>IFERROR(VLOOKUP(J120,checklist!$A$2:$D$1900,4,FALSE),"")</f>
        <v/>
      </c>
      <c r="N120" s="86"/>
    </row>
    <row r="121" spans="1:14" ht="15.75" customHeight="1" x14ac:dyDescent="0.2">
      <c r="A121" s="46" t="e">
        <f>'Formulario General'!#REF!</f>
        <v>#REF!</v>
      </c>
      <c r="B121" s="47">
        <f>'Formulario General'!$C$15</f>
        <v>0</v>
      </c>
      <c r="C121" s="48" t="e">
        <f>'Formulario General'!#REF!</f>
        <v>#REF!</v>
      </c>
      <c r="D121" s="49" t="str">
        <f>'Formulario General'!$B$15</f>
        <v>Tota_Lake_Boyacá_Colombia_[CLTL</v>
      </c>
      <c r="E121" s="50">
        <f>'Formulario General'!$B$23</f>
        <v>0</v>
      </c>
      <c r="F121" s="48">
        <f>'Formulario General'!$C$23</f>
        <v>0</v>
      </c>
      <c r="G121" s="48">
        <f>'Formulario General'!$D$23</f>
        <v>0</v>
      </c>
      <c r="H121" s="81" t="str">
        <f>IFERROR(VLOOKUP(J121,checklist!$A$2:$D$1900,3,FALSE),"")</f>
        <v/>
      </c>
      <c r="I121" s="81" t="str">
        <f>IFERROR(VLOOKUP(J121,checklist!$A$2:$D$1900,2,FALSE),"")</f>
        <v/>
      </c>
      <c r="J121" s="84"/>
      <c r="K121" s="85"/>
      <c r="L121" s="87"/>
      <c r="M121" s="82" t="str">
        <f>IFERROR(VLOOKUP(J121,checklist!$A$2:$D$1900,4,FALSE),"")</f>
        <v/>
      </c>
      <c r="N121" s="86"/>
    </row>
    <row r="122" spans="1:14" ht="15.75" customHeight="1" x14ac:dyDescent="0.2">
      <c r="A122" s="46" t="e">
        <f>'Formulario General'!#REF!</f>
        <v>#REF!</v>
      </c>
      <c r="B122" s="47">
        <f>'Formulario General'!$C$15</f>
        <v>0</v>
      </c>
      <c r="C122" s="48" t="e">
        <f>'Formulario General'!#REF!</f>
        <v>#REF!</v>
      </c>
      <c r="D122" s="49" t="str">
        <f>'Formulario General'!$B$15</f>
        <v>Tota_Lake_Boyacá_Colombia_[CLTL</v>
      </c>
      <c r="E122" s="50">
        <f>'Formulario General'!$B$23</f>
        <v>0</v>
      </c>
      <c r="F122" s="48">
        <f>'Formulario General'!$C$23</f>
        <v>0</v>
      </c>
      <c r="G122" s="48">
        <f>'Formulario General'!$D$23</f>
        <v>0</v>
      </c>
      <c r="H122" s="81" t="str">
        <f>IFERROR(VLOOKUP(J122,checklist!$A$2:$D$1900,3,FALSE),"")</f>
        <v/>
      </c>
      <c r="I122" s="81" t="str">
        <f>IFERROR(VLOOKUP(J122,checklist!$A$2:$D$1900,2,FALSE),"")</f>
        <v/>
      </c>
      <c r="J122" s="84"/>
      <c r="K122" s="85"/>
      <c r="L122" s="87"/>
      <c r="M122" s="82" t="str">
        <f>IFERROR(VLOOKUP(J122,checklist!$A$2:$D$1900,4,FALSE),"")</f>
        <v/>
      </c>
      <c r="N122" s="86"/>
    </row>
    <row r="123" spans="1:14" ht="15.75" customHeight="1" x14ac:dyDescent="0.2">
      <c r="A123" s="46" t="e">
        <f>'Formulario General'!#REF!</f>
        <v>#REF!</v>
      </c>
      <c r="B123" s="47">
        <f>'Formulario General'!$C$15</f>
        <v>0</v>
      </c>
      <c r="C123" s="48" t="e">
        <f>'Formulario General'!#REF!</f>
        <v>#REF!</v>
      </c>
      <c r="D123" s="49" t="str">
        <f>'Formulario General'!$B$15</f>
        <v>Tota_Lake_Boyacá_Colombia_[CLTL</v>
      </c>
      <c r="E123" s="50">
        <f>'Formulario General'!$B$23</f>
        <v>0</v>
      </c>
      <c r="F123" s="48">
        <f>'Formulario General'!$C$23</f>
        <v>0</v>
      </c>
      <c r="G123" s="48">
        <f>'Formulario General'!$D$23</f>
        <v>0</v>
      </c>
      <c r="H123" s="81" t="str">
        <f>IFERROR(VLOOKUP(J123,checklist!$A$2:$D$1900,3,FALSE),"")</f>
        <v/>
      </c>
      <c r="I123" s="81" t="str">
        <f>IFERROR(VLOOKUP(J123,checklist!$A$2:$D$1900,2,FALSE),"")</f>
        <v/>
      </c>
      <c r="J123" s="84"/>
      <c r="K123" s="85"/>
      <c r="L123" s="87"/>
      <c r="M123" s="82" t="str">
        <f>IFERROR(VLOOKUP(J123,checklist!$A$2:$D$1900,4,FALSE),"")</f>
        <v/>
      </c>
      <c r="N123" s="86"/>
    </row>
    <row r="124" spans="1:14" ht="15.75" customHeight="1" x14ac:dyDescent="0.2">
      <c r="A124" s="46" t="e">
        <f>'Formulario General'!#REF!</f>
        <v>#REF!</v>
      </c>
      <c r="B124" s="47">
        <f>'Formulario General'!$C$15</f>
        <v>0</v>
      </c>
      <c r="C124" s="48" t="e">
        <f>'Formulario General'!#REF!</f>
        <v>#REF!</v>
      </c>
      <c r="D124" s="49" t="str">
        <f>'Formulario General'!$B$15</f>
        <v>Tota_Lake_Boyacá_Colombia_[CLTL</v>
      </c>
      <c r="E124" s="50">
        <f>'Formulario General'!$B$23</f>
        <v>0</v>
      </c>
      <c r="F124" s="48">
        <f>'Formulario General'!$C$23</f>
        <v>0</v>
      </c>
      <c r="G124" s="48">
        <f>'Formulario General'!$D$23</f>
        <v>0</v>
      </c>
      <c r="H124" s="81" t="str">
        <f>IFERROR(VLOOKUP(J124,checklist!$A$2:$D$1900,3,FALSE),"")</f>
        <v/>
      </c>
      <c r="I124" s="81" t="str">
        <f>IFERROR(VLOOKUP(J124,checklist!$A$2:$D$1900,2,FALSE),"")</f>
        <v/>
      </c>
      <c r="J124" s="84"/>
      <c r="K124" s="85"/>
      <c r="L124" s="87"/>
      <c r="M124" s="82" t="str">
        <f>IFERROR(VLOOKUP(J124,checklist!$A$2:$D$1900,4,FALSE),"")</f>
        <v/>
      </c>
      <c r="N124" s="86"/>
    </row>
    <row r="125" spans="1:14" ht="15.75" customHeight="1" x14ac:dyDescent="0.2">
      <c r="A125" s="46" t="e">
        <f>'Formulario General'!#REF!</f>
        <v>#REF!</v>
      </c>
      <c r="B125" s="47">
        <f>'Formulario General'!$C$15</f>
        <v>0</v>
      </c>
      <c r="C125" s="48" t="e">
        <f>'Formulario General'!#REF!</f>
        <v>#REF!</v>
      </c>
      <c r="D125" s="49" t="str">
        <f>'Formulario General'!$B$15</f>
        <v>Tota_Lake_Boyacá_Colombia_[CLTL</v>
      </c>
      <c r="E125" s="50">
        <f>'Formulario General'!$B$23</f>
        <v>0</v>
      </c>
      <c r="F125" s="48">
        <f>'Formulario General'!$C$23</f>
        <v>0</v>
      </c>
      <c r="G125" s="48">
        <f>'Formulario General'!$D$23</f>
        <v>0</v>
      </c>
      <c r="H125" s="81" t="str">
        <f>IFERROR(VLOOKUP(J125,checklist!$A$2:$D$1900,3,FALSE),"")</f>
        <v/>
      </c>
      <c r="I125" s="81" t="str">
        <f>IFERROR(VLOOKUP(J125,checklist!$A$2:$D$1900,2,FALSE),"")</f>
        <v/>
      </c>
      <c r="J125" s="84"/>
      <c r="K125" s="85"/>
      <c r="L125" s="87"/>
      <c r="M125" s="82" t="str">
        <f>IFERROR(VLOOKUP(J125,checklist!$A$2:$D$1900,4,FALSE),"")</f>
        <v/>
      </c>
      <c r="N125" s="86"/>
    </row>
    <row r="126" spans="1:14" ht="15.75" customHeight="1" x14ac:dyDescent="0.2">
      <c r="A126" s="46" t="e">
        <f>'Formulario General'!#REF!</f>
        <v>#REF!</v>
      </c>
      <c r="B126" s="47">
        <f>'Formulario General'!$C$15</f>
        <v>0</v>
      </c>
      <c r="C126" s="48" t="e">
        <f>'Formulario General'!#REF!</f>
        <v>#REF!</v>
      </c>
      <c r="D126" s="49" t="str">
        <f>'Formulario General'!$B$15</f>
        <v>Tota_Lake_Boyacá_Colombia_[CLTL</v>
      </c>
      <c r="E126" s="50">
        <f>'Formulario General'!$B$23</f>
        <v>0</v>
      </c>
      <c r="F126" s="48">
        <f>'Formulario General'!$C$23</f>
        <v>0</v>
      </c>
      <c r="G126" s="48">
        <f>'Formulario General'!$D$23</f>
        <v>0</v>
      </c>
      <c r="H126" s="81" t="str">
        <f>IFERROR(VLOOKUP(J126,checklist!$A$2:$D$1900,3,FALSE),"")</f>
        <v/>
      </c>
      <c r="I126" s="81" t="str">
        <f>IFERROR(VLOOKUP(J126,checklist!$A$2:$D$1900,2,FALSE),"")</f>
        <v/>
      </c>
      <c r="J126" s="84"/>
      <c r="K126" s="85"/>
      <c r="L126" s="87"/>
      <c r="M126" s="82" t="str">
        <f>IFERROR(VLOOKUP(J126,checklist!$A$2:$D$1900,4,FALSE),"")</f>
        <v/>
      </c>
      <c r="N126" s="86"/>
    </row>
    <row r="127" spans="1:14" ht="15.75" customHeight="1" x14ac:dyDescent="0.2">
      <c r="A127" s="46" t="e">
        <f>'Formulario General'!#REF!</f>
        <v>#REF!</v>
      </c>
      <c r="B127" s="47">
        <f>'Formulario General'!$C$15</f>
        <v>0</v>
      </c>
      <c r="C127" s="48" t="e">
        <f>'Formulario General'!#REF!</f>
        <v>#REF!</v>
      </c>
      <c r="D127" s="49" t="str">
        <f>'Formulario General'!$B$15</f>
        <v>Tota_Lake_Boyacá_Colombia_[CLTL</v>
      </c>
      <c r="E127" s="50">
        <f>'Formulario General'!$B$23</f>
        <v>0</v>
      </c>
      <c r="F127" s="48">
        <f>'Formulario General'!$C$23</f>
        <v>0</v>
      </c>
      <c r="G127" s="48">
        <f>'Formulario General'!$D$23</f>
        <v>0</v>
      </c>
      <c r="H127" s="81" t="str">
        <f>IFERROR(VLOOKUP(J127,checklist!$A$2:$D$1900,3,FALSE),"")</f>
        <v/>
      </c>
      <c r="I127" s="81" t="str">
        <f>IFERROR(VLOOKUP(J127,checklist!$A$2:$D$1900,2,FALSE),"")</f>
        <v/>
      </c>
      <c r="J127" s="84"/>
      <c r="K127" s="85"/>
      <c r="L127" s="87"/>
      <c r="M127" s="82" t="str">
        <f>IFERROR(VLOOKUP(J127,checklist!$A$2:$D$1900,4,FALSE),"")</f>
        <v/>
      </c>
      <c r="N127" s="86"/>
    </row>
    <row r="128" spans="1:14" ht="15.75" customHeight="1" x14ac:dyDescent="0.2">
      <c r="A128" s="46" t="e">
        <f>'Formulario General'!#REF!</f>
        <v>#REF!</v>
      </c>
      <c r="B128" s="47">
        <f>'Formulario General'!$C$15</f>
        <v>0</v>
      </c>
      <c r="C128" s="48" t="e">
        <f>'Formulario General'!#REF!</f>
        <v>#REF!</v>
      </c>
      <c r="D128" s="49" t="str">
        <f>'Formulario General'!$B$15</f>
        <v>Tota_Lake_Boyacá_Colombia_[CLTL</v>
      </c>
      <c r="E128" s="50">
        <f>'Formulario General'!$B$23</f>
        <v>0</v>
      </c>
      <c r="F128" s="48">
        <f>'Formulario General'!$C$23</f>
        <v>0</v>
      </c>
      <c r="G128" s="48">
        <f>'Formulario General'!$D$23</f>
        <v>0</v>
      </c>
      <c r="H128" s="81" t="str">
        <f>IFERROR(VLOOKUP(J128,checklist!$A$2:$D$1900,3,FALSE),"")</f>
        <v/>
      </c>
      <c r="I128" s="81" t="str">
        <f>IFERROR(VLOOKUP(J128,checklist!$A$2:$D$1900,2,FALSE),"")</f>
        <v/>
      </c>
      <c r="J128" s="84"/>
      <c r="K128" s="85"/>
      <c r="L128" s="87"/>
      <c r="M128" s="82" t="str">
        <f>IFERROR(VLOOKUP(J128,checklist!$A$2:$D$1900,4,FALSE),"")</f>
        <v/>
      </c>
      <c r="N128" s="86"/>
    </row>
    <row r="129" spans="1:14" ht="15.75" customHeight="1" x14ac:dyDescent="0.2">
      <c r="A129" s="46" t="e">
        <f>'Formulario General'!#REF!</f>
        <v>#REF!</v>
      </c>
      <c r="B129" s="47">
        <f>'Formulario General'!$C$15</f>
        <v>0</v>
      </c>
      <c r="C129" s="48" t="e">
        <f>'Formulario General'!#REF!</f>
        <v>#REF!</v>
      </c>
      <c r="D129" s="49" t="str">
        <f>'Formulario General'!$B$15</f>
        <v>Tota_Lake_Boyacá_Colombia_[CLTL</v>
      </c>
      <c r="E129" s="50">
        <f>'Formulario General'!$B$23</f>
        <v>0</v>
      </c>
      <c r="F129" s="48">
        <f>'Formulario General'!$C$23</f>
        <v>0</v>
      </c>
      <c r="G129" s="48">
        <f>'Formulario General'!$D$23</f>
        <v>0</v>
      </c>
      <c r="H129" s="81" t="str">
        <f>IFERROR(VLOOKUP(J129,checklist!$A$2:$D$1900,3,FALSE),"")</f>
        <v/>
      </c>
      <c r="I129" s="81" t="str">
        <f>IFERROR(VLOOKUP(J129,checklist!$A$2:$D$1900,2,FALSE),"")</f>
        <v/>
      </c>
      <c r="J129" s="84"/>
      <c r="K129" s="85"/>
      <c r="L129" s="87"/>
      <c r="M129" s="82" t="str">
        <f>IFERROR(VLOOKUP(J129,checklist!$A$2:$D$1900,4,FALSE),"")</f>
        <v/>
      </c>
      <c r="N129" s="86"/>
    </row>
    <row r="130" spans="1:14" ht="15.75" customHeight="1" x14ac:dyDescent="0.2">
      <c r="A130" s="46" t="e">
        <f>'Formulario General'!#REF!</f>
        <v>#REF!</v>
      </c>
      <c r="B130" s="47">
        <f>'Formulario General'!$C$15</f>
        <v>0</v>
      </c>
      <c r="C130" s="48" t="e">
        <f>'Formulario General'!#REF!</f>
        <v>#REF!</v>
      </c>
      <c r="D130" s="49" t="str">
        <f>'Formulario General'!$B$15</f>
        <v>Tota_Lake_Boyacá_Colombia_[CLTL</v>
      </c>
      <c r="E130" s="50">
        <f>'Formulario General'!$B$23</f>
        <v>0</v>
      </c>
      <c r="F130" s="48">
        <f>'Formulario General'!$C$23</f>
        <v>0</v>
      </c>
      <c r="G130" s="48">
        <f>'Formulario General'!$D$23</f>
        <v>0</v>
      </c>
      <c r="H130" s="81" t="str">
        <f>IFERROR(VLOOKUP(J130,checklist!$A$2:$D$1900,3,FALSE),"")</f>
        <v/>
      </c>
      <c r="I130" s="81" t="str">
        <f>IFERROR(VLOOKUP(J130,checklist!$A$2:$D$1900,2,FALSE),"")</f>
        <v/>
      </c>
      <c r="J130" s="84"/>
      <c r="K130" s="85"/>
      <c r="L130" s="87"/>
      <c r="M130" s="82" t="str">
        <f>IFERROR(VLOOKUP(J130,checklist!$A$2:$D$1900,4,FALSE),"")</f>
        <v/>
      </c>
      <c r="N130" s="86"/>
    </row>
    <row r="131" spans="1:14" ht="15.75" customHeight="1" x14ac:dyDescent="0.2">
      <c r="A131" s="46" t="e">
        <f>'Formulario General'!#REF!</f>
        <v>#REF!</v>
      </c>
      <c r="B131" s="47">
        <f>'Formulario General'!$C$15</f>
        <v>0</v>
      </c>
      <c r="C131" s="48" t="e">
        <f>'Formulario General'!#REF!</f>
        <v>#REF!</v>
      </c>
      <c r="D131" s="49" t="str">
        <f>'Formulario General'!$B$15</f>
        <v>Tota_Lake_Boyacá_Colombia_[CLTL</v>
      </c>
      <c r="E131" s="50">
        <f>'Formulario General'!$B$23</f>
        <v>0</v>
      </c>
      <c r="F131" s="48">
        <f>'Formulario General'!$C$23</f>
        <v>0</v>
      </c>
      <c r="G131" s="48">
        <f>'Formulario General'!$D$23</f>
        <v>0</v>
      </c>
      <c r="H131" s="81" t="str">
        <f>IFERROR(VLOOKUP(J131,checklist!$A$2:$D$1900,3,FALSE),"")</f>
        <v/>
      </c>
      <c r="I131" s="81" t="str">
        <f>IFERROR(VLOOKUP(J131,checklist!$A$2:$D$1900,2,FALSE),"")</f>
        <v/>
      </c>
      <c r="J131" s="84"/>
      <c r="K131" s="85"/>
      <c r="L131" s="87"/>
      <c r="M131" s="82" t="str">
        <f>IFERROR(VLOOKUP(J131,checklist!$A$2:$D$1900,4,FALSE),"")</f>
        <v/>
      </c>
      <c r="N131" s="86"/>
    </row>
    <row r="132" spans="1:14" ht="15.75" customHeight="1" x14ac:dyDescent="0.2">
      <c r="A132" s="46" t="e">
        <f>'Formulario General'!#REF!</f>
        <v>#REF!</v>
      </c>
      <c r="B132" s="47">
        <f>'Formulario General'!$C$15</f>
        <v>0</v>
      </c>
      <c r="C132" s="48" t="e">
        <f>'Formulario General'!#REF!</f>
        <v>#REF!</v>
      </c>
      <c r="D132" s="49" t="str">
        <f>'Formulario General'!$B$15</f>
        <v>Tota_Lake_Boyacá_Colombia_[CLTL</v>
      </c>
      <c r="E132" s="50">
        <f>'Formulario General'!$B$23</f>
        <v>0</v>
      </c>
      <c r="F132" s="48">
        <f>'Formulario General'!$C$23</f>
        <v>0</v>
      </c>
      <c r="G132" s="48">
        <f>'Formulario General'!$D$23</f>
        <v>0</v>
      </c>
      <c r="H132" s="81" t="str">
        <f>IFERROR(VLOOKUP(J132,checklist!$A$2:$D$1900,3,FALSE),"")</f>
        <v/>
      </c>
      <c r="I132" s="81" t="str">
        <f>IFERROR(VLOOKUP(J132,checklist!$A$2:$D$1900,2,FALSE),"")</f>
        <v/>
      </c>
      <c r="J132" s="84"/>
      <c r="K132" s="85"/>
      <c r="L132" s="87"/>
      <c r="M132" s="82" t="str">
        <f>IFERROR(VLOOKUP(J132,checklist!$A$2:$D$1900,4,FALSE),"")</f>
        <v/>
      </c>
      <c r="N132" s="86"/>
    </row>
    <row r="133" spans="1:14" ht="15.75" customHeight="1" x14ac:dyDescent="0.2">
      <c r="A133" s="46" t="e">
        <f>'Formulario General'!#REF!</f>
        <v>#REF!</v>
      </c>
      <c r="B133" s="47">
        <f>'Formulario General'!$C$15</f>
        <v>0</v>
      </c>
      <c r="C133" s="48" t="e">
        <f>'Formulario General'!#REF!</f>
        <v>#REF!</v>
      </c>
      <c r="D133" s="49" t="str">
        <f>'Formulario General'!$B$15</f>
        <v>Tota_Lake_Boyacá_Colombia_[CLTL</v>
      </c>
      <c r="E133" s="50">
        <f>'Formulario General'!$B$23</f>
        <v>0</v>
      </c>
      <c r="F133" s="48">
        <f>'Formulario General'!$C$23</f>
        <v>0</v>
      </c>
      <c r="G133" s="48">
        <f>'Formulario General'!$D$23</f>
        <v>0</v>
      </c>
      <c r="H133" s="81" t="str">
        <f>IFERROR(VLOOKUP(J133,checklist!$A$2:$D$1900,3,FALSE),"")</f>
        <v/>
      </c>
      <c r="I133" s="81" t="str">
        <f>IFERROR(VLOOKUP(J133,checklist!$A$2:$D$1900,2,FALSE),"")</f>
        <v/>
      </c>
      <c r="J133" s="84"/>
      <c r="K133" s="85"/>
      <c r="L133" s="87"/>
      <c r="M133" s="82" t="str">
        <f>IFERROR(VLOOKUP(J133,checklist!$A$2:$D$1900,4,FALSE),"")</f>
        <v/>
      </c>
      <c r="N133" s="86"/>
    </row>
    <row r="134" spans="1:14" ht="15.75" customHeight="1" x14ac:dyDescent="0.2">
      <c r="A134" s="46" t="e">
        <f>'Formulario General'!#REF!</f>
        <v>#REF!</v>
      </c>
      <c r="B134" s="47">
        <f>'Formulario General'!$C$15</f>
        <v>0</v>
      </c>
      <c r="C134" s="48" t="e">
        <f>'Formulario General'!#REF!</f>
        <v>#REF!</v>
      </c>
      <c r="D134" s="49" t="str">
        <f>'Formulario General'!$B$15</f>
        <v>Tota_Lake_Boyacá_Colombia_[CLTL</v>
      </c>
      <c r="E134" s="50">
        <f>'Formulario General'!$B$23</f>
        <v>0</v>
      </c>
      <c r="F134" s="48">
        <f>'Formulario General'!$C$23</f>
        <v>0</v>
      </c>
      <c r="G134" s="48">
        <f>'Formulario General'!$D$23</f>
        <v>0</v>
      </c>
      <c r="H134" s="81" t="str">
        <f>IFERROR(VLOOKUP(J134,checklist!$A$2:$D$1900,3,FALSE),"")</f>
        <v/>
      </c>
      <c r="I134" s="81" t="str">
        <f>IFERROR(VLOOKUP(J134,checklist!$A$2:$D$1900,2,FALSE),"")</f>
        <v/>
      </c>
      <c r="J134" s="84"/>
      <c r="K134" s="85"/>
      <c r="L134" s="87"/>
      <c r="M134" s="82" t="str">
        <f>IFERROR(VLOOKUP(J134,checklist!$A$2:$D$1900,4,FALSE),"")</f>
        <v/>
      </c>
      <c r="N134" s="86"/>
    </row>
    <row r="135" spans="1:14" ht="15.75" customHeight="1" x14ac:dyDescent="0.2">
      <c r="A135" s="46" t="e">
        <f>'Formulario General'!#REF!</f>
        <v>#REF!</v>
      </c>
      <c r="B135" s="47">
        <f>'Formulario General'!$C$15</f>
        <v>0</v>
      </c>
      <c r="C135" s="48" t="e">
        <f>'Formulario General'!#REF!</f>
        <v>#REF!</v>
      </c>
      <c r="D135" s="49" t="str">
        <f>'Formulario General'!$B$15</f>
        <v>Tota_Lake_Boyacá_Colombia_[CLTL</v>
      </c>
      <c r="E135" s="50">
        <f>'Formulario General'!$B$23</f>
        <v>0</v>
      </c>
      <c r="F135" s="48">
        <f>'Formulario General'!$C$23</f>
        <v>0</v>
      </c>
      <c r="G135" s="48">
        <f>'Formulario General'!$D$23</f>
        <v>0</v>
      </c>
      <c r="H135" s="81" t="str">
        <f>IFERROR(VLOOKUP(J135,checklist!$A$2:$D$1900,3,FALSE),"")</f>
        <v/>
      </c>
      <c r="I135" s="81" t="str">
        <f>IFERROR(VLOOKUP(J135,checklist!$A$2:$D$1900,2,FALSE),"")</f>
        <v/>
      </c>
      <c r="J135" s="84"/>
      <c r="K135" s="85"/>
      <c r="L135" s="87"/>
      <c r="M135" s="82" t="str">
        <f>IFERROR(VLOOKUP(J135,checklist!$A$2:$D$1900,4,FALSE),"")</f>
        <v/>
      </c>
      <c r="N135" s="86"/>
    </row>
    <row r="136" spans="1:14" ht="15.75" customHeight="1" x14ac:dyDescent="0.2">
      <c r="A136" s="46" t="e">
        <f>'Formulario General'!#REF!</f>
        <v>#REF!</v>
      </c>
      <c r="B136" s="47">
        <f>'Formulario General'!$C$15</f>
        <v>0</v>
      </c>
      <c r="C136" s="48" t="e">
        <f>'Formulario General'!#REF!</f>
        <v>#REF!</v>
      </c>
      <c r="D136" s="49" t="str">
        <f>'Formulario General'!$B$15</f>
        <v>Tota_Lake_Boyacá_Colombia_[CLTL</v>
      </c>
      <c r="E136" s="50">
        <f>'Formulario General'!$B$23</f>
        <v>0</v>
      </c>
      <c r="F136" s="48">
        <f>'Formulario General'!$C$23</f>
        <v>0</v>
      </c>
      <c r="G136" s="48">
        <f>'Formulario General'!$D$23</f>
        <v>0</v>
      </c>
      <c r="H136" s="81" t="str">
        <f>IFERROR(VLOOKUP(J136,checklist!$A$2:$D$1900,3,FALSE),"")</f>
        <v/>
      </c>
      <c r="I136" s="81" t="str">
        <f>IFERROR(VLOOKUP(J136,checklist!$A$2:$D$1900,2,FALSE),"")</f>
        <v/>
      </c>
      <c r="J136" s="84"/>
      <c r="K136" s="85"/>
      <c r="L136" s="87"/>
      <c r="M136" s="82" t="str">
        <f>IFERROR(VLOOKUP(J136,checklist!$A$2:$D$1900,4,FALSE),"")</f>
        <v/>
      </c>
      <c r="N136" s="86"/>
    </row>
    <row r="137" spans="1:14" ht="15.75" customHeight="1" x14ac:dyDescent="0.2">
      <c r="A137" s="46" t="e">
        <f>'Formulario General'!#REF!</f>
        <v>#REF!</v>
      </c>
      <c r="B137" s="47">
        <f>'Formulario General'!$C$15</f>
        <v>0</v>
      </c>
      <c r="C137" s="48" t="e">
        <f>'Formulario General'!#REF!</f>
        <v>#REF!</v>
      </c>
      <c r="D137" s="49" t="str">
        <f>'Formulario General'!$B$15</f>
        <v>Tota_Lake_Boyacá_Colombia_[CLTL</v>
      </c>
      <c r="E137" s="50">
        <f>'Formulario General'!$B$23</f>
        <v>0</v>
      </c>
      <c r="F137" s="48">
        <f>'Formulario General'!$C$23</f>
        <v>0</v>
      </c>
      <c r="G137" s="48">
        <f>'Formulario General'!$D$23</f>
        <v>0</v>
      </c>
      <c r="H137" s="81" t="str">
        <f>IFERROR(VLOOKUP(J137,checklist!$A$2:$D$1900,3,FALSE),"")</f>
        <v/>
      </c>
      <c r="I137" s="81" t="str">
        <f>IFERROR(VLOOKUP(J137,checklist!$A$2:$D$1900,2,FALSE),"")</f>
        <v/>
      </c>
      <c r="J137" s="84"/>
      <c r="K137" s="85"/>
      <c r="L137" s="87"/>
      <c r="M137" s="82" t="str">
        <f>IFERROR(VLOOKUP(J137,checklist!$A$2:$D$1900,4,FALSE),"")</f>
        <v/>
      </c>
      <c r="N137" s="86"/>
    </row>
    <row r="138" spans="1:14" ht="15.75" customHeight="1" x14ac:dyDescent="0.2">
      <c r="A138" s="46" t="e">
        <f>'Formulario General'!#REF!</f>
        <v>#REF!</v>
      </c>
      <c r="B138" s="47">
        <f>'Formulario General'!$C$15</f>
        <v>0</v>
      </c>
      <c r="C138" s="48" t="e">
        <f>'Formulario General'!#REF!</f>
        <v>#REF!</v>
      </c>
      <c r="D138" s="49" t="str">
        <f>'Formulario General'!$B$15</f>
        <v>Tota_Lake_Boyacá_Colombia_[CLTL</v>
      </c>
      <c r="E138" s="50">
        <f>'Formulario General'!$B$23</f>
        <v>0</v>
      </c>
      <c r="F138" s="48">
        <f>'Formulario General'!$C$23</f>
        <v>0</v>
      </c>
      <c r="G138" s="48">
        <f>'Formulario General'!$D$23</f>
        <v>0</v>
      </c>
      <c r="H138" s="81" t="str">
        <f>IFERROR(VLOOKUP(J138,checklist!$A$2:$D$1900,3,FALSE),"")</f>
        <v/>
      </c>
      <c r="I138" s="81" t="str">
        <f>IFERROR(VLOOKUP(J138,checklist!$A$2:$D$1900,2,FALSE),"")</f>
        <v/>
      </c>
      <c r="J138" s="84"/>
      <c r="K138" s="85"/>
      <c r="L138" s="87"/>
      <c r="M138" s="82" t="str">
        <f>IFERROR(VLOOKUP(J138,checklist!$A$2:$D$1900,4,FALSE),"")</f>
        <v/>
      </c>
      <c r="N138" s="86"/>
    </row>
    <row r="139" spans="1:14" ht="15.75" customHeight="1" x14ac:dyDescent="0.2">
      <c r="A139" s="46" t="e">
        <f>'Formulario General'!#REF!</f>
        <v>#REF!</v>
      </c>
      <c r="B139" s="47">
        <f>'Formulario General'!$C$15</f>
        <v>0</v>
      </c>
      <c r="C139" s="48" t="e">
        <f>'Formulario General'!#REF!</f>
        <v>#REF!</v>
      </c>
      <c r="D139" s="49" t="str">
        <f>'Formulario General'!$B$15</f>
        <v>Tota_Lake_Boyacá_Colombia_[CLTL</v>
      </c>
      <c r="E139" s="50">
        <f>'Formulario General'!$B$23</f>
        <v>0</v>
      </c>
      <c r="F139" s="48">
        <f>'Formulario General'!$C$23</f>
        <v>0</v>
      </c>
      <c r="G139" s="48">
        <f>'Formulario General'!$D$23</f>
        <v>0</v>
      </c>
      <c r="H139" s="81" t="str">
        <f>IFERROR(VLOOKUP(J139,checklist!$A$2:$D$1900,3,FALSE),"")</f>
        <v/>
      </c>
      <c r="I139" s="81" t="str">
        <f>IFERROR(VLOOKUP(J139,checklist!$A$2:$D$1900,2,FALSE),"")</f>
        <v/>
      </c>
      <c r="J139" s="84"/>
      <c r="K139" s="85"/>
      <c r="L139" s="87"/>
      <c r="M139" s="82" t="str">
        <f>IFERROR(VLOOKUP(J139,checklist!$A$2:$D$1900,4,FALSE),"")</f>
        <v/>
      </c>
      <c r="N139" s="86"/>
    </row>
    <row r="140" spans="1:14" ht="15.75" customHeight="1" x14ac:dyDescent="0.2">
      <c r="A140" s="46" t="e">
        <f>'Formulario General'!#REF!</f>
        <v>#REF!</v>
      </c>
      <c r="B140" s="47">
        <f>'Formulario General'!$C$15</f>
        <v>0</v>
      </c>
      <c r="C140" s="48" t="e">
        <f>'Formulario General'!#REF!</f>
        <v>#REF!</v>
      </c>
      <c r="D140" s="49" t="str">
        <f>'Formulario General'!$B$15</f>
        <v>Tota_Lake_Boyacá_Colombia_[CLTL</v>
      </c>
      <c r="E140" s="50">
        <f>'Formulario General'!$B$23</f>
        <v>0</v>
      </c>
      <c r="F140" s="48">
        <f>'Formulario General'!$C$23</f>
        <v>0</v>
      </c>
      <c r="G140" s="48">
        <f>'Formulario General'!$D$23</f>
        <v>0</v>
      </c>
      <c r="H140" s="81" t="str">
        <f>IFERROR(VLOOKUP(J140,checklist!$A$2:$D$1900,3,FALSE),"")</f>
        <v/>
      </c>
      <c r="I140" s="81" t="str">
        <f>IFERROR(VLOOKUP(J140,checklist!$A$2:$D$1900,2,FALSE),"")</f>
        <v/>
      </c>
      <c r="J140" s="84"/>
      <c r="K140" s="85"/>
      <c r="L140" s="87"/>
      <c r="M140" s="82" t="str">
        <f>IFERROR(VLOOKUP(J140,checklist!$A$2:$D$1900,4,FALSE),"")</f>
        <v/>
      </c>
      <c r="N140" s="86"/>
    </row>
    <row r="141" spans="1:14" ht="15.75" customHeight="1" x14ac:dyDescent="0.2">
      <c r="A141" s="46" t="e">
        <f>'Formulario General'!#REF!</f>
        <v>#REF!</v>
      </c>
      <c r="B141" s="47">
        <f>'Formulario General'!$C$15</f>
        <v>0</v>
      </c>
      <c r="C141" s="48" t="e">
        <f>'Formulario General'!#REF!</f>
        <v>#REF!</v>
      </c>
      <c r="D141" s="49" t="str">
        <f>'Formulario General'!$B$15</f>
        <v>Tota_Lake_Boyacá_Colombia_[CLTL</v>
      </c>
      <c r="E141" s="50">
        <f>'Formulario General'!$B$23</f>
        <v>0</v>
      </c>
      <c r="F141" s="48">
        <f>'Formulario General'!$C$23</f>
        <v>0</v>
      </c>
      <c r="G141" s="48">
        <f>'Formulario General'!$D$23</f>
        <v>0</v>
      </c>
      <c r="H141" s="81" t="str">
        <f>IFERROR(VLOOKUP(J141,checklist!$A$2:$D$1900,3,FALSE),"")</f>
        <v/>
      </c>
      <c r="I141" s="81" t="str">
        <f>IFERROR(VLOOKUP(J141,checklist!$A$2:$D$1900,2,FALSE),"")</f>
        <v/>
      </c>
      <c r="J141" s="84"/>
      <c r="K141" s="85"/>
      <c r="L141" s="87"/>
      <c r="M141" s="82" t="str">
        <f>IFERROR(VLOOKUP(J141,checklist!$A$2:$D$1900,4,FALSE),"")</f>
        <v/>
      </c>
      <c r="N141" s="86"/>
    </row>
    <row r="142" spans="1:14" ht="15.75" customHeight="1" x14ac:dyDescent="0.2">
      <c r="A142" s="46" t="e">
        <f>'Formulario General'!#REF!</f>
        <v>#REF!</v>
      </c>
      <c r="B142" s="47">
        <f>'Formulario General'!$C$15</f>
        <v>0</v>
      </c>
      <c r="C142" s="48" t="e">
        <f>'Formulario General'!#REF!</f>
        <v>#REF!</v>
      </c>
      <c r="D142" s="49" t="str">
        <f>'Formulario General'!$B$15</f>
        <v>Tota_Lake_Boyacá_Colombia_[CLTL</v>
      </c>
      <c r="E142" s="50">
        <f>'Formulario General'!$B$23</f>
        <v>0</v>
      </c>
      <c r="F142" s="48">
        <f>'Formulario General'!$C$23</f>
        <v>0</v>
      </c>
      <c r="G142" s="48">
        <f>'Formulario General'!$D$23</f>
        <v>0</v>
      </c>
      <c r="H142" s="81" t="str">
        <f>IFERROR(VLOOKUP(J142,checklist!$A$2:$D$1900,3,FALSE),"")</f>
        <v/>
      </c>
      <c r="I142" s="81" t="str">
        <f>IFERROR(VLOOKUP(J142,checklist!$A$2:$D$1900,2,FALSE),"")</f>
        <v/>
      </c>
      <c r="J142" s="84"/>
      <c r="K142" s="85"/>
      <c r="L142" s="87"/>
      <c r="M142" s="82" t="str">
        <f>IFERROR(VLOOKUP(J142,checklist!$A$2:$D$1900,4,FALSE),"")</f>
        <v/>
      </c>
      <c r="N142" s="86"/>
    </row>
    <row r="143" spans="1:14" ht="15.75" customHeight="1" x14ac:dyDescent="0.2">
      <c r="A143" s="46" t="e">
        <f>'Formulario General'!#REF!</f>
        <v>#REF!</v>
      </c>
      <c r="B143" s="47">
        <f>'Formulario General'!$C$15</f>
        <v>0</v>
      </c>
      <c r="C143" s="48" t="e">
        <f>'Formulario General'!#REF!</f>
        <v>#REF!</v>
      </c>
      <c r="D143" s="49" t="str">
        <f>'Formulario General'!$B$15</f>
        <v>Tota_Lake_Boyacá_Colombia_[CLTL</v>
      </c>
      <c r="E143" s="50">
        <f>'Formulario General'!$B$23</f>
        <v>0</v>
      </c>
      <c r="F143" s="48">
        <f>'Formulario General'!$C$23</f>
        <v>0</v>
      </c>
      <c r="G143" s="48">
        <f>'Formulario General'!$D$23</f>
        <v>0</v>
      </c>
      <c r="H143" s="81" t="str">
        <f>IFERROR(VLOOKUP(J143,checklist!$A$2:$D$1900,3,FALSE),"")</f>
        <v/>
      </c>
      <c r="I143" s="81" t="str">
        <f>IFERROR(VLOOKUP(J143,checklist!$A$2:$D$1900,2,FALSE),"")</f>
        <v/>
      </c>
      <c r="J143" s="84"/>
      <c r="K143" s="85"/>
      <c r="L143" s="87"/>
      <c r="M143" s="82" t="str">
        <f>IFERROR(VLOOKUP(J143,checklist!$A$2:$D$1900,4,FALSE),"")</f>
        <v/>
      </c>
      <c r="N143" s="86"/>
    </row>
    <row r="144" spans="1:14" ht="15.75" customHeight="1" x14ac:dyDescent="0.2">
      <c r="A144" s="46" t="e">
        <f>'Formulario General'!#REF!</f>
        <v>#REF!</v>
      </c>
      <c r="B144" s="47">
        <f>'Formulario General'!$C$15</f>
        <v>0</v>
      </c>
      <c r="C144" s="48" t="e">
        <f>'Formulario General'!#REF!</f>
        <v>#REF!</v>
      </c>
      <c r="D144" s="49" t="str">
        <f>'Formulario General'!$B$15</f>
        <v>Tota_Lake_Boyacá_Colombia_[CLTL</v>
      </c>
      <c r="E144" s="50">
        <f>'Formulario General'!$B$23</f>
        <v>0</v>
      </c>
      <c r="F144" s="48">
        <f>'Formulario General'!$C$23</f>
        <v>0</v>
      </c>
      <c r="G144" s="48">
        <f>'Formulario General'!$D$23</f>
        <v>0</v>
      </c>
      <c r="H144" s="81" t="str">
        <f>IFERROR(VLOOKUP(J144,checklist!$A$2:$D$1900,3,FALSE),"")</f>
        <v/>
      </c>
      <c r="I144" s="81" t="str">
        <f>IFERROR(VLOOKUP(J144,checklist!$A$2:$D$1900,2,FALSE),"")</f>
        <v/>
      </c>
      <c r="J144" s="84"/>
      <c r="K144" s="85"/>
      <c r="L144" s="87"/>
      <c r="M144" s="82" t="str">
        <f>IFERROR(VLOOKUP(J144,checklist!$A$2:$D$1900,4,FALSE),"")</f>
        <v/>
      </c>
      <c r="N144" s="86"/>
    </row>
    <row r="145" spans="1:14" ht="15.75" customHeight="1" x14ac:dyDescent="0.2">
      <c r="A145" s="46" t="e">
        <f>'Formulario General'!#REF!</f>
        <v>#REF!</v>
      </c>
      <c r="B145" s="47">
        <f>'Formulario General'!$C$15</f>
        <v>0</v>
      </c>
      <c r="C145" s="48" t="e">
        <f>'Formulario General'!#REF!</f>
        <v>#REF!</v>
      </c>
      <c r="D145" s="49" t="str">
        <f>'Formulario General'!$B$15</f>
        <v>Tota_Lake_Boyacá_Colombia_[CLTL</v>
      </c>
      <c r="E145" s="50">
        <f>'Formulario General'!$B$23</f>
        <v>0</v>
      </c>
      <c r="F145" s="48">
        <f>'Formulario General'!$C$23</f>
        <v>0</v>
      </c>
      <c r="G145" s="48">
        <f>'Formulario General'!$D$23</f>
        <v>0</v>
      </c>
      <c r="H145" s="81" t="str">
        <f>IFERROR(VLOOKUP(J145,checklist!$A$2:$D$1900,3,FALSE),"")</f>
        <v/>
      </c>
      <c r="I145" s="81" t="str">
        <f>IFERROR(VLOOKUP(J145,checklist!$A$2:$D$1900,2,FALSE),"")</f>
        <v/>
      </c>
      <c r="J145" s="84"/>
      <c r="K145" s="85"/>
      <c r="L145" s="87"/>
      <c r="M145" s="82" t="str">
        <f>IFERROR(VLOOKUP(J145,checklist!$A$2:$D$1900,4,FALSE),"")</f>
        <v/>
      </c>
      <c r="N145" s="86"/>
    </row>
    <row r="146" spans="1:14" ht="15.75" customHeight="1" x14ac:dyDescent="0.2">
      <c r="A146" s="46" t="e">
        <f>'Formulario General'!#REF!</f>
        <v>#REF!</v>
      </c>
      <c r="B146" s="47">
        <f>'Formulario General'!$C$15</f>
        <v>0</v>
      </c>
      <c r="C146" s="48" t="e">
        <f>'Formulario General'!#REF!</f>
        <v>#REF!</v>
      </c>
      <c r="D146" s="49" t="str">
        <f>'Formulario General'!$B$15</f>
        <v>Tota_Lake_Boyacá_Colombia_[CLTL</v>
      </c>
      <c r="E146" s="50">
        <f>'Formulario General'!$B$23</f>
        <v>0</v>
      </c>
      <c r="F146" s="48">
        <f>'Formulario General'!$C$23</f>
        <v>0</v>
      </c>
      <c r="G146" s="48">
        <f>'Formulario General'!$D$23</f>
        <v>0</v>
      </c>
      <c r="H146" s="81" t="str">
        <f>IFERROR(VLOOKUP(J146,checklist!$A$2:$D$1900,3,FALSE),"")</f>
        <v/>
      </c>
      <c r="I146" s="81" t="str">
        <f>IFERROR(VLOOKUP(J146,checklist!$A$2:$D$1900,2,FALSE),"")</f>
        <v/>
      </c>
      <c r="J146" s="84"/>
      <c r="K146" s="85"/>
      <c r="L146" s="87"/>
      <c r="M146" s="82" t="str">
        <f>IFERROR(VLOOKUP(J146,checklist!$A$2:$D$1900,4,FALSE),"")</f>
        <v/>
      </c>
      <c r="N146" s="86"/>
    </row>
    <row r="147" spans="1:14" ht="15.75" customHeight="1" x14ac:dyDescent="0.2">
      <c r="A147" s="46" t="e">
        <f>'Formulario General'!#REF!</f>
        <v>#REF!</v>
      </c>
      <c r="B147" s="47">
        <f>'Formulario General'!$C$15</f>
        <v>0</v>
      </c>
      <c r="C147" s="48" t="e">
        <f>'Formulario General'!#REF!</f>
        <v>#REF!</v>
      </c>
      <c r="D147" s="49" t="str">
        <f>'Formulario General'!$B$15</f>
        <v>Tota_Lake_Boyacá_Colombia_[CLTL</v>
      </c>
      <c r="E147" s="50">
        <f>'Formulario General'!$B$23</f>
        <v>0</v>
      </c>
      <c r="F147" s="48">
        <f>'Formulario General'!$C$23</f>
        <v>0</v>
      </c>
      <c r="G147" s="48">
        <f>'Formulario General'!$D$23</f>
        <v>0</v>
      </c>
      <c r="H147" s="81" t="str">
        <f>IFERROR(VLOOKUP(J147,checklist!$A$2:$D$1900,3,FALSE),"")</f>
        <v/>
      </c>
      <c r="I147" s="81" t="str">
        <f>IFERROR(VLOOKUP(J147,checklist!$A$2:$D$1900,2,FALSE),"")</f>
        <v/>
      </c>
      <c r="J147" s="84"/>
      <c r="K147" s="85"/>
      <c r="L147" s="87"/>
      <c r="M147" s="82" t="str">
        <f>IFERROR(VLOOKUP(J147,checklist!$A$2:$D$1900,4,FALSE),"")</f>
        <v/>
      </c>
      <c r="N147" s="86"/>
    </row>
    <row r="148" spans="1:14" ht="15.75" customHeight="1" x14ac:dyDescent="0.2">
      <c r="A148" s="46" t="e">
        <f>'Formulario General'!#REF!</f>
        <v>#REF!</v>
      </c>
      <c r="B148" s="47">
        <f>'Formulario General'!$C$15</f>
        <v>0</v>
      </c>
      <c r="C148" s="48" t="e">
        <f>'Formulario General'!#REF!</f>
        <v>#REF!</v>
      </c>
      <c r="D148" s="49" t="str">
        <f>'Formulario General'!$B$15</f>
        <v>Tota_Lake_Boyacá_Colombia_[CLTL</v>
      </c>
      <c r="E148" s="50">
        <f>'Formulario General'!$B$23</f>
        <v>0</v>
      </c>
      <c r="F148" s="48">
        <f>'Formulario General'!$C$23</f>
        <v>0</v>
      </c>
      <c r="G148" s="48">
        <f>'Formulario General'!$D$23</f>
        <v>0</v>
      </c>
      <c r="H148" s="81" t="str">
        <f>IFERROR(VLOOKUP(J148,checklist!$A$2:$D$1900,3,FALSE),"")</f>
        <v/>
      </c>
      <c r="I148" s="81" t="str">
        <f>IFERROR(VLOOKUP(J148,checklist!$A$2:$D$1900,2,FALSE),"")</f>
        <v/>
      </c>
      <c r="J148" s="84"/>
      <c r="K148" s="85"/>
      <c r="L148" s="87"/>
      <c r="M148" s="82" t="str">
        <f>IFERROR(VLOOKUP(J148,checklist!$A$2:$D$1900,4,FALSE),"")</f>
        <v/>
      </c>
      <c r="N148" s="86"/>
    </row>
    <row r="149" spans="1:14" ht="15.75" customHeight="1" x14ac:dyDescent="0.2">
      <c r="A149" s="46" t="e">
        <f>'Formulario General'!#REF!</f>
        <v>#REF!</v>
      </c>
      <c r="B149" s="47">
        <f>'Formulario General'!$C$15</f>
        <v>0</v>
      </c>
      <c r="C149" s="48" t="e">
        <f>'Formulario General'!#REF!</f>
        <v>#REF!</v>
      </c>
      <c r="D149" s="49" t="str">
        <f>'Formulario General'!$B$15</f>
        <v>Tota_Lake_Boyacá_Colombia_[CLTL</v>
      </c>
      <c r="E149" s="50">
        <f>'Formulario General'!$B$23</f>
        <v>0</v>
      </c>
      <c r="F149" s="48">
        <f>'Formulario General'!$C$23</f>
        <v>0</v>
      </c>
      <c r="G149" s="48">
        <f>'Formulario General'!$D$23</f>
        <v>0</v>
      </c>
      <c r="H149" s="81" t="str">
        <f>IFERROR(VLOOKUP(J149,checklist!$A$2:$D$1900,3,FALSE),"")</f>
        <v/>
      </c>
      <c r="I149" s="81" t="str">
        <f>IFERROR(VLOOKUP(J149,checklist!$A$2:$D$1900,2,FALSE),"")</f>
        <v/>
      </c>
      <c r="J149" s="84"/>
      <c r="K149" s="85"/>
      <c r="L149" s="87"/>
      <c r="M149" s="82" t="str">
        <f>IFERROR(VLOOKUP(J149,checklist!$A$2:$D$1900,4,FALSE),"")</f>
        <v/>
      </c>
      <c r="N149" s="86"/>
    </row>
    <row r="150" spans="1:14" ht="15.75" customHeight="1" x14ac:dyDescent="0.2">
      <c r="A150" s="46" t="e">
        <f>'Formulario General'!#REF!</f>
        <v>#REF!</v>
      </c>
      <c r="B150" s="47">
        <f>'Formulario General'!$C$15</f>
        <v>0</v>
      </c>
      <c r="C150" s="48" t="e">
        <f>'Formulario General'!#REF!</f>
        <v>#REF!</v>
      </c>
      <c r="D150" s="49" t="str">
        <f>'Formulario General'!$B$15</f>
        <v>Tota_Lake_Boyacá_Colombia_[CLTL</v>
      </c>
      <c r="E150" s="50">
        <f>'Formulario General'!$B$23</f>
        <v>0</v>
      </c>
      <c r="F150" s="48">
        <f>'Formulario General'!$C$23</f>
        <v>0</v>
      </c>
      <c r="G150" s="48">
        <f>'Formulario General'!$D$23</f>
        <v>0</v>
      </c>
      <c r="H150" s="81" t="str">
        <f>IFERROR(VLOOKUP(J150,checklist!$A$2:$D$1900,3,FALSE),"")</f>
        <v/>
      </c>
      <c r="I150" s="81" t="str">
        <f>IFERROR(VLOOKUP(J150,checklist!$A$2:$D$1900,2,FALSE),"")</f>
        <v/>
      </c>
      <c r="J150" s="84"/>
      <c r="K150" s="85"/>
      <c r="L150" s="87"/>
      <c r="M150" s="82" t="str">
        <f>IFERROR(VLOOKUP(J150,checklist!$A$2:$D$1900,4,FALSE),"")</f>
        <v/>
      </c>
      <c r="N150" s="86"/>
    </row>
    <row r="151" spans="1:14" ht="15.75" customHeight="1" x14ac:dyDescent="0.2">
      <c r="A151" s="46" t="e">
        <f>'Formulario General'!#REF!</f>
        <v>#REF!</v>
      </c>
      <c r="B151" s="47">
        <f>'Formulario General'!$C$15</f>
        <v>0</v>
      </c>
      <c r="C151" s="48" t="e">
        <f>'Formulario General'!#REF!</f>
        <v>#REF!</v>
      </c>
      <c r="D151" s="49" t="str">
        <f>'Formulario General'!$B$15</f>
        <v>Tota_Lake_Boyacá_Colombia_[CLTL</v>
      </c>
      <c r="E151" s="50">
        <f>'Formulario General'!$B$23</f>
        <v>0</v>
      </c>
      <c r="F151" s="48">
        <f>'Formulario General'!$C$23</f>
        <v>0</v>
      </c>
      <c r="G151" s="48">
        <f>'Formulario General'!$D$23</f>
        <v>0</v>
      </c>
      <c r="H151" s="81" t="str">
        <f>IFERROR(VLOOKUP(J151,checklist!$A$2:$D$1900,3,FALSE),"")</f>
        <v/>
      </c>
      <c r="I151" s="81" t="str">
        <f>IFERROR(VLOOKUP(J151,checklist!$A$2:$D$1900,2,FALSE),"")</f>
        <v/>
      </c>
      <c r="J151" s="84"/>
      <c r="K151" s="85"/>
      <c r="L151" s="87"/>
      <c r="M151" s="82" t="str">
        <f>IFERROR(VLOOKUP(J151,checklist!$A$2:$D$1900,4,FALSE),"")</f>
        <v/>
      </c>
      <c r="N151" s="86"/>
    </row>
    <row r="152" spans="1:14" ht="15.75" customHeight="1" x14ac:dyDescent="0.2">
      <c r="A152" s="46" t="e">
        <f>'Formulario General'!#REF!</f>
        <v>#REF!</v>
      </c>
      <c r="B152" s="47">
        <f>'Formulario General'!$C$15</f>
        <v>0</v>
      </c>
      <c r="C152" s="48" t="e">
        <f>'Formulario General'!#REF!</f>
        <v>#REF!</v>
      </c>
      <c r="D152" s="49" t="str">
        <f>'Formulario General'!$B$15</f>
        <v>Tota_Lake_Boyacá_Colombia_[CLTL</v>
      </c>
      <c r="E152" s="50">
        <f>'Formulario General'!$B$23</f>
        <v>0</v>
      </c>
      <c r="F152" s="48">
        <f>'Formulario General'!$C$23</f>
        <v>0</v>
      </c>
      <c r="G152" s="48">
        <f>'Formulario General'!$D$23</f>
        <v>0</v>
      </c>
      <c r="H152" s="81" t="str">
        <f>IFERROR(VLOOKUP(J152,checklist!$A$2:$D$1900,3,FALSE),"")</f>
        <v/>
      </c>
      <c r="I152" s="81" t="str">
        <f>IFERROR(VLOOKUP(J152,checklist!$A$2:$D$1900,2,FALSE),"")</f>
        <v/>
      </c>
      <c r="J152" s="84"/>
      <c r="K152" s="85"/>
      <c r="L152" s="87"/>
      <c r="M152" s="82" t="str">
        <f>IFERROR(VLOOKUP(J152,checklist!$A$2:$D$1900,4,FALSE),"")</f>
        <v/>
      </c>
      <c r="N152" s="86"/>
    </row>
    <row r="153" spans="1:14" ht="15.75" customHeight="1" x14ac:dyDescent="0.2">
      <c r="A153" s="46" t="e">
        <f>'Formulario General'!#REF!</f>
        <v>#REF!</v>
      </c>
      <c r="B153" s="47">
        <f>'Formulario General'!$C$15</f>
        <v>0</v>
      </c>
      <c r="C153" s="48" t="e">
        <f>'Formulario General'!#REF!</f>
        <v>#REF!</v>
      </c>
      <c r="D153" s="49" t="str">
        <f>'Formulario General'!$B$15</f>
        <v>Tota_Lake_Boyacá_Colombia_[CLTL</v>
      </c>
      <c r="E153" s="50">
        <f>'Formulario General'!$B$23</f>
        <v>0</v>
      </c>
      <c r="F153" s="48">
        <f>'Formulario General'!$C$23</f>
        <v>0</v>
      </c>
      <c r="G153" s="48">
        <f>'Formulario General'!$D$23</f>
        <v>0</v>
      </c>
      <c r="H153" s="81" t="str">
        <f>IFERROR(VLOOKUP(J153,checklist!$A$2:$D$1900,3,FALSE),"")</f>
        <v/>
      </c>
      <c r="I153" s="81" t="str">
        <f>IFERROR(VLOOKUP(J153,checklist!$A$2:$D$1900,2,FALSE),"")</f>
        <v/>
      </c>
      <c r="J153" s="84"/>
      <c r="K153" s="85"/>
      <c r="L153" s="87"/>
      <c r="M153" s="82" t="str">
        <f>IFERROR(VLOOKUP(J153,checklist!$A$2:$D$1900,4,FALSE),"")</f>
        <v/>
      </c>
      <c r="N153" s="86"/>
    </row>
    <row r="154" spans="1:14" ht="15.75" customHeight="1" x14ac:dyDescent="0.2">
      <c r="A154" s="46" t="e">
        <f>'Formulario General'!#REF!</f>
        <v>#REF!</v>
      </c>
      <c r="B154" s="47">
        <f>'Formulario General'!$C$15</f>
        <v>0</v>
      </c>
      <c r="C154" s="48" t="e">
        <f>'Formulario General'!#REF!</f>
        <v>#REF!</v>
      </c>
      <c r="D154" s="49" t="str">
        <f>'Formulario General'!$B$15</f>
        <v>Tota_Lake_Boyacá_Colombia_[CLTL</v>
      </c>
      <c r="E154" s="50">
        <f>'Formulario General'!$B$23</f>
        <v>0</v>
      </c>
      <c r="F154" s="48">
        <f>'Formulario General'!$C$23</f>
        <v>0</v>
      </c>
      <c r="G154" s="48">
        <f>'Formulario General'!$D$23</f>
        <v>0</v>
      </c>
      <c r="H154" s="81" t="str">
        <f>IFERROR(VLOOKUP(J154,checklist!$A$2:$D$1900,3,FALSE),"")</f>
        <v/>
      </c>
      <c r="I154" s="81" t="str">
        <f>IFERROR(VLOOKUP(J154,checklist!$A$2:$D$1900,2,FALSE),"")</f>
        <v/>
      </c>
      <c r="J154" s="84"/>
      <c r="K154" s="85"/>
      <c r="L154" s="87"/>
      <c r="M154" s="82" t="str">
        <f>IFERROR(VLOOKUP(J154,checklist!$A$2:$D$1900,4,FALSE),"")</f>
        <v/>
      </c>
      <c r="N154" s="86"/>
    </row>
    <row r="155" spans="1:14" ht="15.75" customHeight="1" x14ac:dyDescent="0.2">
      <c r="A155" s="46" t="e">
        <f>'Formulario General'!#REF!</f>
        <v>#REF!</v>
      </c>
      <c r="B155" s="47">
        <f>'Formulario General'!$C$15</f>
        <v>0</v>
      </c>
      <c r="C155" s="48" t="e">
        <f>'Formulario General'!#REF!</f>
        <v>#REF!</v>
      </c>
      <c r="D155" s="49" t="str">
        <f>'Formulario General'!$B$15</f>
        <v>Tota_Lake_Boyacá_Colombia_[CLTL</v>
      </c>
      <c r="E155" s="50">
        <f>'Formulario General'!$B$23</f>
        <v>0</v>
      </c>
      <c r="F155" s="48">
        <f>'Formulario General'!$C$23</f>
        <v>0</v>
      </c>
      <c r="G155" s="48">
        <f>'Formulario General'!$D$23</f>
        <v>0</v>
      </c>
      <c r="H155" s="81" t="str">
        <f>IFERROR(VLOOKUP(J155,checklist!$A$2:$D$1900,3,FALSE),"")</f>
        <v/>
      </c>
      <c r="I155" s="81" t="str">
        <f>IFERROR(VLOOKUP(J155,checklist!$A$2:$D$1900,2,FALSE),"")</f>
        <v/>
      </c>
      <c r="J155" s="84"/>
      <c r="K155" s="85"/>
      <c r="L155" s="87"/>
      <c r="M155" s="82" t="str">
        <f>IFERROR(VLOOKUP(J155,checklist!$A$2:$D$1900,4,FALSE),"")</f>
        <v/>
      </c>
      <c r="N155" s="86"/>
    </row>
    <row r="156" spans="1:14" ht="15.75" customHeight="1" x14ac:dyDescent="0.2">
      <c r="A156" s="46" t="e">
        <f>'Formulario General'!#REF!</f>
        <v>#REF!</v>
      </c>
      <c r="B156" s="47">
        <f>'Formulario General'!$C$15</f>
        <v>0</v>
      </c>
      <c r="C156" s="48" t="e">
        <f>'Formulario General'!#REF!</f>
        <v>#REF!</v>
      </c>
      <c r="D156" s="49" t="str">
        <f>'Formulario General'!$B$15</f>
        <v>Tota_Lake_Boyacá_Colombia_[CLTL</v>
      </c>
      <c r="E156" s="50">
        <f>'Formulario General'!$B$23</f>
        <v>0</v>
      </c>
      <c r="F156" s="48">
        <f>'Formulario General'!$C$23</f>
        <v>0</v>
      </c>
      <c r="G156" s="48">
        <f>'Formulario General'!$D$23</f>
        <v>0</v>
      </c>
      <c r="H156" s="81" t="str">
        <f>IFERROR(VLOOKUP(J156,checklist!$A$2:$D$1900,3,FALSE),"")</f>
        <v/>
      </c>
      <c r="I156" s="81" t="str">
        <f>IFERROR(VLOOKUP(J156,checklist!$A$2:$D$1900,2,FALSE),"")</f>
        <v/>
      </c>
      <c r="J156" s="84"/>
      <c r="K156" s="85"/>
      <c r="L156" s="87"/>
      <c r="M156" s="82" t="str">
        <f>IFERROR(VLOOKUP(J156,checklist!$A$2:$D$1900,4,FALSE),"")</f>
        <v/>
      </c>
      <c r="N156" s="86"/>
    </row>
    <row r="157" spans="1:14" ht="15.75" customHeight="1" x14ac:dyDescent="0.2">
      <c r="A157" s="46" t="e">
        <f>'Formulario General'!#REF!</f>
        <v>#REF!</v>
      </c>
      <c r="B157" s="47">
        <f>'Formulario General'!$C$15</f>
        <v>0</v>
      </c>
      <c r="C157" s="48" t="e">
        <f>'Formulario General'!#REF!</f>
        <v>#REF!</v>
      </c>
      <c r="D157" s="49" t="str">
        <f>'Formulario General'!$B$15</f>
        <v>Tota_Lake_Boyacá_Colombia_[CLTL</v>
      </c>
      <c r="E157" s="50">
        <f>'Formulario General'!$B$23</f>
        <v>0</v>
      </c>
      <c r="F157" s="48">
        <f>'Formulario General'!$C$23</f>
        <v>0</v>
      </c>
      <c r="G157" s="48">
        <f>'Formulario General'!$D$23</f>
        <v>0</v>
      </c>
      <c r="H157" s="81" t="str">
        <f>IFERROR(VLOOKUP(J157,checklist!$A$2:$D$1900,3,FALSE),"")</f>
        <v/>
      </c>
      <c r="I157" s="81" t="str">
        <f>IFERROR(VLOOKUP(J157,checklist!$A$2:$D$1900,2,FALSE),"")</f>
        <v/>
      </c>
      <c r="J157" s="84"/>
      <c r="K157" s="85"/>
      <c r="L157" s="87"/>
      <c r="M157" s="82" t="str">
        <f>IFERROR(VLOOKUP(J157,checklist!$A$2:$D$1900,4,FALSE),"")</f>
        <v/>
      </c>
      <c r="N157" s="86"/>
    </row>
    <row r="158" spans="1:14" ht="15.75" customHeight="1" x14ac:dyDescent="0.2">
      <c r="A158" s="46" t="e">
        <f>'Formulario General'!#REF!</f>
        <v>#REF!</v>
      </c>
      <c r="B158" s="47">
        <f>'Formulario General'!$C$15</f>
        <v>0</v>
      </c>
      <c r="C158" s="48" t="e">
        <f>'Formulario General'!#REF!</f>
        <v>#REF!</v>
      </c>
      <c r="D158" s="49" t="str">
        <f>'Formulario General'!$B$15</f>
        <v>Tota_Lake_Boyacá_Colombia_[CLTL</v>
      </c>
      <c r="E158" s="50">
        <f>'Formulario General'!$B$23</f>
        <v>0</v>
      </c>
      <c r="F158" s="48">
        <f>'Formulario General'!$C$23</f>
        <v>0</v>
      </c>
      <c r="G158" s="48">
        <f>'Formulario General'!$D$23</f>
        <v>0</v>
      </c>
      <c r="H158" s="81" t="str">
        <f>IFERROR(VLOOKUP(J158,checklist!$A$2:$D$1900,3,FALSE),"")</f>
        <v/>
      </c>
      <c r="I158" s="81" t="str">
        <f>IFERROR(VLOOKUP(J158,checklist!$A$2:$D$1900,2,FALSE),"")</f>
        <v/>
      </c>
      <c r="J158" s="84"/>
      <c r="K158" s="85"/>
      <c r="L158" s="87"/>
      <c r="M158" s="82" t="str">
        <f>IFERROR(VLOOKUP(J158,checklist!$A$2:$D$1900,4,FALSE),"")</f>
        <v/>
      </c>
      <c r="N158" s="86"/>
    </row>
    <row r="159" spans="1:14" ht="15.75" customHeight="1" x14ac:dyDescent="0.2">
      <c r="A159" s="46" t="e">
        <f>'Formulario General'!#REF!</f>
        <v>#REF!</v>
      </c>
      <c r="B159" s="47">
        <f>'Formulario General'!$C$15</f>
        <v>0</v>
      </c>
      <c r="C159" s="48" t="e">
        <f>'Formulario General'!#REF!</f>
        <v>#REF!</v>
      </c>
      <c r="D159" s="49" t="str">
        <f>'Formulario General'!$B$15</f>
        <v>Tota_Lake_Boyacá_Colombia_[CLTL</v>
      </c>
      <c r="E159" s="50">
        <f>'Formulario General'!$B$23</f>
        <v>0</v>
      </c>
      <c r="F159" s="48">
        <f>'Formulario General'!$C$23</f>
        <v>0</v>
      </c>
      <c r="G159" s="48">
        <f>'Formulario General'!$D$23</f>
        <v>0</v>
      </c>
      <c r="H159" s="81" t="str">
        <f>IFERROR(VLOOKUP(J159,checklist!$A$2:$D$1900,3,FALSE),"")</f>
        <v/>
      </c>
      <c r="I159" s="81" t="str">
        <f>IFERROR(VLOOKUP(J159,checklist!$A$2:$D$1900,2,FALSE),"")</f>
        <v/>
      </c>
      <c r="J159" s="84"/>
      <c r="K159" s="85"/>
      <c r="L159" s="87"/>
      <c r="M159" s="82" t="str">
        <f>IFERROR(VLOOKUP(J159,checklist!$A$2:$D$1900,4,FALSE),"")</f>
        <v/>
      </c>
      <c r="N159" s="86"/>
    </row>
    <row r="160" spans="1:14" ht="15.75" customHeight="1" x14ac:dyDescent="0.2">
      <c r="A160" s="46" t="e">
        <f>'Formulario General'!#REF!</f>
        <v>#REF!</v>
      </c>
      <c r="B160" s="47">
        <f>'Formulario General'!$C$15</f>
        <v>0</v>
      </c>
      <c r="C160" s="48" t="e">
        <f>'Formulario General'!#REF!</f>
        <v>#REF!</v>
      </c>
      <c r="D160" s="49" t="str">
        <f>'Formulario General'!$B$15</f>
        <v>Tota_Lake_Boyacá_Colombia_[CLTL</v>
      </c>
      <c r="E160" s="50">
        <f>'Formulario General'!$B$23</f>
        <v>0</v>
      </c>
      <c r="F160" s="48">
        <f>'Formulario General'!$C$23</f>
        <v>0</v>
      </c>
      <c r="G160" s="48">
        <f>'Formulario General'!$D$23</f>
        <v>0</v>
      </c>
      <c r="H160" s="81" t="str">
        <f>IFERROR(VLOOKUP(J160,checklist!$A$2:$D$1900,3,FALSE),"")</f>
        <v/>
      </c>
      <c r="I160" s="81" t="str">
        <f>IFERROR(VLOOKUP(J160,checklist!$A$2:$D$1900,2,FALSE),"")</f>
        <v/>
      </c>
      <c r="J160" s="84"/>
      <c r="K160" s="85"/>
      <c r="L160" s="87"/>
      <c r="M160" s="82" t="str">
        <f>IFERROR(VLOOKUP(J160,checklist!$A$2:$D$1900,4,FALSE),"")</f>
        <v/>
      </c>
      <c r="N160" s="86"/>
    </row>
    <row r="161" spans="1:14" ht="15.75" customHeight="1" x14ac:dyDescent="0.2">
      <c r="A161" s="46" t="e">
        <f>'Formulario General'!#REF!</f>
        <v>#REF!</v>
      </c>
      <c r="B161" s="47">
        <f>'Formulario General'!$C$15</f>
        <v>0</v>
      </c>
      <c r="C161" s="48" t="e">
        <f>'Formulario General'!#REF!</f>
        <v>#REF!</v>
      </c>
      <c r="D161" s="49" t="str">
        <f>'Formulario General'!$B$15</f>
        <v>Tota_Lake_Boyacá_Colombia_[CLTL</v>
      </c>
      <c r="E161" s="50">
        <f>'Formulario General'!$B$23</f>
        <v>0</v>
      </c>
      <c r="F161" s="48">
        <f>'Formulario General'!$C$23</f>
        <v>0</v>
      </c>
      <c r="G161" s="48">
        <f>'Formulario General'!$D$23</f>
        <v>0</v>
      </c>
      <c r="H161" s="81" t="str">
        <f>IFERROR(VLOOKUP(J161,checklist!$A$2:$D$1900,3,FALSE),"")</f>
        <v/>
      </c>
      <c r="I161" s="81" t="str">
        <f>IFERROR(VLOOKUP(J161,checklist!$A$2:$D$1900,2,FALSE),"")</f>
        <v/>
      </c>
      <c r="J161" s="84"/>
      <c r="K161" s="85"/>
      <c r="L161" s="87"/>
      <c r="M161" s="82" t="str">
        <f>IFERROR(VLOOKUP(J161,checklist!$A$2:$D$1900,4,FALSE),"")</f>
        <v/>
      </c>
      <c r="N161" s="86"/>
    </row>
    <row r="162" spans="1:14" ht="15.75" customHeight="1" x14ac:dyDescent="0.2">
      <c r="A162" s="46" t="e">
        <f>'Formulario General'!#REF!</f>
        <v>#REF!</v>
      </c>
      <c r="B162" s="47">
        <f>'Formulario General'!$C$15</f>
        <v>0</v>
      </c>
      <c r="C162" s="48" t="e">
        <f>'Formulario General'!#REF!</f>
        <v>#REF!</v>
      </c>
      <c r="D162" s="49" t="str">
        <f>'Formulario General'!$B$15</f>
        <v>Tota_Lake_Boyacá_Colombia_[CLTL</v>
      </c>
      <c r="E162" s="50">
        <f>'Formulario General'!$B$23</f>
        <v>0</v>
      </c>
      <c r="F162" s="48">
        <f>'Formulario General'!$C$23</f>
        <v>0</v>
      </c>
      <c r="G162" s="48">
        <f>'Formulario General'!$D$23</f>
        <v>0</v>
      </c>
      <c r="H162" s="81" t="str">
        <f>IFERROR(VLOOKUP(J162,checklist!$A$2:$D$1900,3,FALSE),"")</f>
        <v/>
      </c>
      <c r="I162" s="81" t="str">
        <f>IFERROR(VLOOKUP(J162,checklist!$A$2:$D$1900,2,FALSE),"")</f>
        <v/>
      </c>
      <c r="J162" s="84"/>
      <c r="K162" s="85"/>
      <c r="L162" s="87"/>
      <c r="M162" s="82" t="str">
        <f>IFERROR(VLOOKUP(J162,checklist!$A$2:$D$1900,4,FALSE),"")</f>
        <v/>
      </c>
      <c r="N162" s="86"/>
    </row>
    <row r="163" spans="1:14" ht="15.75" customHeight="1" x14ac:dyDescent="0.2">
      <c r="A163" s="46" t="e">
        <f>'Formulario General'!#REF!</f>
        <v>#REF!</v>
      </c>
      <c r="B163" s="47">
        <f>'Formulario General'!$C$15</f>
        <v>0</v>
      </c>
      <c r="C163" s="48" t="e">
        <f>'Formulario General'!#REF!</f>
        <v>#REF!</v>
      </c>
      <c r="D163" s="49" t="str">
        <f>'Formulario General'!$B$15</f>
        <v>Tota_Lake_Boyacá_Colombia_[CLTL</v>
      </c>
      <c r="E163" s="50">
        <f>'Formulario General'!$B$23</f>
        <v>0</v>
      </c>
      <c r="F163" s="48">
        <f>'Formulario General'!$C$23</f>
        <v>0</v>
      </c>
      <c r="G163" s="48">
        <f>'Formulario General'!$D$23</f>
        <v>0</v>
      </c>
      <c r="H163" s="81" t="str">
        <f>IFERROR(VLOOKUP(J163,checklist!$A$2:$D$1900,3,FALSE),"")</f>
        <v/>
      </c>
      <c r="I163" s="81" t="str">
        <f>IFERROR(VLOOKUP(J163,checklist!$A$2:$D$1900,2,FALSE),"")</f>
        <v/>
      </c>
      <c r="J163" s="84"/>
      <c r="K163" s="85"/>
      <c r="L163" s="87"/>
      <c r="M163" s="82" t="str">
        <f>IFERROR(VLOOKUP(J163,checklist!$A$2:$D$1900,4,FALSE),"")</f>
        <v/>
      </c>
      <c r="N163" s="86"/>
    </row>
    <row r="164" spans="1:14" ht="15.75" customHeight="1" x14ac:dyDescent="0.2">
      <c r="A164" s="46" t="e">
        <f>'Formulario General'!#REF!</f>
        <v>#REF!</v>
      </c>
      <c r="B164" s="47">
        <f>'Formulario General'!$C$15</f>
        <v>0</v>
      </c>
      <c r="C164" s="48" t="e">
        <f>'Formulario General'!#REF!</f>
        <v>#REF!</v>
      </c>
      <c r="D164" s="49" t="str">
        <f>'Formulario General'!$B$15</f>
        <v>Tota_Lake_Boyacá_Colombia_[CLTL</v>
      </c>
      <c r="E164" s="50">
        <f>'Formulario General'!$B$23</f>
        <v>0</v>
      </c>
      <c r="F164" s="48">
        <f>'Formulario General'!$C$23</f>
        <v>0</v>
      </c>
      <c r="G164" s="48">
        <f>'Formulario General'!$D$23</f>
        <v>0</v>
      </c>
      <c r="H164" s="81" t="str">
        <f>IFERROR(VLOOKUP(J164,checklist!$A$2:$D$1900,3,FALSE),"")</f>
        <v/>
      </c>
      <c r="I164" s="81" t="str">
        <f>IFERROR(VLOOKUP(J164,checklist!$A$2:$D$1900,2,FALSE),"")</f>
        <v/>
      </c>
      <c r="J164" s="84"/>
      <c r="K164" s="85"/>
      <c r="L164" s="87"/>
      <c r="M164" s="82" t="str">
        <f>IFERROR(VLOOKUP(J164,checklist!$A$2:$D$1900,4,FALSE),"")</f>
        <v/>
      </c>
      <c r="N164" s="86"/>
    </row>
    <row r="165" spans="1:14" ht="15.75" customHeight="1" x14ac:dyDescent="0.2">
      <c r="A165" s="46" t="e">
        <f>'Formulario General'!#REF!</f>
        <v>#REF!</v>
      </c>
      <c r="B165" s="47">
        <f>'Formulario General'!$C$15</f>
        <v>0</v>
      </c>
      <c r="C165" s="48" t="e">
        <f>'Formulario General'!#REF!</f>
        <v>#REF!</v>
      </c>
      <c r="D165" s="49" t="str">
        <f>'Formulario General'!$B$15</f>
        <v>Tota_Lake_Boyacá_Colombia_[CLTL</v>
      </c>
      <c r="E165" s="50">
        <f>'Formulario General'!$B$23</f>
        <v>0</v>
      </c>
      <c r="F165" s="48">
        <f>'Formulario General'!$C$23</f>
        <v>0</v>
      </c>
      <c r="G165" s="48">
        <f>'Formulario General'!$D$23</f>
        <v>0</v>
      </c>
      <c r="H165" s="81" t="str">
        <f>IFERROR(VLOOKUP(J165,checklist!$A$2:$D$1900,3,FALSE),"")</f>
        <v/>
      </c>
      <c r="I165" s="81" t="str">
        <f>IFERROR(VLOOKUP(J165,checklist!$A$2:$D$1900,2,FALSE),"")</f>
        <v/>
      </c>
      <c r="J165" s="84"/>
      <c r="K165" s="85"/>
      <c r="L165" s="87"/>
      <c r="M165" s="82" t="str">
        <f>IFERROR(VLOOKUP(J165,checklist!$A$2:$D$1900,4,FALSE),"")</f>
        <v/>
      </c>
      <c r="N165" s="86"/>
    </row>
    <row r="166" spans="1:14" ht="15.75" customHeight="1" x14ac:dyDescent="0.2">
      <c r="A166" s="46" t="e">
        <f>'Formulario General'!#REF!</f>
        <v>#REF!</v>
      </c>
      <c r="B166" s="47">
        <f>'Formulario General'!$C$15</f>
        <v>0</v>
      </c>
      <c r="C166" s="48" t="e">
        <f>'Formulario General'!#REF!</f>
        <v>#REF!</v>
      </c>
      <c r="D166" s="49" t="str">
        <f>'Formulario General'!$B$15</f>
        <v>Tota_Lake_Boyacá_Colombia_[CLTL</v>
      </c>
      <c r="E166" s="50">
        <f>'Formulario General'!$B$23</f>
        <v>0</v>
      </c>
      <c r="F166" s="48">
        <f>'Formulario General'!$C$23</f>
        <v>0</v>
      </c>
      <c r="G166" s="48">
        <f>'Formulario General'!$D$23</f>
        <v>0</v>
      </c>
      <c r="H166" s="81" t="str">
        <f>IFERROR(VLOOKUP(J166,checklist!$A$2:$D$1900,3,FALSE),"")</f>
        <v/>
      </c>
      <c r="I166" s="81" t="str">
        <f>IFERROR(VLOOKUP(J166,checklist!$A$2:$D$1900,2,FALSE),"")</f>
        <v/>
      </c>
      <c r="J166" s="84"/>
      <c r="K166" s="85"/>
      <c r="L166" s="87"/>
      <c r="M166" s="82" t="str">
        <f>IFERROR(VLOOKUP(J166,checklist!$A$2:$D$1900,4,FALSE),"")</f>
        <v/>
      </c>
      <c r="N166" s="86"/>
    </row>
    <row r="167" spans="1:14" ht="15.75" customHeight="1" x14ac:dyDescent="0.2">
      <c r="A167" s="46" t="e">
        <f>'Formulario General'!#REF!</f>
        <v>#REF!</v>
      </c>
      <c r="B167" s="47">
        <f>'Formulario General'!$C$15</f>
        <v>0</v>
      </c>
      <c r="C167" s="48" t="e">
        <f>'Formulario General'!#REF!</f>
        <v>#REF!</v>
      </c>
      <c r="D167" s="49" t="str">
        <f>'Formulario General'!$B$15</f>
        <v>Tota_Lake_Boyacá_Colombia_[CLTL</v>
      </c>
      <c r="E167" s="50">
        <f>'Formulario General'!$B$23</f>
        <v>0</v>
      </c>
      <c r="F167" s="48">
        <f>'Formulario General'!$C$23</f>
        <v>0</v>
      </c>
      <c r="G167" s="48">
        <f>'Formulario General'!$D$23</f>
        <v>0</v>
      </c>
      <c r="H167" s="81" t="str">
        <f>IFERROR(VLOOKUP(J167,checklist!$A$2:$D$1900,3,FALSE),"")</f>
        <v/>
      </c>
      <c r="I167" s="81" t="str">
        <f>IFERROR(VLOOKUP(J167,checklist!$A$2:$D$1900,2,FALSE),"")</f>
        <v/>
      </c>
      <c r="J167" s="84"/>
      <c r="K167" s="85"/>
      <c r="L167" s="87"/>
      <c r="M167" s="82" t="str">
        <f>IFERROR(VLOOKUP(J167,checklist!$A$2:$D$1900,4,FALSE),"")</f>
        <v/>
      </c>
      <c r="N167" s="86"/>
    </row>
    <row r="168" spans="1:14" ht="15.75" customHeight="1" x14ac:dyDescent="0.2">
      <c r="A168" s="46" t="e">
        <f>'Formulario General'!#REF!</f>
        <v>#REF!</v>
      </c>
      <c r="B168" s="47">
        <f>'Formulario General'!$C$15</f>
        <v>0</v>
      </c>
      <c r="C168" s="48" t="e">
        <f>'Formulario General'!#REF!</f>
        <v>#REF!</v>
      </c>
      <c r="D168" s="49" t="str">
        <f>'Formulario General'!$B$15</f>
        <v>Tota_Lake_Boyacá_Colombia_[CLTL</v>
      </c>
      <c r="E168" s="50">
        <f>'Formulario General'!$B$23</f>
        <v>0</v>
      </c>
      <c r="F168" s="48">
        <f>'Formulario General'!$C$23</f>
        <v>0</v>
      </c>
      <c r="G168" s="48">
        <f>'Formulario General'!$D$23</f>
        <v>0</v>
      </c>
      <c r="H168" s="81" t="str">
        <f>IFERROR(VLOOKUP(J168,checklist!$A$2:$D$1900,3,FALSE),"")</f>
        <v/>
      </c>
      <c r="I168" s="81" t="str">
        <f>IFERROR(VLOOKUP(J168,checklist!$A$2:$D$1900,2,FALSE),"")</f>
        <v/>
      </c>
      <c r="J168" s="84"/>
      <c r="K168" s="85"/>
      <c r="L168" s="87"/>
      <c r="M168" s="82" t="str">
        <f>IFERROR(VLOOKUP(J168,checklist!$A$2:$D$1900,4,FALSE),"")</f>
        <v/>
      </c>
      <c r="N168" s="86"/>
    </row>
    <row r="169" spans="1:14" ht="15.75" customHeight="1" x14ac:dyDescent="0.2">
      <c r="A169" s="46" t="e">
        <f>'Formulario General'!#REF!</f>
        <v>#REF!</v>
      </c>
      <c r="B169" s="47">
        <f>'Formulario General'!$C$15</f>
        <v>0</v>
      </c>
      <c r="C169" s="48" t="e">
        <f>'Formulario General'!#REF!</f>
        <v>#REF!</v>
      </c>
      <c r="D169" s="49" t="str">
        <f>'Formulario General'!$B$15</f>
        <v>Tota_Lake_Boyacá_Colombia_[CLTL</v>
      </c>
      <c r="E169" s="50">
        <f>'Formulario General'!$B$23</f>
        <v>0</v>
      </c>
      <c r="F169" s="48">
        <f>'Formulario General'!$C$23</f>
        <v>0</v>
      </c>
      <c r="G169" s="48">
        <f>'Formulario General'!$D$23</f>
        <v>0</v>
      </c>
      <c r="H169" s="81" t="str">
        <f>IFERROR(VLOOKUP(J169,checklist!$A$2:$D$1900,3,FALSE),"")</f>
        <v/>
      </c>
      <c r="I169" s="81" t="str">
        <f>IFERROR(VLOOKUP(J169,checklist!$A$2:$D$1900,2,FALSE),"")</f>
        <v/>
      </c>
      <c r="J169" s="84"/>
      <c r="K169" s="85"/>
      <c r="L169" s="87"/>
      <c r="M169" s="82" t="str">
        <f>IFERROR(VLOOKUP(J169,checklist!$A$2:$D$1900,4,FALSE),"")</f>
        <v/>
      </c>
      <c r="N169" s="86"/>
    </row>
    <row r="170" spans="1:14" ht="15.75" customHeight="1" x14ac:dyDescent="0.2">
      <c r="A170" s="46" t="e">
        <f>'Formulario General'!#REF!</f>
        <v>#REF!</v>
      </c>
      <c r="B170" s="47">
        <f>'Formulario General'!$C$15</f>
        <v>0</v>
      </c>
      <c r="C170" s="48" t="e">
        <f>'Formulario General'!#REF!</f>
        <v>#REF!</v>
      </c>
      <c r="D170" s="49" t="str">
        <f>'Formulario General'!$B$15</f>
        <v>Tota_Lake_Boyacá_Colombia_[CLTL</v>
      </c>
      <c r="E170" s="50">
        <f>'Formulario General'!$B$23</f>
        <v>0</v>
      </c>
      <c r="F170" s="48">
        <f>'Formulario General'!$C$23</f>
        <v>0</v>
      </c>
      <c r="G170" s="48">
        <f>'Formulario General'!$D$23</f>
        <v>0</v>
      </c>
      <c r="H170" s="81" t="str">
        <f>IFERROR(VLOOKUP(J170,checklist!$A$2:$D$1900,3,FALSE),"")</f>
        <v/>
      </c>
      <c r="I170" s="81" t="str">
        <f>IFERROR(VLOOKUP(J170,checklist!$A$2:$D$1900,2,FALSE),"")</f>
        <v/>
      </c>
      <c r="J170" s="84"/>
      <c r="K170" s="85"/>
      <c r="L170" s="87"/>
      <c r="M170" s="82" t="str">
        <f>IFERROR(VLOOKUP(J170,checklist!$A$2:$D$1900,4,FALSE),"")</f>
        <v/>
      </c>
      <c r="N170" s="86"/>
    </row>
    <row r="171" spans="1:14" ht="15.75" customHeight="1" x14ac:dyDescent="0.2">
      <c r="A171" s="46" t="e">
        <f>'Formulario General'!#REF!</f>
        <v>#REF!</v>
      </c>
      <c r="B171" s="47">
        <f>'Formulario General'!$C$15</f>
        <v>0</v>
      </c>
      <c r="C171" s="48" t="e">
        <f>'Formulario General'!#REF!</f>
        <v>#REF!</v>
      </c>
      <c r="D171" s="49" t="str">
        <f>'Formulario General'!$B$15</f>
        <v>Tota_Lake_Boyacá_Colombia_[CLTL</v>
      </c>
      <c r="E171" s="50">
        <f>'Formulario General'!$B$23</f>
        <v>0</v>
      </c>
      <c r="F171" s="48">
        <f>'Formulario General'!$C$23</f>
        <v>0</v>
      </c>
      <c r="G171" s="48">
        <f>'Formulario General'!$D$23</f>
        <v>0</v>
      </c>
      <c r="H171" s="81" t="str">
        <f>IFERROR(VLOOKUP(J171,checklist!$A$2:$D$1900,3,FALSE),"")</f>
        <v/>
      </c>
      <c r="I171" s="81" t="str">
        <f>IFERROR(VLOOKUP(J171,checklist!$A$2:$D$1900,2,FALSE),"")</f>
        <v/>
      </c>
      <c r="J171" s="84"/>
      <c r="K171" s="85"/>
      <c r="L171" s="87"/>
      <c r="M171" s="82" t="str">
        <f>IFERROR(VLOOKUP(J171,checklist!$A$2:$D$1900,4,FALSE),"")</f>
        <v/>
      </c>
      <c r="N171" s="86"/>
    </row>
    <row r="172" spans="1:14" ht="15.75" customHeight="1" x14ac:dyDescent="0.2">
      <c r="A172" s="46" t="e">
        <f>'Formulario General'!#REF!</f>
        <v>#REF!</v>
      </c>
      <c r="B172" s="47">
        <f>'Formulario General'!$C$15</f>
        <v>0</v>
      </c>
      <c r="C172" s="48" t="e">
        <f>'Formulario General'!#REF!</f>
        <v>#REF!</v>
      </c>
      <c r="D172" s="49" t="str">
        <f>'Formulario General'!$B$15</f>
        <v>Tota_Lake_Boyacá_Colombia_[CLTL</v>
      </c>
      <c r="E172" s="50">
        <f>'Formulario General'!$B$23</f>
        <v>0</v>
      </c>
      <c r="F172" s="48">
        <f>'Formulario General'!$C$23</f>
        <v>0</v>
      </c>
      <c r="G172" s="48">
        <f>'Formulario General'!$D$23</f>
        <v>0</v>
      </c>
      <c r="H172" s="81" t="str">
        <f>IFERROR(VLOOKUP(J172,checklist!$A$2:$D$1900,3,FALSE),"")</f>
        <v/>
      </c>
      <c r="I172" s="81" t="str">
        <f>IFERROR(VLOOKUP(J172,checklist!$A$2:$D$1900,2,FALSE),"")</f>
        <v/>
      </c>
      <c r="J172" s="84"/>
      <c r="K172" s="85"/>
      <c r="L172" s="87"/>
      <c r="M172" s="82" t="str">
        <f>IFERROR(VLOOKUP(J172,checklist!$A$2:$D$1900,4,FALSE),"")</f>
        <v/>
      </c>
      <c r="N172" s="86"/>
    </row>
    <row r="173" spans="1:14" ht="15.75" customHeight="1" x14ac:dyDescent="0.2">
      <c r="A173" s="46" t="e">
        <f>'Formulario General'!#REF!</f>
        <v>#REF!</v>
      </c>
      <c r="B173" s="47">
        <f>'Formulario General'!$C$15</f>
        <v>0</v>
      </c>
      <c r="C173" s="48" t="e">
        <f>'Formulario General'!#REF!</f>
        <v>#REF!</v>
      </c>
      <c r="D173" s="49" t="str">
        <f>'Formulario General'!$B$15</f>
        <v>Tota_Lake_Boyacá_Colombia_[CLTL</v>
      </c>
      <c r="E173" s="50">
        <f>'Formulario General'!$B$23</f>
        <v>0</v>
      </c>
      <c r="F173" s="48">
        <f>'Formulario General'!$C$23</f>
        <v>0</v>
      </c>
      <c r="G173" s="48">
        <f>'Formulario General'!$D$23</f>
        <v>0</v>
      </c>
      <c r="H173" s="81" t="str">
        <f>IFERROR(VLOOKUP(J173,checklist!$A$2:$D$1900,3,FALSE),"")</f>
        <v/>
      </c>
      <c r="I173" s="81" t="str">
        <f>IFERROR(VLOOKUP(J173,checklist!$A$2:$D$1900,2,FALSE),"")</f>
        <v/>
      </c>
      <c r="J173" s="84"/>
      <c r="K173" s="85"/>
      <c r="L173" s="87"/>
      <c r="M173" s="82" t="str">
        <f>IFERROR(VLOOKUP(J173,checklist!$A$2:$D$1900,4,FALSE),"")</f>
        <v/>
      </c>
      <c r="N173" s="86"/>
    </row>
    <row r="174" spans="1:14" ht="15.75" customHeight="1" x14ac:dyDescent="0.2">
      <c r="A174" s="46" t="e">
        <f>'Formulario General'!#REF!</f>
        <v>#REF!</v>
      </c>
      <c r="B174" s="47">
        <f>'Formulario General'!$C$15</f>
        <v>0</v>
      </c>
      <c r="C174" s="48" t="e">
        <f>'Formulario General'!#REF!</f>
        <v>#REF!</v>
      </c>
      <c r="D174" s="49" t="str">
        <f>'Formulario General'!$B$15</f>
        <v>Tota_Lake_Boyacá_Colombia_[CLTL</v>
      </c>
      <c r="E174" s="50">
        <f>'Formulario General'!$B$23</f>
        <v>0</v>
      </c>
      <c r="F174" s="48">
        <f>'Formulario General'!$C$23</f>
        <v>0</v>
      </c>
      <c r="G174" s="48">
        <f>'Formulario General'!$D$23</f>
        <v>0</v>
      </c>
      <c r="H174" s="81" t="str">
        <f>IFERROR(VLOOKUP(J174,checklist!$A$2:$D$1900,3,FALSE),"")</f>
        <v/>
      </c>
      <c r="I174" s="81" t="str">
        <f>IFERROR(VLOOKUP(J174,checklist!$A$2:$D$1900,2,FALSE),"")</f>
        <v/>
      </c>
      <c r="J174" s="84"/>
      <c r="K174" s="85"/>
      <c r="L174" s="87"/>
      <c r="M174" s="82" t="str">
        <f>IFERROR(VLOOKUP(J174,checklist!$A$2:$D$1900,4,FALSE),"")</f>
        <v/>
      </c>
      <c r="N174" s="86"/>
    </row>
    <row r="175" spans="1:14" ht="15.75" customHeight="1" x14ac:dyDescent="0.2">
      <c r="A175" s="46" t="e">
        <f>'Formulario General'!#REF!</f>
        <v>#REF!</v>
      </c>
      <c r="B175" s="47">
        <f>'Formulario General'!$C$15</f>
        <v>0</v>
      </c>
      <c r="C175" s="48" t="e">
        <f>'Formulario General'!#REF!</f>
        <v>#REF!</v>
      </c>
      <c r="D175" s="49" t="str">
        <f>'Formulario General'!$B$15</f>
        <v>Tota_Lake_Boyacá_Colombia_[CLTL</v>
      </c>
      <c r="E175" s="50">
        <f>'Formulario General'!$B$23</f>
        <v>0</v>
      </c>
      <c r="F175" s="48">
        <f>'Formulario General'!$C$23</f>
        <v>0</v>
      </c>
      <c r="G175" s="48">
        <f>'Formulario General'!$D$23</f>
        <v>0</v>
      </c>
      <c r="H175" s="81" t="str">
        <f>IFERROR(VLOOKUP(J175,checklist!$A$2:$D$1900,3,FALSE),"")</f>
        <v/>
      </c>
      <c r="I175" s="81" t="str">
        <f>IFERROR(VLOOKUP(J175,checklist!$A$2:$D$1900,2,FALSE),"")</f>
        <v/>
      </c>
      <c r="J175" s="84"/>
      <c r="K175" s="85"/>
      <c r="L175" s="87"/>
      <c r="M175" s="82" t="str">
        <f>IFERROR(VLOOKUP(J175,checklist!$A$2:$D$1900,4,FALSE),"")</f>
        <v/>
      </c>
      <c r="N175" s="86"/>
    </row>
    <row r="176" spans="1:14" ht="15.75" customHeight="1" x14ac:dyDescent="0.2">
      <c r="A176" s="46" t="e">
        <f>'Formulario General'!#REF!</f>
        <v>#REF!</v>
      </c>
      <c r="B176" s="47">
        <f>'Formulario General'!$C$15</f>
        <v>0</v>
      </c>
      <c r="C176" s="48" t="e">
        <f>'Formulario General'!#REF!</f>
        <v>#REF!</v>
      </c>
      <c r="D176" s="49" t="str">
        <f>'Formulario General'!$B$15</f>
        <v>Tota_Lake_Boyacá_Colombia_[CLTL</v>
      </c>
      <c r="E176" s="50">
        <f>'Formulario General'!$B$23</f>
        <v>0</v>
      </c>
      <c r="F176" s="48">
        <f>'Formulario General'!$C$23</f>
        <v>0</v>
      </c>
      <c r="G176" s="48">
        <f>'Formulario General'!$D$23</f>
        <v>0</v>
      </c>
      <c r="H176" s="81" t="str">
        <f>IFERROR(VLOOKUP(J176,checklist!$A$2:$D$1900,3,FALSE),"")</f>
        <v/>
      </c>
      <c r="I176" s="81" t="str">
        <f>IFERROR(VLOOKUP(J176,checklist!$A$2:$D$1900,2,FALSE),"")</f>
        <v/>
      </c>
      <c r="J176" s="84"/>
      <c r="K176" s="85"/>
      <c r="L176" s="87"/>
      <c r="M176" s="82" t="str">
        <f>IFERROR(VLOOKUP(J176,checklist!$A$2:$D$1900,4,FALSE),"")</f>
        <v/>
      </c>
      <c r="N176" s="86"/>
    </row>
    <row r="177" spans="1:14" ht="15.75" customHeight="1" x14ac:dyDescent="0.2">
      <c r="A177" s="46" t="e">
        <f>'Formulario General'!#REF!</f>
        <v>#REF!</v>
      </c>
      <c r="B177" s="47">
        <f>'Formulario General'!$C$15</f>
        <v>0</v>
      </c>
      <c r="C177" s="48" t="e">
        <f>'Formulario General'!#REF!</f>
        <v>#REF!</v>
      </c>
      <c r="D177" s="49" t="str">
        <f>'Formulario General'!$B$15</f>
        <v>Tota_Lake_Boyacá_Colombia_[CLTL</v>
      </c>
      <c r="E177" s="50">
        <f>'Formulario General'!$B$23</f>
        <v>0</v>
      </c>
      <c r="F177" s="48">
        <f>'Formulario General'!$C$23</f>
        <v>0</v>
      </c>
      <c r="G177" s="48">
        <f>'Formulario General'!$D$23</f>
        <v>0</v>
      </c>
      <c r="H177" s="81" t="str">
        <f>IFERROR(VLOOKUP(J177,checklist!$A$2:$D$1900,3,FALSE),"")</f>
        <v/>
      </c>
      <c r="I177" s="81" t="str">
        <f>IFERROR(VLOOKUP(J177,checklist!$A$2:$D$1900,2,FALSE),"")</f>
        <v/>
      </c>
      <c r="J177" s="84"/>
      <c r="K177" s="85"/>
      <c r="L177" s="87"/>
      <c r="M177" s="82" t="str">
        <f>IFERROR(VLOOKUP(J177,checklist!$A$2:$D$1900,4,FALSE),"")</f>
        <v/>
      </c>
      <c r="N177" s="86"/>
    </row>
    <row r="178" spans="1:14" ht="15.75" customHeight="1" x14ac:dyDescent="0.2">
      <c r="A178" s="46" t="e">
        <f>'Formulario General'!#REF!</f>
        <v>#REF!</v>
      </c>
      <c r="B178" s="47">
        <f>'Formulario General'!$C$15</f>
        <v>0</v>
      </c>
      <c r="C178" s="48" t="e">
        <f>'Formulario General'!#REF!</f>
        <v>#REF!</v>
      </c>
      <c r="D178" s="49" t="str">
        <f>'Formulario General'!$B$15</f>
        <v>Tota_Lake_Boyacá_Colombia_[CLTL</v>
      </c>
      <c r="E178" s="50">
        <f>'Formulario General'!$B$23</f>
        <v>0</v>
      </c>
      <c r="F178" s="48">
        <f>'Formulario General'!$C$23</f>
        <v>0</v>
      </c>
      <c r="G178" s="48">
        <f>'Formulario General'!$D$23</f>
        <v>0</v>
      </c>
      <c r="H178" s="81" t="str">
        <f>IFERROR(VLOOKUP(J178,checklist!$A$2:$D$1900,3,FALSE),"")</f>
        <v/>
      </c>
      <c r="I178" s="81" t="str">
        <f>IFERROR(VLOOKUP(J178,checklist!$A$2:$D$1900,2,FALSE),"")</f>
        <v/>
      </c>
      <c r="J178" s="84"/>
      <c r="K178" s="85"/>
      <c r="L178" s="87"/>
      <c r="M178" s="82" t="str">
        <f>IFERROR(VLOOKUP(J178,checklist!$A$2:$D$1900,4,FALSE),"")</f>
        <v/>
      </c>
      <c r="N178" s="86"/>
    </row>
    <row r="179" spans="1:14" ht="15.75" customHeight="1" x14ac:dyDescent="0.2">
      <c r="A179" s="46" t="e">
        <f>'Formulario General'!#REF!</f>
        <v>#REF!</v>
      </c>
      <c r="B179" s="47">
        <f>'Formulario General'!$C$15</f>
        <v>0</v>
      </c>
      <c r="C179" s="48" t="e">
        <f>'Formulario General'!#REF!</f>
        <v>#REF!</v>
      </c>
      <c r="D179" s="49" t="str">
        <f>'Formulario General'!$B$15</f>
        <v>Tota_Lake_Boyacá_Colombia_[CLTL</v>
      </c>
      <c r="E179" s="50">
        <f>'Formulario General'!$B$23</f>
        <v>0</v>
      </c>
      <c r="F179" s="48">
        <f>'Formulario General'!$C$23</f>
        <v>0</v>
      </c>
      <c r="G179" s="48">
        <f>'Formulario General'!$D$23</f>
        <v>0</v>
      </c>
      <c r="H179" s="81" t="str">
        <f>IFERROR(VLOOKUP(J179,checklist!$A$2:$D$1900,3,FALSE),"")</f>
        <v/>
      </c>
      <c r="I179" s="81" t="str">
        <f>IFERROR(VLOOKUP(J179,checklist!$A$2:$D$1900,2,FALSE),"")</f>
        <v/>
      </c>
      <c r="J179" s="84"/>
      <c r="K179" s="85"/>
      <c r="L179" s="87"/>
      <c r="M179" s="82" t="str">
        <f>IFERROR(VLOOKUP(J179,checklist!$A$2:$D$1900,4,FALSE),"")</f>
        <v/>
      </c>
      <c r="N179" s="86"/>
    </row>
    <row r="180" spans="1:14" ht="15.75" customHeight="1" x14ac:dyDescent="0.2">
      <c r="A180" s="46" t="e">
        <f>'Formulario General'!#REF!</f>
        <v>#REF!</v>
      </c>
      <c r="B180" s="47">
        <f>'Formulario General'!$C$15</f>
        <v>0</v>
      </c>
      <c r="C180" s="48" t="e">
        <f>'Formulario General'!#REF!</f>
        <v>#REF!</v>
      </c>
      <c r="D180" s="49" t="str">
        <f>'Formulario General'!$B$15</f>
        <v>Tota_Lake_Boyacá_Colombia_[CLTL</v>
      </c>
      <c r="E180" s="50">
        <f>'Formulario General'!$B$23</f>
        <v>0</v>
      </c>
      <c r="F180" s="48">
        <f>'Formulario General'!$C$23</f>
        <v>0</v>
      </c>
      <c r="G180" s="48">
        <f>'Formulario General'!$D$23</f>
        <v>0</v>
      </c>
      <c r="H180" s="81" t="str">
        <f>IFERROR(VLOOKUP(J180,checklist!$A$2:$D$1900,3,FALSE),"")</f>
        <v/>
      </c>
      <c r="I180" s="81" t="str">
        <f>IFERROR(VLOOKUP(J180,checklist!$A$2:$D$1900,2,FALSE),"")</f>
        <v/>
      </c>
      <c r="J180" s="84"/>
      <c r="K180" s="85"/>
      <c r="L180" s="87"/>
      <c r="M180" s="82" t="str">
        <f>IFERROR(VLOOKUP(J180,checklist!$A$2:$D$1900,4,FALSE),"")</f>
        <v/>
      </c>
      <c r="N180" s="86"/>
    </row>
    <row r="181" spans="1:14" ht="15.75" customHeight="1" x14ac:dyDescent="0.2">
      <c r="A181" s="46" t="e">
        <f>'Formulario General'!#REF!</f>
        <v>#REF!</v>
      </c>
      <c r="B181" s="47">
        <f>'Formulario General'!$C$15</f>
        <v>0</v>
      </c>
      <c r="C181" s="48" t="e">
        <f>'Formulario General'!#REF!</f>
        <v>#REF!</v>
      </c>
      <c r="D181" s="49" t="str">
        <f>'Formulario General'!$B$15</f>
        <v>Tota_Lake_Boyacá_Colombia_[CLTL</v>
      </c>
      <c r="E181" s="50">
        <f>'Formulario General'!$B$23</f>
        <v>0</v>
      </c>
      <c r="F181" s="48">
        <f>'Formulario General'!$C$23</f>
        <v>0</v>
      </c>
      <c r="G181" s="48">
        <f>'Formulario General'!$D$23</f>
        <v>0</v>
      </c>
      <c r="H181" s="81" t="str">
        <f>IFERROR(VLOOKUP(J181,checklist!$A$2:$D$1900,3,FALSE),"")</f>
        <v/>
      </c>
      <c r="I181" s="81" t="str">
        <f>IFERROR(VLOOKUP(J181,checklist!$A$2:$D$1900,2,FALSE),"")</f>
        <v/>
      </c>
      <c r="J181" s="84"/>
      <c r="K181" s="85"/>
      <c r="L181" s="87"/>
      <c r="M181" s="82" t="str">
        <f>IFERROR(VLOOKUP(J181,checklist!$A$2:$D$1900,4,FALSE),"")</f>
        <v/>
      </c>
      <c r="N181" s="86"/>
    </row>
    <row r="182" spans="1:14" ht="15.75" customHeight="1" x14ac:dyDescent="0.2">
      <c r="A182" s="46" t="e">
        <f>'Formulario General'!#REF!</f>
        <v>#REF!</v>
      </c>
      <c r="B182" s="47">
        <f>'Formulario General'!$C$15</f>
        <v>0</v>
      </c>
      <c r="C182" s="48" t="e">
        <f>'Formulario General'!#REF!</f>
        <v>#REF!</v>
      </c>
      <c r="D182" s="49" t="str">
        <f>'Formulario General'!$B$15</f>
        <v>Tota_Lake_Boyacá_Colombia_[CLTL</v>
      </c>
      <c r="E182" s="50">
        <f>'Formulario General'!$B$23</f>
        <v>0</v>
      </c>
      <c r="F182" s="48">
        <f>'Formulario General'!$C$23</f>
        <v>0</v>
      </c>
      <c r="G182" s="48">
        <f>'Formulario General'!$D$23</f>
        <v>0</v>
      </c>
      <c r="H182" s="81" t="str">
        <f>IFERROR(VLOOKUP(J182,checklist!$A$2:$D$1900,3,FALSE),"")</f>
        <v/>
      </c>
      <c r="I182" s="81" t="str">
        <f>IFERROR(VLOOKUP(J182,checklist!$A$2:$D$1900,2,FALSE),"")</f>
        <v/>
      </c>
      <c r="J182" s="84"/>
      <c r="K182" s="85"/>
      <c r="L182" s="87"/>
      <c r="M182" s="82" t="str">
        <f>IFERROR(VLOOKUP(J182,checklist!$A$2:$D$1900,4,FALSE),"")</f>
        <v/>
      </c>
      <c r="N182" s="86"/>
    </row>
    <row r="183" spans="1:14" ht="15.75" customHeight="1" x14ac:dyDescent="0.2">
      <c r="A183" s="46" t="e">
        <f>'Formulario General'!#REF!</f>
        <v>#REF!</v>
      </c>
      <c r="B183" s="47">
        <f>'Formulario General'!$C$15</f>
        <v>0</v>
      </c>
      <c r="C183" s="48" t="e">
        <f>'Formulario General'!#REF!</f>
        <v>#REF!</v>
      </c>
      <c r="D183" s="49" t="str">
        <f>'Formulario General'!$B$15</f>
        <v>Tota_Lake_Boyacá_Colombia_[CLTL</v>
      </c>
      <c r="E183" s="50">
        <f>'Formulario General'!$B$23</f>
        <v>0</v>
      </c>
      <c r="F183" s="48">
        <f>'Formulario General'!$C$23</f>
        <v>0</v>
      </c>
      <c r="G183" s="48">
        <f>'Formulario General'!$D$23</f>
        <v>0</v>
      </c>
      <c r="H183" s="81" t="str">
        <f>IFERROR(VLOOKUP(J183,checklist!$A$2:$D$1900,3,FALSE),"")</f>
        <v/>
      </c>
      <c r="I183" s="81" t="str">
        <f>IFERROR(VLOOKUP(J183,checklist!$A$2:$D$1900,2,FALSE),"")</f>
        <v/>
      </c>
      <c r="J183" s="84"/>
      <c r="K183" s="85"/>
      <c r="L183" s="87"/>
      <c r="M183" s="82" t="str">
        <f>IFERROR(VLOOKUP(J183,checklist!$A$2:$D$1900,4,FALSE),"")</f>
        <v/>
      </c>
      <c r="N183" s="86"/>
    </row>
    <row r="184" spans="1:14" ht="15.75" customHeight="1" x14ac:dyDescent="0.2">
      <c r="A184" s="46" t="e">
        <f>'Formulario General'!#REF!</f>
        <v>#REF!</v>
      </c>
      <c r="B184" s="47">
        <f>'Formulario General'!$C$15</f>
        <v>0</v>
      </c>
      <c r="C184" s="48" t="e">
        <f>'Formulario General'!#REF!</f>
        <v>#REF!</v>
      </c>
      <c r="D184" s="49" t="str">
        <f>'Formulario General'!$B$15</f>
        <v>Tota_Lake_Boyacá_Colombia_[CLTL</v>
      </c>
      <c r="E184" s="50">
        <f>'Formulario General'!$B$23</f>
        <v>0</v>
      </c>
      <c r="F184" s="48">
        <f>'Formulario General'!$C$23</f>
        <v>0</v>
      </c>
      <c r="G184" s="48">
        <f>'Formulario General'!$D$23</f>
        <v>0</v>
      </c>
      <c r="H184" s="81" t="str">
        <f>IFERROR(VLOOKUP(J184,checklist!$A$2:$D$1900,3,FALSE),"")</f>
        <v/>
      </c>
      <c r="I184" s="81" t="str">
        <f>IFERROR(VLOOKUP(J184,checklist!$A$2:$D$1900,2,FALSE),"")</f>
        <v/>
      </c>
      <c r="J184" s="84"/>
      <c r="K184" s="85"/>
      <c r="L184" s="87"/>
      <c r="M184" s="82" t="str">
        <f>IFERROR(VLOOKUP(J184,checklist!$A$2:$D$1900,4,FALSE),"")</f>
        <v/>
      </c>
      <c r="N184" s="86"/>
    </row>
    <row r="185" spans="1:14" ht="15.75" customHeight="1" x14ac:dyDescent="0.2">
      <c r="A185" s="46" t="e">
        <f>'Formulario General'!#REF!</f>
        <v>#REF!</v>
      </c>
      <c r="B185" s="47">
        <f>'Formulario General'!$C$15</f>
        <v>0</v>
      </c>
      <c r="C185" s="48" t="e">
        <f>'Formulario General'!#REF!</f>
        <v>#REF!</v>
      </c>
      <c r="D185" s="49" t="str">
        <f>'Formulario General'!$B$15</f>
        <v>Tota_Lake_Boyacá_Colombia_[CLTL</v>
      </c>
      <c r="E185" s="50">
        <f>'Formulario General'!$B$23</f>
        <v>0</v>
      </c>
      <c r="F185" s="48">
        <f>'Formulario General'!$C$23</f>
        <v>0</v>
      </c>
      <c r="G185" s="48">
        <f>'Formulario General'!$D$23</f>
        <v>0</v>
      </c>
      <c r="H185" s="81" t="str">
        <f>IFERROR(VLOOKUP(J185,checklist!$A$2:$D$1900,3,FALSE),"")</f>
        <v/>
      </c>
      <c r="I185" s="81" t="str">
        <f>IFERROR(VLOOKUP(J185,checklist!$A$2:$D$1900,2,FALSE),"")</f>
        <v/>
      </c>
      <c r="J185" s="84"/>
      <c r="K185" s="85"/>
      <c r="L185" s="87"/>
      <c r="M185" s="82" t="str">
        <f>IFERROR(VLOOKUP(J185,checklist!$A$2:$D$1900,4,FALSE),"")</f>
        <v/>
      </c>
      <c r="N185" s="86"/>
    </row>
    <row r="186" spans="1:14" ht="15.75" customHeight="1" x14ac:dyDescent="0.2">
      <c r="A186" s="46" t="e">
        <f>'Formulario General'!#REF!</f>
        <v>#REF!</v>
      </c>
      <c r="B186" s="47">
        <f>'Formulario General'!$C$15</f>
        <v>0</v>
      </c>
      <c r="C186" s="48" t="e">
        <f>'Formulario General'!#REF!</f>
        <v>#REF!</v>
      </c>
      <c r="D186" s="49" t="str">
        <f>'Formulario General'!$B$15</f>
        <v>Tota_Lake_Boyacá_Colombia_[CLTL</v>
      </c>
      <c r="E186" s="50">
        <f>'Formulario General'!$B$23</f>
        <v>0</v>
      </c>
      <c r="F186" s="48">
        <f>'Formulario General'!$C$23</f>
        <v>0</v>
      </c>
      <c r="G186" s="48">
        <f>'Formulario General'!$D$23</f>
        <v>0</v>
      </c>
      <c r="H186" s="81" t="str">
        <f>IFERROR(VLOOKUP(J186,checklist!$A$2:$D$1900,3,FALSE),"")</f>
        <v/>
      </c>
      <c r="I186" s="81" t="str">
        <f>IFERROR(VLOOKUP(J186,checklist!$A$2:$D$1900,2,FALSE),"")</f>
        <v/>
      </c>
      <c r="J186" s="84"/>
      <c r="K186" s="85"/>
      <c r="L186" s="87"/>
      <c r="M186" s="82" t="str">
        <f>IFERROR(VLOOKUP(J186,checklist!$A$2:$D$1900,4,FALSE),"")</f>
        <v/>
      </c>
      <c r="N186" s="86"/>
    </row>
    <row r="187" spans="1:14" ht="15.75" customHeight="1" x14ac:dyDescent="0.2">
      <c r="A187" s="46" t="e">
        <f>'Formulario General'!#REF!</f>
        <v>#REF!</v>
      </c>
      <c r="B187" s="47">
        <f>'Formulario General'!$C$15</f>
        <v>0</v>
      </c>
      <c r="C187" s="48" t="e">
        <f>'Formulario General'!#REF!</f>
        <v>#REF!</v>
      </c>
      <c r="D187" s="49" t="str">
        <f>'Formulario General'!$B$15</f>
        <v>Tota_Lake_Boyacá_Colombia_[CLTL</v>
      </c>
      <c r="E187" s="50">
        <f>'Formulario General'!$B$23</f>
        <v>0</v>
      </c>
      <c r="F187" s="48">
        <f>'Formulario General'!$C$23</f>
        <v>0</v>
      </c>
      <c r="G187" s="48">
        <f>'Formulario General'!$D$23</f>
        <v>0</v>
      </c>
      <c r="H187" s="81" t="str">
        <f>IFERROR(VLOOKUP(J187,checklist!$A$2:$D$1900,3,FALSE),"")</f>
        <v/>
      </c>
      <c r="I187" s="81" t="str">
        <f>IFERROR(VLOOKUP(J187,checklist!$A$2:$D$1900,2,FALSE),"")</f>
        <v/>
      </c>
      <c r="J187" s="84"/>
      <c r="K187" s="85"/>
      <c r="L187" s="87"/>
      <c r="M187" s="82" t="str">
        <f>IFERROR(VLOOKUP(J187,checklist!$A$2:$D$1900,4,FALSE),"")</f>
        <v/>
      </c>
      <c r="N187" s="86"/>
    </row>
    <row r="188" spans="1:14" ht="15.75" customHeight="1" x14ac:dyDescent="0.2">
      <c r="A188" s="46" t="e">
        <f>'Formulario General'!#REF!</f>
        <v>#REF!</v>
      </c>
      <c r="B188" s="47">
        <f>'Formulario General'!$C$15</f>
        <v>0</v>
      </c>
      <c r="C188" s="48" t="e">
        <f>'Formulario General'!#REF!</f>
        <v>#REF!</v>
      </c>
      <c r="D188" s="49" t="str">
        <f>'Formulario General'!$B$15</f>
        <v>Tota_Lake_Boyacá_Colombia_[CLTL</v>
      </c>
      <c r="E188" s="50">
        <f>'Formulario General'!$B$23</f>
        <v>0</v>
      </c>
      <c r="F188" s="48">
        <f>'Formulario General'!$C$23</f>
        <v>0</v>
      </c>
      <c r="G188" s="48">
        <f>'Formulario General'!$D$23</f>
        <v>0</v>
      </c>
      <c r="H188" s="81" t="str">
        <f>IFERROR(VLOOKUP(J188,checklist!$A$2:$D$1900,3,FALSE),"")</f>
        <v/>
      </c>
      <c r="I188" s="81" t="str">
        <f>IFERROR(VLOOKUP(J188,checklist!$A$2:$D$1900,2,FALSE),"")</f>
        <v/>
      </c>
      <c r="J188" s="84"/>
      <c r="K188" s="85"/>
      <c r="L188" s="87"/>
      <c r="M188" s="82" t="str">
        <f>IFERROR(VLOOKUP(J188,checklist!$A$2:$D$1900,4,FALSE),"")</f>
        <v/>
      </c>
      <c r="N188" s="86"/>
    </row>
    <row r="189" spans="1:14" ht="15.75" customHeight="1" x14ac:dyDescent="0.2">
      <c r="A189" s="46" t="e">
        <f>'Formulario General'!#REF!</f>
        <v>#REF!</v>
      </c>
      <c r="B189" s="47">
        <f>'Formulario General'!$C$15</f>
        <v>0</v>
      </c>
      <c r="C189" s="48" t="e">
        <f>'Formulario General'!#REF!</f>
        <v>#REF!</v>
      </c>
      <c r="D189" s="49" t="str">
        <f>'Formulario General'!$B$15</f>
        <v>Tota_Lake_Boyacá_Colombia_[CLTL</v>
      </c>
      <c r="E189" s="50">
        <f>'Formulario General'!$B$23</f>
        <v>0</v>
      </c>
      <c r="F189" s="48">
        <f>'Formulario General'!$C$23</f>
        <v>0</v>
      </c>
      <c r="G189" s="48">
        <f>'Formulario General'!$D$23</f>
        <v>0</v>
      </c>
      <c r="H189" s="81" t="str">
        <f>IFERROR(VLOOKUP(J189,checklist!$A$2:$D$1900,3,FALSE),"")</f>
        <v/>
      </c>
      <c r="I189" s="81" t="str">
        <f>IFERROR(VLOOKUP(J189,checklist!$A$2:$D$1900,2,FALSE),"")</f>
        <v/>
      </c>
      <c r="J189" s="84"/>
      <c r="K189" s="85"/>
      <c r="L189" s="87"/>
      <c r="M189" s="82" t="str">
        <f>IFERROR(VLOOKUP(J189,checklist!$A$2:$D$1900,4,FALSE),"")</f>
        <v/>
      </c>
      <c r="N189" s="86"/>
    </row>
    <row r="190" spans="1:14" ht="15.75" customHeight="1" x14ac:dyDescent="0.2">
      <c r="A190" s="46" t="e">
        <f>'Formulario General'!#REF!</f>
        <v>#REF!</v>
      </c>
      <c r="B190" s="47">
        <f>'Formulario General'!$C$15</f>
        <v>0</v>
      </c>
      <c r="C190" s="48" t="e">
        <f>'Formulario General'!#REF!</f>
        <v>#REF!</v>
      </c>
      <c r="D190" s="49" t="str">
        <f>'Formulario General'!$B$15</f>
        <v>Tota_Lake_Boyacá_Colombia_[CLTL</v>
      </c>
      <c r="E190" s="50">
        <f>'Formulario General'!$B$23</f>
        <v>0</v>
      </c>
      <c r="F190" s="48">
        <f>'Formulario General'!$C$23</f>
        <v>0</v>
      </c>
      <c r="G190" s="48">
        <f>'Formulario General'!$D$23</f>
        <v>0</v>
      </c>
      <c r="H190" s="81" t="str">
        <f>IFERROR(VLOOKUP(J190,checklist!$A$2:$D$1900,3,FALSE),"")</f>
        <v/>
      </c>
      <c r="I190" s="81" t="str">
        <f>IFERROR(VLOOKUP(J190,checklist!$A$2:$D$1900,2,FALSE),"")</f>
        <v/>
      </c>
      <c r="J190" s="84"/>
      <c r="K190" s="85"/>
      <c r="L190" s="87"/>
      <c r="M190" s="82" t="str">
        <f>IFERROR(VLOOKUP(J190,checklist!$A$2:$D$1900,4,FALSE),"")</f>
        <v/>
      </c>
      <c r="N190" s="86"/>
    </row>
    <row r="191" spans="1:14" ht="15.75" customHeight="1" x14ac:dyDescent="0.2">
      <c r="A191" s="46" t="e">
        <f>'Formulario General'!#REF!</f>
        <v>#REF!</v>
      </c>
      <c r="B191" s="47">
        <f>'Formulario General'!$C$15</f>
        <v>0</v>
      </c>
      <c r="C191" s="48" t="e">
        <f>'Formulario General'!#REF!</f>
        <v>#REF!</v>
      </c>
      <c r="D191" s="49" t="str">
        <f>'Formulario General'!$B$15</f>
        <v>Tota_Lake_Boyacá_Colombia_[CLTL</v>
      </c>
      <c r="E191" s="50">
        <f>'Formulario General'!$B$23</f>
        <v>0</v>
      </c>
      <c r="F191" s="48">
        <f>'Formulario General'!$C$23</f>
        <v>0</v>
      </c>
      <c r="G191" s="48">
        <f>'Formulario General'!$D$23</f>
        <v>0</v>
      </c>
      <c r="H191" s="81" t="str">
        <f>IFERROR(VLOOKUP(J191,checklist!$A$2:$D$1900,3,FALSE),"")</f>
        <v/>
      </c>
      <c r="I191" s="81" t="str">
        <f>IFERROR(VLOOKUP(J191,checklist!$A$2:$D$1900,2,FALSE),"")</f>
        <v/>
      </c>
      <c r="J191" s="84"/>
      <c r="K191" s="85"/>
      <c r="L191" s="87"/>
      <c r="M191" s="82" t="str">
        <f>IFERROR(VLOOKUP(J191,checklist!$A$2:$D$1900,4,FALSE),"")</f>
        <v/>
      </c>
      <c r="N191" s="86"/>
    </row>
    <row r="192" spans="1:14" ht="15.75" customHeight="1" x14ac:dyDescent="0.2">
      <c r="A192" s="46" t="e">
        <f>'Formulario General'!#REF!</f>
        <v>#REF!</v>
      </c>
      <c r="B192" s="47">
        <f>'Formulario General'!$C$15</f>
        <v>0</v>
      </c>
      <c r="C192" s="48" t="e">
        <f>'Formulario General'!#REF!</f>
        <v>#REF!</v>
      </c>
      <c r="D192" s="49" t="str">
        <f>'Formulario General'!$B$15</f>
        <v>Tota_Lake_Boyacá_Colombia_[CLTL</v>
      </c>
      <c r="E192" s="50">
        <f>'Formulario General'!$B$23</f>
        <v>0</v>
      </c>
      <c r="F192" s="48">
        <f>'Formulario General'!$C$23</f>
        <v>0</v>
      </c>
      <c r="G192" s="48">
        <f>'Formulario General'!$D$23</f>
        <v>0</v>
      </c>
      <c r="H192" s="81" t="str">
        <f>IFERROR(VLOOKUP(J192,checklist!$A$2:$D$1900,3,FALSE),"")</f>
        <v/>
      </c>
      <c r="I192" s="81" t="str">
        <f>IFERROR(VLOOKUP(J192,checklist!$A$2:$D$1900,2,FALSE),"")</f>
        <v/>
      </c>
      <c r="J192" s="84"/>
      <c r="K192" s="85"/>
      <c r="L192" s="87"/>
      <c r="M192" s="82" t="str">
        <f>IFERROR(VLOOKUP(J192,checklist!$A$2:$D$1900,4,FALSE),"")</f>
        <v/>
      </c>
      <c r="N192" s="86"/>
    </row>
    <row r="193" spans="1:14" ht="15.75" customHeight="1" x14ac:dyDescent="0.2">
      <c r="A193" s="46" t="e">
        <f>'Formulario General'!#REF!</f>
        <v>#REF!</v>
      </c>
      <c r="B193" s="47">
        <f>'Formulario General'!$C$15</f>
        <v>0</v>
      </c>
      <c r="C193" s="48" t="e">
        <f>'Formulario General'!#REF!</f>
        <v>#REF!</v>
      </c>
      <c r="D193" s="49" t="str">
        <f>'Formulario General'!$B$15</f>
        <v>Tota_Lake_Boyacá_Colombia_[CLTL</v>
      </c>
      <c r="E193" s="50">
        <f>'Formulario General'!$B$23</f>
        <v>0</v>
      </c>
      <c r="F193" s="48">
        <f>'Formulario General'!$C$23</f>
        <v>0</v>
      </c>
      <c r="G193" s="48">
        <f>'Formulario General'!$D$23</f>
        <v>0</v>
      </c>
      <c r="H193" s="81" t="str">
        <f>IFERROR(VLOOKUP(J193,checklist!$A$2:$D$1900,3,FALSE),"")</f>
        <v/>
      </c>
      <c r="I193" s="81" t="str">
        <f>IFERROR(VLOOKUP(J193,checklist!$A$2:$D$1900,2,FALSE),"")</f>
        <v/>
      </c>
      <c r="J193" s="84"/>
      <c r="K193" s="85"/>
      <c r="L193" s="87"/>
      <c r="M193" s="82" t="str">
        <f>IFERROR(VLOOKUP(J193,checklist!$A$2:$D$1900,4,FALSE),"")</f>
        <v/>
      </c>
      <c r="N193" s="86"/>
    </row>
    <row r="194" spans="1:14" ht="15.75" customHeight="1" x14ac:dyDescent="0.2">
      <c r="A194" s="46" t="e">
        <f>'Formulario General'!#REF!</f>
        <v>#REF!</v>
      </c>
      <c r="B194" s="47">
        <f>'Formulario General'!$C$15</f>
        <v>0</v>
      </c>
      <c r="C194" s="48" t="e">
        <f>'Formulario General'!#REF!</f>
        <v>#REF!</v>
      </c>
      <c r="D194" s="49" t="str">
        <f>'Formulario General'!$B$15</f>
        <v>Tota_Lake_Boyacá_Colombia_[CLTL</v>
      </c>
      <c r="E194" s="50">
        <f>'Formulario General'!$B$23</f>
        <v>0</v>
      </c>
      <c r="F194" s="48">
        <f>'Formulario General'!$C$23</f>
        <v>0</v>
      </c>
      <c r="G194" s="48">
        <f>'Formulario General'!$D$23</f>
        <v>0</v>
      </c>
      <c r="H194" s="81" t="str">
        <f>IFERROR(VLOOKUP(J194,checklist!$A$2:$D$1900,3,FALSE),"")</f>
        <v/>
      </c>
      <c r="I194" s="81" t="str">
        <f>IFERROR(VLOOKUP(J194,checklist!$A$2:$D$1900,2,FALSE),"")</f>
        <v/>
      </c>
      <c r="J194" s="84"/>
      <c r="K194" s="85"/>
      <c r="L194" s="87"/>
      <c r="M194" s="82" t="str">
        <f>IFERROR(VLOOKUP(J194,checklist!$A$2:$D$1900,4,FALSE),"")</f>
        <v/>
      </c>
      <c r="N194" s="86"/>
    </row>
    <row r="195" spans="1:14" ht="15.75" customHeight="1" x14ac:dyDescent="0.2">
      <c r="A195" s="46" t="e">
        <f>'Formulario General'!#REF!</f>
        <v>#REF!</v>
      </c>
      <c r="B195" s="47">
        <f>'Formulario General'!$C$15</f>
        <v>0</v>
      </c>
      <c r="C195" s="48" t="e">
        <f>'Formulario General'!#REF!</f>
        <v>#REF!</v>
      </c>
      <c r="D195" s="49" t="str">
        <f>'Formulario General'!$B$15</f>
        <v>Tota_Lake_Boyacá_Colombia_[CLTL</v>
      </c>
      <c r="E195" s="50">
        <f>'Formulario General'!$B$23</f>
        <v>0</v>
      </c>
      <c r="F195" s="48">
        <f>'Formulario General'!$C$23</f>
        <v>0</v>
      </c>
      <c r="G195" s="48">
        <f>'Formulario General'!$D$23</f>
        <v>0</v>
      </c>
      <c r="H195" s="81" t="str">
        <f>IFERROR(VLOOKUP(J195,checklist!$A$2:$D$1900,3,FALSE),"")</f>
        <v/>
      </c>
      <c r="I195" s="81" t="str">
        <f>IFERROR(VLOOKUP(J195,checklist!$A$2:$D$1900,2,FALSE),"")</f>
        <v/>
      </c>
      <c r="J195" s="84"/>
      <c r="K195" s="85"/>
      <c r="L195" s="87"/>
      <c r="M195" s="82" t="str">
        <f>IFERROR(VLOOKUP(J195,checklist!$A$2:$D$1900,4,FALSE),"")</f>
        <v/>
      </c>
      <c r="N195" s="86"/>
    </row>
    <row r="196" spans="1:14" ht="15.75" customHeight="1" x14ac:dyDescent="0.2">
      <c r="A196" s="46" t="e">
        <f>'Formulario General'!#REF!</f>
        <v>#REF!</v>
      </c>
      <c r="B196" s="47">
        <f>'Formulario General'!$C$15</f>
        <v>0</v>
      </c>
      <c r="C196" s="48" t="e">
        <f>'Formulario General'!#REF!</f>
        <v>#REF!</v>
      </c>
      <c r="D196" s="49" t="str">
        <f>'Formulario General'!$B$15</f>
        <v>Tota_Lake_Boyacá_Colombia_[CLTL</v>
      </c>
      <c r="E196" s="50">
        <f>'Formulario General'!$B$23</f>
        <v>0</v>
      </c>
      <c r="F196" s="48">
        <f>'Formulario General'!$C$23</f>
        <v>0</v>
      </c>
      <c r="G196" s="48">
        <f>'Formulario General'!$D$23</f>
        <v>0</v>
      </c>
      <c r="H196" s="81" t="str">
        <f>IFERROR(VLOOKUP(J196,checklist!$A$2:$D$1900,3,FALSE),"")</f>
        <v/>
      </c>
      <c r="I196" s="81" t="str">
        <f>IFERROR(VLOOKUP(J196,checklist!$A$2:$D$1900,2,FALSE),"")</f>
        <v/>
      </c>
      <c r="J196" s="84"/>
      <c r="K196" s="85"/>
      <c r="L196" s="87"/>
      <c r="M196" s="82" t="str">
        <f>IFERROR(VLOOKUP(J196,checklist!$A$2:$D$1900,4,FALSE),"")</f>
        <v/>
      </c>
      <c r="N196" s="86"/>
    </row>
    <row r="197" spans="1:14" ht="15.75" customHeight="1" x14ac:dyDescent="0.2">
      <c r="A197" s="46" t="e">
        <f>'Formulario General'!#REF!</f>
        <v>#REF!</v>
      </c>
      <c r="B197" s="47">
        <f>'Formulario General'!$C$15</f>
        <v>0</v>
      </c>
      <c r="C197" s="48" t="e">
        <f>'Formulario General'!#REF!</f>
        <v>#REF!</v>
      </c>
      <c r="D197" s="49" t="str">
        <f>'Formulario General'!$B$15</f>
        <v>Tota_Lake_Boyacá_Colombia_[CLTL</v>
      </c>
      <c r="E197" s="50">
        <f>'Formulario General'!$B$23</f>
        <v>0</v>
      </c>
      <c r="F197" s="48">
        <f>'Formulario General'!$C$23</f>
        <v>0</v>
      </c>
      <c r="G197" s="48">
        <f>'Formulario General'!$D$23</f>
        <v>0</v>
      </c>
      <c r="H197" s="81" t="str">
        <f>IFERROR(VLOOKUP(J197,checklist!$A$2:$D$1900,3,FALSE),"")</f>
        <v/>
      </c>
      <c r="I197" s="81" t="str">
        <f>IFERROR(VLOOKUP(J197,checklist!$A$2:$D$1900,2,FALSE),"")</f>
        <v/>
      </c>
      <c r="J197" s="84"/>
      <c r="K197" s="85"/>
      <c r="L197" s="87"/>
      <c r="M197" s="82" t="str">
        <f>IFERROR(VLOOKUP(J197,checklist!$A$2:$D$1900,4,FALSE),"")</f>
        <v/>
      </c>
      <c r="N197" s="86"/>
    </row>
    <row r="198" spans="1:14" ht="15.75" customHeight="1" x14ac:dyDescent="0.2">
      <c r="A198" s="46" t="e">
        <f>'Formulario General'!#REF!</f>
        <v>#REF!</v>
      </c>
      <c r="B198" s="47">
        <f>'Formulario General'!$C$15</f>
        <v>0</v>
      </c>
      <c r="C198" s="48" t="e">
        <f>'Formulario General'!#REF!</f>
        <v>#REF!</v>
      </c>
      <c r="D198" s="49" t="str">
        <f>'Formulario General'!$B$15</f>
        <v>Tota_Lake_Boyacá_Colombia_[CLTL</v>
      </c>
      <c r="E198" s="50">
        <f>'Formulario General'!$B$23</f>
        <v>0</v>
      </c>
      <c r="F198" s="48">
        <f>'Formulario General'!$C$23</f>
        <v>0</v>
      </c>
      <c r="G198" s="48">
        <f>'Formulario General'!$D$23</f>
        <v>0</v>
      </c>
      <c r="H198" s="81" t="str">
        <f>IFERROR(VLOOKUP(J198,checklist!$A$2:$D$1900,3,FALSE),"")</f>
        <v/>
      </c>
      <c r="I198" s="81" t="str">
        <f>IFERROR(VLOOKUP(J198,checklist!$A$2:$D$1900,2,FALSE),"")</f>
        <v/>
      </c>
      <c r="J198" s="84"/>
      <c r="K198" s="85"/>
      <c r="L198" s="87"/>
      <c r="M198" s="82" t="str">
        <f>IFERROR(VLOOKUP(J198,checklist!$A$2:$D$1900,4,FALSE),"")</f>
        <v/>
      </c>
      <c r="N198" s="86"/>
    </row>
    <row r="199" spans="1:14" ht="15.75" customHeight="1" x14ac:dyDescent="0.2">
      <c r="A199" s="46" t="e">
        <f>'Formulario General'!#REF!</f>
        <v>#REF!</v>
      </c>
      <c r="B199" s="47">
        <f>'Formulario General'!$C$15</f>
        <v>0</v>
      </c>
      <c r="C199" s="48" t="e">
        <f>'Formulario General'!#REF!</f>
        <v>#REF!</v>
      </c>
      <c r="D199" s="49" t="str">
        <f>'Formulario General'!$B$15</f>
        <v>Tota_Lake_Boyacá_Colombia_[CLTL</v>
      </c>
      <c r="E199" s="50">
        <f>'Formulario General'!$B$23</f>
        <v>0</v>
      </c>
      <c r="F199" s="48">
        <f>'Formulario General'!$C$23</f>
        <v>0</v>
      </c>
      <c r="G199" s="48">
        <f>'Formulario General'!$D$23</f>
        <v>0</v>
      </c>
      <c r="H199" s="81" t="str">
        <f>IFERROR(VLOOKUP(J199,checklist!$A$2:$D$1900,3,FALSE),"")</f>
        <v/>
      </c>
      <c r="I199" s="81" t="str">
        <f>IFERROR(VLOOKUP(J199,checklist!$A$2:$D$1900,2,FALSE),"")</f>
        <v/>
      </c>
      <c r="J199" s="84"/>
      <c r="K199" s="85"/>
      <c r="L199" s="87"/>
      <c r="M199" s="82" t="str">
        <f>IFERROR(VLOOKUP(J199,checklist!$A$2:$D$1900,4,FALSE),"")</f>
        <v/>
      </c>
      <c r="N199" s="86"/>
    </row>
    <row r="200" spans="1:14" ht="15.75" customHeight="1" x14ac:dyDescent="0.2">
      <c r="A200" s="46" t="e">
        <f>'Formulario General'!#REF!</f>
        <v>#REF!</v>
      </c>
      <c r="B200" s="47">
        <f>'Formulario General'!$C$15</f>
        <v>0</v>
      </c>
      <c r="C200" s="48" t="e">
        <f>'Formulario General'!#REF!</f>
        <v>#REF!</v>
      </c>
      <c r="D200" s="49" t="str">
        <f>'Formulario General'!$B$15</f>
        <v>Tota_Lake_Boyacá_Colombia_[CLTL</v>
      </c>
      <c r="E200" s="50">
        <f>'Formulario General'!$B$23</f>
        <v>0</v>
      </c>
      <c r="F200" s="48">
        <f>'Formulario General'!$C$23</f>
        <v>0</v>
      </c>
      <c r="G200" s="48">
        <f>'Formulario General'!$D$23</f>
        <v>0</v>
      </c>
      <c r="H200" s="81" t="str">
        <f>IFERROR(VLOOKUP(J200,checklist!$A$2:$D$1900,3,FALSE),"")</f>
        <v/>
      </c>
      <c r="I200" s="81" t="str">
        <f>IFERROR(VLOOKUP(J200,checklist!$A$2:$D$1900,2,FALSE),"")</f>
        <v/>
      </c>
      <c r="J200" s="84"/>
      <c r="K200" s="85"/>
      <c r="L200" s="87"/>
      <c r="M200" s="82" t="str">
        <f>IFERROR(VLOOKUP(J200,checklist!$A$2:$D$1900,4,FALSE),"")</f>
        <v/>
      </c>
      <c r="N200" s="86"/>
    </row>
    <row r="201" spans="1:14" ht="15.75" customHeight="1" x14ac:dyDescent="0.2">
      <c r="A201" s="46" t="e">
        <f>'Formulario General'!#REF!</f>
        <v>#REF!</v>
      </c>
      <c r="B201" s="47">
        <f>'Formulario General'!$C$15</f>
        <v>0</v>
      </c>
      <c r="C201" s="48" t="e">
        <f>'Formulario General'!#REF!</f>
        <v>#REF!</v>
      </c>
      <c r="D201" s="49" t="str">
        <f>'Formulario General'!$B$15</f>
        <v>Tota_Lake_Boyacá_Colombia_[CLTL</v>
      </c>
      <c r="E201" s="50">
        <f>'Formulario General'!$B$23</f>
        <v>0</v>
      </c>
      <c r="F201" s="48">
        <f>'Formulario General'!$C$23</f>
        <v>0</v>
      </c>
      <c r="G201" s="48">
        <f>'Formulario General'!$D$23</f>
        <v>0</v>
      </c>
      <c r="H201" s="49"/>
      <c r="I201" s="49"/>
      <c r="J201" s="54"/>
      <c r="K201" s="49"/>
      <c r="L201" s="53"/>
      <c r="M201" s="53"/>
      <c r="N201" s="53"/>
    </row>
    <row r="202" spans="1:14" ht="15.75" customHeight="1" x14ac:dyDescent="0.2">
      <c r="A202" s="46" t="e">
        <f>'Formulario General'!#REF!</f>
        <v>#REF!</v>
      </c>
      <c r="B202" s="47">
        <f>'Formulario General'!$C$15</f>
        <v>0</v>
      </c>
      <c r="C202" s="48" t="e">
        <f>'Formulario General'!#REF!</f>
        <v>#REF!</v>
      </c>
      <c r="D202" s="49" t="str">
        <f>'Formulario General'!$B$15</f>
        <v>Tota_Lake_Boyacá_Colombia_[CLTL</v>
      </c>
      <c r="E202" s="50">
        <f>'Formulario General'!$B$23</f>
        <v>0</v>
      </c>
      <c r="F202" s="48">
        <f>'Formulario General'!$C$23</f>
        <v>0</v>
      </c>
      <c r="G202" s="48">
        <f>'Formulario General'!$D$23</f>
        <v>0</v>
      </c>
      <c r="H202" s="49"/>
      <c r="I202" s="49"/>
      <c r="J202" s="54"/>
      <c r="K202" s="49"/>
      <c r="L202" s="53"/>
      <c r="M202" s="53"/>
      <c r="N202" s="53"/>
    </row>
    <row r="203" spans="1:14" ht="15.75" customHeight="1" x14ac:dyDescent="0.2">
      <c r="A203" s="46" t="e">
        <f>'Formulario General'!#REF!</f>
        <v>#REF!</v>
      </c>
      <c r="B203" s="47">
        <f>'Formulario General'!$C$15</f>
        <v>0</v>
      </c>
      <c r="C203" s="48" t="e">
        <f>'Formulario General'!#REF!</f>
        <v>#REF!</v>
      </c>
      <c r="D203" s="49" t="str">
        <f>'Formulario General'!$B$15</f>
        <v>Tota_Lake_Boyacá_Colombia_[CLTL</v>
      </c>
      <c r="E203" s="50">
        <f>'Formulario General'!$B$23</f>
        <v>0</v>
      </c>
      <c r="F203" s="48">
        <f>'Formulario General'!$C$23</f>
        <v>0</v>
      </c>
      <c r="G203" s="48">
        <f>'Formulario General'!$D$23</f>
        <v>0</v>
      </c>
      <c r="H203" s="49"/>
      <c r="I203" s="49"/>
      <c r="J203" s="54"/>
      <c r="K203" s="49"/>
      <c r="L203" s="53"/>
      <c r="M203" s="53"/>
      <c r="N203" s="53"/>
    </row>
    <row r="204" spans="1:14" ht="15.75" customHeight="1" x14ac:dyDescent="0.2">
      <c r="A204" s="46" t="e">
        <f>'Formulario General'!#REF!</f>
        <v>#REF!</v>
      </c>
      <c r="B204" s="47">
        <f>'Formulario General'!$C$15</f>
        <v>0</v>
      </c>
      <c r="C204" s="48" t="e">
        <f>'Formulario General'!#REF!</f>
        <v>#REF!</v>
      </c>
      <c r="D204" s="49" t="str">
        <f>'Formulario General'!$B$15</f>
        <v>Tota_Lake_Boyacá_Colombia_[CLTL</v>
      </c>
      <c r="E204" s="50">
        <f>'Formulario General'!$B$23</f>
        <v>0</v>
      </c>
      <c r="F204" s="48">
        <f>'Formulario General'!$C$23</f>
        <v>0</v>
      </c>
      <c r="G204" s="48">
        <f>'Formulario General'!$D$23</f>
        <v>0</v>
      </c>
      <c r="H204" s="49"/>
      <c r="I204" s="49"/>
      <c r="J204" s="54"/>
      <c r="K204" s="49"/>
      <c r="L204" s="53"/>
      <c r="M204" s="53"/>
      <c r="N204" s="53"/>
    </row>
    <row r="205" spans="1:14" ht="15.75" customHeight="1" x14ac:dyDescent="0.2">
      <c r="A205" s="46" t="e">
        <f>'Formulario General'!#REF!</f>
        <v>#REF!</v>
      </c>
      <c r="B205" s="47">
        <f>'Formulario General'!$C$15</f>
        <v>0</v>
      </c>
      <c r="C205" s="48" t="e">
        <f>'Formulario General'!#REF!</f>
        <v>#REF!</v>
      </c>
      <c r="D205" s="49" t="str">
        <f>'Formulario General'!$B$15</f>
        <v>Tota_Lake_Boyacá_Colombia_[CLTL</v>
      </c>
      <c r="E205" s="50">
        <f>'Formulario General'!$B$23</f>
        <v>0</v>
      </c>
      <c r="F205" s="48">
        <f>'Formulario General'!$C$23</f>
        <v>0</v>
      </c>
      <c r="G205" s="48">
        <f>'Formulario General'!$D$23</f>
        <v>0</v>
      </c>
      <c r="H205" s="49"/>
      <c r="I205" s="49"/>
      <c r="J205" s="54"/>
      <c r="K205" s="49"/>
      <c r="L205" s="53"/>
      <c r="M205" s="53"/>
      <c r="N205" s="53"/>
    </row>
    <row r="206" spans="1:14" ht="15.75" customHeight="1" x14ac:dyDescent="0.2">
      <c r="A206" s="46" t="e">
        <f>'Formulario General'!#REF!</f>
        <v>#REF!</v>
      </c>
      <c r="B206" s="47">
        <f>'Formulario General'!$C$15</f>
        <v>0</v>
      </c>
      <c r="C206" s="48" t="e">
        <f>'Formulario General'!#REF!</f>
        <v>#REF!</v>
      </c>
      <c r="D206" s="49" t="str">
        <f>'Formulario General'!$B$15</f>
        <v>Tota_Lake_Boyacá_Colombia_[CLTL</v>
      </c>
      <c r="E206" s="50">
        <f>'Formulario General'!$B$23</f>
        <v>0</v>
      </c>
      <c r="F206" s="48">
        <f>'Formulario General'!$C$23</f>
        <v>0</v>
      </c>
      <c r="G206" s="48">
        <f>'Formulario General'!$D$23</f>
        <v>0</v>
      </c>
      <c r="H206" s="49"/>
      <c r="I206" s="49"/>
      <c r="J206" s="54"/>
      <c r="K206" s="49"/>
      <c r="L206" s="53"/>
      <c r="M206" s="53"/>
      <c r="N206" s="53"/>
    </row>
    <row r="207" spans="1:14" ht="15.75" customHeight="1" x14ac:dyDescent="0.2">
      <c r="A207" s="46" t="e">
        <f>'Formulario General'!#REF!</f>
        <v>#REF!</v>
      </c>
      <c r="B207" s="47">
        <f>'Formulario General'!$C$15</f>
        <v>0</v>
      </c>
      <c r="C207" s="48" t="e">
        <f>'Formulario General'!#REF!</f>
        <v>#REF!</v>
      </c>
      <c r="D207" s="49" t="str">
        <f>'Formulario General'!$B$15</f>
        <v>Tota_Lake_Boyacá_Colombia_[CLTL</v>
      </c>
      <c r="E207" s="50">
        <f>'Formulario General'!$B$23</f>
        <v>0</v>
      </c>
      <c r="F207" s="48">
        <f>'Formulario General'!$C$23</f>
        <v>0</v>
      </c>
      <c r="G207" s="48">
        <f>'Formulario General'!$D$23</f>
        <v>0</v>
      </c>
      <c r="H207" s="49"/>
      <c r="I207" s="49"/>
      <c r="J207" s="54"/>
      <c r="K207" s="49"/>
      <c r="L207" s="53"/>
      <c r="M207" s="53"/>
      <c r="N207" s="53"/>
    </row>
    <row r="208" spans="1:14" ht="15.75" customHeight="1" x14ac:dyDescent="0.2">
      <c r="A208" s="46" t="e">
        <f>'Formulario General'!#REF!</f>
        <v>#REF!</v>
      </c>
      <c r="B208" s="47">
        <f>'Formulario General'!$C$15</f>
        <v>0</v>
      </c>
      <c r="C208" s="48" t="e">
        <f>'Formulario General'!#REF!</f>
        <v>#REF!</v>
      </c>
      <c r="D208" s="49" t="str">
        <f>'Formulario General'!$B$15</f>
        <v>Tota_Lake_Boyacá_Colombia_[CLTL</v>
      </c>
      <c r="E208" s="50">
        <f>'Formulario General'!$B$23</f>
        <v>0</v>
      </c>
      <c r="F208" s="48">
        <f>'Formulario General'!$C$23</f>
        <v>0</v>
      </c>
      <c r="G208" s="48">
        <f>'Formulario General'!$D$23</f>
        <v>0</v>
      </c>
      <c r="H208" s="49"/>
      <c r="I208" s="49"/>
      <c r="J208" s="54"/>
      <c r="K208" s="49"/>
      <c r="L208" s="53"/>
      <c r="M208" s="53"/>
      <c r="N208" s="53"/>
    </row>
    <row r="209" spans="1:14" ht="15.75" customHeight="1" x14ac:dyDescent="0.2">
      <c r="A209" s="46" t="e">
        <f>'Formulario General'!#REF!</f>
        <v>#REF!</v>
      </c>
      <c r="B209" s="47">
        <f>'Formulario General'!$C$15</f>
        <v>0</v>
      </c>
      <c r="C209" s="48" t="e">
        <f>'Formulario General'!#REF!</f>
        <v>#REF!</v>
      </c>
      <c r="D209" s="49" t="str">
        <f>'Formulario General'!$B$15</f>
        <v>Tota_Lake_Boyacá_Colombia_[CLTL</v>
      </c>
      <c r="E209" s="50">
        <f>'Formulario General'!$B$23</f>
        <v>0</v>
      </c>
      <c r="F209" s="48">
        <f>'Formulario General'!$C$23</f>
        <v>0</v>
      </c>
      <c r="G209" s="48">
        <f>'Formulario General'!$D$23</f>
        <v>0</v>
      </c>
      <c r="H209" s="49"/>
      <c r="I209" s="49"/>
      <c r="J209" s="54"/>
      <c r="K209" s="49"/>
      <c r="L209" s="53"/>
      <c r="M209" s="53"/>
      <c r="N209" s="53"/>
    </row>
    <row r="210" spans="1:14" ht="15.75" customHeight="1" x14ac:dyDescent="0.2">
      <c r="A210" s="46" t="e">
        <f>'Formulario General'!#REF!</f>
        <v>#REF!</v>
      </c>
      <c r="B210" s="47">
        <f>'Formulario General'!$C$15</f>
        <v>0</v>
      </c>
      <c r="C210" s="48" t="e">
        <f>'Formulario General'!#REF!</f>
        <v>#REF!</v>
      </c>
      <c r="D210" s="49" t="str">
        <f>'Formulario General'!$B$15</f>
        <v>Tota_Lake_Boyacá_Colombia_[CLTL</v>
      </c>
      <c r="E210" s="50">
        <f>'Formulario General'!$B$23</f>
        <v>0</v>
      </c>
      <c r="F210" s="48">
        <f>'Formulario General'!$C$23</f>
        <v>0</v>
      </c>
      <c r="G210" s="48">
        <f>'Formulario General'!$D$23</f>
        <v>0</v>
      </c>
      <c r="H210" s="49"/>
      <c r="I210" s="49"/>
      <c r="J210" s="54"/>
      <c r="K210" s="49"/>
      <c r="L210" s="53"/>
      <c r="M210" s="53"/>
      <c r="N210" s="53"/>
    </row>
    <row r="211" spans="1:14" ht="15.75" customHeight="1" x14ac:dyDescent="0.2">
      <c r="A211" s="46" t="e">
        <f>'Formulario General'!#REF!</f>
        <v>#REF!</v>
      </c>
      <c r="B211" s="47">
        <f>'Formulario General'!$C$15</f>
        <v>0</v>
      </c>
      <c r="C211" s="48" t="e">
        <f>'Formulario General'!#REF!</f>
        <v>#REF!</v>
      </c>
      <c r="D211" s="49" t="str">
        <f>'Formulario General'!$B$15</f>
        <v>Tota_Lake_Boyacá_Colombia_[CLTL</v>
      </c>
      <c r="E211" s="50">
        <f>'Formulario General'!$B$23</f>
        <v>0</v>
      </c>
      <c r="F211" s="48">
        <f>'Formulario General'!$C$23</f>
        <v>0</v>
      </c>
      <c r="G211" s="48">
        <f>'Formulario General'!$D$23</f>
        <v>0</v>
      </c>
      <c r="H211" s="49"/>
      <c r="I211" s="49"/>
      <c r="J211" s="54"/>
      <c r="K211" s="49"/>
      <c r="L211" s="53"/>
      <c r="M211" s="53"/>
      <c r="N211" s="53"/>
    </row>
    <row r="212" spans="1:14" ht="15.75" customHeight="1" x14ac:dyDescent="0.2">
      <c r="A212" s="46" t="e">
        <f>'Formulario General'!#REF!</f>
        <v>#REF!</v>
      </c>
      <c r="B212" s="47">
        <f>'Formulario General'!$C$15</f>
        <v>0</v>
      </c>
      <c r="C212" s="48" t="e">
        <f>'Formulario General'!#REF!</f>
        <v>#REF!</v>
      </c>
      <c r="D212" s="49" t="str">
        <f>'Formulario General'!$B$15</f>
        <v>Tota_Lake_Boyacá_Colombia_[CLTL</v>
      </c>
      <c r="E212" s="50">
        <f>'Formulario General'!$B$23</f>
        <v>0</v>
      </c>
      <c r="F212" s="48">
        <f>'Formulario General'!$C$23</f>
        <v>0</v>
      </c>
      <c r="G212" s="48">
        <f>'Formulario General'!$D$23</f>
        <v>0</v>
      </c>
      <c r="H212" s="49"/>
      <c r="I212" s="49"/>
      <c r="J212" s="54"/>
      <c r="K212" s="49"/>
      <c r="L212" s="53"/>
      <c r="M212" s="53"/>
      <c r="N212" s="53"/>
    </row>
    <row r="213" spans="1:14" ht="15.75" customHeight="1" x14ac:dyDescent="0.2">
      <c r="A213" s="46" t="e">
        <f>'Formulario General'!#REF!</f>
        <v>#REF!</v>
      </c>
      <c r="B213" s="47">
        <f>'Formulario General'!$C$15</f>
        <v>0</v>
      </c>
      <c r="C213" s="48" t="e">
        <f>'Formulario General'!#REF!</f>
        <v>#REF!</v>
      </c>
      <c r="D213" s="49" t="str">
        <f>'Formulario General'!$B$15</f>
        <v>Tota_Lake_Boyacá_Colombia_[CLTL</v>
      </c>
      <c r="E213" s="50">
        <f>'Formulario General'!$B$23</f>
        <v>0</v>
      </c>
      <c r="F213" s="48">
        <f>'Formulario General'!$C$23</f>
        <v>0</v>
      </c>
      <c r="G213" s="48">
        <f>'Formulario General'!$D$23</f>
        <v>0</v>
      </c>
      <c r="H213" s="49"/>
      <c r="I213" s="49"/>
      <c r="J213" s="54"/>
      <c r="K213" s="49"/>
      <c r="L213" s="53"/>
      <c r="M213" s="53"/>
      <c r="N213" s="53"/>
    </row>
    <row r="214" spans="1:14" ht="15.75" customHeight="1" x14ac:dyDescent="0.2">
      <c r="A214" s="46" t="e">
        <f>'Formulario General'!#REF!</f>
        <v>#REF!</v>
      </c>
      <c r="B214" s="47">
        <f>'Formulario General'!$C$15</f>
        <v>0</v>
      </c>
      <c r="C214" s="48" t="e">
        <f>'Formulario General'!#REF!</f>
        <v>#REF!</v>
      </c>
      <c r="D214" s="49" t="str">
        <f>'Formulario General'!$B$15</f>
        <v>Tota_Lake_Boyacá_Colombia_[CLTL</v>
      </c>
      <c r="E214" s="50">
        <f>'Formulario General'!$B$23</f>
        <v>0</v>
      </c>
      <c r="F214" s="48">
        <f>'Formulario General'!$C$23</f>
        <v>0</v>
      </c>
      <c r="G214" s="48">
        <f>'Formulario General'!$D$23</f>
        <v>0</v>
      </c>
      <c r="H214" s="49"/>
      <c r="I214" s="49"/>
      <c r="J214" s="54"/>
      <c r="K214" s="49"/>
      <c r="L214" s="53"/>
      <c r="M214" s="53"/>
      <c r="N214" s="53"/>
    </row>
    <row r="215" spans="1:14" ht="15.75" customHeight="1" x14ac:dyDescent="0.2">
      <c r="A215" s="46" t="e">
        <f>'Formulario General'!#REF!</f>
        <v>#REF!</v>
      </c>
      <c r="B215" s="47">
        <f>'Formulario General'!$C$15</f>
        <v>0</v>
      </c>
      <c r="C215" s="48" t="e">
        <f>'Formulario General'!#REF!</f>
        <v>#REF!</v>
      </c>
      <c r="D215" s="49" t="str">
        <f>'Formulario General'!$B$15</f>
        <v>Tota_Lake_Boyacá_Colombia_[CLTL</v>
      </c>
      <c r="E215" s="50">
        <f>'Formulario General'!$B$23</f>
        <v>0</v>
      </c>
      <c r="F215" s="48">
        <f>'Formulario General'!$C$23</f>
        <v>0</v>
      </c>
      <c r="G215" s="48">
        <f>'Formulario General'!$D$23</f>
        <v>0</v>
      </c>
      <c r="H215" s="49"/>
      <c r="I215" s="49"/>
      <c r="J215" s="54"/>
      <c r="K215" s="49"/>
      <c r="L215" s="53"/>
      <c r="M215" s="53"/>
      <c r="N215" s="53"/>
    </row>
    <row r="216" spans="1:14" ht="15.75" customHeight="1" x14ac:dyDescent="0.2">
      <c r="A216" s="46" t="e">
        <f>'Formulario General'!#REF!</f>
        <v>#REF!</v>
      </c>
      <c r="B216" s="47">
        <f>'Formulario General'!$C$15</f>
        <v>0</v>
      </c>
      <c r="C216" s="48" t="e">
        <f>'Formulario General'!#REF!</f>
        <v>#REF!</v>
      </c>
      <c r="D216" s="49" t="str">
        <f>'Formulario General'!$B$15</f>
        <v>Tota_Lake_Boyacá_Colombia_[CLTL</v>
      </c>
      <c r="E216" s="50">
        <f>'Formulario General'!$B$23</f>
        <v>0</v>
      </c>
      <c r="F216" s="48">
        <f>'Formulario General'!$C$23</f>
        <v>0</v>
      </c>
      <c r="G216" s="48">
        <f>'Formulario General'!$D$23</f>
        <v>0</v>
      </c>
      <c r="H216" s="49"/>
      <c r="I216" s="49"/>
      <c r="J216" s="54"/>
      <c r="K216" s="49"/>
      <c r="L216" s="53"/>
      <c r="M216" s="53"/>
      <c r="N216" s="53"/>
    </row>
    <row r="217" spans="1:14" ht="15.75" customHeight="1" x14ac:dyDescent="0.2">
      <c r="A217" s="46" t="e">
        <f>'Formulario General'!#REF!</f>
        <v>#REF!</v>
      </c>
      <c r="B217" s="47">
        <f>'Formulario General'!$C$15</f>
        <v>0</v>
      </c>
      <c r="C217" s="48" t="e">
        <f>'Formulario General'!#REF!</f>
        <v>#REF!</v>
      </c>
      <c r="D217" s="49" t="str">
        <f>'Formulario General'!$B$15</f>
        <v>Tota_Lake_Boyacá_Colombia_[CLTL</v>
      </c>
      <c r="E217" s="50">
        <f>'Formulario General'!$B$23</f>
        <v>0</v>
      </c>
      <c r="F217" s="48">
        <f>'Formulario General'!$C$23</f>
        <v>0</v>
      </c>
      <c r="G217" s="48">
        <f>'Formulario General'!$D$23</f>
        <v>0</v>
      </c>
      <c r="H217" s="49"/>
      <c r="I217" s="49"/>
      <c r="J217" s="54"/>
      <c r="K217" s="49"/>
      <c r="L217" s="53"/>
      <c r="M217" s="53"/>
      <c r="N217" s="53"/>
    </row>
    <row r="218" spans="1:14" ht="15.75" customHeight="1" x14ac:dyDescent="0.2">
      <c r="A218" s="46" t="e">
        <f>'Formulario General'!#REF!</f>
        <v>#REF!</v>
      </c>
      <c r="B218" s="47">
        <f>'Formulario General'!$C$15</f>
        <v>0</v>
      </c>
      <c r="C218" s="48" t="e">
        <f>'Formulario General'!#REF!</f>
        <v>#REF!</v>
      </c>
      <c r="D218" s="49" t="str">
        <f>'Formulario General'!$B$15</f>
        <v>Tota_Lake_Boyacá_Colombia_[CLTL</v>
      </c>
      <c r="E218" s="50">
        <f>'Formulario General'!$B$23</f>
        <v>0</v>
      </c>
      <c r="F218" s="48">
        <f>'Formulario General'!$C$23</f>
        <v>0</v>
      </c>
      <c r="G218" s="48">
        <f>'Formulario General'!$D$23</f>
        <v>0</v>
      </c>
      <c r="H218" s="49"/>
      <c r="I218" s="49"/>
      <c r="J218" s="54"/>
      <c r="K218" s="49"/>
      <c r="L218" s="53"/>
      <c r="M218" s="53"/>
      <c r="N218" s="53"/>
    </row>
    <row r="219" spans="1:14" ht="15.75" customHeight="1" x14ac:dyDescent="0.2">
      <c r="A219" s="46" t="e">
        <f>'Formulario General'!#REF!</f>
        <v>#REF!</v>
      </c>
      <c r="B219" s="47">
        <f>'Formulario General'!$C$15</f>
        <v>0</v>
      </c>
      <c r="C219" s="48" t="e">
        <f>'Formulario General'!#REF!</f>
        <v>#REF!</v>
      </c>
      <c r="D219" s="49" t="str">
        <f>'Formulario General'!$B$15</f>
        <v>Tota_Lake_Boyacá_Colombia_[CLTL</v>
      </c>
      <c r="E219" s="50">
        <f>'Formulario General'!$B$23</f>
        <v>0</v>
      </c>
      <c r="F219" s="48">
        <f>'Formulario General'!$C$23</f>
        <v>0</v>
      </c>
      <c r="G219" s="48">
        <f>'Formulario General'!$D$23</f>
        <v>0</v>
      </c>
      <c r="H219" s="49"/>
      <c r="I219" s="49"/>
      <c r="J219" s="54"/>
      <c r="K219" s="49"/>
      <c r="L219" s="53"/>
      <c r="M219" s="53"/>
      <c r="N219" s="53"/>
    </row>
    <row r="220" spans="1:14" ht="15.75" customHeight="1" x14ac:dyDescent="0.2">
      <c r="A220" s="46" t="e">
        <f>'Formulario General'!#REF!</f>
        <v>#REF!</v>
      </c>
      <c r="B220" s="47">
        <f>'Formulario General'!$C$15</f>
        <v>0</v>
      </c>
      <c r="C220" s="48" t="e">
        <f>'Formulario General'!#REF!</f>
        <v>#REF!</v>
      </c>
      <c r="D220" s="49" t="str">
        <f>'Formulario General'!$B$15</f>
        <v>Tota_Lake_Boyacá_Colombia_[CLTL</v>
      </c>
      <c r="E220" s="50">
        <f>'Formulario General'!$B$23</f>
        <v>0</v>
      </c>
      <c r="F220" s="48">
        <f>'Formulario General'!$C$23</f>
        <v>0</v>
      </c>
      <c r="G220" s="48">
        <f>'Formulario General'!$D$23</f>
        <v>0</v>
      </c>
      <c r="H220" s="49"/>
      <c r="I220" s="49"/>
      <c r="J220" s="54"/>
      <c r="K220" s="49"/>
      <c r="L220" s="53"/>
      <c r="M220" s="53"/>
      <c r="N220" s="53"/>
    </row>
    <row r="221" spans="1:14" ht="15.75" customHeight="1" x14ac:dyDescent="0.2">
      <c r="A221" s="46" t="e">
        <f>'Formulario General'!#REF!</f>
        <v>#REF!</v>
      </c>
      <c r="B221" s="47">
        <f>'Formulario General'!$C$15</f>
        <v>0</v>
      </c>
      <c r="C221" s="48" t="e">
        <f>'Formulario General'!#REF!</f>
        <v>#REF!</v>
      </c>
      <c r="D221" s="49" t="str">
        <f>'Formulario General'!$B$15</f>
        <v>Tota_Lake_Boyacá_Colombia_[CLTL</v>
      </c>
      <c r="E221" s="50">
        <f>'Formulario General'!$B$23</f>
        <v>0</v>
      </c>
      <c r="F221" s="48">
        <f>'Formulario General'!$C$23</f>
        <v>0</v>
      </c>
      <c r="G221" s="48">
        <f>'Formulario General'!$D$23</f>
        <v>0</v>
      </c>
      <c r="H221" s="49"/>
      <c r="I221" s="49"/>
      <c r="J221" s="54"/>
      <c r="K221" s="49"/>
      <c r="L221" s="53"/>
      <c r="M221" s="53"/>
      <c r="N221" s="53"/>
    </row>
    <row r="222" spans="1:14" ht="15.75" customHeight="1" x14ac:dyDescent="0.2">
      <c r="A222" s="46" t="e">
        <f>'Formulario General'!#REF!</f>
        <v>#REF!</v>
      </c>
      <c r="B222" s="47">
        <f>'Formulario General'!$C$15</f>
        <v>0</v>
      </c>
      <c r="C222" s="48" t="e">
        <f>'Formulario General'!#REF!</f>
        <v>#REF!</v>
      </c>
      <c r="D222" s="49" t="str">
        <f>'Formulario General'!$B$15</f>
        <v>Tota_Lake_Boyacá_Colombia_[CLTL</v>
      </c>
      <c r="E222" s="50">
        <f>'Formulario General'!$B$23</f>
        <v>0</v>
      </c>
      <c r="F222" s="48">
        <f>'Formulario General'!$C$23</f>
        <v>0</v>
      </c>
      <c r="G222" s="48">
        <f>'Formulario General'!$D$23</f>
        <v>0</v>
      </c>
      <c r="H222" s="49"/>
      <c r="I222" s="49"/>
      <c r="J222" s="54"/>
      <c r="K222" s="49"/>
      <c r="L222" s="53"/>
      <c r="M222" s="53"/>
      <c r="N222" s="53"/>
    </row>
    <row r="223" spans="1:14" ht="15.75" customHeight="1" x14ac:dyDescent="0.2">
      <c r="A223" s="46" t="e">
        <f>'Formulario General'!#REF!</f>
        <v>#REF!</v>
      </c>
      <c r="B223" s="47">
        <f>'Formulario General'!$C$15</f>
        <v>0</v>
      </c>
      <c r="C223" s="48" t="e">
        <f>'Formulario General'!#REF!</f>
        <v>#REF!</v>
      </c>
      <c r="D223" s="49" t="str">
        <f>'Formulario General'!$B$15</f>
        <v>Tota_Lake_Boyacá_Colombia_[CLTL</v>
      </c>
      <c r="E223" s="50">
        <f>'Formulario General'!$B$23</f>
        <v>0</v>
      </c>
      <c r="F223" s="48">
        <f>'Formulario General'!$C$23</f>
        <v>0</v>
      </c>
      <c r="G223" s="48">
        <f>'Formulario General'!$D$23</f>
        <v>0</v>
      </c>
      <c r="H223" s="49"/>
      <c r="I223" s="49"/>
      <c r="J223" s="54"/>
      <c r="K223" s="49"/>
      <c r="L223" s="53"/>
      <c r="M223" s="53"/>
      <c r="N223" s="53"/>
    </row>
    <row r="224" spans="1:14" ht="15.75" customHeight="1" x14ac:dyDescent="0.2">
      <c r="A224" s="46" t="e">
        <f>'Formulario General'!#REF!</f>
        <v>#REF!</v>
      </c>
      <c r="B224" s="47">
        <f>'Formulario General'!$C$15</f>
        <v>0</v>
      </c>
      <c r="C224" s="48" t="e">
        <f>'Formulario General'!#REF!</f>
        <v>#REF!</v>
      </c>
      <c r="D224" s="49" t="str">
        <f>'Formulario General'!$B$15</f>
        <v>Tota_Lake_Boyacá_Colombia_[CLTL</v>
      </c>
      <c r="E224" s="50">
        <f>'Formulario General'!$B$23</f>
        <v>0</v>
      </c>
      <c r="F224" s="48">
        <f>'Formulario General'!$C$23</f>
        <v>0</v>
      </c>
      <c r="G224" s="48">
        <f>'Formulario General'!$D$23</f>
        <v>0</v>
      </c>
      <c r="H224" s="49"/>
      <c r="I224" s="49"/>
      <c r="J224" s="54"/>
      <c r="K224" s="49"/>
      <c r="L224" s="53"/>
      <c r="M224" s="53"/>
      <c r="N224" s="53"/>
    </row>
    <row r="225" spans="1:14" ht="15.75" customHeight="1" x14ac:dyDescent="0.2">
      <c r="A225" s="46" t="e">
        <f>'Formulario General'!#REF!</f>
        <v>#REF!</v>
      </c>
      <c r="B225" s="47">
        <f>'Formulario General'!$C$15</f>
        <v>0</v>
      </c>
      <c r="C225" s="48" t="e">
        <f>'Formulario General'!#REF!</f>
        <v>#REF!</v>
      </c>
      <c r="D225" s="49" t="str">
        <f>'Formulario General'!$B$15</f>
        <v>Tota_Lake_Boyacá_Colombia_[CLTL</v>
      </c>
      <c r="E225" s="50">
        <f>'Formulario General'!$B$23</f>
        <v>0</v>
      </c>
      <c r="F225" s="48">
        <f>'Formulario General'!$C$23</f>
        <v>0</v>
      </c>
      <c r="G225" s="48">
        <f>'Formulario General'!$D$23</f>
        <v>0</v>
      </c>
      <c r="H225" s="49"/>
      <c r="I225" s="49"/>
      <c r="J225" s="54"/>
      <c r="K225" s="49"/>
      <c r="L225" s="53"/>
      <c r="M225" s="53"/>
      <c r="N225" s="53"/>
    </row>
    <row r="226" spans="1:14" ht="15.75" customHeight="1" x14ac:dyDescent="0.2">
      <c r="A226" s="46" t="e">
        <f>'Formulario General'!#REF!</f>
        <v>#REF!</v>
      </c>
      <c r="B226" s="47">
        <f>'Formulario General'!$C$15</f>
        <v>0</v>
      </c>
      <c r="C226" s="48" t="e">
        <f>'Formulario General'!#REF!</f>
        <v>#REF!</v>
      </c>
      <c r="D226" s="49" t="str">
        <f>'Formulario General'!$B$15</f>
        <v>Tota_Lake_Boyacá_Colombia_[CLTL</v>
      </c>
      <c r="E226" s="50">
        <f>'Formulario General'!$B$23</f>
        <v>0</v>
      </c>
      <c r="F226" s="48">
        <f>'Formulario General'!$C$23</f>
        <v>0</v>
      </c>
      <c r="G226" s="48">
        <f>'Formulario General'!$D$23</f>
        <v>0</v>
      </c>
      <c r="H226" s="49"/>
      <c r="I226" s="49"/>
      <c r="J226" s="54"/>
      <c r="K226" s="49"/>
      <c r="L226" s="49"/>
      <c r="M226" s="49"/>
      <c r="N226" s="49"/>
    </row>
    <row r="227" spans="1:14" ht="15.75" customHeight="1" x14ac:dyDescent="0.2">
      <c r="A227" s="46" t="e">
        <f>'Formulario General'!#REF!</f>
        <v>#REF!</v>
      </c>
      <c r="B227" s="47">
        <f>'Formulario General'!$C$15</f>
        <v>0</v>
      </c>
      <c r="C227" s="48" t="e">
        <f>'Formulario General'!#REF!</f>
        <v>#REF!</v>
      </c>
      <c r="D227" s="49" t="str">
        <f>'Formulario General'!$B$15</f>
        <v>Tota_Lake_Boyacá_Colombia_[CLTL</v>
      </c>
      <c r="E227" s="50">
        <f>'Formulario General'!$B$23</f>
        <v>0</v>
      </c>
      <c r="F227" s="48">
        <f>'Formulario General'!$C$23</f>
        <v>0</v>
      </c>
      <c r="G227" s="48">
        <f>'Formulario General'!$D$23</f>
        <v>0</v>
      </c>
      <c r="H227" s="49"/>
      <c r="I227" s="49"/>
      <c r="J227" s="54"/>
      <c r="K227" s="49"/>
      <c r="L227" s="49"/>
      <c r="M227" s="49"/>
      <c r="N227" s="54"/>
    </row>
    <row r="228" spans="1:14" ht="15.75" customHeight="1" x14ac:dyDescent="0.2">
      <c r="A228" s="46" t="e">
        <f>'Formulario General'!#REF!</f>
        <v>#REF!</v>
      </c>
      <c r="B228" s="47">
        <f>'Formulario General'!$C$15</f>
        <v>0</v>
      </c>
      <c r="C228" s="48" t="e">
        <f>'Formulario General'!#REF!</f>
        <v>#REF!</v>
      </c>
      <c r="D228" s="49" t="str">
        <f>'Formulario General'!$B$15</f>
        <v>Tota_Lake_Boyacá_Colombia_[CLTL</v>
      </c>
      <c r="E228" s="50">
        <f>'Formulario General'!$B$23</f>
        <v>0</v>
      </c>
      <c r="F228" s="48">
        <f>'Formulario General'!$C$23</f>
        <v>0</v>
      </c>
      <c r="G228" s="48">
        <f>'Formulario General'!$D$23</f>
        <v>0</v>
      </c>
      <c r="H228" s="49"/>
      <c r="I228" s="49"/>
      <c r="J228" s="54"/>
      <c r="K228" s="49"/>
      <c r="L228" s="49"/>
      <c r="M228" s="49"/>
      <c r="N228" s="54"/>
    </row>
    <row r="229" spans="1:14" ht="15.75" customHeight="1" x14ac:dyDescent="0.2">
      <c r="A229" s="46" t="e">
        <f>'Formulario General'!#REF!</f>
        <v>#REF!</v>
      </c>
      <c r="B229" s="47">
        <f>'Formulario General'!$C$15</f>
        <v>0</v>
      </c>
      <c r="C229" s="48" t="e">
        <f>'Formulario General'!#REF!</f>
        <v>#REF!</v>
      </c>
      <c r="D229" s="49" t="str">
        <f>'Formulario General'!$B$15</f>
        <v>Tota_Lake_Boyacá_Colombia_[CLTL</v>
      </c>
      <c r="E229" s="50">
        <f>'Formulario General'!$B$23</f>
        <v>0</v>
      </c>
      <c r="F229" s="48">
        <f>'Formulario General'!$C$23</f>
        <v>0</v>
      </c>
      <c r="G229" s="48">
        <f>'Formulario General'!$D$23</f>
        <v>0</v>
      </c>
      <c r="H229" s="49"/>
      <c r="I229" s="49"/>
      <c r="J229" s="54"/>
      <c r="K229" s="49"/>
      <c r="L229" s="49"/>
      <c r="M229" s="49"/>
      <c r="N229" s="54"/>
    </row>
    <row r="230" spans="1:14" ht="15.75" customHeight="1" x14ac:dyDescent="0.2">
      <c r="A230" s="46" t="e">
        <f>'Formulario General'!#REF!</f>
        <v>#REF!</v>
      </c>
      <c r="B230" s="47">
        <f>'Formulario General'!$C$15</f>
        <v>0</v>
      </c>
      <c r="C230" s="48" t="e">
        <f>'Formulario General'!#REF!</f>
        <v>#REF!</v>
      </c>
      <c r="D230" s="49" t="str">
        <f>'Formulario General'!$B$15</f>
        <v>Tota_Lake_Boyacá_Colombia_[CLTL</v>
      </c>
      <c r="E230" s="50">
        <f>'Formulario General'!$B$23</f>
        <v>0</v>
      </c>
      <c r="F230" s="48">
        <f>'Formulario General'!$C$23</f>
        <v>0</v>
      </c>
      <c r="G230" s="48">
        <f>'Formulario General'!$D$23</f>
        <v>0</v>
      </c>
      <c r="H230" s="49"/>
      <c r="I230" s="49"/>
      <c r="J230" s="54"/>
      <c r="K230" s="49"/>
      <c r="L230" s="49"/>
      <c r="M230" s="49"/>
      <c r="N230" s="54"/>
    </row>
    <row r="231" spans="1:14" ht="15.75" customHeight="1" x14ac:dyDescent="0.2">
      <c r="A231" s="46" t="e">
        <f>'Formulario General'!#REF!</f>
        <v>#REF!</v>
      </c>
      <c r="B231" s="47">
        <f>'Formulario General'!$C$15</f>
        <v>0</v>
      </c>
      <c r="C231" s="48" t="e">
        <f>'Formulario General'!#REF!</f>
        <v>#REF!</v>
      </c>
      <c r="D231" s="49" t="str">
        <f>'Formulario General'!$B$15</f>
        <v>Tota_Lake_Boyacá_Colombia_[CLTL</v>
      </c>
      <c r="E231" s="50">
        <f>'Formulario General'!$B$23</f>
        <v>0</v>
      </c>
      <c r="F231" s="48">
        <f>'Formulario General'!$C$23</f>
        <v>0</v>
      </c>
      <c r="G231" s="48">
        <f>'Formulario General'!$D$23</f>
        <v>0</v>
      </c>
      <c r="H231" s="49"/>
      <c r="I231" s="49"/>
      <c r="J231" s="54"/>
      <c r="K231" s="49"/>
      <c r="L231" s="49"/>
      <c r="M231" s="49"/>
      <c r="N231" s="54"/>
    </row>
    <row r="232" spans="1:14" ht="15.75" customHeight="1" x14ac:dyDescent="0.2">
      <c r="A232" s="46" t="e">
        <f>'Formulario General'!#REF!</f>
        <v>#REF!</v>
      </c>
      <c r="B232" s="47">
        <f>'Formulario General'!$C$15</f>
        <v>0</v>
      </c>
      <c r="C232" s="48" t="e">
        <f>'Formulario General'!#REF!</f>
        <v>#REF!</v>
      </c>
      <c r="D232" s="49" t="str">
        <f>'Formulario General'!$B$15</f>
        <v>Tota_Lake_Boyacá_Colombia_[CLTL</v>
      </c>
      <c r="E232" s="50">
        <f>'Formulario General'!$B$23</f>
        <v>0</v>
      </c>
      <c r="F232" s="48">
        <f>'Formulario General'!$C$23</f>
        <v>0</v>
      </c>
      <c r="G232" s="48">
        <f>'Formulario General'!$D$23</f>
        <v>0</v>
      </c>
      <c r="H232" s="49"/>
      <c r="I232" s="49"/>
      <c r="J232" s="54"/>
      <c r="K232" s="49"/>
      <c r="L232" s="49"/>
      <c r="M232" s="49"/>
      <c r="N232" s="54"/>
    </row>
    <row r="233" spans="1:14" ht="15.75" customHeight="1" x14ac:dyDescent="0.2">
      <c r="A233" s="46" t="e">
        <f>'Formulario General'!#REF!</f>
        <v>#REF!</v>
      </c>
      <c r="B233" s="47">
        <f>'Formulario General'!$C$15</f>
        <v>0</v>
      </c>
      <c r="C233" s="48" t="e">
        <f>'Formulario General'!#REF!</f>
        <v>#REF!</v>
      </c>
      <c r="D233" s="49" t="str">
        <f>'Formulario General'!$B$15</f>
        <v>Tota_Lake_Boyacá_Colombia_[CLTL</v>
      </c>
      <c r="E233" s="50">
        <f>'Formulario General'!$B$23</f>
        <v>0</v>
      </c>
      <c r="F233" s="48">
        <f>'Formulario General'!$C$23</f>
        <v>0</v>
      </c>
      <c r="G233" s="48">
        <f>'Formulario General'!$D$23</f>
        <v>0</v>
      </c>
      <c r="H233" s="49"/>
      <c r="I233" s="49"/>
      <c r="J233" s="54"/>
      <c r="K233" s="49"/>
      <c r="L233" s="49"/>
      <c r="M233" s="49"/>
      <c r="N233" s="49"/>
    </row>
    <row r="234" spans="1:14" ht="15.75" customHeight="1" x14ac:dyDescent="0.2">
      <c r="A234" s="46" t="e">
        <f>'Formulario General'!#REF!</f>
        <v>#REF!</v>
      </c>
      <c r="B234" s="47">
        <f>'Formulario General'!$C$15</f>
        <v>0</v>
      </c>
      <c r="C234" s="48" t="e">
        <f>'Formulario General'!#REF!</f>
        <v>#REF!</v>
      </c>
      <c r="D234" s="49" t="str">
        <f>'Formulario General'!$B$15</f>
        <v>Tota_Lake_Boyacá_Colombia_[CLTL</v>
      </c>
      <c r="E234" s="50">
        <f>'Formulario General'!$B$23</f>
        <v>0</v>
      </c>
      <c r="F234" s="48">
        <f>'Formulario General'!$C$23</f>
        <v>0</v>
      </c>
      <c r="G234" s="48">
        <f>'Formulario General'!$D$23</f>
        <v>0</v>
      </c>
      <c r="H234" s="49"/>
      <c r="I234" s="49"/>
      <c r="J234" s="54"/>
      <c r="K234" s="49"/>
      <c r="L234" s="49"/>
      <c r="M234" s="49"/>
      <c r="N234" s="49"/>
    </row>
    <row r="235" spans="1:14" ht="15.75" customHeight="1" x14ac:dyDescent="0.2">
      <c r="A235" s="46" t="e">
        <f>'Formulario General'!#REF!</f>
        <v>#REF!</v>
      </c>
      <c r="B235" s="47">
        <f>'Formulario General'!$C$15</f>
        <v>0</v>
      </c>
      <c r="C235" s="48" t="e">
        <f>'Formulario General'!#REF!</f>
        <v>#REF!</v>
      </c>
      <c r="D235" s="49" t="str">
        <f>'Formulario General'!$B$15</f>
        <v>Tota_Lake_Boyacá_Colombia_[CLTL</v>
      </c>
      <c r="E235" s="50">
        <f>'Formulario General'!$B$23</f>
        <v>0</v>
      </c>
      <c r="F235" s="48">
        <f>'Formulario General'!$C$23</f>
        <v>0</v>
      </c>
      <c r="G235" s="48">
        <f>'Formulario General'!$D$23</f>
        <v>0</v>
      </c>
      <c r="H235" s="49"/>
      <c r="I235" s="49"/>
      <c r="J235" s="54"/>
      <c r="K235" s="49"/>
      <c r="L235" s="53"/>
      <c r="M235" s="53"/>
      <c r="N235" s="53"/>
    </row>
    <row r="236" spans="1:14" ht="15.75" customHeight="1" x14ac:dyDescent="0.2">
      <c r="A236" s="46" t="e">
        <f>'Formulario General'!#REF!</f>
        <v>#REF!</v>
      </c>
      <c r="B236" s="47">
        <f>'Formulario General'!$C$15</f>
        <v>0</v>
      </c>
      <c r="C236" s="48" t="e">
        <f>'Formulario General'!#REF!</f>
        <v>#REF!</v>
      </c>
      <c r="D236" s="49" t="str">
        <f>'Formulario General'!$B$15</f>
        <v>Tota_Lake_Boyacá_Colombia_[CLTL</v>
      </c>
      <c r="E236" s="50">
        <f>'Formulario General'!$B$23</f>
        <v>0</v>
      </c>
      <c r="F236" s="48">
        <f>'Formulario General'!$C$23</f>
        <v>0</v>
      </c>
      <c r="G236" s="48">
        <f>'Formulario General'!$D$23</f>
        <v>0</v>
      </c>
      <c r="H236" s="49"/>
      <c r="I236" s="49"/>
      <c r="J236" s="54"/>
      <c r="K236" s="49"/>
      <c r="L236" s="49"/>
      <c r="M236" s="49"/>
      <c r="N236" s="49"/>
    </row>
    <row r="237" spans="1:14" ht="15.75" customHeight="1" x14ac:dyDescent="0.2">
      <c r="A237" s="46" t="e">
        <f>'Formulario General'!#REF!</f>
        <v>#REF!</v>
      </c>
      <c r="B237" s="47">
        <f>'Formulario General'!$C$15</f>
        <v>0</v>
      </c>
      <c r="C237" s="48" t="e">
        <f>'Formulario General'!#REF!</f>
        <v>#REF!</v>
      </c>
      <c r="D237" s="49" t="str">
        <f>'Formulario General'!$B$15</f>
        <v>Tota_Lake_Boyacá_Colombia_[CLTL</v>
      </c>
      <c r="E237" s="50">
        <f>'Formulario General'!$B$23</f>
        <v>0</v>
      </c>
      <c r="F237" s="48">
        <f>'Formulario General'!$C$23</f>
        <v>0</v>
      </c>
      <c r="G237" s="48">
        <f>'Formulario General'!$D$23</f>
        <v>0</v>
      </c>
      <c r="H237" s="49"/>
      <c r="I237" s="49"/>
      <c r="J237" s="54"/>
      <c r="K237" s="49"/>
      <c r="L237" s="53"/>
      <c r="M237" s="53"/>
      <c r="N237" s="53"/>
    </row>
    <row r="238" spans="1:14" ht="12.75" customHeight="1" x14ac:dyDescent="0.2">
      <c r="B238" s="47"/>
      <c r="C238" s="47"/>
      <c r="D238" s="49"/>
      <c r="H238" s="49"/>
      <c r="I238" s="49"/>
      <c r="J238" s="54"/>
      <c r="K238" s="49"/>
      <c r="L238" s="49"/>
      <c r="M238" s="49"/>
      <c r="N238" s="49"/>
    </row>
    <row r="239" spans="1:14" ht="12.75" customHeight="1" x14ac:dyDescent="0.2">
      <c r="B239" s="47"/>
      <c r="C239" s="47"/>
      <c r="D239" s="49"/>
      <c r="H239" s="49"/>
      <c r="I239" s="49"/>
      <c r="J239" s="54"/>
      <c r="K239" s="49"/>
      <c r="L239" s="49"/>
      <c r="M239" s="49"/>
      <c r="N239" s="49"/>
    </row>
    <row r="240" spans="1:14" ht="12.75" customHeight="1" x14ac:dyDescent="0.2">
      <c r="B240" s="47"/>
      <c r="C240" s="47"/>
      <c r="D240" s="49"/>
      <c r="H240" s="49"/>
      <c r="I240" s="49"/>
      <c r="J240" s="54"/>
      <c r="K240" s="49"/>
      <c r="L240" s="49"/>
      <c r="M240" s="49"/>
      <c r="N240" s="49"/>
    </row>
    <row r="241" spans="2:14" ht="12.75" customHeight="1" x14ac:dyDescent="0.2">
      <c r="B241" s="47"/>
      <c r="C241" s="47"/>
      <c r="D241" s="49"/>
      <c r="H241" s="49"/>
      <c r="I241" s="49"/>
      <c r="J241" s="54"/>
      <c r="K241" s="49"/>
      <c r="L241" s="49"/>
      <c r="M241" s="49"/>
      <c r="N241" s="49"/>
    </row>
    <row r="242" spans="2:14" ht="12.75" customHeight="1" x14ac:dyDescent="0.2">
      <c r="B242" s="47"/>
      <c r="C242" s="47"/>
      <c r="D242" s="49"/>
      <c r="H242" s="49"/>
      <c r="I242" s="49"/>
      <c r="J242" s="54"/>
      <c r="K242" s="49"/>
      <c r="L242" s="49"/>
      <c r="M242" s="49"/>
      <c r="N242" s="49"/>
    </row>
    <row r="243" spans="2:14" ht="12.75" customHeight="1" x14ac:dyDescent="0.2">
      <c r="B243" s="47"/>
      <c r="C243" s="47"/>
      <c r="D243" s="49"/>
      <c r="H243" s="49"/>
      <c r="I243" s="49"/>
      <c r="J243" s="54"/>
      <c r="K243" s="49"/>
      <c r="L243" s="49"/>
      <c r="M243" s="49"/>
      <c r="N243" s="49"/>
    </row>
    <row r="244" spans="2:14" ht="12.75" customHeight="1" x14ac:dyDescent="0.2">
      <c r="B244" s="47"/>
      <c r="C244" s="47"/>
      <c r="D244" s="49"/>
      <c r="H244" s="49"/>
      <c r="I244" s="49"/>
      <c r="J244" s="54"/>
      <c r="K244" s="49"/>
      <c r="L244" s="49"/>
      <c r="M244" s="49"/>
      <c r="N244" s="49"/>
    </row>
    <row r="245" spans="2:14" ht="12.75" customHeight="1" x14ac:dyDescent="0.2">
      <c r="B245" s="47"/>
      <c r="C245" s="47"/>
      <c r="D245" s="49"/>
      <c r="H245" s="49"/>
      <c r="I245" s="49"/>
      <c r="J245" s="54"/>
      <c r="K245" s="49"/>
      <c r="L245" s="49"/>
      <c r="M245" s="49"/>
      <c r="N245" s="49"/>
    </row>
    <row r="246" spans="2:14" ht="12.75" customHeight="1" x14ac:dyDescent="0.2">
      <c r="B246" s="47"/>
      <c r="C246" s="47"/>
      <c r="D246" s="49"/>
      <c r="H246" s="49"/>
      <c r="I246" s="49"/>
      <c r="J246" s="54"/>
      <c r="K246" s="49"/>
      <c r="L246" s="53"/>
      <c r="M246" s="53"/>
      <c r="N246" s="53"/>
    </row>
    <row r="247" spans="2:14" ht="12.75" customHeight="1" x14ac:dyDescent="0.2">
      <c r="B247" s="47"/>
      <c r="C247" s="47"/>
      <c r="D247" s="49"/>
      <c r="H247" s="49"/>
      <c r="I247" s="49"/>
      <c r="J247" s="54"/>
      <c r="K247" s="49"/>
      <c r="L247" s="49"/>
      <c r="M247" s="49"/>
      <c r="N247" s="49"/>
    </row>
    <row r="248" spans="2:14" ht="12.75" customHeight="1" x14ac:dyDescent="0.2">
      <c r="B248" s="47"/>
      <c r="C248" s="47"/>
      <c r="D248" s="49"/>
      <c r="H248" s="49"/>
      <c r="I248" s="49"/>
      <c r="J248" s="54"/>
      <c r="K248" s="49"/>
      <c r="L248" s="53"/>
      <c r="M248" s="53"/>
      <c r="N248" s="53"/>
    </row>
    <row r="249" spans="2:14" ht="12.75" customHeight="1" x14ac:dyDescent="0.2">
      <c r="B249" s="47"/>
      <c r="C249" s="47"/>
      <c r="D249" s="49"/>
      <c r="H249" s="49"/>
      <c r="I249" s="49"/>
      <c r="J249" s="54"/>
      <c r="K249" s="49"/>
      <c r="L249" s="53"/>
      <c r="M249" s="53"/>
      <c r="N249" s="53"/>
    </row>
    <row r="250" spans="2:14" ht="12.75" customHeight="1" x14ac:dyDescent="0.2">
      <c r="B250" s="47"/>
      <c r="C250" s="47"/>
      <c r="D250" s="49"/>
      <c r="H250" s="49"/>
      <c r="I250" s="49"/>
      <c r="J250" s="54"/>
      <c r="K250" s="49"/>
      <c r="L250" s="49"/>
      <c r="M250" s="49"/>
      <c r="N250" s="49"/>
    </row>
    <row r="251" spans="2:14" ht="12.75" customHeight="1" x14ac:dyDescent="0.2">
      <c r="B251" s="47"/>
      <c r="C251" s="47"/>
      <c r="D251" s="49"/>
      <c r="H251" s="49"/>
      <c r="I251" s="49"/>
      <c r="J251" s="54"/>
      <c r="K251" s="49"/>
      <c r="L251" s="53"/>
      <c r="M251" s="53"/>
      <c r="N251" s="53"/>
    </row>
    <row r="252" spans="2:14" ht="12.75" customHeight="1" x14ac:dyDescent="0.2">
      <c r="B252" s="47"/>
      <c r="C252" s="47"/>
      <c r="D252" s="49"/>
      <c r="H252" s="49"/>
      <c r="I252" s="49"/>
      <c r="J252" s="54"/>
      <c r="K252" s="49"/>
      <c r="L252" s="53"/>
      <c r="M252" s="53"/>
      <c r="N252" s="53"/>
    </row>
    <row r="253" spans="2:14" ht="12.75" customHeight="1" x14ac:dyDescent="0.2">
      <c r="B253" s="47"/>
      <c r="C253" s="47"/>
      <c r="D253" s="49"/>
      <c r="H253" s="49"/>
      <c r="I253" s="49"/>
      <c r="J253" s="54"/>
      <c r="K253" s="49"/>
      <c r="L253" s="49"/>
      <c r="M253" s="49"/>
      <c r="N253" s="49"/>
    </row>
    <row r="254" spans="2:14" ht="12.75" customHeight="1" x14ac:dyDescent="0.2">
      <c r="B254" s="47"/>
      <c r="C254" s="47"/>
      <c r="D254" s="49"/>
      <c r="H254" s="49"/>
      <c r="I254" s="49"/>
      <c r="J254" s="54"/>
      <c r="K254" s="49"/>
      <c r="L254" s="49"/>
      <c r="M254" s="49"/>
      <c r="N254" s="49"/>
    </row>
    <row r="255" spans="2:14" ht="12.75" customHeight="1" x14ac:dyDescent="0.2">
      <c r="B255" s="47"/>
      <c r="C255" s="47"/>
      <c r="D255" s="49"/>
      <c r="H255" s="49"/>
      <c r="I255" s="49"/>
      <c r="J255" s="54"/>
      <c r="K255" s="49"/>
      <c r="L255" s="49"/>
      <c r="M255" s="49"/>
      <c r="N255" s="49"/>
    </row>
    <row r="256" spans="2:14" ht="12.75" customHeight="1" x14ac:dyDescent="0.2">
      <c r="B256" s="47"/>
      <c r="C256" s="47"/>
      <c r="D256" s="49"/>
      <c r="H256" s="49"/>
      <c r="I256" s="49"/>
      <c r="J256" s="54"/>
      <c r="K256" s="49"/>
      <c r="L256" s="49"/>
      <c r="M256" s="49"/>
      <c r="N256" s="49"/>
    </row>
    <row r="257" spans="2:14" ht="12.75" customHeight="1" x14ac:dyDescent="0.2">
      <c r="B257" s="47"/>
      <c r="C257" s="47"/>
      <c r="D257" s="49"/>
      <c r="H257" s="49"/>
      <c r="I257" s="49"/>
      <c r="J257" s="54"/>
      <c r="K257" s="49"/>
      <c r="L257" s="49"/>
      <c r="M257" s="49"/>
      <c r="N257" s="49"/>
    </row>
    <row r="258" spans="2:14" ht="12.75" customHeight="1" x14ac:dyDescent="0.2">
      <c r="B258" s="47"/>
      <c r="C258" s="47"/>
      <c r="D258" s="49"/>
      <c r="H258" s="49"/>
      <c r="I258" s="49"/>
      <c r="J258" s="54"/>
      <c r="K258" s="49"/>
      <c r="L258" s="49"/>
      <c r="M258" s="49"/>
      <c r="N258" s="49"/>
    </row>
    <row r="259" spans="2:14" ht="12.75" customHeight="1" x14ac:dyDescent="0.2">
      <c r="B259" s="47"/>
      <c r="C259" s="47"/>
      <c r="D259" s="49"/>
      <c r="H259" s="49"/>
      <c r="I259" s="49"/>
      <c r="J259" s="54"/>
      <c r="K259" s="49"/>
      <c r="L259" s="53"/>
      <c r="M259" s="53"/>
      <c r="N259" s="53"/>
    </row>
    <row r="260" spans="2:14" ht="12.75" customHeight="1" x14ac:dyDescent="0.2">
      <c r="B260" s="47"/>
      <c r="C260" s="47"/>
      <c r="D260" s="49"/>
      <c r="H260" s="49"/>
      <c r="I260" s="49"/>
      <c r="J260" s="54"/>
      <c r="K260" s="49"/>
      <c r="L260" s="53"/>
      <c r="M260" s="53"/>
      <c r="N260" s="53"/>
    </row>
    <row r="261" spans="2:14" ht="12.75" customHeight="1" x14ac:dyDescent="0.2">
      <c r="B261" s="47"/>
      <c r="C261" s="47"/>
      <c r="D261" s="49"/>
      <c r="H261" s="49"/>
      <c r="I261" s="49"/>
      <c r="J261" s="54"/>
      <c r="K261" s="49"/>
      <c r="L261" s="49"/>
      <c r="M261" s="49"/>
      <c r="N261" s="49"/>
    </row>
    <row r="262" spans="2:14" ht="12.75" customHeight="1" x14ac:dyDescent="0.2">
      <c r="B262" s="47"/>
      <c r="C262" s="47"/>
      <c r="D262" s="49"/>
      <c r="H262" s="49"/>
      <c r="I262" s="49"/>
      <c r="J262" s="54"/>
      <c r="K262" s="49"/>
      <c r="L262" s="49"/>
      <c r="M262" s="49"/>
      <c r="N262" s="49"/>
    </row>
    <row r="263" spans="2:14" ht="12.75" customHeight="1" x14ac:dyDescent="0.2">
      <c r="B263" s="47"/>
      <c r="C263" s="47"/>
      <c r="D263" s="49"/>
      <c r="H263" s="49"/>
      <c r="I263" s="49"/>
      <c r="J263" s="54"/>
      <c r="K263" s="49"/>
      <c r="L263" s="53"/>
      <c r="M263" s="53"/>
      <c r="N263" s="53"/>
    </row>
    <row r="264" spans="2:14" ht="12.75" customHeight="1" x14ac:dyDescent="0.2">
      <c r="B264" s="47"/>
      <c r="C264" s="47"/>
      <c r="D264" s="49"/>
      <c r="H264" s="49"/>
      <c r="I264" s="49"/>
      <c r="J264" s="54"/>
      <c r="K264" s="49"/>
      <c r="L264" s="49"/>
      <c r="M264" s="49"/>
      <c r="N264" s="49"/>
    </row>
    <row r="265" spans="2:14" ht="12.75" customHeight="1" x14ac:dyDescent="0.2">
      <c r="B265" s="47"/>
      <c r="C265" s="47"/>
      <c r="D265" s="49"/>
      <c r="H265" s="49"/>
      <c r="I265" s="49"/>
      <c r="J265" s="54"/>
      <c r="K265" s="49"/>
      <c r="L265" s="49"/>
      <c r="M265" s="49"/>
      <c r="N265" s="49"/>
    </row>
    <row r="266" spans="2:14" ht="12.75" customHeight="1" x14ac:dyDescent="0.2">
      <c r="B266" s="47"/>
      <c r="C266" s="47"/>
      <c r="D266" s="49"/>
      <c r="H266" s="49"/>
      <c r="I266" s="49"/>
      <c r="J266" s="54"/>
      <c r="K266" s="49"/>
      <c r="L266" s="53"/>
      <c r="M266" s="53"/>
      <c r="N266" s="53"/>
    </row>
    <row r="267" spans="2:14" ht="12.75" customHeight="1" x14ac:dyDescent="0.2">
      <c r="B267" s="47"/>
      <c r="C267" s="47"/>
      <c r="D267" s="49"/>
      <c r="H267" s="49"/>
      <c r="I267" s="49"/>
      <c r="J267" s="54"/>
      <c r="K267" s="49"/>
      <c r="L267" s="49"/>
      <c r="M267" s="49"/>
      <c r="N267" s="49"/>
    </row>
    <row r="268" spans="2:14" ht="12.75" customHeight="1" x14ac:dyDescent="0.2">
      <c r="B268" s="47"/>
      <c r="C268" s="47"/>
      <c r="D268" s="49"/>
      <c r="H268" s="49"/>
      <c r="I268" s="49"/>
      <c r="J268" s="54"/>
      <c r="K268" s="49"/>
      <c r="L268" s="49"/>
      <c r="M268" s="49"/>
      <c r="N268" s="49"/>
    </row>
    <row r="269" spans="2:14" ht="12.75" customHeight="1" x14ac:dyDescent="0.2">
      <c r="B269" s="47"/>
      <c r="C269" s="47"/>
      <c r="D269" s="49"/>
      <c r="H269" s="49"/>
      <c r="I269" s="49"/>
      <c r="J269" s="54"/>
      <c r="K269" s="49"/>
      <c r="L269" s="49"/>
      <c r="M269" s="49"/>
      <c r="N269" s="49"/>
    </row>
    <row r="270" spans="2:14" ht="12.75" customHeight="1" x14ac:dyDescent="0.2">
      <c r="B270" s="47"/>
      <c r="C270" s="47"/>
      <c r="D270" s="49"/>
      <c r="H270" s="49"/>
      <c r="I270" s="49"/>
      <c r="J270" s="54"/>
      <c r="K270" s="49"/>
      <c r="L270" s="49"/>
      <c r="M270" s="49"/>
      <c r="N270" s="49"/>
    </row>
    <row r="271" spans="2:14" ht="12.75" customHeight="1" x14ac:dyDescent="0.2">
      <c r="B271" s="47"/>
      <c r="C271" s="47"/>
      <c r="D271" s="49"/>
      <c r="H271" s="49"/>
      <c r="I271" s="49"/>
      <c r="J271" s="54"/>
      <c r="K271" s="49"/>
      <c r="L271" s="49"/>
      <c r="M271" s="49"/>
      <c r="N271" s="49"/>
    </row>
    <row r="272" spans="2:14" ht="12.75" customHeight="1" x14ac:dyDescent="0.2">
      <c r="B272" s="47"/>
      <c r="C272" s="47"/>
      <c r="D272" s="49"/>
      <c r="H272" s="49"/>
      <c r="I272" s="49"/>
      <c r="J272" s="54"/>
      <c r="K272" s="49"/>
      <c r="L272" s="49"/>
      <c r="M272" s="49"/>
      <c r="N272" s="49"/>
    </row>
    <row r="273" spans="2:14" ht="12.75" customHeight="1" x14ac:dyDescent="0.2">
      <c r="B273" s="47"/>
      <c r="C273" s="47"/>
      <c r="D273" s="49"/>
      <c r="H273" s="49"/>
      <c r="I273" s="49"/>
      <c r="J273" s="54"/>
      <c r="K273" s="49"/>
      <c r="L273" s="49"/>
      <c r="M273" s="49"/>
      <c r="N273" s="49"/>
    </row>
    <row r="274" spans="2:14" ht="12.75" customHeight="1" x14ac:dyDescent="0.2">
      <c r="B274" s="47"/>
      <c r="C274" s="47"/>
      <c r="D274" s="49"/>
      <c r="H274" s="49"/>
      <c r="I274" s="49"/>
      <c r="J274" s="54"/>
      <c r="K274" s="49"/>
      <c r="L274" s="53"/>
      <c r="M274" s="53"/>
      <c r="N274" s="53"/>
    </row>
    <row r="275" spans="2:14" ht="12.75" customHeight="1" x14ac:dyDescent="0.2">
      <c r="B275" s="47"/>
      <c r="C275" s="47"/>
      <c r="D275" s="49"/>
      <c r="H275" s="49"/>
      <c r="I275" s="49"/>
      <c r="J275" s="54"/>
      <c r="K275" s="49"/>
      <c r="L275" s="49"/>
      <c r="M275" s="49"/>
      <c r="N275" s="49"/>
    </row>
    <row r="276" spans="2:14" ht="12.75" customHeight="1" x14ac:dyDescent="0.2">
      <c r="B276" s="47"/>
      <c r="C276" s="47"/>
      <c r="D276" s="49"/>
      <c r="H276" s="49"/>
      <c r="I276" s="49"/>
      <c r="J276" s="54"/>
      <c r="K276" s="49"/>
      <c r="L276" s="49"/>
      <c r="M276" s="49"/>
      <c r="N276" s="49"/>
    </row>
    <row r="277" spans="2:14" ht="12.75" customHeight="1" x14ac:dyDescent="0.2">
      <c r="B277" s="47"/>
      <c r="C277" s="47"/>
      <c r="D277" s="49"/>
      <c r="H277" s="49"/>
      <c r="I277" s="49"/>
      <c r="J277" s="54"/>
      <c r="K277" s="49"/>
      <c r="L277" s="49"/>
      <c r="M277" s="49"/>
      <c r="N277" s="49"/>
    </row>
    <row r="278" spans="2:14" ht="12.75" customHeight="1" x14ac:dyDescent="0.2">
      <c r="B278" s="47"/>
      <c r="C278" s="47"/>
      <c r="D278" s="49"/>
      <c r="H278" s="49"/>
      <c r="I278" s="49"/>
      <c r="J278" s="54"/>
      <c r="K278" s="49"/>
      <c r="L278" s="49"/>
      <c r="M278" s="49"/>
      <c r="N278" s="49"/>
    </row>
    <row r="279" spans="2:14" ht="12.75" customHeight="1" x14ac:dyDescent="0.2">
      <c r="B279" s="47"/>
      <c r="C279" s="47"/>
      <c r="D279" s="49"/>
      <c r="H279" s="49"/>
      <c r="I279" s="49"/>
      <c r="J279" s="54"/>
      <c r="K279" s="49"/>
      <c r="L279" s="53"/>
      <c r="M279" s="53"/>
      <c r="N279" s="53"/>
    </row>
    <row r="280" spans="2:14" ht="12.75" customHeight="1" x14ac:dyDescent="0.2">
      <c r="B280" s="47"/>
      <c r="C280" s="47"/>
      <c r="D280" s="49"/>
      <c r="H280" s="49"/>
      <c r="I280" s="49"/>
      <c r="J280" s="54"/>
      <c r="K280" s="49"/>
      <c r="L280" s="49"/>
      <c r="M280" s="49"/>
      <c r="N280" s="49"/>
    </row>
    <row r="281" spans="2:14" ht="12.75" customHeight="1" x14ac:dyDescent="0.2">
      <c r="B281" s="47"/>
      <c r="C281" s="47"/>
      <c r="D281" s="49"/>
      <c r="H281" s="49"/>
      <c r="I281" s="49"/>
      <c r="J281" s="54"/>
      <c r="K281" s="49"/>
      <c r="L281" s="49"/>
      <c r="M281" s="49"/>
      <c r="N281" s="49"/>
    </row>
    <row r="282" spans="2:14" ht="12.75" customHeight="1" x14ac:dyDescent="0.2">
      <c r="B282" s="47"/>
      <c r="C282" s="47"/>
      <c r="D282" s="49"/>
      <c r="H282" s="49"/>
      <c r="I282" s="49"/>
      <c r="J282" s="54"/>
      <c r="K282" s="49"/>
      <c r="L282" s="49"/>
      <c r="M282" s="49"/>
      <c r="N282" s="49"/>
    </row>
    <row r="283" spans="2:14" ht="12.75" customHeight="1" x14ac:dyDescent="0.2">
      <c r="B283" s="47"/>
      <c r="C283" s="47"/>
      <c r="D283" s="49"/>
      <c r="H283" s="49"/>
      <c r="I283" s="49"/>
      <c r="J283" s="54"/>
      <c r="K283" s="49"/>
      <c r="L283" s="49"/>
      <c r="M283" s="49"/>
      <c r="N283" s="49"/>
    </row>
    <row r="284" spans="2:14" ht="12.75" customHeight="1" x14ac:dyDescent="0.2">
      <c r="B284" s="47"/>
      <c r="C284" s="47"/>
      <c r="D284" s="49"/>
      <c r="H284" s="49"/>
      <c r="I284" s="49"/>
      <c r="J284" s="54"/>
      <c r="K284" s="49"/>
      <c r="L284" s="53"/>
      <c r="M284" s="53"/>
      <c r="N284" s="53"/>
    </row>
    <row r="285" spans="2:14" ht="12.75" customHeight="1" x14ac:dyDescent="0.2">
      <c r="B285" s="47"/>
      <c r="C285" s="47"/>
      <c r="D285" s="49"/>
      <c r="H285" s="49"/>
      <c r="I285" s="49"/>
      <c r="J285" s="54"/>
      <c r="K285" s="49"/>
      <c r="L285" s="49"/>
      <c r="M285" s="49"/>
      <c r="N285" s="49"/>
    </row>
    <row r="286" spans="2:14" ht="12.75" customHeight="1" x14ac:dyDescent="0.2">
      <c r="B286" s="47"/>
      <c r="C286" s="47"/>
      <c r="D286" s="49"/>
      <c r="H286" s="49"/>
      <c r="I286" s="49"/>
      <c r="J286" s="54"/>
      <c r="K286" s="49"/>
      <c r="L286" s="49"/>
      <c r="M286" s="49"/>
      <c r="N286" s="49"/>
    </row>
    <row r="287" spans="2:14" ht="12.75" customHeight="1" x14ac:dyDescent="0.2">
      <c r="B287" s="47"/>
      <c r="C287" s="47"/>
      <c r="D287" s="49"/>
      <c r="H287" s="49"/>
      <c r="I287" s="49"/>
      <c r="J287" s="54"/>
      <c r="K287" s="49"/>
      <c r="L287" s="49"/>
      <c r="M287" s="49"/>
      <c r="N287" s="49"/>
    </row>
    <row r="288" spans="2:14" ht="12.75" customHeight="1" x14ac:dyDescent="0.2">
      <c r="B288" s="47"/>
      <c r="C288" s="47"/>
      <c r="D288" s="49"/>
      <c r="H288" s="49"/>
      <c r="I288" s="49"/>
      <c r="J288" s="54"/>
      <c r="K288" s="49"/>
      <c r="L288" s="53"/>
      <c r="M288" s="53"/>
      <c r="N288" s="53"/>
    </row>
    <row r="289" spans="2:14" ht="12.75" customHeight="1" x14ac:dyDescent="0.2">
      <c r="B289" s="47"/>
      <c r="C289" s="47"/>
      <c r="D289" s="49"/>
      <c r="H289" s="49"/>
      <c r="I289" s="49"/>
      <c r="J289" s="54"/>
      <c r="K289" s="49"/>
      <c r="L289" s="49"/>
      <c r="M289" s="49"/>
      <c r="N289" s="49"/>
    </row>
    <row r="290" spans="2:14" ht="12.75" customHeight="1" x14ac:dyDescent="0.2">
      <c r="B290" s="47"/>
      <c r="C290" s="47"/>
      <c r="D290" s="49"/>
      <c r="H290" s="49"/>
      <c r="I290" s="49"/>
      <c r="J290" s="54"/>
      <c r="K290" s="49"/>
      <c r="L290" s="49"/>
      <c r="M290" s="49"/>
      <c r="N290" s="49"/>
    </row>
    <row r="291" spans="2:14" ht="12.75" customHeight="1" x14ac:dyDescent="0.2">
      <c r="B291" s="47"/>
      <c r="C291" s="47"/>
      <c r="D291" s="49"/>
      <c r="H291" s="49"/>
      <c r="I291" s="49"/>
      <c r="J291" s="54"/>
      <c r="K291" s="49"/>
      <c r="L291" s="49"/>
      <c r="M291" s="49"/>
      <c r="N291" s="49"/>
    </row>
    <row r="292" spans="2:14" ht="12.75" customHeight="1" x14ac:dyDescent="0.2">
      <c r="B292" s="47"/>
      <c r="C292" s="47"/>
      <c r="D292" s="49"/>
      <c r="H292" s="49"/>
      <c r="I292" s="49"/>
      <c r="J292" s="54"/>
      <c r="K292" s="49"/>
      <c r="L292" s="53"/>
      <c r="M292" s="53"/>
      <c r="N292" s="53"/>
    </row>
    <row r="293" spans="2:14" ht="12.75" customHeight="1" x14ac:dyDescent="0.2">
      <c r="B293" s="47"/>
      <c r="C293" s="47"/>
      <c r="D293" s="49"/>
      <c r="H293" s="49"/>
      <c r="I293" s="49"/>
      <c r="J293" s="54"/>
      <c r="K293" s="49"/>
      <c r="L293" s="53"/>
      <c r="M293" s="53"/>
      <c r="N293" s="53"/>
    </row>
    <row r="294" spans="2:14" ht="12.75" customHeight="1" x14ac:dyDescent="0.2">
      <c r="B294" s="47"/>
      <c r="C294" s="47"/>
      <c r="D294" s="49"/>
      <c r="H294" s="49"/>
      <c r="I294" s="49"/>
      <c r="J294" s="54"/>
      <c r="K294" s="49"/>
      <c r="L294" s="49"/>
      <c r="M294" s="49"/>
      <c r="N294" s="49"/>
    </row>
    <row r="295" spans="2:14" ht="12.75" customHeight="1" x14ac:dyDescent="0.2">
      <c r="B295" s="47"/>
      <c r="C295" s="47"/>
      <c r="D295" s="49"/>
      <c r="H295" s="49"/>
      <c r="I295" s="49"/>
      <c r="J295" s="54"/>
      <c r="K295" s="49"/>
      <c r="L295" s="49"/>
      <c r="M295" s="49"/>
      <c r="N295" s="49"/>
    </row>
    <row r="296" spans="2:14" ht="12.75" customHeight="1" x14ac:dyDescent="0.2">
      <c r="B296" s="47"/>
      <c r="C296" s="47"/>
      <c r="D296" s="49"/>
      <c r="H296" s="49"/>
      <c r="I296" s="49"/>
      <c r="J296" s="54"/>
      <c r="K296" s="49"/>
      <c r="L296" s="49"/>
      <c r="M296" s="49"/>
      <c r="N296" s="49"/>
    </row>
    <row r="297" spans="2:14" ht="12.75" customHeight="1" x14ac:dyDescent="0.2">
      <c r="B297" s="47"/>
      <c r="C297" s="47"/>
      <c r="D297" s="49"/>
      <c r="H297" s="49"/>
      <c r="I297" s="49"/>
      <c r="J297" s="54"/>
      <c r="K297" s="49"/>
      <c r="L297" s="49"/>
      <c r="M297" s="49"/>
      <c r="N297" s="49"/>
    </row>
    <row r="298" spans="2:14" ht="12.75" customHeight="1" x14ac:dyDescent="0.2">
      <c r="B298" s="47"/>
      <c r="C298" s="47"/>
      <c r="D298" s="49"/>
      <c r="H298" s="49"/>
      <c r="I298" s="49"/>
      <c r="J298" s="54"/>
      <c r="K298" s="49"/>
      <c r="L298" s="53"/>
      <c r="M298" s="53"/>
      <c r="N298" s="53"/>
    </row>
    <row r="299" spans="2:14" ht="12.75" customHeight="1" x14ac:dyDescent="0.2">
      <c r="B299" s="47"/>
      <c r="C299" s="47"/>
      <c r="D299" s="49"/>
      <c r="H299" s="49"/>
      <c r="I299" s="49"/>
      <c r="J299" s="54"/>
      <c r="K299" s="49"/>
      <c r="L299" s="49"/>
      <c r="M299" s="49"/>
      <c r="N299" s="49"/>
    </row>
    <row r="300" spans="2:14" ht="12.75" customHeight="1" x14ac:dyDescent="0.2">
      <c r="B300" s="47"/>
      <c r="C300" s="47"/>
      <c r="D300" s="49"/>
      <c r="H300" s="49"/>
      <c r="I300" s="49"/>
      <c r="J300" s="54"/>
      <c r="K300" s="49"/>
      <c r="L300" s="49"/>
      <c r="M300" s="49"/>
      <c r="N300" s="49"/>
    </row>
    <row r="301" spans="2:14" ht="12.75" customHeight="1" x14ac:dyDescent="0.2">
      <c r="B301" s="47"/>
      <c r="C301" s="47"/>
      <c r="D301" s="49"/>
      <c r="H301" s="49"/>
      <c r="I301" s="49"/>
      <c r="J301" s="54"/>
      <c r="K301" s="49"/>
      <c r="L301" s="53"/>
      <c r="M301" s="53"/>
      <c r="N301" s="53"/>
    </row>
    <row r="302" spans="2:14" ht="12.75" customHeight="1" x14ac:dyDescent="0.2">
      <c r="B302" s="47"/>
      <c r="C302" s="47"/>
      <c r="D302" s="49"/>
      <c r="H302" s="49"/>
      <c r="I302" s="49"/>
      <c r="J302" s="54"/>
      <c r="K302" s="49"/>
      <c r="L302" s="49"/>
      <c r="M302" s="49"/>
      <c r="N302" s="49"/>
    </row>
    <row r="303" spans="2:14" ht="12.75" customHeight="1" x14ac:dyDescent="0.2">
      <c r="B303" s="47"/>
      <c r="C303" s="47"/>
      <c r="D303" s="49"/>
      <c r="H303" s="49"/>
      <c r="I303" s="49"/>
      <c r="J303" s="54"/>
      <c r="K303" s="49"/>
      <c r="L303" s="49"/>
      <c r="M303" s="49"/>
      <c r="N303" s="49"/>
    </row>
    <row r="304" spans="2:14" ht="12.75" customHeight="1" x14ac:dyDescent="0.2">
      <c r="B304" s="47"/>
      <c r="C304" s="47"/>
      <c r="D304" s="49"/>
      <c r="H304" s="49"/>
      <c r="I304" s="49"/>
      <c r="J304" s="54"/>
      <c r="K304" s="49"/>
      <c r="L304" s="49"/>
      <c r="M304" s="49"/>
      <c r="N304" s="49"/>
    </row>
    <row r="305" spans="2:14" ht="12.75" customHeight="1" x14ac:dyDescent="0.2">
      <c r="B305" s="47"/>
      <c r="C305" s="47"/>
      <c r="D305" s="49"/>
      <c r="H305" s="49"/>
      <c r="I305" s="49"/>
      <c r="J305" s="54"/>
      <c r="K305" s="49"/>
      <c r="L305" s="49"/>
      <c r="M305" s="49"/>
      <c r="N305" s="49"/>
    </row>
    <row r="306" spans="2:14" ht="12.75" customHeight="1" x14ac:dyDescent="0.2">
      <c r="B306" s="47"/>
      <c r="C306" s="47"/>
      <c r="D306" s="49"/>
      <c r="H306" s="49"/>
      <c r="I306" s="49"/>
      <c r="J306" s="54"/>
      <c r="K306" s="49"/>
      <c r="L306" s="49"/>
      <c r="M306" s="49"/>
      <c r="N306" s="49"/>
    </row>
    <row r="307" spans="2:14" ht="12.75" customHeight="1" x14ac:dyDescent="0.2">
      <c r="B307" s="47"/>
      <c r="C307" s="47"/>
      <c r="D307" s="49"/>
      <c r="H307" s="49"/>
      <c r="I307" s="49"/>
      <c r="J307" s="54"/>
      <c r="K307" s="49"/>
      <c r="L307" s="49"/>
      <c r="M307" s="49"/>
      <c r="N307" s="49"/>
    </row>
    <row r="308" spans="2:14" ht="12.75" customHeight="1" x14ac:dyDescent="0.2">
      <c r="B308" s="47"/>
      <c r="C308" s="47"/>
      <c r="D308" s="49"/>
      <c r="H308" s="49"/>
      <c r="I308" s="49"/>
      <c r="J308" s="54"/>
      <c r="K308" s="49"/>
      <c r="L308" s="53"/>
      <c r="M308" s="53"/>
      <c r="N308" s="53"/>
    </row>
    <row r="309" spans="2:14" ht="12.75" customHeight="1" x14ac:dyDescent="0.2">
      <c r="B309" s="47"/>
      <c r="C309" s="47"/>
      <c r="D309" s="49"/>
      <c r="H309" s="49"/>
      <c r="I309" s="49"/>
      <c r="J309" s="54"/>
      <c r="K309" s="49"/>
      <c r="L309" s="49"/>
      <c r="M309" s="49"/>
      <c r="N309" s="49"/>
    </row>
    <row r="310" spans="2:14" ht="12.75" customHeight="1" x14ac:dyDescent="0.2">
      <c r="B310" s="47"/>
      <c r="C310" s="47"/>
      <c r="D310" s="49"/>
      <c r="H310" s="49"/>
      <c r="I310" s="49"/>
      <c r="J310" s="54"/>
      <c r="K310" s="49"/>
      <c r="L310" s="49"/>
      <c r="M310" s="49"/>
      <c r="N310" s="49"/>
    </row>
    <row r="311" spans="2:14" ht="12.75" customHeight="1" x14ac:dyDescent="0.2">
      <c r="B311" s="47"/>
      <c r="C311" s="47"/>
      <c r="D311" s="49"/>
      <c r="H311" s="49"/>
      <c r="I311" s="49"/>
      <c r="J311" s="54"/>
      <c r="K311" s="49"/>
      <c r="L311" s="49"/>
      <c r="M311" s="49"/>
      <c r="N311" s="49"/>
    </row>
    <row r="312" spans="2:14" ht="12.75" customHeight="1" x14ac:dyDescent="0.2">
      <c r="B312" s="47"/>
      <c r="C312" s="47"/>
      <c r="D312" s="49"/>
      <c r="H312" s="49"/>
      <c r="I312" s="49"/>
      <c r="J312" s="54"/>
      <c r="K312" s="49"/>
      <c r="L312" s="49"/>
      <c r="M312" s="49"/>
      <c r="N312" s="54"/>
    </row>
    <row r="313" spans="2:14" ht="12.75" customHeight="1" x14ac:dyDescent="0.2">
      <c r="B313" s="47"/>
      <c r="C313" s="47"/>
      <c r="D313" s="49"/>
      <c r="H313" s="49"/>
      <c r="I313" s="49"/>
      <c r="J313" s="54"/>
      <c r="K313" s="49"/>
      <c r="L313" s="53"/>
      <c r="M313" s="53"/>
      <c r="N313" s="53"/>
    </row>
    <row r="314" spans="2:14" ht="12.75" customHeight="1" x14ac:dyDescent="0.2">
      <c r="B314" s="47"/>
      <c r="C314" s="47"/>
      <c r="D314" s="49"/>
      <c r="H314" s="49"/>
      <c r="I314" s="49"/>
      <c r="J314" s="54"/>
      <c r="K314" s="49"/>
      <c r="L314" s="49"/>
      <c r="M314" s="49"/>
      <c r="N314" s="49"/>
    </row>
    <row r="315" spans="2:14" ht="12.75" customHeight="1" x14ac:dyDescent="0.2">
      <c r="B315" s="47"/>
      <c r="C315" s="47"/>
      <c r="D315" s="49"/>
      <c r="H315" s="49"/>
      <c r="I315" s="49"/>
      <c r="J315" s="54"/>
      <c r="K315" s="49"/>
      <c r="L315" s="49"/>
      <c r="M315" s="49"/>
      <c r="N315" s="49"/>
    </row>
    <row r="316" spans="2:14" ht="12.75" customHeight="1" x14ac:dyDescent="0.2">
      <c r="B316" s="47"/>
      <c r="C316" s="47"/>
      <c r="D316" s="49"/>
      <c r="H316" s="49"/>
      <c r="I316" s="49"/>
      <c r="J316" s="54"/>
      <c r="K316" s="49"/>
      <c r="L316" s="49"/>
      <c r="M316" s="49"/>
      <c r="N316" s="49"/>
    </row>
    <row r="317" spans="2:14" ht="12.75" customHeight="1" x14ac:dyDescent="0.2">
      <c r="B317" s="47"/>
      <c r="C317" s="47"/>
      <c r="D317" s="49"/>
      <c r="H317" s="49"/>
      <c r="I317" s="49"/>
      <c r="J317" s="54"/>
      <c r="K317" s="49"/>
      <c r="L317" s="53"/>
      <c r="M317" s="53"/>
      <c r="N317" s="53"/>
    </row>
    <row r="318" spans="2:14" ht="12.75" customHeight="1" x14ac:dyDescent="0.2">
      <c r="B318" s="47"/>
      <c r="C318" s="47"/>
      <c r="D318" s="49"/>
      <c r="H318" s="49"/>
      <c r="I318" s="49"/>
      <c r="J318" s="54"/>
      <c r="K318" s="49"/>
      <c r="L318" s="49"/>
      <c r="M318" s="49"/>
      <c r="N318" s="49"/>
    </row>
    <row r="319" spans="2:14" ht="12.75" customHeight="1" x14ac:dyDescent="0.2">
      <c r="B319" s="47"/>
      <c r="C319" s="47"/>
      <c r="D319" s="49"/>
      <c r="H319" s="49"/>
      <c r="I319" s="49"/>
      <c r="J319" s="54"/>
      <c r="K319" s="49"/>
      <c r="L319" s="53"/>
      <c r="M319" s="53"/>
      <c r="N319" s="53"/>
    </row>
    <row r="320" spans="2:14" ht="12.75" customHeight="1" x14ac:dyDescent="0.2">
      <c r="B320" s="47"/>
      <c r="C320" s="47"/>
      <c r="D320" s="49"/>
      <c r="H320" s="49"/>
      <c r="I320" s="49"/>
      <c r="J320" s="54"/>
      <c r="K320" s="49"/>
      <c r="L320" s="53"/>
      <c r="M320" s="53"/>
      <c r="N320" s="53"/>
    </row>
    <row r="321" spans="2:14" ht="12.75" customHeight="1" x14ac:dyDescent="0.2">
      <c r="B321" s="47"/>
      <c r="C321" s="47"/>
      <c r="D321" s="49"/>
      <c r="H321" s="49"/>
      <c r="I321" s="49"/>
      <c r="J321" s="54"/>
      <c r="K321" s="49"/>
      <c r="L321" s="49"/>
      <c r="M321" s="49"/>
      <c r="N321" s="49"/>
    </row>
    <row r="322" spans="2:14" ht="12.75" customHeight="1" x14ac:dyDescent="0.2">
      <c r="B322" s="47"/>
      <c r="C322" s="47"/>
      <c r="D322" s="49"/>
      <c r="H322" s="49"/>
      <c r="I322" s="49"/>
      <c r="J322" s="54"/>
      <c r="K322" s="49"/>
      <c r="L322" s="53"/>
      <c r="M322" s="53"/>
      <c r="N322" s="53"/>
    </row>
    <row r="323" spans="2:14" ht="12.75" customHeight="1" x14ac:dyDescent="0.2">
      <c r="B323" s="47"/>
      <c r="C323" s="47"/>
      <c r="D323" s="49"/>
      <c r="H323" s="49"/>
      <c r="I323" s="49"/>
      <c r="J323" s="54"/>
      <c r="K323" s="49"/>
      <c r="L323" s="49"/>
      <c r="M323" s="49"/>
      <c r="N323" s="49"/>
    </row>
    <row r="324" spans="2:14" ht="12.75" customHeight="1" x14ac:dyDescent="0.2">
      <c r="B324" s="47"/>
      <c r="C324" s="47"/>
      <c r="D324" s="49"/>
      <c r="H324" s="49"/>
      <c r="I324" s="49"/>
      <c r="J324" s="54"/>
      <c r="K324" s="49"/>
      <c r="L324" s="49"/>
      <c r="M324" s="49"/>
      <c r="N324" s="49"/>
    </row>
    <row r="325" spans="2:14" ht="12.75" customHeight="1" x14ac:dyDescent="0.2">
      <c r="B325" s="47"/>
      <c r="C325" s="47"/>
      <c r="D325" s="49"/>
      <c r="H325" s="49"/>
      <c r="I325" s="49"/>
      <c r="J325" s="54"/>
      <c r="K325" s="49"/>
      <c r="L325" s="49"/>
      <c r="M325" s="49"/>
      <c r="N325" s="49"/>
    </row>
    <row r="326" spans="2:14" ht="12.75" customHeight="1" x14ac:dyDescent="0.2">
      <c r="B326" s="47"/>
      <c r="C326" s="47"/>
      <c r="D326" s="49"/>
      <c r="H326" s="49"/>
      <c r="I326" s="49"/>
      <c r="J326" s="54"/>
      <c r="K326" s="49"/>
      <c r="L326" s="49"/>
      <c r="M326" s="49"/>
      <c r="N326" s="49"/>
    </row>
    <row r="327" spans="2:14" ht="12.75" customHeight="1" x14ac:dyDescent="0.2">
      <c r="B327" s="47"/>
      <c r="C327" s="47"/>
      <c r="D327" s="49"/>
      <c r="H327" s="49"/>
      <c r="I327" s="49"/>
      <c r="J327" s="54"/>
      <c r="K327" s="49"/>
      <c r="L327" s="49"/>
      <c r="M327" s="49"/>
      <c r="N327" s="49"/>
    </row>
    <row r="328" spans="2:14" ht="12.75" customHeight="1" x14ac:dyDescent="0.2">
      <c r="B328" s="47"/>
      <c r="C328" s="47"/>
      <c r="D328" s="49"/>
      <c r="H328" s="49"/>
      <c r="I328" s="49"/>
      <c r="J328" s="54"/>
      <c r="K328" s="49"/>
      <c r="L328" s="53"/>
      <c r="M328" s="53"/>
      <c r="N328" s="53"/>
    </row>
    <row r="329" spans="2:14" ht="12.75" customHeight="1" x14ac:dyDescent="0.2">
      <c r="B329" s="47"/>
      <c r="C329" s="47"/>
      <c r="D329" s="49"/>
      <c r="H329" s="49"/>
      <c r="I329" s="49"/>
      <c r="J329" s="54"/>
      <c r="K329" s="49"/>
      <c r="L329" s="49"/>
      <c r="M329" s="49"/>
      <c r="N329" s="49"/>
    </row>
    <row r="330" spans="2:14" ht="12.75" customHeight="1" x14ac:dyDescent="0.2">
      <c r="B330" s="47"/>
      <c r="C330" s="47"/>
      <c r="D330" s="49"/>
      <c r="H330" s="49"/>
      <c r="I330" s="49"/>
      <c r="J330" s="54"/>
      <c r="K330" s="49"/>
      <c r="L330" s="53"/>
      <c r="M330" s="53"/>
      <c r="N330" s="53"/>
    </row>
    <row r="331" spans="2:14" ht="12.75" customHeight="1" x14ac:dyDescent="0.2">
      <c r="B331" s="47"/>
      <c r="C331" s="47"/>
      <c r="D331" s="49"/>
      <c r="H331" s="49"/>
      <c r="I331" s="49"/>
      <c r="J331" s="54"/>
      <c r="K331" s="49"/>
      <c r="L331" s="49"/>
      <c r="M331" s="49"/>
      <c r="N331" s="49"/>
    </row>
    <row r="332" spans="2:14" ht="12.75" customHeight="1" x14ac:dyDescent="0.2">
      <c r="B332" s="47"/>
      <c r="C332" s="47"/>
      <c r="D332" s="49"/>
      <c r="H332" s="49"/>
      <c r="I332" s="49"/>
      <c r="J332" s="54"/>
      <c r="K332" s="49"/>
      <c r="L332" s="53"/>
      <c r="M332" s="53"/>
      <c r="N332" s="53"/>
    </row>
    <row r="333" spans="2:14" ht="12.75" customHeight="1" x14ac:dyDescent="0.2">
      <c r="B333" s="47"/>
      <c r="C333" s="47"/>
      <c r="D333" s="49"/>
      <c r="H333" s="49"/>
      <c r="I333" s="49"/>
      <c r="J333" s="54"/>
      <c r="K333" s="49"/>
      <c r="L333" s="49"/>
      <c r="M333" s="49"/>
      <c r="N333" s="49"/>
    </row>
    <row r="334" spans="2:14" ht="12.75" customHeight="1" x14ac:dyDescent="0.2">
      <c r="B334" s="47"/>
      <c r="C334" s="47"/>
      <c r="D334" s="49"/>
      <c r="H334" s="49"/>
      <c r="I334" s="49"/>
      <c r="J334" s="54"/>
      <c r="K334" s="49"/>
      <c r="L334" s="49"/>
      <c r="M334" s="49"/>
      <c r="N334" s="49"/>
    </row>
    <row r="335" spans="2:14" ht="12.75" customHeight="1" x14ac:dyDescent="0.2">
      <c r="B335" s="47"/>
      <c r="C335" s="47"/>
      <c r="D335" s="49"/>
      <c r="H335" s="49"/>
      <c r="I335" s="49"/>
      <c r="J335" s="54"/>
      <c r="K335" s="49"/>
      <c r="L335" s="53"/>
      <c r="M335" s="53"/>
      <c r="N335" s="53"/>
    </row>
    <row r="336" spans="2:14" ht="12.75" customHeight="1" x14ac:dyDescent="0.2">
      <c r="B336" s="47"/>
      <c r="C336" s="47"/>
      <c r="D336" s="49"/>
      <c r="H336" s="49"/>
      <c r="I336" s="49"/>
      <c r="J336" s="54"/>
      <c r="K336" s="49"/>
      <c r="L336" s="53"/>
      <c r="M336" s="53"/>
      <c r="N336" s="53"/>
    </row>
    <row r="337" spans="2:14" ht="12.75" customHeight="1" x14ac:dyDescent="0.2">
      <c r="B337" s="47"/>
      <c r="C337" s="47"/>
      <c r="D337" s="49"/>
      <c r="H337" s="49"/>
      <c r="I337" s="49"/>
      <c r="J337" s="54"/>
      <c r="K337" s="49"/>
      <c r="L337" s="49"/>
      <c r="M337" s="49"/>
      <c r="N337" s="49"/>
    </row>
    <row r="338" spans="2:14" ht="12.75" customHeight="1" x14ac:dyDescent="0.2">
      <c r="B338" s="47"/>
      <c r="C338" s="47"/>
      <c r="D338" s="49"/>
      <c r="H338" s="49"/>
      <c r="I338" s="49"/>
      <c r="J338" s="54"/>
      <c r="K338" s="49"/>
      <c r="L338" s="49"/>
      <c r="M338" s="49"/>
      <c r="N338" s="49"/>
    </row>
    <row r="339" spans="2:14" ht="12.75" customHeight="1" x14ac:dyDescent="0.2">
      <c r="B339" s="47"/>
      <c r="C339" s="47"/>
      <c r="D339" s="49"/>
      <c r="H339" s="49"/>
      <c r="I339" s="49"/>
      <c r="J339" s="54"/>
      <c r="K339" s="49"/>
      <c r="L339" s="49"/>
      <c r="M339" s="49"/>
      <c r="N339" s="49"/>
    </row>
    <row r="340" spans="2:14" ht="12.75" customHeight="1" x14ac:dyDescent="0.2">
      <c r="B340" s="47"/>
      <c r="C340" s="47"/>
      <c r="D340" s="49"/>
      <c r="H340" s="49"/>
      <c r="I340" s="49"/>
      <c r="J340" s="54"/>
      <c r="K340" s="49"/>
      <c r="L340" s="53"/>
      <c r="M340" s="53"/>
      <c r="N340" s="53"/>
    </row>
    <row r="341" spans="2:14" ht="12.75" customHeight="1" x14ac:dyDescent="0.2">
      <c r="B341" s="47"/>
      <c r="C341" s="47"/>
      <c r="D341" s="49"/>
      <c r="H341" s="49"/>
      <c r="I341" s="49"/>
      <c r="J341" s="54"/>
      <c r="K341" s="49"/>
      <c r="L341" s="49"/>
      <c r="M341" s="49"/>
      <c r="N341" s="49"/>
    </row>
    <row r="342" spans="2:14" ht="12.75" customHeight="1" x14ac:dyDescent="0.2">
      <c r="B342" s="47"/>
      <c r="C342" s="47"/>
      <c r="D342" s="49"/>
      <c r="H342" s="49"/>
      <c r="I342" s="49"/>
      <c r="J342" s="54"/>
      <c r="K342" s="49"/>
      <c r="L342" s="49"/>
      <c r="M342" s="49"/>
      <c r="N342" s="49"/>
    </row>
    <row r="343" spans="2:14" ht="12.75" customHeight="1" x14ac:dyDescent="0.2">
      <c r="B343" s="47"/>
      <c r="C343" s="47"/>
      <c r="D343" s="49"/>
      <c r="H343" s="49"/>
      <c r="I343" s="49"/>
      <c r="J343" s="54"/>
      <c r="K343" s="49"/>
      <c r="L343" s="49"/>
      <c r="M343" s="49"/>
      <c r="N343" s="49"/>
    </row>
    <row r="344" spans="2:14" ht="12.75" customHeight="1" x14ac:dyDescent="0.2">
      <c r="B344" s="47"/>
      <c r="C344" s="47"/>
      <c r="D344" s="49"/>
      <c r="H344" s="49"/>
      <c r="I344" s="49"/>
      <c r="J344" s="54"/>
      <c r="K344" s="49"/>
      <c r="L344" s="49"/>
      <c r="M344" s="49"/>
      <c r="N344" s="49"/>
    </row>
    <row r="345" spans="2:14" ht="12.75" customHeight="1" x14ac:dyDescent="0.2">
      <c r="B345" s="47"/>
      <c r="C345" s="47"/>
      <c r="D345" s="49"/>
      <c r="H345" s="49"/>
      <c r="I345" s="49"/>
      <c r="J345" s="54"/>
      <c r="K345" s="49"/>
      <c r="L345" s="53"/>
      <c r="M345" s="53"/>
      <c r="N345" s="53"/>
    </row>
    <row r="346" spans="2:14" ht="12.75" customHeight="1" x14ac:dyDescent="0.2">
      <c r="B346" s="47"/>
      <c r="C346" s="47"/>
      <c r="D346" s="49"/>
      <c r="H346" s="49"/>
      <c r="I346" s="49"/>
      <c r="J346" s="54"/>
      <c r="K346" s="49"/>
      <c r="L346" s="53"/>
      <c r="M346" s="53"/>
      <c r="N346" s="53"/>
    </row>
    <row r="347" spans="2:14" ht="12.75" customHeight="1" x14ac:dyDescent="0.2">
      <c r="B347" s="47"/>
      <c r="C347" s="47"/>
      <c r="D347" s="49"/>
      <c r="H347" s="49"/>
      <c r="I347" s="49"/>
      <c r="J347" s="54"/>
      <c r="K347" s="49"/>
      <c r="L347" s="49"/>
      <c r="M347" s="49"/>
      <c r="N347" s="49"/>
    </row>
    <row r="348" spans="2:14" ht="12.75" customHeight="1" x14ac:dyDescent="0.2">
      <c r="B348" s="47"/>
      <c r="C348" s="47"/>
      <c r="D348" s="49"/>
      <c r="H348" s="49"/>
      <c r="I348" s="49"/>
      <c r="J348" s="54"/>
      <c r="K348" s="49"/>
      <c r="L348" s="49"/>
      <c r="M348" s="49"/>
      <c r="N348" s="49"/>
    </row>
    <row r="349" spans="2:14" ht="12.75" customHeight="1" x14ac:dyDescent="0.2">
      <c r="B349" s="47"/>
      <c r="C349" s="47"/>
      <c r="D349" s="49"/>
      <c r="H349" s="49"/>
      <c r="I349" s="49"/>
      <c r="J349" s="54"/>
      <c r="K349" s="49"/>
      <c r="L349" s="49"/>
      <c r="M349" s="49"/>
      <c r="N349" s="49"/>
    </row>
    <row r="350" spans="2:14" ht="12.75" customHeight="1" x14ac:dyDescent="0.2">
      <c r="B350" s="47"/>
      <c r="C350" s="47"/>
      <c r="D350" s="49"/>
      <c r="H350" s="49"/>
      <c r="I350" s="49"/>
      <c r="J350" s="54"/>
      <c r="K350" s="49"/>
      <c r="L350" s="49"/>
      <c r="M350" s="49"/>
      <c r="N350" s="49"/>
    </row>
    <row r="351" spans="2:14" ht="12.75" customHeight="1" x14ac:dyDescent="0.2">
      <c r="B351" s="47"/>
      <c r="C351" s="47"/>
      <c r="D351" s="49"/>
      <c r="H351" s="49"/>
      <c r="I351" s="49"/>
      <c r="J351" s="54"/>
      <c r="K351" s="49"/>
      <c r="L351" s="49"/>
      <c r="M351" s="49"/>
      <c r="N351" s="49"/>
    </row>
    <row r="352" spans="2:14" ht="12.75" customHeight="1" x14ac:dyDescent="0.2">
      <c r="B352" s="47"/>
      <c r="C352" s="47"/>
      <c r="D352" s="49"/>
      <c r="H352" s="49"/>
      <c r="I352" s="49"/>
      <c r="J352" s="54"/>
      <c r="K352" s="49"/>
      <c r="L352" s="49"/>
      <c r="M352" s="49"/>
      <c r="N352" s="49"/>
    </row>
    <row r="353" spans="2:14" ht="12.75" customHeight="1" x14ac:dyDescent="0.2">
      <c r="B353" s="47"/>
      <c r="C353" s="47"/>
      <c r="D353" s="49"/>
      <c r="H353" s="49"/>
      <c r="I353" s="49"/>
      <c r="J353" s="54"/>
      <c r="K353" s="49"/>
      <c r="L353" s="53"/>
      <c r="M353" s="53"/>
      <c r="N353" s="53"/>
    </row>
    <row r="354" spans="2:14" ht="12.75" customHeight="1" x14ac:dyDescent="0.2">
      <c r="B354" s="47"/>
      <c r="C354" s="47"/>
      <c r="D354" s="49"/>
      <c r="H354" s="49"/>
      <c r="I354" s="49"/>
      <c r="J354" s="54"/>
      <c r="K354" s="49"/>
      <c r="L354" s="53"/>
      <c r="M354" s="53"/>
      <c r="N354" s="53"/>
    </row>
    <row r="355" spans="2:14" ht="12.75" customHeight="1" x14ac:dyDescent="0.2">
      <c r="B355" s="47"/>
      <c r="C355" s="47"/>
      <c r="D355" s="49"/>
      <c r="H355" s="49"/>
      <c r="I355" s="49"/>
      <c r="J355" s="54"/>
      <c r="K355" s="49"/>
      <c r="L355" s="49"/>
      <c r="M355" s="49"/>
      <c r="N355" s="49"/>
    </row>
    <row r="356" spans="2:14" ht="12.75" customHeight="1" x14ac:dyDescent="0.2">
      <c r="B356" s="47"/>
      <c r="C356" s="47"/>
      <c r="D356" s="49"/>
      <c r="H356" s="49"/>
      <c r="I356" s="49"/>
      <c r="J356" s="54"/>
      <c r="K356" s="49"/>
      <c r="L356" s="49"/>
      <c r="M356" s="49"/>
      <c r="N356" s="49"/>
    </row>
    <row r="357" spans="2:14" ht="12.75" customHeight="1" x14ac:dyDescent="0.2">
      <c r="B357" s="47"/>
      <c r="C357" s="47"/>
      <c r="D357" s="49"/>
      <c r="H357" s="49"/>
      <c r="I357" s="49"/>
      <c r="J357" s="54"/>
      <c r="K357" s="49"/>
      <c r="L357" s="49"/>
      <c r="M357" s="49"/>
      <c r="N357" s="49"/>
    </row>
    <row r="358" spans="2:14" ht="12.75" customHeight="1" x14ac:dyDescent="0.2">
      <c r="B358" s="47"/>
      <c r="C358" s="47"/>
      <c r="D358" s="49"/>
      <c r="H358" s="49"/>
      <c r="I358" s="49"/>
      <c r="J358" s="54"/>
      <c r="K358" s="49"/>
      <c r="L358" s="49"/>
      <c r="M358" s="49"/>
      <c r="N358" s="49"/>
    </row>
    <row r="359" spans="2:14" ht="12.75" customHeight="1" x14ac:dyDescent="0.2">
      <c r="B359" s="47"/>
      <c r="C359" s="47"/>
      <c r="D359" s="49"/>
      <c r="H359" s="49"/>
      <c r="I359" s="49"/>
      <c r="J359" s="54"/>
      <c r="K359" s="49"/>
      <c r="L359" s="49"/>
      <c r="M359" s="49"/>
      <c r="N359" s="49"/>
    </row>
    <row r="360" spans="2:14" ht="12.75" customHeight="1" x14ac:dyDescent="0.2">
      <c r="B360" s="47"/>
      <c r="C360" s="47"/>
      <c r="D360" s="49"/>
      <c r="H360" s="49"/>
      <c r="I360" s="49"/>
      <c r="J360" s="54"/>
      <c r="K360" s="49"/>
      <c r="L360" s="49"/>
      <c r="M360" s="49"/>
      <c r="N360" s="54"/>
    </row>
    <row r="361" spans="2:14" ht="12.75" customHeight="1" x14ac:dyDescent="0.2">
      <c r="B361" s="47"/>
      <c r="C361" s="47"/>
      <c r="D361" s="49"/>
      <c r="H361" s="49"/>
      <c r="I361" s="49"/>
      <c r="J361" s="54"/>
      <c r="K361" s="49"/>
      <c r="L361" s="49"/>
      <c r="M361" s="49"/>
      <c r="N361" s="49"/>
    </row>
    <row r="362" spans="2:14" ht="12.75" customHeight="1" x14ac:dyDescent="0.2">
      <c r="B362" s="47"/>
      <c r="C362" s="47"/>
      <c r="D362" s="49"/>
      <c r="H362" s="49"/>
      <c r="I362" s="49"/>
      <c r="J362" s="54"/>
      <c r="K362" s="49"/>
      <c r="L362" s="53"/>
      <c r="M362" s="53"/>
      <c r="N362" s="53"/>
    </row>
    <row r="363" spans="2:14" ht="12.75" customHeight="1" x14ac:dyDescent="0.2">
      <c r="B363" s="47"/>
      <c r="C363" s="47"/>
      <c r="D363" s="49"/>
      <c r="H363" s="49"/>
      <c r="I363" s="49"/>
      <c r="J363" s="54"/>
      <c r="K363" s="49"/>
      <c r="L363" s="49"/>
      <c r="M363" s="49"/>
      <c r="N363" s="49"/>
    </row>
    <row r="364" spans="2:14" ht="12.75" customHeight="1" x14ac:dyDescent="0.2">
      <c r="B364" s="47"/>
      <c r="C364" s="47"/>
      <c r="D364" s="49"/>
      <c r="H364" s="49"/>
      <c r="I364" s="49"/>
      <c r="J364" s="54"/>
      <c r="K364" s="49"/>
      <c r="L364" s="49"/>
      <c r="M364" s="49"/>
      <c r="N364" s="49"/>
    </row>
    <row r="365" spans="2:14" ht="12.75" customHeight="1" x14ac:dyDescent="0.2">
      <c r="B365" s="47"/>
      <c r="C365" s="47"/>
      <c r="D365" s="49"/>
      <c r="H365" s="49"/>
      <c r="I365" s="49"/>
      <c r="J365" s="54"/>
      <c r="K365" s="49"/>
      <c r="L365" s="53"/>
      <c r="M365" s="53"/>
      <c r="N365" s="53"/>
    </row>
    <row r="366" spans="2:14" ht="12.75" customHeight="1" x14ac:dyDescent="0.2">
      <c r="B366" s="47"/>
      <c r="C366" s="47"/>
      <c r="D366" s="49"/>
      <c r="H366" s="49"/>
      <c r="I366" s="49"/>
      <c r="J366" s="54"/>
      <c r="K366" s="49"/>
      <c r="L366" s="49"/>
      <c r="M366" s="49"/>
      <c r="N366" s="49"/>
    </row>
    <row r="367" spans="2:14" ht="12.75" customHeight="1" x14ac:dyDescent="0.2">
      <c r="B367" s="47"/>
      <c r="C367" s="47"/>
      <c r="D367" s="49"/>
      <c r="H367" s="49"/>
      <c r="I367" s="49"/>
      <c r="J367" s="54"/>
      <c r="K367" s="49"/>
      <c r="L367" s="49"/>
      <c r="M367" s="49"/>
      <c r="N367" s="49"/>
    </row>
    <row r="368" spans="2:14" ht="12.75" customHeight="1" x14ac:dyDescent="0.2">
      <c r="B368" s="47"/>
      <c r="C368" s="47"/>
      <c r="D368" s="49"/>
      <c r="H368" s="49"/>
      <c r="I368" s="49"/>
      <c r="J368" s="54"/>
      <c r="K368" s="49"/>
      <c r="L368" s="49"/>
      <c r="M368" s="49"/>
      <c r="N368" s="49"/>
    </row>
    <row r="369" spans="2:14" ht="12.75" customHeight="1" x14ac:dyDescent="0.2">
      <c r="B369" s="47"/>
      <c r="C369" s="47"/>
      <c r="D369" s="49"/>
      <c r="H369" s="49"/>
      <c r="I369" s="49"/>
      <c r="J369" s="54"/>
      <c r="K369" s="49"/>
      <c r="L369" s="53"/>
      <c r="M369" s="53"/>
      <c r="N369" s="53"/>
    </row>
    <row r="370" spans="2:14" ht="12.75" customHeight="1" x14ac:dyDescent="0.2">
      <c r="B370" s="47"/>
      <c r="C370" s="47"/>
      <c r="D370" s="49"/>
      <c r="H370" s="49"/>
      <c r="I370" s="49"/>
      <c r="J370" s="54"/>
      <c r="K370" s="49"/>
      <c r="L370" s="49"/>
      <c r="M370" s="49"/>
      <c r="N370" s="49"/>
    </row>
    <row r="371" spans="2:14" ht="12.75" customHeight="1" x14ac:dyDescent="0.2">
      <c r="B371" s="47"/>
      <c r="C371" s="47"/>
      <c r="D371" s="49"/>
      <c r="H371" s="49"/>
      <c r="I371" s="49"/>
      <c r="J371" s="54"/>
      <c r="K371" s="49"/>
      <c r="L371" s="49"/>
      <c r="M371" s="49"/>
      <c r="N371" s="49"/>
    </row>
    <row r="372" spans="2:14" ht="12.75" customHeight="1" x14ac:dyDescent="0.2">
      <c r="B372" s="47"/>
      <c r="C372" s="47"/>
      <c r="D372" s="49"/>
      <c r="H372" s="49"/>
      <c r="I372" s="49"/>
      <c r="J372" s="54"/>
      <c r="K372" s="49"/>
      <c r="L372" s="49"/>
      <c r="M372" s="49"/>
      <c r="N372" s="49"/>
    </row>
    <row r="373" spans="2:14" ht="12.75" customHeight="1" x14ac:dyDescent="0.2">
      <c r="B373" s="47"/>
      <c r="C373" s="47"/>
      <c r="D373" s="49"/>
      <c r="H373" s="49"/>
      <c r="I373" s="49"/>
      <c r="J373" s="54"/>
      <c r="K373" s="49"/>
      <c r="L373" s="53"/>
      <c r="M373" s="53"/>
      <c r="N373" s="53"/>
    </row>
    <row r="374" spans="2:14" ht="12.75" customHeight="1" x14ac:dyDescent="0.2">
      <c r="B374" s="47"/>
      <c r="C374" s="47"/>
      <c r="D374" s="49"/>
      <c r="H374" s="49"/>
      <c r="I374" s="49"/>
      <c r="J374" s="54"/>
      <c r="K374" s="49"/>
      <c r="L374" s="49"/>
      <c r="M374" s="49"/>
      <c r="N374" s="49"/>
    </row>
    <row r="375" spans="2:14" ht="12.75" customHeight="1" x14ac:dyDescent="0.2">
      <c r="B375" s="47"/>
      <c r="C375" s="47"/>
      <c r="D375" s="49"/>
      <c r="H375" s="49"/>
      <c r="I375" s="49"/>
      <c r="J375" s="54"/>
      <c r="K375" s="49"/>
      <c r="L375" s="49"/>
      <c r="M375" s="49"/>
      <c r="N375" s="49"/>
    </row>
    <row r="376" spans="2:14" ht="12.75" customHeight="1" x14ac:dyDescent="0.2">
      <c r="B376" s="47"/>
      <c r="C376" s="47"/>
      <c r="D376" s="49"/>
      <c r="H376" s="49"/>
      <c r="I376" s="49"/>
      <c r="J376" s="54"/>
      <c r="K376" s="49"/>
      <c r="L376" s="53"/>
      <c r="M376" s="53"/>
      <c r="N376" s="53"/>
    </row>
    <row r="377" spans="2:14" ht="12.75" customHeight="1" x14ac:dyDescent="0.2">
      <c r="B377" s="47"/>
      <c r="C377" s="47"/>
      <c r="D377" s="49"/>
      <c r="H377" s="49"/>
      <c r="I377" s="49"/>
      <c r="J377" s="54"/>
      <c r="K377" s="49"/>
      <c r="L377" s="49"/>
      <c r="M377" s="49"/>
      <c r="N377" s="49"/>
    </row>
    <row r="378" spans="2:14" ht="12.75" customHeight="1" x14ac:dyDescent="0.2">
      <c r="B378" s="47"/>
      <c r="C378" s="47"/>
      <c r="D378" s="49"/>
      <c r="H378" s="49"/>
      <c r="I378" s="49"/>
      <c r="J378" s="54"/>
      <c r="K378" s="49"/>
      <c r="L378" s="49"/>
      <c r="M378" s="49"/>
      <c r="N378" s="49"/>
    </row>
    <row r="379" spans="2:14" ht="12.75" customHeight="1" x14ac:dyDescent="0.2">
      <c r="B379" s="47"/>
      <c r="C379" s="47"/>
      <c r="D379" s="49"/>
      <c r="H379" s="49"/>
      <c r="I379" s="49"/>
      <c r="J379" s="54"/>
      <c r="K379" s="49"/>
      <c r="L379" s="49"/>
      <c r="M379" s="49"/>
      <c r="N379" s="49"/>
    </row>
    <row r="380" spans="2:14" ht="12.75" customHeight="1" x14ac:dyDescent="0.2">
      <c r="B380" s="47"/>
      <c r="C380" s="47"/>
      <c r="D380" s="49"/>
      <c r="H380" s="49"/>
      <c r="I380" s="49"/>
      <c r="J380" s="54"/>
      <c r="K380" s="49"/>
      <c r="L380" s="49"/>
      <c r="M380" s="49"/>
      <c r="N380" s="49"/>
    </row>
    <row r="381" spans="2:14" ht="12.75" customHeight="1" x14ac:dyDescent="0.2">
      <c r="B381" s="47"/>
      <c r="C381" s="47"/>
      <c r="D381" s="49"/>
      <c r="H381" s="49"/>
      <c r="I381" s="49"/>
      <c r="J381" s="54"/>
      <c r="K381" s="49"/>
      <c r="L381" s="49"/>
      <c r="M381" s="49"/>
      <c r="N381" s="49"/>
    </row>
    <row r="382" spans="2:14" ht="12.75" customHeight="1" x14ac:dyDescent="0.2">
      <c r="B382" s="47"/>
      <c r="C382" s="47"/>
      <c r="D382" s="49"/>
      <c r="H382" s="49"/>
      <c r="I382" s="49"/>
      <c r="J382" s="54"/>
      <c r="K382" s="49"/>
      <c r="L382" s="49"/>
      <c r="M382" s="49"/>
      <c r="N382" s="49"/>
    </row>
    <row r="383" spans="2:14" ht="12.75" customHeight="1" x14ac:dyDescent="0.2">
      <c r="B383" s="47"/>
      <c r="C383" s="47"/>
      <c r="D383" s="49"/>
      <c r="H383" s="49"/>
      <c r="I383" s="49"/>
      <c r="J383" s="54"/>
      <c r="K383" s="49"/>
      <c r="L383" s="49"/>
      <c r="M383" s="49"/>
      <c r="N383" s="49"/>
    </row>
    <row r="384" spans="2:14" ht="12.75" customHeight="1" x14ac:dyDescent="0.2">
      <c r="B384" s="47"/>
      <c r="C384" s="47"/>
      <c r="D384" s="49"/>
      <c r="H384" s="49"/>
      <c r="I384" s="49"/>
      <c r="J384" s="54"/>
      <c r="K384" s="49"/>
      <c r="L384" s="49"/>
      <c r="M384" s="49"/>
      <c r="N384" s="49"/>
    </row>
    <row r="385" spans="2:14" ht="12.75" customHeight="1" x14ac:dyDescent="0.2">
      <c r="B385" s="47"/>
      <c r="C385" s="47"/>
      <c r="D385" s="49"/>
      <c r="H385" s="49"/>
      <c r="I385" s="49"/>
      <c r="J385" s="54"/>
      <c r="K385" s="49"/>
      <c r="L385" s="49"/>
      <c r="M385" s="49"/>
      <c r="N385" s="49"/>
    </row>
    <row r="386" spans="2:14" ht="12.75" customHeight="1" x14ac:dyDescent="0.2">
      <c r="B386" s="47"/>
      <c r="C386" s="47"/>
      <c r="D386" s="49"/>
      <c r="H386" s="49"/>
      <c r="I386" s="49"/>
      <c r="J386" s="54"/>
      <c r="K386" s="49"/>
      <c r="L386" s="49"/>
      <c r="M386" s="49"/>
      <c r="N386" s="49"/>
    </row>
    <row r="387" spans="2:14" ht="12.75" customHeight="1" x14ac:dyDescent="0.2">
      <c r="B387" s="47"/>
      <c r="C387" s="47"/>
      <c r="D387" s="49"/>
      <c r="H387" s="49"/>
      <c r="I387" s="49"/>
      <c r="J387" s="54"/>
      <c r="K387" s="49"/>
      <c r="L387" s="53"/>
      <c r="M387" s="53"/>
      <c r="N387" s="53"/>
    </row>
    <row r="388" spans="2:14" ht="12.75" customHeight="1" x14ac:dyDescent="0.2">
      <c r="B388" s="47"/>
      <c r="C388" s="47"/>
      <c r="D388" s="49"/>
      <c r="H388" s="49"/>
      <c r="I388" s="49"/>
      <c r="J388" s="54"/>
      <c r="K388" s="49"/>
      <c r="L388" s="53"/>
      <c r="M388" s="53"/>
      <c r="N388" s="53"/>
    </row>
    <row r="389" spans="2:14" ht="12.75" customHeight="1" x14ac:dyDescent="0.2">
      <c r="B389" s="47"/>
      <c r="C389" s="47"/>
      <c r="D389" s="49"/>
      <c r="H389" s="49"/>
      <c r="I389" s="49"/>
      <c r="J389" s="54"/>
      <c r="K389" s="49"/>
      <c r="L389" s="49"/>
      <c r="M389" s="49"/>
      <c r="N389" s="49"/>
    </row>
    <row r="390" spans="2:14" ht="12.75" customHeight="1" x14ac:dyDescent="0.2">
      <c r="B390" s="47"/>
      <c r="C390" s="47"/>
      <c r="D390" s="49"/>
      <c r="H390" s="49"/>
      <c r="I390" s="49"/>
      <c r="J390" s="54"/>
      <c r="K390" s="49"/>
      <c r="L390" s="49"/>
      <c r="M390" s="49"/>
      <c r="N390" s="49"/>
    </row>
    <row r="391" spans="2:14" ht="12.75" customHeight="1" x14ac:dyDescent="0.2">
      <c r="B391" s="47"/>
      <c r="C391" s="47"/>
      <c r="D391" s="49"/>
      <c r="H391" s="49"/>
      <c r="I391" s="49"/>
      <c r="J391" s="54"/>
      <c r="K391" s="49"/>
      <c r="L391" s="53"/>
      <c r="M391" s="53"/>
      <c r="N391" s="53"/>
    </row>
    <row r="392" spans="2:14" ht="12.75" customHeight="1" x14ac:dyDescent="0.2">
      <c r="B392" s="47"/>
      <c r="C392" s="47"/>
      <c r="D392" s="49"/>
      <c r="H392" s="49"/>
      <c r="I392" s="49"/>
      <c r="J392" s="54"/>
      <c r="K392" s="49"/>
      <c r="L392" s="49"/>
      <c r="M392" s="49"/>
      <c r="N392" s="49"/>
    </row>
    <row r="393" spans="2:14" ht="12.75" customHeight="1" x14ac:dyDescent="0.2">
      <c r="B393" s="47"/>
      <c r="C393" s="47"/>
      <c r="D393" s="49"/>
      <c r="H393" s="49"/>
      <c r="I393" s="49"/>
      <c r="J393" s="54"/>
      <c r="K393" s="49"/>
      <c r="L393" s="53"/>
      <c r="M393" s="53"/>
      <c r="N393" s="53"/>
    </row>
    <row r="394" spans="2:14" ht="12.75" customHeight="1" x14ac:dyDescent="0.2">
      <c r="B394" s="47"/>
      <c r="C394" s="47"/>
      <c r="D394" s="49"/>
      <c r="H394" s="49"/>
      <c r="I394" s="49"/>
      <c r="J394" s="54"/>
      <c r="K394" s="49"/>
      <c r="L394" s="53"/>
      <c r="M394" s="53"/>
      <c r="N394" s="53"/>
    </row>
    <row r="395" spans="2:14" ht="12.75" customHeight="1" x14ac:dyDescent="0.2">
      <c r="B395" s="47"/>
      <c r="C395" s="47"/>
      <c r="D395" s="49"/>
      <c r="H395" s="49"/>
      <c r="I395" s="49"/>
      <c r="J395" s="54"/>
      <c r="K395" s="49"/>
      <c r="L395" s="49"/>
      <c r="M395" s="49"/>
      <c r="N395" s="49"/>
    </row>
    <row r="396" spans="2:14" ht="12.75" customHeight="1" x14ac:dyDescent="0.2">
      <c r="B396" s="47"/>
      <c r="C396" s="47"/>
      <c r="D396" s="49"/>
      <c r="H396" s="49"/>
      <c r="I396" s="49"/>
      <c r="J396" s="54"/>
      <c r="K396" s="49"/>
      <c r="L396" s="49"/>
      <c r="M396" s="49"/>
      <c r="N396" s="49"/>
    </row>
    <row r="397" spans="2:14" ht="12.75" customHeight="1" x14ac:dyDescent="0.2">
      <c r="B397" s="47"/>
      <c r="C397" s="47"/>
      <c r="D397" s="49"/>
      <c r="H397" s="49"/>
      <c r="I397" s="49"/>
      <c r="J397" s="54"/>
      <c r="K397" s="49"/>
      <c r="L397" s="49"/>
      <c r="M397" s="49"/>
      <c r="N397" s="49"/>
    </row>
    <row r="398" spans="2:14" ht="12.75" customHeight="1" x14ac:dyDescent="0.2">
      <c r="B398" s="47"/>
      <c r="C398" s="47"/>
      <c r="D398" s="49"/>
      <c r="H398" s="49"/>
      <c r="I398" s="49"/>
      <c r="J398" s="54"/>
      <c r="K398" s="49"/>
      <c r="L398" s="53"/>
      <c r="M398" s="53"/>
      <c r="N398" s="53"/>
    </row>
    <row r="399" spans="2:14" ht="12.75" customHeight="1" x14ac:dyDescent="0.2">
      <c r="B399" s="47"/>
      <c r="C399" s="47"/>
      <c r="D399" s="49"/>
      <c r="H399" s="49"/>
      <c r="I399" s="49"/>
      <c r="J399" s="54"/>
      <c r="K399" s="49"/>
      <c r="L399" s="49"/>
      <c r="M399" s="49"/>
      <c r="N399" s="49"/>
    </row>
    <row r="400" spans="2:14" ht="12.75" customHeight="1" x14ac:dyDescent="0.2">
      <c r="B400" s="47"/>
      <c r="C400" s="47"/>
      <c r="D400" s="49"/>
      <c r="H400" s="49"/>
      <c r="I400" s="49"/>
      <c r="J400" s="54"/>
      <c r="K400" s="49"/>
      <c r="L400" s="49"/>
      <c r="M400" s="49"/>
      <c r="N400" s="49"/>
    </row>
    <row r="401" spans="2:14" ht="12.75" customHeight="1" x14ac:dyDescent="0.2">
      <c r="B401" s="47"/>
      <c r="C401" s="47"/>
      <c r="D401" s="49"/>
      <c r="H401" s="49"/>
      <c r="I401" s="49"/>
      <c r="J401" s="54"/>
      <c r="K401" s="49"/>
      <c r="L401" s="49"/>
      <c r="M401" s="49"/>
      <c r="N401" s="54"/>
    </row>
    <row r="402" spans="2:14" ht="12.75" customHeight="1" x14ac:dyDescent="0.2">
      <c r="B402" s="47"/>
      <c r="C402" s="47"/>
      <c r="D402" s="49"/>
      <c r="H402" s="49"/>
      <c r="I402" s="49"/>
      <c r="J402" s="54"/>
      <c r="K402" s="49"/>
      <c r="L402" s="49"/>
      <c r="M402" s="49"/>
      <c r="N402" s="49"/>
    </row>
    <row r="403" spans="2:14" ht="12.75" customHeight="1" x14ac:dyDescent="0.2">
      <c r="B403" s="47"/>
      <c r="C403" s="47"/>
      <c r="D403" s="49"/>
      <c r="H403" s="49"/>
      <c r="I403" s="49"/>
      <c r="J403" s="54"/>
      <c r="K403" s="49"/>
      <c r="L403" s="49"/>
      <c r="M403" s="49"/>
      <c r="N403" s="49"/>
    </row>
    <row r="404" spans="2:14" ht="12.75" customHeight="1" x14ac:dyDescent="0.2">
      <c r="B404" s="47"/>
      <c r="C404" s="47"/>
      <c r="D404" s="49"/>
      <c r="H404" s="49"/>
      <c r="I404" s="49"/>
      <c r="J404" s="54"/>
      <c r="K404" s="49"/>
      <c r="L404" s="49"/>
      <c r="M404" s="49"/>
      <c r="N404" s="49"/>
    </row>
    <row r="405" spans="2:14" ht="12.75" customHeight="1" x14ac:dyDescent="0.2">
      <c r="B405" s="47"/>
      <c r="C405" s="47"/>
      <c r="D405" s="49"/>
      <c r="H405" s="49"/>
      <c r="I405" s="49"/>
      <c r="J405" s="54"/>
      <c r="K405" s="49"/>
      <c r="L405" s="49"/>
      <c r="M405" s="49"/>
      <c r="N405" s="49"/>
    </row>
    <row r="406" spans="2:14" ht="12.75" customHeight="1" x14ac:dyDescent="0.2">
      <c r="B406" s="47"/>
      <c r="C406" s="47"/>
      <c r="D406" s="49"/>
      <c r="H406" s="49"/>
      <c r="I406" s="49"/>
      <c r="J406" s="54"/>
      <c r="K406" s="49"/>
      <c r="L406" s="49"/>
      <c r="M406" s="49"/>
      <c r="N406" s="49"/>
    </row>
    <row r="407" spans="2:14" ht="12.75" customHeight="1" x14ac:dyDescent="0.2">
      <c r="B407" s="47"/>
      <c r="C407" s="47"/>
      <c r="D407" s="49"/>
      <c r="H407" s="49"/>
      <c r="I407" s="49"/>
      <c r="J407" s="54"/>
      <c r="K407" s="49"/>
      <c r="L407" s="49"/>
      <c r="M407" s="49"/>
      <c r="N407" s="49"/>
    </row>
    <row r="408" spans="2:14" ht="12.75" customHeight="1" x14ac:dyDescent="0.2">
      <c r="B408" s="47"/>
      <c r="C408" s="47"/>
      <c r="D408" s="49"/>
      <c r="H408" s="49"/>
      <c r="I408" s="49"/>
      <c r="J408" s="54"/>
      <c r="K408" s="49"/>
      <c r="L408" s="49"/>
      <c r="M408" s="49"/>
      <c r="N408" s="49"/>
    </row>
    <row r="409" spans="2:14" ht="12.75" customHeight="1" x14ac:dyDescent="0.2">
      <c r="B409" s="47"/>
      <c r="C409" s="47"/>
      <c r="D409" s="49"/>
      <c r="H409" s="49"/>
      <c r="I409" s="49"/>
      <c r="J409" s="54"/>
      <c r="K409" s="49"/>
      <c r="L409" s="49"/>
      <c r="M409" s="49"/>
      <c r="N409" s="49"/>
    </row>
    <row r="410" spans="2:14" ht="12.75" customHeight="1" x14ac:dyDescent="0.2">
      <c r="B410" s="47"/>
      <c r="C410" s="47"/>
      <c r="D410" s="49"/>
      <c r="H410" s="49"/>
      <c r="I410" s="49"/>
      <c r="J410" s="54"/>
      <c r="K410" s="49"/>
      <c r="L410" s="53"/>
      <c r="M410" s="53"/>
      <c r="N410" s="53"/>
    </row>
    <row r="411" spans="2:14" ht="12.75" customHeight="1" x14ac:dyDescent="0.2">
      <c r="B411" s="47"/>
      <c r="C411" s="47"/>
      <c r="D411" s="49"/>
      <c r="H411" s="49"/>
      <c r="I411" s="49"/>
      <c r="J411" s="54"/>
      <c r="K411" s="49"/>
      <c r="L411" s="53"/>
      <c r="M411" s="53"/>
      <c r="N411" s="53"/>
    </row>
    <row r="412" spans="2:14" ht="12.75" customHeight="1" x14ac:dyDescent="0.2">
      <c r="B412" s="47"/>
      <c r="C412" s="47"/>
      <c r="D412" s="49"/>
      <c r="H412" s="49"/>
      <c r="I412" s="49"/>
      <c r="J412" s="54"/>
      <c r="K412" s="49"/>
      <c r="L412" s="49"/>
      <c r="M412" s="49"/>
      <c r="N412" s="49"/>
    </row>
    <row r="413" spans="2:14" ht="12.75" customHeight="1" x14ac:dyDescent="0.2">
      <c r="B413" s="47"/>
      <c r="C413" s="47"/>
      <c r="D413" s="49"/>
      <c r="H413" s="49"/>
      <c r="I413" s="49"/>
      <c r="J413" s="54"/>
      <c r="K413" s="49"/>
      <c r="L413" s="49"/>
      <c r="M413" s="49"/>
      <c r="N413" s="49"/>
    </row>
    <row r="414" spans="2:14" ht="12.75" customHeight="1" x14ac:dyDescent="0.2">
      <c r="B414" s="47"/>
      <c r="C414" s="47"/>
      <c r="D414" s="49"/>
      <c r="H414" s="49"/>
      <c r="I414" s="49"/>
      <c r="J414" s="54"/>
      <c r="K414" s="49"/>
      <c r="L414" s="49"/>
      <c r="M414" s="49"/>
      <c r="N414" s="49"/>
    </row>
    <row r="415" spans="2:14" ht="12.75" customHeight="1" x14ac:dyDescent="0.2">
      <c r="B415" s="47"/>
      <c r="C415" s="47"/>
      <c r="D415" s="49"/>
      <c r="H415" s="49"/>
      <c r="I415" s="49"/>
      <c r="J415" s="54"/>
      <c r="K415" s="49"/>
      <c r="L415" s="49"/>
      <c r="M415" s="49"/>
      <c r="N415" s="49"/>
    </row>
    <row r="416" spans="2:14" ht="12.75" customHeight="1" x14ac:dyDescent="0.2">
      <c r="B416" s="47"/>
      <c r="C416" s="47"/>
      <c r="D416" s="49"/>
      <c r="H416" s="49"/>
      <c r="I416" s="49"/>
      <c r="J416" s="54"/>
      <c r="K416" s="49"/>
      <c r="L416" s="49"/>
      <c r="M416" s="49"/>
      <c r="N416" s="49"/>
    </row>
    <row r="417" spans="2:14" ht="12.75" customHeight="1" x14ac:dyDescent="0.2">
      <c r="B417" s="47"/>
      <c r="C417" s="47"/>
      <c r="D417" s="49"/>
      <c r="H417" s="49"/>
      <c r="I417" s="49"/>
      <c r="J417" s="54"/>
      <c r="K417" s="49"/>
      <c r="L417" s="53"/>
      <c r="M417" s="53"/>
      <c r="N417" s="53"/>
    </row>
    <row r="418" spans="2:14" ht="12.75" customHeight="1" x14ac:dyDescent="0.2">
      <c r="B418" s="47"/>
      <c r="C418" s="47"/>
      <c r="D418" s="49"/>
      <c r="H418" s="49"/>
      <c r="I418" s="49"/>
      <c r="J418" s="54"/>
      <c r="K418" s="49"/>
      <c r="L418" s="49"/>
      <c r="M418" s="49"/>
      <c r="N418" s="49"/>
    </row>
    <row r="419" spans="2:14" ht="12.75" customHeight="1" x14ac:dyDescent="0.2">
      <c r="B419" s="47"/>
      <c r="C419" s="47"/>
      <c r="D419" s="49"/>
      <c r="H419" s="49"/>
      <c r="I419" s="49"/>
      <c r="J419" s="54"/>
      <c r="K419" s="49"/>
      <c r="L419" s="53"/>
      <c r="M419" s="53"/>
      <c r="N419" s="53"/>
    </row>
    <row r="420" spans="2:14" ht="12.75" customHeight="1" x14ac:dyDescent="0.2">
      <c r="B420" s="47"/>
      <c r="C420" s="47"/>
      <c r="D420" s="49"/>
      <c r="H420" s="49"/>
      <c r="I420" s="49"/>
      <c r="J420" s="54"/>
      <c r="K420" s="49"/>
      <c r="L420" s="49"/>
      <c r="M420" s="49"/>
      <c r="N420" s="49"/>
    </row>
    <row r="421" spans="2:14" ht="12.75" customHeight="1" x14ac:dyDescent="0.2">
      <c r="B421" s="47"/>
      <c r="C421" s="47"/>
      <c r="D421" s="49"/>
      <c r="H421" s="49"/>
      <c r="I421" s="49"/>
      <c r="J421" s="54"/>
      <c r="K421" s="49"/>
      <c r="L421" s="53"/>
      <c r="M421" s="53"/>
      <c r="N421" s="53"/>
    </row>
    <row r="422" spans="2:14" ht="12.75" customHeight="1" x14ac:dyDescent="0.2">
      <c r="B422" s="47"/>
      <c r="C422" s="47"/>
      <c r="D422" s="49"/>
      <c r="H422" s="49"/>
      <c r="I422" s="49"/>
      <c r="J422" s="54"/>
      <c r="K422" s="49"/>
      <c r="L422" s="53"/>
      <c r="M422" s="53"/>
      <c r="N422" s="53"/>
    </row>
    <row r="423" spans="2:14" ht="12.75" customHeight="1" x14ac:dyDescent="0.2">
      <c r="B423" s="47"/>
      <c r="C423" s="47"/>
      <c r="D423" s="49"/>
      <c r="H423" s="49"/>
      <c r="I423" s="49"/>
      <c r="J423" s="54"/>
      <c r="K423" s="49"/>
      <c r="L423" s="49"/>
      <c r="M423" s="49"/>
      <c r="N423" s="49"/>
    </row>
    <row r="424" spans="2:14" ht="12.75" customHeight="1" x14ac:dyDescent="0.2">
      <c r="B424" s="47"/>
      <c r="C424" s="47"/>
      <c r="D424" s="49"/>
      <c r="H424" s="49"/>
      <c r="I424" s="49"/>
      <c r="J424" s="54"/>
      <c r="K424" s="49"/>
      <c r="L424" s="53"/>
      <c r="M424" s="53"/>
      <c r="N424" s="53"/>
    </row>
    <row r="425" spans="2:14" ht="12.75" customHeight="1" x14ac:dyDescent="0.2">
      <c r="B425" s="47"/>
      <c r="C425" s="47"/>
      <c r="D425" s="49"/>
      <c r="H425" s="49"/>
      <c r="I425" s="49"/>
      <c r="J425" s="54"/>
      <c r="K425" s="49"/>
      <c r="L425" s="49"/>
      <c r="M425" s="49"/>
      <c r="N425" s="49"/>
    </row>
    <row r="426" spans="2:14" ht="12.75" customHeight="1" x14ac:dyDescent="0.2">
      <c r="B426" s="47"/>
      <c r="C426" s="47"/>
      <c r="D426" s="49"/>
      <c r="H426" s="49"/>
      <c r="I426" s="49"/>
      <c r="J426" s="54"/>
      <c r="K426" s="49"/>
      <c r="L426" s="49"/>
      <c r="M426" s="49"/>
      <c r="N426" s="49"/>
    </row>
    <row r="427" spans="2:14" ht="12.75" customHeight="1" x14ac:dyDescent="0.2">
      <c r="B427" s="47"/>
      <c r="C427" s="47"/>
      <c r="D427" s="49"/>
      <c r="H427" s="49"/>
      <c r="I427" s="49"/>
      <c r="J427" s="54"/>
      <c r="K427" s="49"/>
      <c r="L427" s="49"/>
      <c r="M427" s="49"/>
      <c r="N427" s="49"/>
    </row>
    <row r="428" spans="2:14" ht="12.75" customHeight="1" x14ac:dyDescent="0.2">
      <c r="B428" s="47"/>
      <c r="C428" s="47"/>
      <c r="D428" s="49"/>
      <c r="H428" s="49"/>
      <c r="I428" s="49"/>
      <c r="J428" s="54"/>
      <c r="K428" s="49"/>
      <c r="L428" s="49"/>
      <c r="M428" s="49"/>
      <c r="N428" s="49"/>
    </row>
    <row r="429" spans="2:14" ht="12.75" customHeight="1" x14ac:dyDescent="0.2">
      <c r="B429" s="47"/>
      <c r="C429" s="47"/>
      <c r="D429" s="49"/>
      <c r="H429" s="49"/>
      <c r="I429" s="49"/>
      <c r="J429" s="54"/>
      <c r="K429" s="49"/>
      <c r="L429" s="49"/>
      <c r="M429" s="49"/>
      <c r="N429" s="49"/>
    </row>
    <row r="430" spans="2:14" ht="12.75" customHeight="1" x14ac:dyDescent="0.2">
      <c r="B430" s="47"/>
      <c r="C430" s="47"/>
      <c r="D430" s="49"/>
      <c r="H430" s="49"/>
      <c r="I430" s="49"/>
      <c r="J430" s="54"/>
      <c r="K430" s="49"/>
      <c r="L430" s="49"/>
      <c r="M430" s="49"/>
      <c r="N430" s="49"/>
    </row>
    <row r="431" spans="2:14" ht="12.75" customHeight="1" x14ac:dyDescent="0.2">
      <c r="B431" s="47"/>
      <c r="C431" s="47"/>
      <c r="D431" s="49"/>
      <c r="H431" s="49"/>
      <c r="I431" s="49"/>
      <c r="J431" s="54"/>
      <c r="K431" s="49"/>
      <c r="L431" s="49"/>
      <c r="M431" s="49"/>
      <c r="N431" s="49"/>
    </row>
    <row r="432" spans="2:14" ht="12.75" customHeight="1" x14ac:dyDescent="0.2">
      <c r="B432" s="47"/>
      <c r="C432" s="47"/>
      <c r="D432" s="49"/>
      <c r="H432" s="49"/>
      <c r="I432" s="49"/>
      <c r="J432" s="54"/>
      <c r="K432" s="49"/>
      <c r="L432" s="49"/>
      <c r="M432" s="49"/>
      <c r="N432" s="49"/>
    </row>
    <row r="433" spans="2:14" ht="12.75" customHeight="1" x14ac:dyDescent="0.2">
      <c r="B433" s="47"/>
      <c r="C433" s="47"/>
      <c r="D433" s="49"/>
      <c r="H433" s="49"/>
      <c r="I433" s="49"/>
      <c r="J433" s="54"/>
      <c r="K433" s="49"/>
      <c r="L433" s="49"/>
      <c r="M433" s="49"/>
      <c r="N433" s="49"/>
    </row>
    <row r="434" spans="2:14" ht="12.75" customHeight="1" x14ac:dyDescent="0.2">
      <c r="B434" s="47"/>
      <c r="C434" s="47"/>
      <c r="D434" s="49"/>
      <c r="H434" s="49"/>
      <c r="I434" s="49"/>
      <c r="J434" s="54"/>
      <c r="K434" s="49"/>
      <c r="L434" s="49"/>
      <c r="M434" s="49"/>
      <c r="N434" s="49"/>
    </row>
    <row r="435" spans="2:14" ht="12.75" customHeight="1" x14ac:dyDescent="0.2">
      <c r="B435" s="47"/>
      <c r="C435" s="47"/>
      <c r="D435" s="49"/>
      <c r="H435" s="49"/>
      <c r="I435" s="49"/>
      <c r="J435" s="54"/>
      <c r="K435" s="49"/>
      <c r="L435" s="49"/>
      <c r="M435" s="49"/>
      <c r="N435" s="49"/>
    </row>
    <row r="436" spans="2:14" ht="12.75" customHeight="1" x14ac:dyDescent="0.2">
      <c r="B436" s="47"/>
      <c r="C436" s="47"/>
      <c r="D436" s="49"/>
      <c r="H436" s="49"/>
      <c r="I436" s="49"/>
      <c r="J436" s="54"/>
      <c r="K436" s="49"/>
      <c r="L436" s="53"/>
      <c r="M436" s="53"/>
      <c r="N436" s="53"/>
    </row>
    <row r="437" spans="2:14" ht="12.75" customHeight="1" x14ac:dyDescent="0.2">
      <c r="B437" s="47"/>
      <c r="C437" s="47"/>
      <c r="D437" s="49"/>
      <c r="H437" s="49"/>
      <c r="I437" s="49"/>
      <c r="J437" s="54"/>
      <c r="K437" s="49"/>
      <c r="L437" s="49"/>
      <c r="M437" s="49"/>
      <c r="N437" s="49"/>
    </row>
    <row r="438" spans="2:14" ht="12.75" customHeight="1" x14ac:dyDescent="0.2">
      <c r="H438" s="55"/>
      <c r="I438" s="55"/>
      <c r="J438" s="55"/>
      <c r="K438" s="55"/>
      <c r="L438" s="55"/>
      <c r="M438" s="55"/>
      <c r="N438" s="55"/>
    </row>
    <row r="439" spans="2:14" ht="12.75" customHeight="1" x14ac:dyDescent="0.2">
      <c r="H439" s="55"/>
      <c r="I439" s="55"/>
      <c r="J439" s="55"/>
      <c r="K439" s="55"/>
      <c r="L439" s="55"/>
      <c r="M439" s="55"/>
      <c r="N439" s="55"/>
    </row>
    <row r="440" spans="2:14" ht="12.75" customHeight="1" x14ac:dyDescent="0.2">
      <c r="H440" s="55"/>
      <c r="I440" s="55"/>
      <c r="J440" s="55"/>
      <c r="K440" s="55"/>
      <c r="L440" s="55"/>
      <c r="M440" s="55"/>
      <c r="N440" s="55"/>
    </row>
    <row r="441" spans="2:14" ht="12.75" customHeight="1" x14ac:dyDescent="0.2">
      <c r="H441" s="55"/>
      <c r="I441" s="55"/>
      <c r="J441" s="55"/>
      <c r="K441" s="55"/>
      <c r="L441" s="55"/>
      <c r="M441" s="55"/>
      <c r="N441" s="55"/>
    </row>
    <row r="442" spans="2:14" ht="12.75" customHeight="1" x14ac:dyDescent="0.2">
      <c r="H442" s="55"/>
      <c r="I442" s="55"/>
      <c r="J442" s="55"/>
      <c r="K442" s="55"/>
      <c r="L442" s="55"/>
      <c r="M442" s="55"/>
      <c r="N442" s="55"/>
    </row>
    <row r="443" spans="2:14" ht="12.75" customHeight="1" x14ac:dyDescent="0.2">
      <c r="H443" s="55"/>
      <c r="I443" s="55"/>
      <c r="J443" s="55"/>
      <c r="K443" s="55"/>
      <c r="L443" s="55"/>
      <c r="M443" s="55"/>
      <c r="N443" s="55"/>
    </row>
    <row r="444" spans="2:14" ht="12.75" customHeight="1" x14ac:dyDescent="0.2">
      <c r="H444" s="55"/>
      <c r="I444" s="55"/>
      <c r="J444" s="55"/>
      <c r="K444" s="55"/>
      <c r="L444" s="55"/>
      <c r="M444" s="55"/>
      <c r="N444" s="55"/>
    </row>
    <row r="445" spans="2:14" ht="12.75" customHeight="1" x14ac:dyDescent="0.2">
      <c r="H445" s="55"/>
      <c r="I445" s="55"/>
      <c r="J445" s="55"/>
      <c r="K445" s="55"/>
      <c r="L445" s="55"/>
      <c r="M445" s="55"/>
      <c r="N445" s="55"/>
    </row>
    <row r="446" spans="2:14" ht="12.75" customHeight="1" x14ac:dyDescent="0.2">
      <c r="H446" s="55"/>
      <c r="I446" s="55"/>
      <c r="J446" s="55"/>
      <c r="K446" s="55"/>
      <c r="L446" s="55"/>
      <c r="M446" s="55"/>
      <c r="N446" s="55"/>
    </row>
    <row r="447" spans="2:14" ht="12.75" customHeight="1" x14ac:dyDescent="0.2">
      <c r="H447" s="55"/>
      <c r="I447" s="55"/>
      <c r="J447" s="55"/>
      <c r="K447" s="55"/>
      <c r="L447" s="55"/>
      <c r="M447" s="55"/>
      <c r="N447" s="55"/>
    </row>
    <row r="448" spans="2:14" ht="12.75" customHeight="1" x14ac:dyDescent="0.2">
      <c r="H448" s="55"/>
      <c r="I448" s="55"/>
      <c r="J448" s="55"/>
      <c r="K448" s="55"/>
      <c r="L448" s="55"/>
      <c r="M448" s="55"/>
      <c r="N448" s="55"/>
    </row>
    <row r="449" spans="8:14" ht="12.75" customHeight="1" x14ac:dyDescent="0.2">
      <c r="H449" s="55"/>
      <c r="I449" s="55"/>
      <c r="J449" s="55"/>
      <c r="K449" s="55"/>
      <c r="L449" s="55"/>
      <c r="M449" s="55"/>
      <c r="N449" s="55"/>
    </row>
    <row r="450" spans="8:14" ht="12.75" customHeight="1" x14ac:dyDescent="0.2">
      <c r="H450" s="55"/>
      <c r="I450" s="55"/>
      <c r="J450" s="55"/>
      <c r="K450" s="55"/>
      <c r="L450" s="55"/>
      <c r="M450" s="55"/>
      <c r="N450" s="55"/>
    </row>
    <row r="451" spans="8:14" ht="12.75" customHeight="1" x14ac:dyDescent="0.2">
      <c r="H451" s="55"/>
      <c r="I451" s="55"/>
      <c r="J451" s="55"/>
      <c r="K451" s="55"/>
      <c r="L451" s="55"/>
      <c r="M451" s="55"/>
      <c r="N451" s="55"/>
    </row>
    <row r="452" spans="8:14" ht="12.75" customHeight="1" x14ac:dyDescent="0.2">
      <c r="H452" s="55"/>
      <c r="I452" s="55"/>
      <c r="J452" s="55"/>
      <c r="K452" s="55"/>
      <c r="L452" s="55"/>
      <c r="M452" s="55"/>
      <c r="N452" s="55"/>
    </row>
    <row r="453" spans="8:14" ht="12.75" customHeight="1" x14ac:dyDescent="0.2">
      <c r="H453" s="55"/>
      <c r="I453" s="55"/>
      <c r="J453" s="55"/>
      <c r="K453" s="55"/>
      <c r="L453" s="55"/>
      <c r="M453" s="55"/>
      <c r="N453" s="55"/>
    </row>
    <row r="454" spans="8:14" ht="12.75" customHeight="1" x14ac:dyDescent="0.2">
      <c r="H454" s="55"/>
      <c r="I454" s="55"/>
      <c r="J454" s="55"/>
      <c r="K454" s="55"/>
      <c r="L454" s="55"/>
      <c r="M454" s="55"/>
      <c r="N454" s="55"/>
    </row>
    <row r="455" spans="8:14" ht="12.75" customHeight="1" x14ac:dyDescent="0.2">
      <c r="H455" s="55"/>
      <c r="I455" s="55"/>
      <c r="J455" s="55"/>
      <c r="K455" s="55"/>
      <c r="L455" s="55"/>
      <c r="M455" s="55"/>
      <c r="N455" s="55"/>
    </row>
    <row r="456" spans="8:14" ht="12.75" customHeight="1" x14ac:dyDescent="0.2">
      <c r="H456" s="55"/>
      <c r="I456" s="55"/>
      <c r="J456" s="55"/>
      <c r="K456" s="55"/>
      <c r="L456" s="55"/>
      <c r="M456" s="55"/>
      <c r="N456" s="55"/>
    </row>
    <row r="457" spans="8:14" ht="12.75" customHeight="1" x14ac:dyDescent="0.2">
      <c r="H457" s="55"/>
      <c r="I457" s="55"/>
      <c r="J457" s="55"/>
      <c r="K457" s="55"/>
      <c r="L457" s="55"/>
      <c r="M457" s="55"/>
      <c r="N457" s="55"/>
    </row>
    <row r="458" spans="8:14" ht="12.75" customHeight="1" x14ac:dyDescent="0.2">
      <c r="H458" s="55"/>
      <c r="I458" s="55"/>
      <c r="J458" s="55"/>
      <c r="K458" s="55"/>
      <c r="L458" s="55"/>
      <c r="M458" s="55"/>
      <c r="N458" s="55"/>
    </row>
    <row r="459" spans="8:14" ht="12.75" customHeight="1" x14ac:dyDescent="0.2">
      <c r="H459" s="55"/>
      <c r="I459" s="55"/>
      <c r="J459" s="55"/>
      <c r="K459" s="55"/>
      <c r="L459" s="55"/>
      <c r="M459" s="55"/>
      <c r="N459" s="55"/>
    </row>
    <row r="460" spans="8:14" ht="12.75" customHeight="1" x14ac:dyDescent="0.2">
      <c r="H460" s="55"/>
      <c r="I460" s="55"/>
      <c r="J460" s="55"/>
      <c r="K460" s="55"/>
      <c r="L460" s="55"/>
      <c r="M460" s="55"/>
      <c r="N460" s="55"/>
    </row>
    <row r="461" spans="8:14" ht="12.75" customHeight="1" x14ac:dyDescent="0.2">
      <c r="H461" s="55"/>
      <c r="I461" s="55"/>
      <c r="J461" s="55"/>
      <c r="K461" s="55"/>
      <c r="L461" s="55"/>
      <c r="M461" s="55"/>
      <c r="N461" s="55"/>
    </row>
    <row r="462" spans="8:14" ht="12.75" customHeight="1" x14ac:dyDescent="0.2">
      <c r="H462" s="55"/>
      <c r="I462" s="55"/>
      <c r="J462" s="55"/>
      <c r="K462" s="55"/>
      <c r="L462" s="55"/>
      <c r="M462" s="55"/>
      <c r="N462" s="55"/>
    </row>
    <row r="463" spans="8:14" ht="12.75" customHeight="1" x14ac:dyDescent="0.2">
      <c r="H463" s="55"/>
      <c r="I463" s="55"/>
      <c r="J463" s="55"/>
      <c r="K463" s="55"/>
      <c r="L463" s="55"/>
      <c r="M463" s="55"/>
      <c r="N463" s="55"/>
    </row>
    <row r="464" spans="8:14" ht="12.75" customHeight="1" x14ac:dyDescent="0.2">
      <c r="H464" s="55"/>
      <c r="I464" s="55"/>
      <c r="J464" s="55"/>
      <c r="K464" s="55"/>
      <c r="L464" s="55"/>
      <c r="M464" s="55"/>
      <c r="N464" s="55"/>
    </row>
    <row r="465" spans="8:14" ht="12.75" customHeight="1" x14ac:dyDescent="0.2">
      <c r="H465" s="55"/>
      <c r="I465" s="55"/>
      <c r="J465" s="55"/>
      <c r="K465" s="55"/>
      <c r="L465" s="55"/>
      <c r="M465" s="55"/>
      <c r="N465" s="55"/>
    </row>
    <row r="466" spans="8:14" ht="12.75" customHeight="1" x14ac:dyDescent="0.2">
      <c r="H466" s="55"/>
      <c r="I466" s="55"/>
      <c r="J466" s="55"/>
      <c r="K466" s="55"/>
      <c r="L466" s="55"/>
      <c r="M466" s="55"/>
      <c r="N466" s="55"/>
    </row>
    <row r="467" spans="8:14" ht="12.75" customHeight="1" x14ac:dyDescent="0.2">
      <c r="H467" s="55"/>
      <c r="I467" s="55"/>
      <c r="J467" s="55"/>
      <c r="K467" s="55"/>
      <c r="L467" s="55"/>
      <c r="M467" s="55"/>
      <c r="N467" s="55"/>
    </row>
    <row r="468" spans="8:14" ht="12.75" customHeight="1" x14ac:dyDescent="0.2">
      <c r="H468" s="55"/>
      <c r="I468" s="55"/>
      <c r="J468" s="55"/>
      <c r="K468" s="55"/>
      <c r="L468" s="55"/>
      <c r="M468" s="55"/>
      <c r="N468" s="55"/>
    </row>
    <row r="469" spans="8:14" ht="12.75" customHeight="1" x14ac:dyDescent="0.2">
      <c r="H469" s="55"/>
      <c r="I469" s="55"/>
      <c r="J469" s="55"/>
      <c r="K469" s="55"/>
      <c r="L469" s="55"/>
      <c r="M469" s="55"/>
      <c r="N469" s="55"/>
    </row>
    <row r="470" spans="8:14" ht="12.75" customHeight="1" x14ac:dyDescent="0.2">
      <c r="H470" s="55"/>
      <c r="I470" s="55"/>
      <c r="J470" s="55"/>
      <c r="K470" s="55"/>
      <c r="L470" s="55"/>
      <c r="M470" s="55"/>
      <c r="N470" s="55"/>
    </row>
    <row r="471" spans="8:14" ht="12.75" customHeight="1" x14ac:dyDescent="0.2">
      <c r="H471" s="55"/>
      <c r="I471" s="55"/>
      <c r="J471" s="55"/>
      <c r="K471" s="55"/>
      <c r="L471" s="55"/>
      <c r="M471" s="55"/>
      <c r="N471" s="55"/>
    </row>
    <row r="472" spans="8:14" ht="12.75" customHeight="1" x14ac:dyDescent="0.2">
      <c r="H472" s="55"/>
      <c r="I472" s="55"/>
      <c r="J472" s="55"/>
      <c r="K472" s="55"/>
      <c r="L472" s="55"/>
      <c r="M472" s="55"/>
      <c r="N472" s="55"/>
    </row>
    <row r="473" spans="8:14" ht="12.75" customHeight="1" x14ac:dyDescent="0.2">
      <c r="H473" s="55"/>
      <c r="I473" s="55"/>
      <c r="J473" s="55"/>
      <c r="K473" s="55"/>
      <c r="L473" s="55"/>
      <c r="M473" s="55"/>
      <c r="N473" s="55"/>
    </row>
    <row r="474" spans="8:14" ht="12.75" customHeight="1" x14ac:dyDescent="0.2">
      <c r="H474" s="55"/>
      <c r="I474" s="55"/>
      <c r="J474" s="55"/>
      <c r="K474" s="55"/>
      <c r="L474" s="55"/>
      <c r="M474" s="55"/>
      <c r="N474" s="55"/>
    </row>
    <row r="475" spans="8:14" ht="12.75" customHeight="1" x14ac:dyDescent="0.2">
      <c r="H475" s="55"/>
      <c r="I475" s="55"/>
      <c r="J475" s="55"/>
      <c r="K475" s="55"/>
      <c r="L475" s="55"/>
      <c r="M475" s="55"/>
      <c r="N475" s="55"/>
    </row>
    <row r="476" spans="8:14" ht="12.75" customHeight="1" x14ac:dyDescent="0.2">
      <c r="H476" s="55"/>
      <c r="I476" s="55"/>
      <c r="J476" s="55"/>
      <c r="K476" s="55"/>
      <c r="L476" s="55"/>
      <c r="M476" s="55"/>
      <c r="N476" s="55"/>
    </row>
    <row r="477" spans="8:14" ht="12.75" customHeight="1" x14ac:dyDescent="0.2">
      <c r="H477" s="55"/>
      <c r="I477" s="55"/>
      <c r="J477" s="55"/>
      <c r="K477" s="55"/>
      <c r="L477" s="55"/>
      <c r="M477" s="55"/>
      <c r="N477" s="55"/>
    </row>
    <row r="478" spans="8:14" ht="12.75" customHeight="1" x14ac:dyDescent="0.2">
      <c r="H478" s="55"/>
      <c r="I478" s="55"/>
      <c r="J478" s="55"/>
      <c r="K478" s="55"/>
      <c r="L478" s="55"/>
      <c r="M478" s="55"/>
      <c r="N478" s="55"/>
    </row>
    <row r="479" spans="8:14" ht="12.75" customHeight="1" x14ac:dyDescent="0.2">
      <c r="H479" s="55"/>
      <c r="I479" s="55"/>
      <c r="J479" s="55"/>
      <c r="K479" s="55"/>
      <c r="L479" s="55"/>
      <c r="M479" s="55"/>
      <c r="N479" s="55"/>
    </row>
    <row r="480" spans="8:14" ht="12.75" customHeight="1" x14ac:dyDescent="0.2">
      <c r="H480" s="55"/>
      <c r="I480" s="55"/>
      <c r="J480" s="55"/>
      <c r="K480" s="55"/>
      <c r="L480" s="55"/>
      <c r="M480" s="55"/>
      <c r="N480" s="55"/>
    </row>
    <row r="481" spans="8:14" ht="12.75" customHeight="1" x14ac:dyDescent="0.2">
      <c r="H481" s="55"/>
      <c r="I481" s="55"/>
      <c r="J481" s="55"/>
      <c r="K481" s="55"/>
      <c r="L481" s="55"/>
      <c r="M481" s="55"/>
      <c r="N481" s="55"/>
    </row>
    <row r="482" spans="8:14" ht="12.75" customHeight="1" x14ac:dyDescent="0.2">
      <c r="H482" s="55"/>
      <c r="I482" s="55"/>
      <c r="J482" s="55"/>
      <c r="K482" s="55"/>
      <c r="L482" s="55"/>
      <c r="M482" s="55"/>
      <c r="N482" s="55"/>
    </row>
    <row r="483" spans="8:14" ht="12.75" customHeight="1" x14ac:dyDescent="0.2">
      <c r="H483" s="55"/>
      <c r="I483" s="55"/>
      <c r="J483" s="55"/>
      <c r="K483" s="55"/>
      <c r="L483" s="55"/>
      <c r="M483" s="55"/>
      <c r="N483" s="55"/>
    </row>
    <row r="484" spans="8:14" ht="12.75" customHeight="1" x14ac:dyDescent="0.2">
      <c r="H484" s="55"/>
      <c r="I484" s="55"/>
      <c r="J484" s="55"/>
      <c r="K484" s="55"/>
      <c r="L484" s="55"/>
      <c r="M484" s="55"/>
      <c r="N484" s="55"/>
    </row>
    <row r="485" spans="8:14" ht="12.75" customHeight="1" x14ac:dyDescent="0.2">
      <c r="H485" s="55"/>
      <c r="I485" s="55"/>
      <c r="J485" s="55"/>
      <c r="K485" s="55"/>
      <c r="L485" s="55"/>
      <c r="M485" s="55"/>
      <c r="N485" s="55"/>
    </row>
    <row r="486" spans="8:14" ht="12.75" customHeight="1" x14ac:dyDescent="0.2">
      <c r="H486" s="55"/>
      <c r="I486" s="55"/>
      <c r="J486" s="55"/>
      <c r="K486" s="55"/>
      <c r="L486" s="55"/>
      <c r="M486" s="55"/>
      <c r="N486" s="55"/>
    </row>
    <row r="487" spans="8:14" ht="12.75" customHeight="1" x14ac:dyDescent="0.2">
      <c r="H487" s="55"/>
      <c r="I487" s="55"/>
      <c r="J487" s="55"/>
      <c r="K487" s="55"/>
      <c r="L487" s="55"/>
      <c r="M487" s="55"/>
      <c r="N487" s="55"/>
    </row>
    <row r="488" spans="8:14" ht="12.75" customHeight="1" x14ac:dyDescent="0.2">
      <c r="H488" s="55"/>
      <c r="I488" s="55"/>
      <c r="J488" s="55"/>
      <c r="K488" s="55"/>
      <c r="L488" s="55"/>
      <c r="M488" s="55"/>
      <c r="N488" s="55"/>
    </row>
    <row r="489" spans="8:14" ht="12.75" customHeight="1" x14ac:dyDescent="0.2">
      <c r="H489" s="55"/>
      <c r="I489" s="55"/>
      <c r="J489" s="55"/>
      <c r="K489" s="55"/>
      <c r="L489" s="55"/>
      <c r="M489" s="55"/>
      <c r="N489" s="55"/>
    </row>
    <row r="490" spans="8:14" ht="12.75" customHeight="1" x14ac:dyDescent="0.2">
      <c r="H490" s="55"/>
      <c r="I490" s="55"/>
      <c r="J490" s="55"/>
      <c r="K490" s="55"/>
      <c r="L490" s="55"/>
      <c r="M490" s="55"/>
      <c r="N490" s="55"/>
    </row>
    <row r="491" spans="8:14" ht="12.75" customHeight="1" x14ac:dyDescent="0.2">
      <c r="H491" s="55"/>
      <c r="I491" s="55"/>
      <c r="J491" s="55"/>
      <c r="K491" s="55"/>
      <c r="L491" s="55"/>
      <c r="M491" s="55"/>
      <c r="N491" s="55"/>
    </row>
    <row r="492" spans="8:14" ht="12.75" customHeight="1" x14ac:dyDescent="0.2">
      <c r="H492" s="55"/>
      <c r="I492" s="55"/>
      <c r="J492" s="55"/>
      <c r="K492" s="55"/>
      <c r="L492" s="55"/>
      <c r="M492" s="55"/>
      <c r="N492" s="55"/>
    </row>
    <row r="493" spans="8:14" ht="12.75" customHeight="1" x14ac:dyDescent="0.2">
      <c r="H493" s="55"/>
      <c r="I493" s="55"/>
      <c r="J493" s="55"/>
      <c r="K493" s="55"/>
      <c r="L493" s="55"/>
      <c r="M493" s="55"/>
      <c r="N493" s="55"/>
    </row>
    <row r="494" spans="8:14" ht="12.75" customHeight="1" x14ac:dyDescent="0.2">
      <c r="H494" s="55"/>
      <c r="I494" s="55"/>
      <c r="J494" s="55"/>
      <c r="K494" s="55"/>
      <c r="L494" s="55"/>
      <c r="M494" s="55"/>
      <c r="N494" s="55"/>
    </row>
    <row r="495" spans="8:14" ht="12.75" customHeight="1" x14ac:dyDescent="0.2">
      <c r="H495" s="55"/>
      <c r="I495" s="55"/>
      <c r="J495" s="55"/>
      <c r="K495" s="55"/>
      <c r="L495" s="55"/>
      <c r="M495" s="55"/>
      <c r="N495" s="55"/>
    </row>
    <row r="496" spans="8:14" ht="12.75" customHeight="1" x14ac:dyDescent="0.2">
      <c r="H496" s="55"/>
      <c r="I496" s="55"/>
      <c r="J496" s="55"/>
      <c r="K496" s="55"/>
      <c r="L496" s="55"/>
      <c r="M496" s="55"/>
      <c r="N496" s="55"/>
    </row>
    <row r="497" spans="8:14" ht="12.75" customHeight="1" x14ac:dyDescent="0.2">
      <c r="H497" s="55"/>
      <c r="I497" s="55"/>
      <c r="J497" s="55"/>
      <c r="K497" s="55"/>
      <c r="L497" s="55"/>
      <c r="M497" s="55"/>
      <c r="N497" s="55"/>
    </row>
    <row r="498" spans="8:14" ht="12.75" customHeight="1" x14ac:dyDescent="0.2">
      <c r="H498" s="55"/>
      <c r="I498" s="55"/>
      <c r="J498" s="55"/>
      <c r="K498" s="55"/>
      <c r="L498" s="55"/>
      <c r="M498" s="55"/>
      <c r="N498" s="55"/>
    </row>
    <row r="499" spans="8:14" ht="12.75" customHeight="1" x14ac:dyDescent="0.2">
      <c r="H499" s="55"/>
      <c r="I499" s="55"/>
      <c r="J499" s="55"/>
      <c r="K499" s="55"/>
      <c r="L499" s="55"/>
      <c r="M499" s="55"/>
      <c r="N499" s="55"/>
    </row>
    <row r="500" spans="8:14" ht="12.75" customHeight="1" x14ac:dyDescent="0.2">
      <c r="H500" s="55"/>
      <c r="I500" s="55"/>
      <c r="J500" s="55"/>
      <c r="K500" s="55"/>
      <c r="L500" s="55"/>
      <c r="M500" s="55"/>
      <c r="N500" s="55"/>
    </row>
    <row r="501" spans="8:14" ht="12.75" customHeight="1" x14ac:dyDescent="0.2">
      <c r="H501" s="55"/>
      <c r="I501" s="55"/>
      <c r="J501" s="55"/>
      <c r="K501" s="55"/>
      <c r="L501" s="55"/>
      <c r="M501" s="55"/>
      <c r="N501" s="55"/>
    </row>
    <row r="502" spans="8:14" ht="12.75" customHeight="1" x14ac:dyDescent="0.2">
      <c r="H502" s="55"/>
      <c r="I502" s="55"/>
      <c r="J502" s="55"/>
      <c r="K502" s="55"/>
      <c r="L502" s="55"/>
      <c r="M502" s="55"/>
      <c r="N502" s="55"/>
    </row>
    <row r="503" spans="8:14" ht="12.75" customHeight="1" x14ac:dyDescent="0.2">
      <c r="H503" s="55"/>
      <c r="I503" s="55"/>
      <c r="J503" s="55"/>
      <c r="K503" s="55"/>
      <c r="L503" s="55"/>
      <c r="M503" s="55"/>
      <c r="N503" s="55"/>
    </row>
    <row r="504" spans="8:14" ht="12.75" customHeight="1" x14ac:dyDescent="0.2">
      <c r="H504" s="55"/>
      <c r="I504" s="55"/>
      <c r="J504" s="55"/>
      <c r="K504" s="55"/>
      <c r="L504" s="55"/>
      <c r="M504" s="55"/>
      <c r="N504" s="55"/>
    </row>
    <row r="505" spans="8:14" ht="12.75" customHeight="1" x14ac:dyDescent="0.2">
      <c r="H505" s="55"/>
      <c r="I505" s="55"/>
      <c r="J505" s="55"/>
      <c r="K505" s="55"/>
      <c r="L505" s="55"/>
      <c r="M505" s="55"/>
      <c r="N505" s="55"/>
    </row>
    <row r="506" spans="8:14" ht="12.75" customHeight="1" x14ac:dyDescent="0.2">
      <c r="H506" s="55"/>
      <c r="I506" s="55"/>
      <c r="J506" s="55"/>
      <c r="K506" s="55"/>
      <c r="L506" s="55"/>
      <c r="M506" s="55"/>
      <c r="N506" s="55"/>
    </row>
    <row r="507" spans="8:14" ht="12.75" customHeight="1" x14ac:dyDescent="0.2">
      <c r="H507" s="55"/>
      <c r="I507" s="55"/>
      <c r="J507" s="55"/>
      <c r="K507" s="55"/>
      <c r="L507" s="55"/>
      <c r="M507" s="55"/>
      <c r="N507" s="55"/>
    </row>
    <row r="508" spans="8:14" ht="12.75" customHeight="1" x14ac:dyDescent="0.2">
      <c r="H508" s="55"/>
      <c r="I508" s="55"/>
      <c r="J508" s="55"/>
      <c r="K508" s="55"/>
      <c r="L508" s="55"/>
      <c r="M508" s="55"/>
      <c r="N508" s="55"/>
    </row>
    <row r="509" spans="8:14" ht="12.75" customHeight="1" x14ac:dyDescent="0.2">
      <c r="H509" s="55"/>
      <c r="I509" s="55"/>
      <c r="J509" s="55"/>
      <c r="K509" s="55"/>
      <c r="L509" s="55"/>
      <c r="M509" s="55"/>
      <c r="N509" s="55"/>
    </row>
    <row r="510" spans="8:14" ht="12.75" customHeight="1" x14ac:dyDescent="0.2">
      <c r="H510" s="55"/>
      <c r="I510" s="55"/>
      <c r="J510" s="55"/>
      <c r="K510" s="55"/>
      <c r="L510" s="55"/>
      <c r="M510" s="55"/>
      <c r="N510" s="55"/>
    </row>
    <row r="511" spans="8:14" ht="12.75" customHeight="1" x14ac:dyDescent="0.2">
      <c r="H511" s="55"/>
      <c r="I511" s="55"/>
      <c r="J511" s="55"/>
      <c r="K511" s="55"/>
      <c r="L511" s="55"/>
      <c r="M511" s="55"/>
      <c r="N511" s="55"/>
    </row>
    <row r="512" spans="8:14" ht="12.75" customHeight="1" x14ac:dyDescent="0.2">
      <c r="H512" s="55"/>
      <c r="I512" s="55"/>
      <c r="J512" s="55"/>
      <c r="K512" s="55"/>
      <c r="L512" s="55"/>
      <c r="M512" s="55"/>
      <c r="N512" s="55"/>
    </row>
    <row r="513" spans="8:14" ht="12.75" customHeight="1" x14ac:dyDescent="0.2">
      <c r="H513" s="55"/>
      <c r="I513" s="55"/>
      <c r="J513" s="55"/>
      <c r="K513" s="55"/>
      <c r="L513" s="55"/>
      <c r="M513" s="55"/>
      <c r="N513" s="55"/>
    </row>
    <row r="514" spans="8:14" ht="12.75" customHeight="1" x14ac:dyDescent="0.2">
      <c r="H514" s="55"/>
      <c r="I514" s="55"/>
      <c r="J514" s="55"/>
      <c r="K514" s="55"/>
      <c r="L514" s="55"/>
      <c r="M514" s="55"/>
      <c r="N514" s="55"/>
    </row>
    <row r="515" spans="8:14" ht="12.75" customHeight="1" x14ac:dyDescent="0.2">
      <c r="H515" s="55"/>
      <c r="I515" s="55"/>
      <c r="J515" s="55"/>
      <c r="K515" s="55"/>
      <c r="L515" s="55"/>
      <c r="M515" s="55"/>
      <c r="N515" s="55"/>
    </row>
    <row r="516" spans="8:14" ht="12.75" customHeight="1" x14ac:dyDescent="0.2">
      <c r="H516" s="55"/>
      <c r="I516" s="55"/>
      <c r="J516" s="55"/>
      <c r="K516" s="55"/>
      <c r="L516" s="55"/>
      <c r="M516" s="55"/>
      <c r="N516" s="55"/>
    </row>
    <row r="517" spans="8:14" ht="12.75" customHeight="1" x14ac:dyDescent="0.2">
      <c r="H517" s="55"/>
      <c r="I517" s="55"/>
      <c r="J517" s="55"/>
      <c r="K517" s="55"/>
      <c r="L517" s="55"/>
      <c r="M517" s="55"/>
      <c r="N517" s="55"/>
    </row>
    <row r="518" spans="8:14" ht="12.75" customHeight="1" x14ac:dyDescent="0.2">
      <c r="H518" s="55"/>
      <c r="I518" s="55"/>
      <c r="J518" s="55"/>
      <c r="K518" s="55"/>
      <c r="L518" s="55"/>
      <c r="M518" s="55"/>
      <c r="N518" s="55"/>
    </row>
    <row r="519" spans="8:14" ht="12.75" customHeight="1" x14ac:dyDescent="0.2">
      <c r="H519" s="55"/>
      <c r="I519" s="55"/>
      <c r="J519" s="55"/>
      <c r="K519" s="55"/>
      <c r="L519" s="55"/>
      <c r="M519" s="55"/>
      <c r="N519" s="55"/>
    </row>
    <row r="520" spans="8:14" ht="12.75" customHeight="1" x14ac:dyDescent="0.2">
      <c r="H520" s="55"/>
      <c r="I520" s="55"/>
      <c r="J520" s="55"/>
      <c r="K520" s="55"/>
      <c r="L520" s="55"/>
      <c r="M520" s="55"/>
      <c r="N520" s="55"/>
    </row>
    <row r="521" spans="8:14" ht="12.75" customHeight="1" x14ac:dyDescent="0.2">
      <c r="H521" s="55"/>
      <c r="I521" s="55"/>
      <c r="J521" s="55"/>
      <c r="K521" s="55"/>
      <c r="L521" s="55"/>
      <c r="M521" s="55"/>
      <c r="N521" s="55"/>
    </row>
    <row r="522" spans="8:14" ht="12.75" customHeight="1" x14ac:dyDescent="0.2">
      <c r="H522" s="55"/>
      <c r="I522" s="55"/>
      <c r="J522" s="55"/>
      <c r="K522" s="55"/>
      <c r="L522" s="55"/>
      <c r="M522" s="55"/>
      <c r="N522" s="55"/>
    </row>
    <row r="523" spans="8:14" ht="12.75" customHeight="1" x14ac:dyDescent="0.2">
      <c r="H523" s="55"/>
      <c r="I523" s="55"/>
      <c r="J523" s="55"/>
      <c r="K523" s="55"/>
      <c r="L523" s="55"/>
      <c r="M523" s="55"/>
      <c r="N523" s="55"/>
    </row>
    <row r="524" spans="8:14" ht="12.75" customHeight="1" x14ac:dyDescent="0.2">
      <c r="H524" s="55"/>
      <c r="I524" s="55"/>
      <c r="J524" s="55"/>
      <c r="K524" s="55"/>
      <c r="L524" s="55"/>
      <c r="M524" s="55"/>
      <c r="N524" s="55"/>
    </row>
    <row r="525" spans="8:14" ht="12.75" customHeight="1" x14ac:dyDescent="0.2">
      <c r="H525" s="55"/>
      <c r="I525" s="55"/>
      <c r="J525" s="55"/>
      <c r="K525" s="55"/>
      <c r="L525" s="55"/>
      <c r="M525" s="55"/>
      <c r="N525" s="55"/>
    </row>
    <row r="526" spans="8:14" ht="12.75" customHeight="1" x14ac:dyDescent="0.2">
      <c r="H526" s="55"/>
      <c r="I526" s="55"/>
      <c r="J526" s="55"/>
      <c r="K526" s="55"/>
      <c r="L526" s="55"/>
      <c r="M526" s="55"/>
      <c r="N526" s="55"/>
    </row>
    <row r="527" spans="8:14" ht="12.75" customHeight="1" x14ac:dyDescent="0.2">
      <c r="H527" s="55"/>
      <c r="I527" s="55"/>
      <c r="J527" s="55"/>
      <c r="K527" s="55"/>
      <c r="L527" s="55"/>
      <c r="M527" s="55"/>
      <c r="N527" s="55"/>
    </row>
    <row r="528" spans="8:14" ht="12.75" customHeight="1" x14ac:dyDescent="0.2">
      <c r="H528" s="55"/>
      <c r="I528" s="55"/>
      <c r="J528" s="55"/>
      <c r="K528" s="55"/>
      <c r="L528" s="55"/>
      <c r="M528" s="55"/>
      <c r="N528" s="55"/>
    </row>
    <row r="529" spans="8:14" ht="12.75" customHeight="1" x14ac:dyDescent="0.2">
      <c r="H529" s="55"/>
      <c r="I529" s="55"/>
      <c r="J529" s="55"/>
      <c r="K529" s="55"/>
      <c r="L529" s="55"/>
      <c r="M529" s="55"/>
      <c r="N529" s="55"/>
    </row>
    <row r="530" spans="8:14" ht="12.75" customHeight="1" x14ac:dyDescent="0.2">
      <c r="H530" s="55"/>
      <c r="I530" s="55"/>
      <c r="J530" s="55"/>
      <c r="K530" s="55"/>
      <c r="L530" s="55"/>
      <c r="M530" s="55"/>
      <c r="N530" s="55"/>
    </row>
    <row r="531" spans="8:14" ht="12.75" customHeight="1" x14ac:dyDescent="0.2">
      <c r="H531" s="55"/>
      <c r="I531" s="55"/>
      <c r="J531" s="55"/>
      <c r="K531" s="55"/>
      <c r="L531" s="55"/>
      <c r="M531" s="55"/>
      <c r="N531" s="55"/>
    </row>
    <row r="532" spans="8:14" ht="12.75" customHeight="1" x14ac:dyDescent="0.2">
      <c r="H532" s="55"/>
      <c r="I532" s="55"/>
      <c r="J532" s="55"/>
      <c r="K532" s="55"/>
      <c r="L532" s="55"/>
      <c r="M532" s="55"/>
      <c r="N532" s="55"/>
    </row>
    <row r="533" spans="8:14" ht="12.75" customHeight="1" x14ac:dyDescent="0.2">
      <c r="H533" s="55"/>
      <c r="I533" s="55"/>
      <c r="J533" s="55"/>
      <c r="K533" s="55"/>
      <c r="L533" s="55"/>
      <c r="M533" s="55"/>
      <c r="N533" s="55"/>
    </row>
    <row r="534" spans="8:14" ht="12.75" customHeight="1" x14ac:dyDescent="0.2">
      <c r="H534" s="55"/>
      <c r="I534" s="55"/>
      <c r="J534" s="55"/>
      <c r="K534" s="55"/>
      <c r="L534" s="55"/>
      <c r="M534" s="55"/>
      <c r="N534" s="55"/>
    </row>
    <row r="535" spans="8:14" ht="12.75" customHeight="1" x14ac:dyDescent="0.2">
      <c r="H535" s="55"/>
      <c r="I535" s="55"/>
      <c r="J535" s="55"/>
      <c r="K535" s="55"/>
      <c r="L535" s="55"/>
      <c r="M535" s="55"/>
      <c r="N535" s="55"/>
    </row>
    <row r="536" spans="8:14" ht="12.75" customHeight="1" x14ac:dyDescent="0.2">
      <c r="H536" s="55"/>
      <c r="I536" s="55"/>
      <c r="J536" s="55"/>
      <c r="K536" s="55"/>
      <c r="L536" s="55"/>
      <c r="M536" s="55"/>
      <c r="N536" s="55"/>
    </row>
    <row r="537" spans="8:14" ht="12.75" customHeight="1" x14ac:dyDescent="0.2">
      <c r="H537" s="55"/>
      <c r="I537" s="55"/>
      <c r="J537" s="55"/>
      <c r="K537" s="55"/>
      <c r="L537" s="55"/>
      <c r="M537" s="55"/>
      <c r="N537" s="55"/>
    </row>
    <row r="538" spans="8:14" ht="12.75" customHeight="1" x14ac:dyDescent="0.2">
      <c r="H538" s="55"/>
      <c r="I538" s="55"/>
      <c r="J538" s="55"/>
      <c r="K538" s="55"/>
      <c r="L538" s="55"/>
      <c r="M538" s="55"/>
      <c r="N538" s="55"/>
    </row>
    <row r="539" spans="8:14" ht="12.75" customHeight="1" x14ac:dyDescent="0.2">
      <c r="H539" s="55"/>
      <c r="I539" s="55"/>
      <c r="J539" s="55"/>
      <c r="K539" s="55"/>
      <c r="L539" s="55"/>
      <c r="M539" s="55"/>
      <c r="N539" s="55"/>
    </row>
    <row r="540" spans="8:14" ht="12.75" customHeight="1" x14ac:dyDescent="0.2">
      <c r="H540" s="55"/>
      <c r="I540" s="55"/>
      <c r="J540" s="55"/>
      <c r="K540" s="55"/>
      <c r="L540" s="55"/>
      <c r="M540" s="55"/>
      <c r="N540" s="55"/>
    </row>
    <row r="541" spans="8:14" ht="12.75" customHeight="1" x14ac:dyDescent="0.2">
      <c r="H541" s="55"/>
      <c r="I541" s="55"/>
      <c r="J541" s="55"/>
      <c r="K541" s="55"/>
      <c r="L541" s="55"/>
      <c r="M541" s="55"/>
      <c r="N541" s="55"/>
    </row>
    <row r="542" spans="8:14" ht="12.75" customHeight="1" x14ac:dyDescent="0.2">
      <c r="H542" s="55"/>
      <c r="I542" s="55"/>
      <c r="J542" s="55"/>
      <c r="K542" s="55"/>
      <c r="L542" s="55"/>
      <c r="M542" s="55"/>
      <c r="N542" s="55"/>
    </row>
    <row r="543" spans="8:14" ht="12.75" customHeight="1" x14ac:dyDescent="0.2">
      <c r="H543" s="55"/>
      <c r="I543" s="55"/>
      <c r="J543" s="55"/>
      <c r="K543" s="55"/>
      <c r="L543" s="55"/>
      <c r="M543" s="55"/>
      <c r="N543" s="55"/>
    </row>
    <row r="544" spans="8:14" ht="12.75" customHeight="1" x14ac:dyDescent="0.2">
      <c r="H544" s="55"/>
      <c r="I544" s="55"/>
      <c r="J544" s="55"/>
      <c r="K544" s="55"/>
      <c r="L544" s="55"/>
      <c r="M544" s="55"/>
      <c r="N544" s="55"/>
    </row>
    <row r="545" spans="8:14" ht="12.75" customHeight="1" x14ac:dyDescent="0.2">
      <c r="H545" s="55"/>
      <c r="I545" s="55"/>
      <c r="J545" s="55"/>
      <c r="K545" s="55"/>
      <c r="L545" s="55"/>
      <c r="M545" s="55"/>
      <c r="N545" s="55"/>
    </row>
    <row r="546" spans="8:14" ht="12.75" customHeight="1" x14ac:dyDescent="0.2">
      <c r="H546" s="55"/>
      <c r="I546" s="55"/>
      <c r="J546" s="55"/>
      <c r="K546" s="55"/>
      <c r="L546" s="55"/>
      <c r="M546" s="55"/>
      <c r="N546" s="55"/>
    </row>
    <row r="547" spans="8:14" ht="12.75" customHeight="1" x14ac:dyDescent="0.2">
      <c r="H547" s="55"/>
      <c r="I547" s="55"/>
      <c r="J547" s="55"/>
      <c r="K547" s="55"/>
      <c r="L547" s="55"/>
      <c r="M547" s="55"/>
      <c r="N547" s="55"/>
    </row>
    <row r="548" spans="8:14" ht="12.75" customHeight="1" x14ac:dyDescent="0.2">
      <c r="H548" s="55"/>
      <c r="I548" s="55"/>
      <c r="J548" s="55"/>
      <c r="K548" s="55"/>
      <c r="L548" s="55"/>
      <c r="M548" s="55"/>
      <c r="N548" s="55"/>
    </row>
    <row r="549" spans="8:14" ht="12.75" customHeight="1" x14ac:dyDescent="0.2">
      <c r="H549" s="55"/>
      <c r="I549" s="55"/>
      <c r="J549" s="55"/>
      <c r="K549" s="55"/>
      <c r="L549" s="55"/>
      <c r="M549" s="55"/>
      <c r="N549" s="55"/>
    </row>
    <row r="550" spans="8:14" ht="12.75" customHeight="1" x14ac:dyDescent="0.2">
      <c r="H550" s="55"/>
      <c r="I550" s="55"/>
      <c r="J550" s="55"/>
      <c r="K550" s="55"/>
      <c r="L550" s="55"/>
      <c r="M550" s="55"/>
      <c r="N550" s="55"/>
    </row>
    <row r="551" spans="8:14" ht="12.75" customHeight="1" x14ac:dyDescent="0.2">
      <c r="H551" s="55"/>
      <c r="I551" s="55"/>
      <c r="J551" s="55"/>
      <c r="K551" s="55"/>
      <c r="L551" s="55"/>
      <c r="M551" s="55"/>
      <c r="N551" s="55"/>
    </row>
    <row r="552" spans="8:14" ht="12.75" customHeight="1" x14ac:dyDescent="0.2">
      <c r="H552" s="55"/>
      <c r="I552" s="55"/>
      <c r="J552" s="55"/>
      <c r="K552" s="55"/>
      <c r="L552" s="55"/>
      <c r="M552" s="55"/>
      <c r="N552" s="55"/>
    </row>
    <row r="553" spans="8:14" ht="12.75" customHeight="1" x14ac:dyDescent="0.2">
      <c r="H553" s="55"/>
      <c r="I553" s="55"/>
      <c r="J553" s="55"/>
      <c r="K553" s="55"/>
      <c r="L553" s="55"/>
      <c r="M553" s="55"/>
      <c r="N553" s="55"/>
    </row>
    <row r="554" spans="8:14" ht="12.75" customHeight="1" x14ac:dyDescent="0.2">
      <c r="H554" s="55"/>
      <c r="I554" s="55"/>
      <c r="J554" s="55"/>
      <c r="K554" s="55"/>
      <c r="L554" s="55"/>
      <c r="M554" s="55"/>
      <c r="N554" s="55"/>
    </row>
    <row r="555" spans="8:14" ht="12.75" customHeight="1" x14ac:dyDescent="0.2">
      <c r="H555" s="55"/>
      <c r="I555" s="55"/>
      <c r="J555" s="55"/>
      <c r="K555" s="55"/>
      <c r="L555" s="55"/>
      <c r="M555" s="55"/>
      <c r="N555" s="55"/>
    </row>
    <row r="556" spans="8:14" ht="12.75" customHeight="1" x14ac:dyDescent="0.2">
      <c r="H556" s="55"/>
      <c r="I556" s="55"/>
      <c r="J556" s="55"/>
      <c r="K556" s="55"/>
      <c r="L556" s="55"/>
      <c r="M556" s="55"/>
      <c r="N556" s="55"/>
    </row>
    <row r="557" spans="8:14" ht="12.75" customHeight="1" x14ac:dyDescent="0.2">
      <c r="H557" s="55"/>
      <c r="I557" s="55"/>
      <c r="J557" s="55"/>
      <c r="K557" s="55"/>
      <c r="L557" s="55"/>
      <c r="M557" s="55"/>
      <c r="N557" s="55"/>
    </row>
    <row r="558" spans="8:14" ht="12.75" customHeight="1" x14ac:dyDescent="0.2">
      <c r="H558" s="55"/>
      <c r="I558" s="55"/>
      <c r="J558" s="55"/>
      <c r="K558" s="55"/>
      <c r="L558" s="55"/>
      <c r="M558" s="55"/>
      <c r="N558" s="55"/>
    </row>
    <row r="559" spans="8:14" ht="12.75" customHeight="1" x14ac:dyDescent="0.2">
      <c r="H559" s="55"/>
      <c r="I559" s="55"/>
      <c r="J559" s="55"/>
      <c r="K559" s="55"/>
      <c r="L559" s="55"/>
      <c r="M559" s="55"/>
      <c r="N559" s="55"/>
    </row>
    <row r="560" spans="8:14" ht="12.75" customHeight="1" x14ac:dyDescent="0.2">
      <c r="H560" s="55"/>
      <c r="I560" s="55"/>
      <c r="J560" s="55"/>
      <c r="K560" s="55"/>
      <c r="L560" s="55"/>
      <c r="M560" s="55"/>
      <c r="N560" s="55"/>
    </row>
    <row r="561" spans="8:14" ht="12.75" customHeight="1" x14ac:dyDescent="0.2">
      <c r="H561" s="55"/>
      <c r="I561" s="55"/>
      <c r="J561" s="55"/>
      <c r="K561" s="55"/>
      <c r="L561" s="55"/>
      <c r="M561" s="55"/>
      <c r="N561" s="55"/>
    </row>
    <row r="562" spans="8:14" ht="12.75" customHeight="1" x14ac:dyDescent="0.2">
      <c r="H562" s="55"/>
      <c r="I562" s="55"/>
      <c r="J562" s="55"/>
      <c r="K562" s="55"/>
      <c r="L562" s="55"/>
      <c r="M562" s="55"/>
      <c r="N562" s="55"/>
    </row>
    <row r="563" spans="8:14" ht="12.75" customHeight="1" x14ac:dyDescent="0.2">
      <c r="H563" s="55"/>
      <c r="I563" s="55"/>
      <c r="J563" s="55"/>
      <c r="K563" s="55"/>
      <c r="L563" s="55"/>
      <c r="M563" s="55"/>
      <c r="N563" s="55"/>
    </row>
    <row r="564" spans="8:14" ht="12.75" customHeight="1" x14ac:dyDescent="0.2">
      <c r="H564" s="55"/>
      <c r="I564" s="55"/>
      <c r="J564" s="55"/>
      <c r="K564" s="55"/>
      <c r="L564" s="55"/>
      <c r="M564" s="55"/>
      <c r="N564" s="55"/>
    </row>
    <row r="565" spans="8:14" ht="12.75" customHeight="1" x14ac:dyDescent="0.2">
      <c r="H565" s="55"/>
      <c r="I565" s="55"/>
      <c r="J565" s="55"/>
      <c r="K565" s="55"/>
      <c r="L565" s="55"/>
      <c r="M565" s="55"/>
      <c r="N565" s="55"/>
    </row>
    <row r="566" spans="8:14" ht="12.75" customHeight="1" x14ac:dyDescent="0.2">
      <c r="H566" s="55"/>
      <c r="I566" s="55"/>
      <c r="J566" s="55"/>
      <c r="K566" s="55"/>
      <c r="L566" s="55"/>
      <c r="M566" s="55"/>
      <c r="N566" s="55"/>
    </row>
    <row r="567" spans="8:14" ht="12.75" customHeight="1" x14ac:dyDescent="0.2">
      <c r="H567" s="55"/>
      <c r="I567" s="55"/>
      <c r="J567" s="55"/>
      <c r="K567" s="55"/>
      <c r="L567" s="55"/>
      <c r="M567" s="55"/>
      <c r="N567" s="55"/>
    </row>
    <row r="568" spans="8:14" ht="12.75" customHeight="1" x14ac:dyDescent="0.2">
      <c r="H568" s="55"/>
      <c r="I568" s="55"/>
      <c r="J568" s="55"/>
      <c r="K568" s="55"/>
      <c r="L568" s="55"/>
      <c r="M568" s="55"/>
      <c r="N568" s="55"/>
    </row>
    <row r="569" spans="8:14" ht="12.75" customHeight="1" x14ac:dyDescent="0.2">
      <c r="H569" s="55"/>
      <c r="I569" s="55"/>
      <c r="J569" s="55"/>
      <c r="K569" s="55"/>
      <c r="L569" s="55"/>
      <c r="M569" s="55"/>
      <c r="N569" s="55"/>
    </row>
    <row r="570" spans="8:14" ht="12.75" customHeight="1" x14ac:dyDescent="0.2">
      <c r="H570" s="55"/>
      <c r="I570" s="55"/>
      <c r="J570" s="55"/>
      <c r="K570" s="55"/>
      <c r="L570" s="55"/>
      <c r="M570" s="55"/>
      <c r="N570" s="55"/>
    </row>
    <row r="571" spans="8:14" ht="12.75" customHeight="1" x14ac:dyDescent="0.2">
      <c r="H571" s="55"/>
      <c r="I571" s="55"/>
      <c r="J571" s="55"/>
      <c r="K571" s="55"/>
      <c r="L571" s="55"/>
      <c r="M571" s="55"/>
      <c r="N571" s="55"/>
    </row>
    <row r="572" spans="8:14" ht="12.75" customHeight="1" x14ac:dyDescent="0.2">
      <c r="H572" s="55"/>
      <c r="I572" s="55"/>
      <c r="J572" s="55"/>
      <c r="K572" s="55"/>
      <c r="L572" s="55"/>
      <c r="M572" s="55"/>
      <c r="N572" s="55"/>
    </row>
    <row r="573" spans="8:14" ht="12.75" customHeight="1" x14ac:dyDescent="0.2">
      <c r="H573" s="55"/>
      <c r="I573" s="55"/>
      <c r="J573" s="55"/>
      <c r="K573" s="55"/>
      <c r="L573" s="55"/>
      <c r="M573" s="55"/>
      <c r="N573" s="55"/>
    </row>
    <row r="574" spans="8:14" ht="12.75" customHeight="1" x14ac:dyDescent="0.2">
      <c r="H574" s="55"/>
      <c r="I574" s="55"/>
      <c r="J574" s="55"/>
      <c r="K574" s="55"/>
      <c r="L574" s="55"/>
      <c r="M574" s="55"/>
      <c r="N574" s="55"/>
    </row>
    <row r="575" spans="8:14" ht="12.75" customHeight="1" x14ac:dyDescent="0.2">
      <c r="H575" s="55"/>
      <c r="I575" s="55"/>
      <c r="J575" s="55"/>
      <c r="K575" s="55"/>
      <c r="L575" s="55"/>
      <c r="M575" s="55"/>
      <c r="N575" s="55"/>
    </row>
    <row r="576" spans="8:14" ht="12.75" customHeight="1" x14ac:dyDescent="0.2">
      <c r="H576" s="55"/>
      <c r="I576" s="55"/>
      <c r="J576" s="55"/>
      <c r="K576" s="55"/>
      <c r="L576" s="55"/>
      <c r="M576" s="55"/>
      <c r="N576" s="55"/>
    </row>
    <row r="577" spans="8:14" ht="12.75" customHeight="1" x14ac:dyDescent="0.2">
      <c r="H577" s="55"/>
      <c r="I577" s="55"/>
      <c r="J577" s="55"/>
      <c r="K577" s="55"/>
      <c r="L577" s="55"/>
      <c r="M577" s="55"/>
      <c r="N577" s="55"/>
    </row>
    <row r="578" spans="8:14" ht="12.75" customHeight="1" x14ac:dyDescent="0.2">
      <c r="H578" s="55"/>
      <c r="I578" s="55"/>
      <c r="J578" s="55"/>
      <c r="K578" s="55"/>
      <c r="L578" s="55"/>
      <c r="M578" s="55"/>
      <c r="N578" s="55"/>
    </row>
    <row r="579" spans="8:14" ht="12.75" customHeight="1" x14ac:dyDescent="0.2">
      <c r="H579" s="55"/>
      <c r="I579" s="55"/>
      <c r="J579" s="55"/>
      <c r="K579" s="55"/>
      <c r="L579" s="55"/>
      <c r="M579" s="55"/>
      <c r="N579" s="55"/>
    </row>
    <row r="580" spans="8:14" ht="12.75" customHeight="1" x14ac:dyDescent="0.2">
      <c r="H580" s="55"/>
      <c r="I580" s="55"/>
      <c r="J580" s="55"/>
      <c r="K580" s="55"/>
      <c r="L580" s="55"/>
      <c r="M580" s="55"/>
      <c r="N580" s="55"/>
    </row>
    <row r="581" spans="8:14" ht="12.75" customHeight="1" x14ac:dyDescent="0.2">
      <c r="H581" s="55"/>
      <c r="I581" s="55"/>
      <c r="J581" s="55"/>
      <c r="K581" s="55"/>
      <c r="L581" s="55"/>
      <c r="M581" s="55"/>
      <c r="N581" s="55"/>
    </row>
    <row r="582" spans="8:14" ht="12.75" customHeight="1" x14ac:dyDescent="0.2">
      <c r="H582" s="55"/>
      <c r="I582" s="55"/>
      <c r="J582" s="55"/>
      <c r="K582" s="55"/>
      <c r="L582" s="55"/>
      <c r="M582" s="55"/>
      <c r="N582" s="55"/>
    </row>
    <row r="583" spans="8:14" ht="12.75" customHeight="1" x14ac:dyDescent="0.2">
      <c r="H583" s="55"/>
      <c r="I583" s="55"/>
      <c r="J583" s="55"/>
      <c r="K583" s="55"/>
      <c r="L583" s="55"/>
      <c r="M583" s="55"/>
      <c r="N583" s="55"/>
    </row>
    <row r="584" spans="8:14" ht="12.75" customHeight="1" x14ac:dyDescent="0.2">
      <c r="H584" s="55"/>
      <c r="I584" s="55"/>
      <c r="J584" s="55"/>
      <c r="K584" s="55"/>
      <c r="L584" s="55"/>
      <c r="M584" s="55"/>
      <c r="N584" s="55"/>
    </row>
    <row r="585" spans="8:14" ht="12.75" customHeight="1" x14ac:dyDescent="0.2">
      <c r="H585" s="55"/>
      <c r="I585" s="55"/>
      <c r="J585" s="55"/>
      <c r="K585" s="55"/>
      <c r="L585" s="55"/>
      <c r="M585" s="55"/>
      <c r="N585" s="55"/>
    </row>
    <row r="586" spans="8:14" ht="12.75" customHeight="1" x14ac:dyDescent="0.2">
      <c r="H586" s="55"/>
      <c r="I586" s="55"/>
      <c r="J586" s="55"/>
      <c r="K586" s="55"/>
      <c r="L586" s="55"/>
      <c r="M586" s="55"/>
      <c r="N586" s="55"/>
    </row>
    <row r="587" spans="8:14" ht="12.75" customHeight="1" x14ac:dyDescent="0.2">
      <c r="H587" s="55"/>
      <c r="I587" s="55"/>
      <c r="J587" s="55"/>
      <c r="K587" s="55"/>
      <c r="L587" s="55"/>
      <c r="M587" s="55"/>
      <c r="N587" s="55"/>
    </row>
    <row r="588" spans="8:14" ht="12.75" customHeight="1" x14ac:dyDescent="0.2">
      <c r="H588" s="55"/>
      <c r="I588" s="55"/>
      <c r="J588" s="55"/>
      <c r="K588" s="55"/>
      <c r="L588" s="55"/>
      <c r="M588" s="55"/>
      <c r="N588" s="55"/>
    </row>
    <row r="589" spans="8:14" ht="12.75" customHeight="1" x14ac:dyDescent="0.2">
      <c r="H589" s="55"/>
      <c r="I589" s="55"/>
      <c r="J589" s="55"/>
      <c r="K589" s="55"/>
      <c r="L589" s="55"/>
      <c r="M589" s="55"/>
      <c r="N589" s="55"/>
    </row>
    <row r="590" spans="8:14" ht="12.75" customHeight="1" x14ac:dyDescent="0.2">
      <c r="H590" s="55"/>
      <c r="I590" s="55"/>
      <c r="J590" s="55"/>
      <c r="K590" s="55"/>
      <c r="L590" s="55"/>
      <c r="M590" s="55"/>
      <c r="N590" s="55"/>
    </row>
    <row r="591" spans="8:14" ht="12.75" customHeight="1" x14ac:dyDescent="0.2">
      <c r="H591" s="55"/>
      <c r="I591" s="55"/>
      <c r="J591" s="55"/>
      <c r="K591" s="55"/>
      <c r="L591" s="55"/>
      <c r="M591" s="55"/>
      <c r="N591" s="55"/>
    </row>
    <row r="592" spans="8:14" ht="12.75" customHeight="1" x14ac:dyDescent="0.2">
      <c r="H592" s="55"/>
      <c r="I592" s="55"/>
      <c r="J592" s="55"/>
      <c r="K592" s="55"/>
      <c r="L592" s="55"/>
      <c r="M592" s="55"/>
      <c r="N592" s="55"/>
    </row>
    <row r="593" spans="8:14" ht="12.75" customHeight="1" x14ac:dyDescent="0.2">
      <c r="H593" s="55"/>
      <c r="I593" s="55"/>
      <c r="J593" s="55"/>
      <c r="K593" s="55"/>
      <c r="L593" s="55"/>
      <c r="M593" s="55"/>
      <c r="N593" s="55"/>
    </row>
    <row r="594" spans="8:14" ht="12.75" customHeight="1" x14ac:dyDescent="0.2">
      <c r="H594" s="55"/>
      <c r="I594" s="55"/>
      <c r="J594" s="55"/>
      <c r="K594" s="55"/>
      <c r="L594" s="55"/>
      <c r="M594" s="55"/>
      <c r="N594" s="55"/>
    </row>
    <row r="595" spans="8:14" ht="12.75" customHeight="1" x14ac:dyDescent="0.2">
      <c r="H595" s="55"/>
      <c r="I595" s="55"/>
      <c r="J595" s="55"/>
      <c r="K595" s="55"/>
      <c r="L595" s="55"/>
      <c r="M595" s="55"/>
      <c r="N595" s="55"/>
    </row>
    <row r="596" spans="8:14" ht="12.75" customHeight="1" x14ac:dyDescent="0.2">
      <c r="H596" s="55"/>
      <c r="I596" s="55"/>
      <c r="J596" s="55"/>
      <c r="K596" s="55"/>
      <c r="L596" s="55"/>
      <c r="M596" s="55"/>
      <c r="N596" s="55"/>
    </row>
    <row r="597" spans="8:14" ht="12.75" customHeight="1" x14ac:dyDescent="0.2">
      <c r="H597" s="55"/>
      <c r="I597" s="55"/>
      <c r="J597" s="55"/>
      <c r="K597" s="55"/>
      <c r="L597" s="55"/>
      <c r="M597" s="55"/>
      <c r="N597" s="55"/>
    </row>
    <row r="598" spans="8:14" ht="12.75" customHeight="1" x14ac:dyDescent="0.2">
      <c r="H598" s="55"/>
      <c r="I598" s="55"/>
      <c r="J598" s="55"/>
      <c r="K598" s="55"/>
      <c r="L598" s="55"/>
      <c r="M598" s="55"/>
      <c r="N598" s="55"/>
    </row>
    <row r="599" spans="8:14" ht="12.75" customHeight="1" x14ac:dyDescent="0.2">
      <c r="H599" s="55"/>
      <c r="I599" s="55"/>
      <c r="J599" s="55"/>
      <c r="K599" s="55"/>
      <c r="L599" s="55"/>
      <c r="M599" s="55"/>
      <c r="N599" s="55"/>
    </row>
    <row r="600" spans="8:14" ht="12.75" customHeight="1" x14ac:dyDescent="0.2">
      <c r="H600" s="55"/>
      <c r="I600" s="55"/>
      <c r="J600" s="55"/>
      <c r="K600" s="55"/>
      <c r="L600" s="55"/>
      <c r="M600" s="55"/>
      <c r="N600" s="55"/>
    </row>
    <row r="601" spans="8:14" ht="12.75" customHeight="1" x14ac:dyDescent="0.2">
      <c r="H601" s="55"/>
      <c r="I601" s="55"/>
      <c r="J601" s="55"/>
      <c r="K601" s="55"/>
      <c r="L601" s="55"/>
      <c r="M601" s="55"/>
      <c r="N601" s="55"/>
    </row>
    <row r="602" spans="8:14" ht="12.75" customHeight="1" x14ac:dyDescent="0.2">
      <c r="H602" s="55"/>
      <c r="I602" s="55"/>
      <c r="J602" s="55"/>
      <c r="K602" s="55"/>
      <c r="L602" s="55"/>
      <c r="M602" s="55"/>
      <c r="N602" s="55"/>
    </row>
    <row r="603" spans="8:14" ht="12.75" customHeight="1" x14ac:dyDescent="0.2">
      <c r="H603" s="55"/>
      <c r="I603" s="55"/>
      <c r="J603" s="55"/>
      <c r="K603" s="55"/>
      <c r="L603" s="55"/>
      <c r="M603" s="55"/>
      <c r="N603" s="55"/>
    </row>
    <row r="604" spans="8:14" ht="12.75" customHeight="1" x14ac:dyDescent="0.2">
      <c r="H604" s="55"/>
      <c r="I604" s="55"/>
      <c r="J604" s="55"/>
      <c r="K604" s="55"/>
      <c r="L604" s="55"/>
      <c r="M604" s="55"/>
      <c r="N604" s="55"/>
    </row>
    <row r="605" spans="8:14" ht="12.75" customHeight="1" x14ac:dyDescent="0.2">
      <c r="H605" s="55"/>
      <c r="I605" s="55"/>
      <c r="J605" s="55"/>
      <c r="K605" s="55"/>
      <c r="L605" s="55"/>
      <c r="M605" s="55"/>
      <c r="N605" s="55"/>
    </row>
    <row r="606" spans="8:14" ht="12.75" customHeight="1" x14ac:dyDescent="0.2">
      <c r="H606" s="55"/>
      <c r="I606" s="55"/>
      <c r="J606" s="55"/>
      <c r="K606" s="55"/>
      <c r="L606" s="55"/>
      <c r="M606" s="55"/>
      <c r="N606" s="55"/>
    </row>
    <row r="607" spans="8:14" ht="12.75" customHeight="1" x14ac:dyDescent="0.2">
      <c r="H607" s="55"/>
      <c r="I607" s="55"/>
      <c r="J607" s="55"/>
      <c r="K607" s="55"/>
      <c r="L607" s="55"/>
      <c r="M607" s="55"/>
      <c r="N607" s="55"/>
    </row>
    <row r="608" spans="8:14" ht="12.75" customHeight="1" x14ac:dyDescent="0.2">
      <c r="H608" s="55"/>
      <c r="I608" s="55"/>
      <c r="J608" s="55"/>
      <c r="K608" s="55"/>
      <c r="L608" s="55"/>
      <c r="M608" s="55"/>
      <c r="N608" s="55"/>
    </row>
    <row r="609" spans="8:14" ht="12.75" customHeight="1" x14ac:dyDescent="0.2">
      <c r="H609" s="55"/>
      <c r="I609" s="55"/>
      <c r="J609" s="55"/>
      <c r="K609" s="55"/>
      <c r="L609" s="55"/>
      <c r="M609" s="55"/>
      <c r="N609" s="55"/>
    </row>
    <row r="610" spans="8:14" ht="12.75" customHeight="1" x14ac:dyDescent="0.2">
      <c r="H610" s="55"/>
      <c r="I610" s="55"/>
      <c r="J610" s="55"/>
      <c r="K610" s="55"/>
      <c r="L610" s="55"/>
      <c r="M610" s="55"/>
      <c r="N610" s="55"/>
    </row>
    <row r="611" spans="8:14" ht="12.75" customHeight="1" x14ac:dyDescent="0.2">
      <c r="H611" s="55"/>
      <c r="I611" s="55"/>
      <c r="J611" s="55"/>
      <c r="K611" s="55"/>
      <c r="L611" s="55"/>
      <c r="M611" s="55"/>
      <c r="N611" s="55"/>
    </row>
    <row r="612" spans="8:14" ht="12.75" customHeight="1" x14ac:dyDescent="0.2">
      <c r="H612" s="55"/>
      <c r="I612" s="55"/>
      <c r="J612" s="55"/>
      <c r="K612" s="55"/>
      <c r="L612" s="55"/>
      <c r="M612" s="55"/>
      <c r="N612" s="55"/>
    </row>
    <row r="613" spans="8:14" ht="12.75" customHeight="1" x14ac:dyDescent="0.2">
      <c r="H613" s="55"/>
      <c r="I613" s="55"/>
      <c r="J613" s="55"/>
      <c r="K613" s="55"/>
      <c r="L613" s="55"/>
      <c r="M613" s="55"/>
      <c r="N613" s="55"/>
    </row>
    <row r="614" spans="8:14" ht="12.75" customHeight="1" x14ac:dyDescent="0.2">
      <c r="H614" s="55"/>
      <c r="I614" s="55"/>
      <c r="J614" s="55"/>
      <c r="K614" s="55"/>
      <c r="L614" s="55"/>
      <c r="M614" s="55"/>
      <c r="N614" s="55"/>
    </row>
    <row r="615" spans="8:14" ht="12.75" customHeight="1" x14ac:dyDescent="0.2">
      <c r="H615" s="55"/>
      <c r="I615" s="55"/>
      <c r="J615" s="55"/>
      <c r="K615" s="55"/>
      <c r="L615" s="55"/>
      <c r="M615" s="55"/>
      <c r="N615" s="55"/>
    </row>
    <row r="616" spans="8:14" ht="12.75" customHeight="1" x14ac:dyDescent="0.2">
      <c r="H616" s="55"/>
      <c r="I616" s="55"/>
      <c r="J616" s="55"/>
      <c r="K616" s="55"/>
      <c r="L616" s="55"/>
      <c r="M616" s="55"/>
      <c r="N616" s="55"/>
    </row>
    <row r="617" spans="8:14" ht="12.75" customHeight="1" x14ac:dyDescent="0.2">
      <c r="H617" s="55"/>
      <c r="I617" s="55"/>
      <c r="J617" s="55"/>
      <c r="K617" s="55"/>
      <c r="L617" s="55"/>
      <c r="M617" s="55"/>
      <c r="N617" s="55"/>
    </row>
    <row r="618" spans="8:14" ht="12.75" customHeight="1" x14ac:dyDescent="0.2">
      <c r="H618" s="55"/>
      <c r="I618" s="55"/>
      <c r="J618" s="55"/>
      <c r="K618" s="55"/>
      <c r="L618" s="55"/>
      <c r="M618" s="55"/>
      <c r="N618" s="55"/>
    </row>
    <row r="619" spans="8:14" ht="12.75" customHeight="1" x14ac:dyDescent="0.2">
      <c r="H619" s="55"/>
      <c r="I619" s="55"/>
      <c r="J619" s="55"/>
      <c r="K619" s="55"/>
      <c r="L619" s="55"/>
      <c r="M619" s="55"/>
      <c r="N619" s="55"/>
    </row>
    <row r="620" spans="8:14" ht="12.75" customHeight="1" x14ac:dyDescent="0.2">
      <c r="H620" s="55"/>
      <c r="I620" s="55"/>
      <c r="J620" s="55"/>
      <c r="K620" s="55"/>
      <c r="L620" s="55"/>
      <c r="M620" s="55"/>
      <c r="N620" s="55"/>
    </row>
    <row r="621" spans="8:14" ht="12.75" customHeight="1" x14ac:dyDescent="0.2">
      <c r="H621" s="55"/>
      <c r="I621" s="55"/>
      <c r="J621" s="55"/>
      <c r="K621" s="55"/>
      <c r="L621" s="55"/>
      <c r="M621" s="55"/>
      <c r="N621" s="55"/>
    </row>
    <row r="622" spans="8:14" ht="12.75" customHeight="1" x14ac:dyDescent="0.2">
      <c r="H622" s="55"/>
      <c r="I622" s="55"/>
      <c r="J622" s="55"/>
      <c r="K622" s="55"/>
      <c r="L622" s="55"/>
      <c r="M622" s="55"/>
      <c r="N622" s="55"/>
    </row>
    <row r="623" spans="8:14" ht="12.75" customHeight="1" x14ac:dyDescent="0.2">
      <c r="H623" s="55"/>
      <c r="I623" s="55"/>
      <c r="J623" s="55"/>
      <c r="K623" s="55"/>
      <c r="L623" s="55"/>
      <c r="M623" s="55"/>
      <c r="N623" s="55"/>
    </row>
    <row r="624" spans="8:14" ht="12.75" customHeight="1" x14ac:dyDescent="0.2">
      <c r="H624" s="55"/>
      <c r="I624" s="55"/>
      <c r="J624" s="55"/>
      <c r="K624" s="55"/>
      <c r="L624" s="55"/>
      <c r="M624" s="55"/>
      <c r="N624" s="55"/>
    </row>
    <row r="625" spans="8:14" ht="12.75" customHeight="1" x14ac:dyDescent="0.2">
      <c r="H625" s="55"/>
      <c r="I625" s="55"/>
      <c r="J625" s="55"/>
      <c r="K625" s="55"/>
      <c r="L625" s="55"/>
      <c r="M625" s="55"/>
      <c r="N625" s="55"/>
    </row>
    <row r="626" spans="8:14" ht="12.75" customHeight="1" x14ac:dyDescent="0.2">
      <c r="H626" s="55"/>
      <c r="I626" s="55"/>
      <c r="J626" s="55"/>
      <c r="K626" s="55"/>
      <c r="L626" s="55"/>
      <c r="M626" s="55"/>
      <c r="N626" s="55"/>
    </row>
    <row r="627" spans="8:14" ht="12.75" customHeight="1" x14ac:dyDescent="0.2">
      <c r="H627" s="55"/>
      <c r="I627" s="55"/>
      <c r="J627" s="55"/>
      <c r="K627" s="55"/>
      <c r="L627" s="55"/>
      <c r="M627" s="55"/>
      <c r="N627" s="55"/>
    </row>
    <row r="628" spans="8:14" ht="12.75" customHeight="1" x14ac:dyDescent="0.2">
      <c r="H628" s="55"/>
      <c r="I628" s="55"/>
      <c r="J628" s="55"/>
      <c r="K628" s="55"/>
      <c r="L628" s="55"/>
      <c r="M628" s="55"/>
      <c r="N628" s="55"/>
    </row>
    <row r="629" spans="8:14" ht="12.75" customHeight="1" x14ac:dyDescent="0.2">
      <c r="H629" s="55"/>
      <c r="I629" s="55"/>
      <c r="J629" s="55"/>
      <c r="K629" s="55"/>
      <c r="L629" s="55"/>
      <c r="M629" s="55"/>
      <c r="N629" s="55"/>
    </row>
    <row r="630" spans="8:14" ht="12.75" customHeight="1" x14ac:dyDescent="0.2">
      <c r="H630" s="55"/>
      <c r="I630" s="55"/>
      <c r="J630" s="55"/>
      <c r="K630" s="55"/>
      <c r="L630" s="55"/>
      <c r="M630" s="55"/>
      <c r="N630" s="55"/>
    </row>
    <row r="631" spans="8:14" ht="12.75" customHeight="1" x14ac:dyDescent="0.2">
      <c r="H631" s="55"/>
      <c r="I631" s="55"/>
      <c r="J631" s="55"/>
      <c r="K631" s="55"/>
      <c r="L631" s="55"/>
      <c r="M631" s="55"/>
      <c r="N631" s="55"/>
    </row>
    <row r="632" spans="8:14" ht="12.75" customHeight="1" x14ac:dyDescent="0.2">
      <c r="H632" s="55"/>
      <c r="I632" s="55"/>
      <c r="J632" s="55"/>
      <c r="K632" s="55"/>
      <c r="L632" s="55"/>
      <c r="M632" s="55"/>
      <c r="N632" s="55"/>
    </row>
    <row r="633" spans="8:14" ht="12.75" customHeight="1" x14ac:dyDescent="0.2">
      <c r="H633" s="55"/>
      <c r="I633" s="55"/>
      <c r="J633" s="55"/>
      <c r="K633" s="55"/>
      <c r="L633" s="55"/>
      <c r="M633" s="55"/>
      <c r="N633" s="55"/>
    </row>
    <row r="634" spans="8:14" ht="12.75" customHeight="1" x14ac:dyDescent="0.2">
      <c r="H634" s="55"/>
      <c r="I634" s="55"/>
      <c r="J634" s="55"/>
      <c r="K634" s="55"/>
      <c r="L634" s="55"/>
      <c r="M634" s="55"/>
      <c r="N634" s="55"/>
    </row>
    <row r="635" spans="8:14" ht="12.75" customHeight="1" x14ac:dyDescent="0.2">
      <c r="H635" s="55"/>
      <c r="I635" s="55"/>
      <c r="J635" s="55"/>
      <c r="K635" s="55"/>
      <c r="L635" s="55"/>
      <c r="M635" s="55"/>
      <c r="N635" s="55"/>
    </row>
    <row r="636" spans="8:14" ht="12.75" customHeight="1" x14ac:dyDescent="0.2">
      <c r="H636" s="55"/>
      <c r="I636" s="55"/>
      <c r="J636" s="55"/>
      <c r="K636" s="55"/>
      <c r="L636" s="55"/>
      <c r="M636" s="55"/>
      <c r="N636" s="55"/>
    </row>
    <row r="637" spans="8:14" ht="12.75" customHeight="1" x14ac:dyDescent="0.2">
      <c r="H637" s="55"/>
      <c r="I637" s="55"/>
      <c r="J637" s="55"/>
      <c r="K637" s="55"/>
      <c r="L637" s="55"/>
      <c r="M637" s="55"/>
      <c r="N637" s="55"/>
    </row>
    <row r="638" spans="8:14" ht="12.75" customHeight="1" x14ac:dyDescent="0.2">
      <c r="H638" s="55"/>
      <c r="I638" s="55"/>
      <c r="J638" s="55"/>
      <c r="K638" s="55"/>
      <c r="L638" s="55"/>
      <c r="M638" s="55"/>
      <c r="N638" s="55"/>
    </row>
    <row r="639" spans="8:14" ht="12.75" customHeight="1" x14ac:dyDescent="0.2">
      <c r="H639" s="55"/>
      <c r="I639" s="55"/>
      <c r="J639" s="55"/>
      <c r="K639" s="55"/>
      <c r="L639" s="55"/>
      <c r="M639" s="55"/>
      <c r="N639" s="55"/>
    </row>
    <row r="640" spans="8:14" ht="12.75" customHeight="1" x14ac:dyDescent="0.2">
      <c r="H640" s="55"/>
      <c r="I640" s="55"/>
      <c r="J640" s="55"/>
      <c r="K640" s="55"/>
      <c r="L640" s="55"/>
      <c r="M640" s="55"/>
      <c r="N640" s="55"/>
    </row>
    <row r="641" spans="8:14" ht="12.75" customHeight="1" x14ac:dyDescent="0.2">
      <c r="H641" s="55"/>
      <c r="I641" s="55"/>
      <c r="J641" s="55"/>
      <c r="K641" s="55"/>
      <c r="L641" s="55"/>
      <c r="M641" s="55"/>
      <c r="N641" s="55"/>
    </row>
    <row r="642" spans="8:14" ht="12.75" customHeight="1" x14ac:dyDescent="0.2">
      <c r="H642" s="55"/>
      <c r="I642" s="55"/>
      <c r="J642" s="55"/>
      <c r="K642" s="55"/>
      <c r="L642" s="55"/>
      <c r="M642" s="55"/>
      <c r="N642" s="55"/>
    </row>
    <row r="643" spans="8:14" ht="12.75" customHeight="1" x14ac:dyDescent="0.2">
      <c r="H643" s="55"/>
      <c r="I643" s="55"/>
      <c r="J643" s="55"/>
      <c r="K643" s="55"/>
      <c r="L643" s="55"/>
      <c r="M643" s="55"/>
      <c r="N643" s="55"/>
    </row>
    <row r="644" spans="8:14" ht="12.75" customHeight="1" x14ac:dyDescent="0.2">
      <c r="H644" s="55"/>
      <c r="I644" s="55"/>
      <c r="J644" s="55"/>
      <c r="K644" s="55"/>
      <c r="L644" s="55"/>
      <c r="M644" s="55"/>
      <c r="N644" s="55"/>
    </row>
    <row r="645" spans="8:14" ht="12.75" customHeight="1" x14ac:dyDescent="0.2">
      <c r="H645" s="55"/>
      <c r="I645" s="55"/>
      <c r="J645" s="55"/>
      <c r="K645" s="55"/>
      <c r="L645" s="55"/>
      <c r="M645" s="55"/>
      <c r="N645" s="55"/>
    </row>
    <row r="646" spans="8:14" ht="12.75" customHeight="1" x14ac:dyDescent="0.2">
      <c r="H646" s="55"/>
      <c r="I646" s="55"/>
      <c r="J646" s="55"/>
      <c r="K646" s="55"/>
      <c r="L646" s="55"/>
      <c r="M646" s="55"/>
      <c r="N646" s="55"/>
    </row>
    <row r="647" spans="8:14" ht="12.75" customHeight="1" x14ac:dyDescent="0.2">
      <c r="H647" s="55"/>
      <c r="I647" s="55"/>
      <c r="J647" s="55"/>
      <c r="K647" s="55"/>
      <c r="L647" s="55"/>
      <c r="M647" s="55"/>
      <c r="N647" s="55"/>
    </row>
    <row r="648" spans="8:14" ht="12.75" customHeight="1" x14ac:dyDescent="0.2">
      <c r="H648" s="55"/>
      <c r="I648" s="55"/>
      <c r="J648" s="55"/>
      <c r="K648" s="55"/>
      <c r="L648" s="55"/>
      <c r="M648" s="55"/>
      <c r="N648" s="55"/>
    </row>
    <row r="649" spans="8:14" ht="12.75" customHeight="1" x14ac:dyDescent="0.2">
      <c r="H649" s="55"/>
      <c r="I649" s="55"/>
      <c r="J649" s="55"/>
      <c r="K649" s="55"/>
      <c r="L649" s="55"/>
      <c r="M649" s="55"/>
      <c r="N649" s="55"/>
    </row>
    <row r="650" spans="8:14" ht="12.75" customHeight="1" x14ac:dyDescent="0.2">
      <c r="H650" s="55"/>
      <c r="I650" s="55"/>
      <c r="J650" s="55"/>
      <c r="K650" s="55"/>
      <c r="L650" s="55"/>
      <c r="M650" s="55"/>
      <c r="N650" s="55"/>
    </row>
    <row r="651" spans="8:14" ht="12.75" customHeight="1" x14ac:dyDescent="0.2">
      <c r="H651" s="55"/>
      <c r="I651" s="55"/>
      <c r="J651" s="55"/>
      <c r="K651" s="55"/>
      <c r="L651" s="55"/>
      <c r="M651" s="55"/>
      <c r="N651" s="55"/>
    </row>
    <row r="652" spans="8:14" ht="12.75" customHeight="1" x14ac:dyDescent="0.2">
      <c r="H652" s="55"/>
      <c r="I652" s="55"/>
      <c r="J652" s="55"/>
      <c r="K652" s="55"/>
      <c r="L652" s="55"/>
      <c r="M652" s="55"/>
      <c r="N652" s="55"/>
    </row>
    <row r="653" spans="8:14" ht="12.75" customHeight="1" x14ac:dyDescent="0.2">
      <c r="H653" s="55"/>
      <c r="I653" s="55"/>
      <c r="J653" s="55"/>
      <c r="K653" s="55"/>
      <c r="L653" s="55"/>
      <c r="M653" s="55"/>
      <c r="N653" s="55"/>
    </row>
    <row r="654" spans="8:14" ht="12.75" customHeight="1" x14ac:dyDescent="0.2">
      <c r="H654" s="55"/>
      <c r="I654" s="55"/>
      <c r="J654" s="55"/>
      <c r="K654" s="55"/>
      <c r="L654" s="55"/>
      <c r="M654" s="55"/>
      <c r="N654" s="55"/>
    </row>
    <row r="655" spans="8:14" ht="12.75" customHeight="1" x14ac:dyDescent="0.2">
      <c r="H655" s="55"/>
      <c r="I655" s="55"/>
      <c r="J655" s="55"/>
      <c r="K655" s="55"/>
      <c r="L655" s="55"/>
      <c r="M655" s="55"/>
      <c r="N655" s="55"/>
    </row>
    <row r="656" spans="8:14" ht="12.75" customHeight="1" x14ac:dyDescent="0.2">
      <c r="H656" s="55"/>
      <c r="I656" s="55"/>
      <c r="J656" s="55"/>
      <c r="K656" s="55"/>
      <c r="L656" s="55"/>
      <c r="M656" s="55"/>
      <c r="N656" s="55"/>
    </row>
    <row r="657" spans="8:14" ht="12.75" customHeight="1" x14ac:dyDescent="0.2">
      <c r="H657" s="55"/>
      <c r="I657" s="55"/>
      <c r="J657" s="55"/>
      <c r="K657" s="55"/>
      <c r="L657" s="55"/>
      <c r="M657" s="55"/>
      <c r="N657" s="55"/>
    </row>
    <row r="658" spans="8:14" ht="12.75" customHeight="1" x14ac:dyDescent="0.2">
      <c r="H658" s="55"/>
      <c r="I658" s="55"/>
      <c r="J658" s="55"/>
      <c r="K658" s="55"/>
      <c r="L658" s="55"/>
      <c r="M658" s="55"/>
      <c r="N658" s="55"/>
    </row>
    <row r="659" spans="8:14" ht="12.75" customHeight="1" x14ac:dyDescent="0.2">
      <c r="H659" s="55"/>
      <c r="I659" s="55"/>
      <c r="J659" s="55"/>
      <c r="K659" s="55"/>
      <c r="L659" s="55"/>
      <c r="M659" s="55"/>
      <c r="N659" s="55"/>
    </row>
    <row r="660" spans="8:14" ht="12.75" customHeight="1" x14ac:dyDescent="0.2">
      <c r="H660" s="55"/>
      <c r="I660" s="55"/>
      <c r="J660" s="55"/>
      <c r="K660" s="55"/>
      <c r="L660" s="55"/>
      <c r="M660" s="55"/>
      <c r="N660" s="55"/>
    </row>
    <row r="661" spans="8:14" ht="12.75" customHeight="1" x14ac:dyDescent="0.2">
      <c r="H661" s="55"/>
      <c r="I661" s="55"/>
      <c r="J661" s="55"/>
      <c r="K661" s="55"/>
      <c r="L661" s="55"/>
      <c r="M661" s="55"/>
      <c r="N661" s="55"/>
    </row>
    <row r="662" spans="8:14" ht="12.75" customHeight="1" x14ac:dyDescent="0.2">
      <c r="H662" s="55"/>
      <c r="I662" s="55"/>
      <c r="J662" s="55"/>
      <c r="K662" s="55"/>
      <c r="L662" s="55"/>
      <c r="M662" s="55"/>
      <c r="N662" s="55"/>
    </row>
    <row r="663" spans="8:14" ht="12.75" customHeight="1" x14ac:dyDescent="0.2">
      <c r="H663" s="55"/>
      <c r="I663" s="55"/>
      <c r="J663" s="55"/>
      <c r="K663" s="55"/>
      <c r="L663" s="55"/>
      <c r="M663" s="55"/>
      <c r="N663" s="55"/>
    </row>
    <row r="664" spans="8:14" ht="12.75" customHeight="1" x14ac:dyDescent="0.2">
      <c r="H664" s="55"/>
      <c r="I664" s="55"/>
      <c r="J664" s="55"/>
      <c r="K664" s="55"/>
      <c r="L664" s="55"/>
      <c r="M664" s="55"/>
      <c r="N664" s="55"/>
    </row>
    <row r="665" spans="8:14" ht="12.75" customHeight="1" x14ac:dyDescent="0.2">
      <c r="H665" s="55"/>
      <c r="I665" s="55"/>
      <c r="J665" s="55"/>
      <c r="K665" s="55"/>
      <c r="L665" s="55"/>
      <c r="M665" s="55"/>
      <c r="N665" s="55"/>
    </row>
    <row r="666" spans="8:14" ht="12.75" customHeight="1" x14ac:dyDescent="0.2">
      <c r="H666" s="55"/>
      <c r="I666" s="55"/>
      <c r="J666" s="55"/>
      <c r="K666" s="55"/>
      <c r="L666" s="55"/>
      <c r="M666" s="55"/>
      <c r="N666" s="55"/>
    </row>
    <row r="667" spans="8:14" ht="12.75" customHeight="1" x14ac:dyDescent="0.2">
      <c r="H667" s="55"/>
      <c r="I667" s="55"/>
      <c r="J667" s="55"/>
      <c r="K667" s="55"/>
      <c r="L667" s="55"/>
      <c r="M667" s="55"/>
      <c r="N667" s="55"/>
    </row>
    <row r="668" spans="8:14" ht="12.75" customHeight="1" x14ac:dyDescent="0.2">
      <c r="H668" s="55"/>
      <c r="I668" s="55"/>
      <c r="J668" s="55"/>
      <c r="K668" s="55"/>
      <c r="L668" s="55"/>
      <c r="M668" s="55"/>
      <c r="N668" s="55"/>
    </row>
    <row r="669" spans="8:14" ht="12.75" customHeight="1" x14ac:dyDescent="0.2">
      <c r="H669" s="55"/>
      <c r="I669" s="55"/>
      <c r="J669" s="55"/>
      <c r="K669" s="55"/>
      <c r="L669" s="55"/>
      <c r="M669" s="55"/>
      <c r="N669" s="55"/>
    </row>
    <row r="670" spans="8:14" ht="12.75" customHeight="1" x14ac:dyDescent="0.2">
      <c r="H670" s="55"/>
      <c r="I670" s="55"/>
      <c r="J670" s="55"/>
      <c r="K670" s="55"/>
      <c r="L670" s="55"/>
      <c r="M670" s="55"/>
      <c r="N670" s="55"/>
    </row>
    <row r="671" spans="8:14" ht="12.75" customHeight="1" x14ac:dyDescent="0.2">
      <c r="H671" s="55"/>
      <c r="I671" s="55"/>
      <c r="J671" s="55"/>
      <c r="K671" s="55"/>
      <c r="L671" s="55"/>
      <c r="M671" s="55"/>
      <c r="N671" s="55"/>
    </row>
    <row r="672" spans="8:14" ht="12.75" customHeight="1" x14ac:dyDescent="0.2">
      <c r="H672" s="55"/>
      <c r="I672" s="55"/>
      <c r="J672" s="55"/>
      <c r="K672" s="55"/>
      <c r="L672" s="55"/>
      <c r="M672" s="55"/>
      <c r="N672" s="55"/>
    </row>
    <row r="673" spans="8:14" ht="12.75" customHeight="1" x14ac:dyDescent="0.2">
      <c r="H673" s="55"/>
      <c r="I673" s="55"/>
      <c r="J673" s="55"/>
      <c r="K673" s="55"/>
      <c r="L673" s="55"/>
      <c r="M673" s="55"/>
      <c r="N673" s="55"/>
    </row>
    <row r="674" spans="8:14" ht="12.75" customHeight="1" x14ac:dyDescent="0.2">
      <c r="H674" s="55"/>
      <c r="I674" s="55"/>
      <c r="J674" s="55"/>
      <c r="K674" s="55"/>
      <c r="L674" s="55"/>
      <c r="M674" s="55"/>
      <c r="N674" s="55"/>
    </row>
    <row r="675" spans="8:14" ht="12.75" customHeight="1" x14ac:dyDescent="0.2">
      <c r="H675" s="55"/>
      <c r="I675" s="55"/>
      <c r="J675" s="55"/>
      <c r="K675" s="55"/>
      <c r="L675" s="55"/>
      <c r="M675" s="55"/>
      <c r="N675" s="55"/>
    </row>
    <row r="676" spans="8:14" ht="12.75" customHeight="1" x14ac:dyDescent="0.2">
      <c r="H676" s="55"/>
      <c r="I676" s="55"/>
      <c r="J676" s="55"/>
      <c r="K676" s="55"/>
      <c r="L676" s="55"/>
      <c r="M676" s="55"/>
      <c r="N676" s="55"/>
    </row>
    <row r="677" spans="8:14" ht="12.75" customHeight="1" x14ac:dyDescent="0.2">
      <c r="H677" s="55"/>
      <c r="I677" s="55"/>
      <c r="J677" s="55"/>
      <c r="K677" s="55"/>
      <c r="L677" s="55"/>
      <c r="M677" s="55"/>
      <c r="N677" s="55"/>
    </row>
    <row r="678" spans="8:14" ht="12.75" customHeight="1" x14ac:dyDescent="0.2">
      <c r="H678" s="55"/>
      <c r="I678" s="55"/>
      <c r="J678" s="55"/>
      <c r="K678" s="55"/>
      <c r="L678" s="55"/>
      <c r="M678" s="55"/>
      <c r="N678" s="55"/>
    </row>
    <row r="679" spans="8:14" ht="12.75" customHeight="1" x14ac:dyDescent="0.2">
      <c r="H679" s="55"/>
      <c r="I679" s="55"/>
      <c r="J679" s="55"/>
      <c r="K679" s="55"/>
      <c r="L679" s="55"/>
      <c r="M679" s="55"/>
      <c r="N679" s="55"/>
    </row>
    <row r="680" spans="8:14" ht="12.75" customHeight="1" x14ac:dyDescent="0.2">
      <c r="H680" s="55"/>
      <c r="I680" s="55"/>
      <c r="J680" s="55"/>
      <c r="K680" s="55"/>
      <c r="L680" s="55"/>
      <c r="M680" s="55"/>
      <c r="N680" s="55"/>
    </row>
    <row r="681" spans="8:14" ht="12.75" customHeight="1" x14ac:dyDescent="0.2">
      <c r="H681" s="55"/>
      <c r="I681" s="55"/>
      <c r="J681" s="55"/>
      <c r="K681" s="55"/>
      <c r="L681" s="55"/>
      <c r="M681" s="55"/>
      <c r="N681" s="55"/>
    </row>
    <row r="682" spans="8:14" ht="12.75" customHeight="1" x14ac:dyDescent="0.2">
      <c r="H682" s="55"/>
      <c r="I682" s="55"/>
      <c r="J682" s="55"/>
      <c r="K682" s="55"/>
      <c r="L682" s="55"/>
      <c r="M682" s="55"/>
      <c r="N682" s="55"/>
    </row>
    <row r="683" spans="8:14" ht="12.75" customHeight="1" x14ac:dyDescent="0.2">
      <c r="H683" s="55"/>
      <c r="I683" s="55"/>
      <c r="J683" s="55"/>
      <c r="K683" s="55"/>
      <c r="L683" s="55"/>
      <c r="M683" s="55"/>
      <c r="N683" s="55"/>
    </row>
    <row r="684" spans="8:14" ht="12.75" customHeight="1" x14ac:dyDescent="0.2">
      <c r="H684" s="55"/>
      <c r="I684" s="55"/>
      <c r="J684" s="55"/>
      <c r="K684" s="55"/>
      <c r="L684" s="55"/>
      <c r="M684" s="55"/>
      <c r="N684" s="55"/>
    </row>
    <row r="685" spans="8:14" ht="12.75" customHeight="1" x14ac:dyDescent="0.2">
      <c r="H685" s="55"/>
      <c r="I685" s="55"/>
      <c r="J685" s="55"/>
      <c r="K685" s="55"/>
      <c r="L685" s="55"/>
      <c r="M685" s="55"/>
      <c r="N685" s="55"/>
    </row>
    <row r="686" spans="8:14" ht="12.75" customHeight="1" x14ac:dyDescent="0.2">
      <c r="H686" s="55"/>
      <c r="I686" s="55"/>
      <c r="J686" s="55"/>
      <c r="K686" s="55"/>
      <c r="L686" s="55"/>
      <c r="M686" s="55"/>
      <c r="N686" s="55"/>
    </row>
    <row r="687" spans="8:14" ht="12.75" customHeight="1" x14ac:dyDescent="0.2">
      <c r="H687" s="55"/>
      <c r="I687" s="55"/>
      <c r="J687" s="55"/>
      <c r="K687" s="55"/>
      <c r="L687" s="55"/>
      <c r="M687" s="55"/>
      <c r="N687" s="55"/>
    </row>
    <row r="688" spans="8:14" ht="12.75" customHeight="1" x14ac:dyDescent="0.2">
      <c r="H688" s="55"/>
      <c r="I688" s="55"/>
      <c r="J688" s="55"/>
      <c r="K688" s="55"/>
      <c r="L688" s="55"/>
      <c r="M688" s="55"/>
      <c r="N688" s="55"/>
    </row>
    <row r="689" spans="8:14" ht="12.75" customHeight="1" x14ac:dyDescent="0.2">
      <c r="H689" s="55"/>
      <c r="I689" s="55"/>
      <c r="J689" s="55"/>
      <c r="K689" s="55"/>
      <c r="L689" s="55"/>
      <c r="M689" s="55"/>
      <c r="N689" s="55"/>
    </row>
    <row r="690" spans="8:14" ht="12.75" customHeight="1" x14ac:dyDescent="0.2">
      <c r="H690" s="55"/>
      <c r="I690" s="55"/>
      <c r="J690" s="55"/>
      <c r="K690" s="55"/>
      <c r="L690" s="55"/>
      <c r="M690" s="55"/>
      <c r="N690" s="55"/>
    </row>
    <row r="691" spans="8:14" ht="12.75" customHeight="1" x14ac:dyDescent="0.2">
      <c r="H691" s="55"/>
      <c r="I691" s="55"/>
      <c r="J691" s="55"/>
      <c r="K691" s="55"/>
      <c r="L691" s="55"/>
      <c r="M691" s="55"/>
      <c r="N691" s="55"/>
    </row>
    <row r="692" spans="8:14" ht="12.75" customHeight="1" x14ac:dyDescent="0.2">
      <c r="H692" s="55"/>
      <c r="I692" s="55"/>
      <c r="J692" s="55"/>
      <c r="K692" s="55"/>
      <c r="L692" s="55"/>
      <c r="M692" s="55"/>
      <c r="N692" s="55"/>
    </row>
    <row r="693" spans="8:14" ht="12.75" customHeight="1" x14ac:dyDescent="0.2">
      <c r="H693" s="55"/>
      <c r="I693" s="55"/>
      <c r="J693" s="55"/>
      <c r="K693" s="55"/>
      <c r="L693" s="55"/>
      <c r="M693" s="55"/>
      <c r="N693" s="55"/>
    </row>
    <row r="694" spans="8:14" ht="12.75" customHeight="1" x14ac:dyDescent="0.2">
      <c r="H694" s="55"/>
      <c r="I694" s="55"/>
      <c r="J694" s="55"/>
      <c r="K694" s="55"/>
      <c r="L694" s="55"/>
      <c r="M694" s="55"/>
      <c r="N694" s="55"/>
    </row>
    <row r="695" spans="8:14" ht="12.75" customHeight="1" x14ac:dyDescent="0.2">
      <c r="H695" s="55"/>
      <c r="I695" s="55"/>
      <c r="J695" s="55"/>
      <c r="K695" s="55"/>
      <c r="L695" s="55"/>
      <c r="M695" s="55"/>
      <c r="N695" s="55"/>
    </row>
    <row r="696" spans="8:14" ht="12.75" customHeight="1" x14ac:dyDescent="0.2">
      <c r="H696" s="55"/>
      <c r="I696" s="55"/>
      <c r="J696" s="55"/>
      <c r="K696" s="55"/>
      <c r="L696" s="55"/>
      <c r="M696" s="55"/>
      <c r="N696" s="55"/>
    </row>
    <row r="697" spans="8:14" ht="12.75" customHeight="1" x14ac:dyDescent="0.2">
      <c r="H697" s="55"/>
      <c r="I697" s="55"/>
      <c r="J697" s="55"/>
      <c r="K697" s="55"/>
      <c r="L697" s="55"/>
      <c r="M697" s="55"/>
      <c r="N697" s="55"/>
    </row>
    <row r="698" spans="8:14" ht="12.75" customHeight="1" x14ac:dyDescent="0.2">
      <c r="H698" s="55"/>
      <c r="I698" s="55"/>
      <c r="J698" s="55"/>
      <c r="K698" s="55"/>
      <c r="L698" s="55"/>
      <c r="M698" s="55"/>
      <c r="N698" s="55"/>
    </row>
    <row r="699" spans="8:14" ht="12.75" customHeight="1" x14ac:dyDescent="0.2">
      <c r="H699" s="55"/>
      <c r="I699" s="55"/>
      <c r="J699" s="55"/>
      <c r="K699" s="55"/>
      <c r="L699" s="55"/>
      <c r="M699" s="55"/>
      <c r="N699" s="55"/>
    </row>
    <row r="700" spans="8:14" ht="12.75" customHeight="1" x14ac:dyDescent="0.2">
      <c r="H700" s="55"/>
      <c r="I700" s="55"/>
      <c r="J700" s="55"/>
      <c r="K700" s="55"/>
      <c r="L700" s="55"/>
      <c r="M700" s="55"/>
      <c r="N700" s="55"/>
    </row>
    <row r="701" spans="8:14" ht="12.75" customHeight="1" x14ac:dyDescent="0.2">
      <c r="H701" s="55"/>
      <c r="I701" s="55"/>
      <c r="J701" s="55"/>
      <c r="K701" s="55"/>
      <c r="L701" s="55"/>
      <c r="M701" s="55"/>
      <c r="N701" s="55"/>
    </row>
    <row r="702" spans="8:14" ht="12.75" customHeight="1" x14ac:dyDescent="0.2">
      <c r="H702" s="55"/>
      <c r="I702" s="55"/>
      <c r="J702" s="55"/>
      <c r="K702" s="55"/>
      <c r="L702" s="55"/>
      <c r="M702" s="55"/>
      <c r="N702" s="55"/>
    </row>
    <row r="703" spans="8:14" ht="12.75" customHeight="1" x14ac:dyDescent="0.2">
      <c r="H703" s="55"/>
      <c r="I703" s="55"/>
      <c r="J703" s="55"/>
      <c r="K703" s="55"/>
      <c r="L703" s="55"/>
      <c r="M703" s="55"/>
      <c r="N703" s="55"/>
    </row>
    <row r="704" spans="8:14" ht="12.75" customHeight="1" x14ac:dyDescent="0.2">
      <c r="H704" s="55"/>
      <c r="I704" s="55"/>
      <c r="J704" s="55"/>
      <c r="K704" s="55"/>
      <c r="L704" s="55"/>
      <c r="M704" s="55"/>
      <c r="N704" s="55"/>
    </row>
    <row r="705" spans="8:14" ht="12.75" customHeight="1" x14ac:dyDescent="0.2">
      <c r="H705" s="55"/>
      <c r="I705" s="55"/>
      <c r="J705" s="55"/>
      <c r="K705" s="55"/>
      <c r="L705" s="55"/>
      <c r="M705" s="55"/>
      <c r="N705" s="55"/>
    </row>
    <row r="706" spans="8:14" ht="12.75" customHeight="1" x14ac:dyDescent="0.2">
      <c r="H706" s="55"/>
      <c r="I706" s="55"/>
      <c r="J706" s="55"/>
      <c r="K706" s="55"/>
      <c r="L706" s="55"/>
      <c r="M706" s="55"/>
      <c r="N706" s="55"/>
    </row>
    <row r="707" spans="8:14" ht="12.75" customHeight="1" x14ac:dyDescent="0.2">
      <c r="H707" s="55"/>
      <c r="I707" s="55"/>
      <c r="J707" s="55"/>
      <c r="K707" s="55"/>
      <c r="L707" s="55"/>
      <c r="M707" s="55"/>
      <c r="N707" s="55"/>
    </row>
    <row r="708" spans="8:14" ht="12.75" customHeight="1" x14ac:dyDescent="0.2">
      <c r="H708" s="55"/>
      <c r="I708" s="55"/>
      <c r="J708" s="55"/>
      <c r="K708" s="55"/>
      <c r="L708" s="55"/>
      <c r="M708" s="55"/>
      <c r="N708" s="55"/>
    </row>
    <row r="709" spans="8:14" ht="12.75" customHeight="1" x14ac:dyDescent="0.2">
      <c r="H709" s="55"/>
      <c r="I709" s="55"/>
      <c r="J709" s="55"/>
      <c r="K709" s="55"/>
      <c r="L709" s="55"/>
      <c r="M709" s="55"/>
      <c r="N709" s="55"/>
    </row>
    <row r="710" spans="8:14" ht="12.75" customHeight="1" x14ac:dyDescent="0.2">
      <c r="H710" s="55"/>
      <c r="I710" s="55"/>
      <c r="J710" s="55"/>
      <c r="K710" s="55"/>
      <c r="L710" s="55"/>
      <c r="M710" s="55"/>
      <c r="N710" s="55"/>
    </row>
    <row r="711" spans="8:14" ht="12.75" customHeight="1" x14ac:dyDescent="0.2">
      <c r="H711" s="55"/>
      <c r="I711" s="55"/>
      <c r="J711" s="55"/>
      <c r="K711" s="55"/>
      <c r="L711" s="55"/>
      <c r="M711" s="55"/>
      <c r="N711" s="55"/>
    </row>
    <row r="712" spans="8:14" ht="12.75" customHeight="1" x14ac:dyDescent="0.2">
      <c r="H712" s="55"/>
      <c r="I712" s="55"/>
      <c r="J712" s="55"/>
      <c r="K712" s="55"/>
      <c r="L712" s="55"/>
      <c r="M712" s="55"/>
      <c r="N712" s="55"/>
    </row>
    <row r="713" spans="8:14" ht="12.75" customHeight="1" x14ac:dyDescent="0.2">
      <c r="H713" s="55"/>
      <c r="I713" s="55"/>
      <c r="J713" s="55"/>
      <c r="K713" s="55"/>
      <c r="L713" s="55"/>
      <c r="M713" s="55"/>
      <c r="N713" s="55"/>
    </row>
    <row r="714" spans="8:14" ht="12.75" customHeight="1" x14ac:dyDescent="0.2">
      <c r="H714" s="55"/>
      <c r="I714" s="55"/>
      <c r="J714" s="55"/>
      <c r="K714" s="55"/>
      <c r="L714" s="55"/>
      <c r="M714" s="55"/>
      <c r="N714" s="55"/>
    </row>
    <row r="715" spans="8:14" ht="12.75" customHeight="1" x14ac:dyDescent="0.2">
      <c r="H715" s="55"/>
      <c r="I715" s="55"/>
      <c r="J715" s="55"/>
      <c r="K715" s="55"/>
      <c r="L715" s="55"/>
      <c r="M715" s="55"/>
      <c r="N715" s="55"/>
    </row>
    <row r="716" spans="8:14" ht="12.75" customHeight="1" x14ac:dyDescent="0.2">
      <c r="H716" s="55"/>
      <c r="I716" s="55"/>
      <c r="J716" s="55"/>
      <c r="K716" s="55"/>
      <c r="L716" s="55"/>
      <c r="M716" s="55"/>
      <c r="N716" s="55"/>
    </row>
    <row r="717" spans="8:14" ht="12.75" customHeight="1" x14ac:dyDescent="0.2">
      <c r="H717" s="55"/>
      <c r="I717" s="55"/>
      <c r="J717" s="55"/>
      <c r="K717" s="55"/>
      <c r="L717" s="55"/>
      <c r="M717" s="55"/>
      <c r="N717" s="55"/>
    </row>
    <row r="718" spans="8:14" ht="12.75" customHeight="1" x14ac:dyDescent="0.2">
      <c r="H718" s="55"/>
      <c r="I718" s="55"/>
      <c r="J718" s="55"/>
      <c r="K718" s="55"/>
      <c r="L718" s="55"/>
      <c r="M718" s="55"/>
      <c r="N718" s="55"/>
    </row>
    <row r="719" spans="8:14" ht="12.75" customHeight="1" x14ac:dyDescent="0.2">
      <c r="H719" s="55"/>
      <c r="I719" s="55"/>
      <c r="J719" s="55"/>
      <c r="K719" s="55"/>
      <c r="L719" s="55"/>
      <c r="M719" s="55"/>
      <c r="N719" s="55"/>
    </row>
    <row r="720" spans="8:14" ht="12.75" customHeight="1" x14ac:dyDescent="0.2">
      <c r="H720" s="55"/>
      <c r="I720" s="55"/>
      <c r="J720" s="55"/>
      <c r="K720" s="55"/>
      <c r="L720" s="55"/>
      <c r="M720" s="55"/>
      <c r="N720" s="55"/>
    </row>
    <row r="721" spans="8:14" ht="12.75" customHeight="1" x14ac:dyDescent="0.2">
      <c r="H721" s="55"/>
      <c r="I721" s="55"/>
      <c r="J721" s="55"/>
      <c r="K721" s="55"/>
      <c r="L721" s="55"/>
      <c r="M721" s="55"/>
      <c r="N721" s="55"/>
    </row>
    <row r="722" spans="8:14" ht="12.75" customHeight="1" x14ac:dyDescent="0.2">
      <c r="H722" s="55"/>
      <c r="I722" s="55"/>
      <c r="J722" s="55"/>
      <c r="K722" s="55"/>
      <c r="L722" s="55"/>
      <c r="M722" s="55"/>
      <c r="N722" s="55"/>
    </row>
    <row r="723" spans="8:14" ht="12.75" customHeight="1" x14ac:dyDescent="0.2">
      <c r="H723" s="55"/>
      <c r="I723" s="55"/>
      <c r="J723" s="55"/>
      <c r="K723" s="55"/>
      <c r="L723" s="55"/>
      <c r="M723" s="55"/>
      <c r="N723" s="55"/>
    </row>
    <row r="724" spans="8:14" ht="12.75" customHeight="1" x14ac:dyDescent="0.2">
      <c r="H724" s="55"/>
      <c r="I724" s="55"/>
      <c r="J724" s="55"/>
      <c r="K724" s="55"/>
      <c r="L724" s="55"/>
      <c r="M724" s="55"/>
      <c r="N724" s="55"/>
    </row>
    <row r="725" spans="8:14" ht="12.75" customHeight="1" x14ac:dyDescent="0.2">
      <c r="H725" s="55"/>
      <c r="I725" s="55"/>
      <c r="J725" s="55"/>
      <c r="K725" s="55"/>
      <c r="L725" s="55"/>
      <c r="M725" s="55"/>
      <c r="N725" s="55"/>
    </row>
    <row r="726" spans="8:14" ht="12.75" customHeight="1" x14ac:dyDescent="0.2">
      <c r="H726" s="55"/>
      <c r="I726" s="55"/>
      <c r="J726" s="55"/>
      <c r="K726" s="55"/>
      <c r="L726" s="55"/>
      <c r="M726" s="55"/>
      <c r="N726" s="55"/>
    </row>
    <row r="727" spans="8:14" ht="12.75" customHeight="1" x14ac:dyDescent="0.2">
      <c r="H727" s="55"/>
      <c r="I727" s="55"/>
      <c r="J727" s="55"/>
      <c r="K727" s="55"/>
      <c r="L727" s="55"/>
      <c r="M727" s="55"/>
      <c r="N727" s="55"/>
    </row>
    <row r="728" spans="8:14" ht="12.75" customHeight="1" x14ac:dyDescent="0.2">
      <c r="H728" s="55"/>
      <c r="I728" s="55"/>
      <c r="J728" s="55"/>
      <c r="K728" s="55"/>
      <c r="L728" s="55"/>
      <c r="M728" s="55"/>
      <c r="N728" s="55"/>
    </row>
    <row r="729" spans="8:14" ht="12.75" customHeight="1" x14ac:dyDescent="0.2">
      <c r="H729" s="55"/>
      <c r="I729" s="55"/>
      <c r="J729" s="55"/>
      <c r="K729" s="55"/>
      <c r="L729" s="55"/>
      <c r="M729" s="55"/>
      <c r="N729" s="55"/>
    </row>
    <row r="730" spans="8:14" ht="12.75" customHeight="1" x14ac:dyDescent="0.2">
      <c r="H730" s="55"/>
      <c r="I730" s="55"/>
      <c r="J730" s="55"/>
      <c r="K730" s="55"/>
      <c r="L730" s="55"/>
      <c r="M730" s="55"/>
      <c r="N730" s="55"/>
    </row>
    <row r="731" spans="8:14" ht="12.75" customHeight="1" x14ac:dyDescent="0.2">
      <c r="H731" s="55"/>
      <c r="I731" s="55"/>
      <c r="J731" s="55"/>
      <c r="K731" s="55"/>
      <c r="L731" s="55"/>
      <c r="M731" s="55"/>
      <c r="N731" s="55"/>
    </row>
    <row r="732" spans="8:14" ht="12.75" customHeight="1" x14ac:dyDescent="0.2">
      <c r="H732" s="55"/>
      <c r="I732" s="55"/>
      <c r="J732" s="55"/>
      <c r="K732" s="55"/>
      <c r="L732" s="55"/>
      <c r="M732" s="55"/>
      <c r="N732" s="55"/>
    </row>
    <row r="733" spans="8:14" ht="12.75" customHeight="1" x14ac:dyDescent="0.2">
      <c r="H733" s="55"/>
      <c r="I733" s="55"/>
      <c r="J733" s="55"/>
      <c r="K733" s="55"/>
      <c r="L733" s="55"/>
      <c r="M733" s="55"/>
      <c r="N733" s="55"/>
    </row>
    <row r="734" spans="8:14" ht="12.75" customHeight="1" x14ac:dyDescent="0.2">
      <c r="H734" s="55"/>
      <c r="I734" s="55"/>
      <c r="J734" s="55"/>
      <c r="K734" s="55"/>
      <c r="L734" s="55"/>
      <c r="M734" s="55"/>
      <c r="N734" s="55"/>
    </row>
    <row r="735" spans="8:14" ht="12.75" customHeight="1" x14ac:dyDescent="0.2">
      <c r="H735" s="55"/>
      <c r="I735" s="55"/>
      <c r="J735" s="55"/>
      <c r="K735" s="55"/>
      <c r="L735" s="55"/>
      <c r="M735" s="55"/>
      <c r="N735" s="55"/>
    </row>
    <row r="736" spans="8:14" ht="12.75" customHeight="1" x14ac:dyDescent="0.2">
      <c r="H736" s="55"/>
      <c r="I736" s="55"/>
      <c r="J736" s="55"/>
      <c r="K736" s="55"/>
      <c r="L736" s="55"/>
      <c r="M736" s="55"/>
      <c r="N736" s="55"/>
    </row>
    <row r="737" spans="8:14" ht="12.75" customHeight="1" x14ac:dyDescent="0.2">
      <c r="H737" s="55"/>
      <c r="I737" s="55"/>
      <c r="J737" s="55"/>
      <c r="K737" s="55"/>
      <c r="L737" s="55"/>
      <c r="M737" s="55"/>
      <c r="N737" s="55"/>
    </row>
    <row r="738" spans="8:14" ht="12.75" customHeight="1" x14ac:dyDescent="0.2">
      <c r="H738" s="55"/>
      <c r="I738" s="55"/>
      <c r="J738" s="55"/>
      <c r="K738" s="55"/>
      <c r="L738" s="55"/>
      <c r="M738" s="55"/>
      <c r="N738" s="55"/>
    </row>
    <row r="739" spans="8:14" ht="12.75" customHeight="1" x14ac:dyDescent="0.2">
      <c r="H739" s="55"/>
      <c r="I739" s="55"/>
      <c r="J739" s="55"/>
      <c r="K739" s="55"/>
      <c r="L739" s="55"/>
      <c r="M739" s="55"/>
      <c r="N739" s="55"/>
    </row>
    <row r="740" spans="8:14" ht="12.75" customHeight="1" x14ac:dyDescent="0.2">
      <c r="H740" s="55"/>
      <c r="I740" s="55"/>
      <c r="J740" s="55"/>
      <c r="K740" s="55"/>
      <c r="L740" s="55"/>
      <c r="M740" s="55"/>
      <c r="N740" s="55"/>
    </row>
    <row r="741" spans="8:14" ht="12.75" customHeight="1" x14ac:dyDescent="0.2">
      <c r="H741" s="55"/>
      <c r="I741" s="55"/>
      <c r="J741" s="55"/>
      <c r="K741" s="55"/>
      <c r="L741" s="55"/>
      <c r="M741" s="55"/>
      <c r="N741" s="55"/>
    </row>
    <row r="742" spans="8:14" ht="12.75" customHeight="1" x14ac:dyDescent="0.2">
      <c r="H742" s="55"/>
      <c r="I742" s="55"/>
      <c r="J742" s="55"/>
      <c r="K742" s="55"/>
      <c r="L742" s="55"/>
      <c r="M742" s="55"/>
      <c r="N742" s="55"/>
    </row>
    <row r="743" spans="8:14" ht="12.75" customHeight="1" x14ac:dyDescent="0.2">
      <c r="H743" s="55"/>
      <c r="I743" s="55"/>
      <c r="J743" s="55"/>
      <c r="K743" s="55"/>
      <c r="L743" s="55"/>
      <c r="M743" s="55"/>
      <c r="N743" s="55"/>
    </row>
    <row r="744" spans="8:14" ht="12.75" customHeight="1" x14ac:dyDescent="0.2">
      <c r="H744" s="55"/>
      <c r="I744" s="55"/>
      <c r="J744" s="55"/>
      <c r="K744" s="55"/>
      <c r="L744" s="55"/>
      <c r="M744" s="55"/>
      <c r="N744" s="55"/>
    </row>
    <row r="745" spans="8:14" ht="12.75" customHeight="1" x14ac:dyDescent="0.2">
      <c r="H745" s="55"/>
      <c r="I745" s="55"/>
      <c r="J745" s="55"/>
      <c r="K745" s="55"/>
      <c r="L745" s="55"/>
      <c r="M745" s="55"/>
      <c r="N745" s="55"/>
    </row>
    <row r="746" spans="8:14" ht="12.75" customHeight="1" x14ac:dyDescent="0.2">
      <c r="H746" s="55"/>
      <c r="I746" s="55"/>
      <c r="J746" s="55"/>
      <c r="K746" s="55"/>
      <c r="L746" s="55"/>
      <c r="M746" s="55"/>
      <c r="N746" s="55"/>
    </row>
    <row r="747" spans="8:14" ht="12.75" customHeight="1" x14ac:dyDescent="0.2">
      <c r="H747" s="55"/>
      <c r="I747" s="55"/>
      <c r="J747" s="55"/>
      <c r="K747" s="55"/>
      <c r="L747" s="55"/>
      <c r="M747" s="55"/>
      <c r="N747" s="55"/>
    </row>
    <row r="748" spans="8:14" ht="12.75" customHeight="1" x14ac:dyDescent="0.2">
      <c r="H748" s="55"/>
      <c r="I748" s="55"/>
      <c r="J748" s="55"/>
      <c r="K748" s="55"/>
      <c r="L748" s="55"/>
      <c r="M748" s="55"/>
      <c r="N748" s="55"/>
    </row>
    <row r="749" spans="8:14" ht="12.75" customHeight="1" x14ac:dyDescent="0.2">
      <c r="H749" s="55"/>
      <c r="I749" s="55"/>
      <c r="J749" s="55"/>
      <c r="K749" s="55"/>
      <c r="L749" s="55"/>
      <c r="M749" s="55"/>
      <c r="N749" s="55"/>
    </row>
    <row r="750" spans="8:14" ht="12.75" customHeight="1" x14ac:dyDescent="0.2">
      <c r="H750" s="55"/>
      <c r="I750" s="55"/>
      <c r="J750" s="55"/>
      <c r="K750" s="55"/>
      <c r="L750" s="55"/>
      <c r="M750" s="55"/>
      <c r="N750" s="55"/>
    </row>
    <row r="751" spans="8:14" ht="12.75" customHeight="1" x14ac:dyDescent="0.2">
      <c r="H751" s="55"/>
      <c r="I751" s="55"/>
      <c r="J751" s="55"/>
      <c r="K751" s="55"/>
      <c r="L751" s="55"/>
      <c r="M751" s="55"/>
      <c r="N751" s="55"/>
    </row>
    <row r="752" spans="8:14" ht="12.75" customHeight="1" x14ac:dyDescent="0.2">
      <c r="H752" s="55"/>
      <c r="I752" s="55"/>
      <c r="J752" s="55"/>
      <c r="K752" s="55"/>
      <c r="L752" s="55"/>
      <c r="M752" s="55"/>
      <c r="N752" s="55"/>
    </row>
    <row r="753" spans="8:14" ht="12.75" customHeight="1" x14ac:dyDescent="0.2">
      <c r="H753" s="55"/>
      <c r="I753" s="55"/>
      <c r="J753" s="55"/>
      <c r="K753" s="55"/>
      <c r="L753" s="55"/>
      <c r="M753" s="55"/>
      <c r="N753" s="55"/>
    </row>
    <row r="754" spans="8:14" ht="12.75" customHeight="1" x14ac:dyDescent="0.2">
      <c r="H754" s="55"/>
      <c r="I754" s="55"/>
      <c r="J754" s="55"/>
      <c r="K754" s="55"/>
      <c r="L754" s="55"/>
      <c r="M754" s="55"/>
      <c r="N754" s="55"/>
    </row>
    <row r="755" spans="8:14" ht="12.75" customHeight="1" x14ac:dyDescent="0.2">
      <c r="H755" s="55"/>
      <c r="I755" s="55"/>
      <c r="J755" s="55"/>
      <c r="K755" s="55"/>
      <c r="L755" s="55"/>
      <c r="M755" s="55"/>
      <c r="N755" s="55"/>
    </row>
    <row r="756" spans="8:14" ht="12.75" customHeight="1" x14ac:dyDescent="0.2">
      <c r="H756" s="55"/>
      <c r="I756" s="55"/>
      <c r="J756" s="55"/>
      <c r="K756" s="55"/>
      <c r="L756" s="55"/>
      <c r="M756" s="55"/>
      <c r="N756" s="55"/>
    </row>
    <row r="757" spans="8:14" ht="12.75" customHeight="1" x14ac:dyDescent="0.2">
      <c r="H757" s="55"/>
      <c r="I757" s="55"/>
      <c r="J757" s="55"/>
      <c r="K757" s="55"/>
      <c r="L757" s="55"/>
      <c r="M757" s="55"/>
      <c r="N757" s="55"/>
    </row>
    <row r="758" spans="8:14" ht="12.75" customHeight="1" x14ac:dyDescent="0.2">
      <c r="H758" s="55"/>
      <c r="I758" s="55"/>
      <c r="J758" s="55"/>
      <c r="K758" s="55"/>
      <c r="L758" s="55"/>
      <c r="M758" s="55"/>
      <c r="N758" s="55"/>
    </row>
    <row r="759" spans="8:14" ht="12.75" customHeight="1" x14ac:dyDescent="0.2">
      <c r="H759" s="55"/>
      <c r="I759" s="55"/>
      <c r="J759" s="55"/>
      <c r="K759" s="55"/>
      <c r="L759" s="55"/>
      <c r="M759" s="55"/>
      <c r="N759" s="55"/>
    </row>
    <row r="760" spans="8:14" ht="12.75" customHeight="1" x14ac:dyDescent="0.2">
      <c r="H760" s="55"/>
      <c r="I760" s="55"/>
      <c r="J760" s="55"/>
      <c r="K760" s="55"/>
      <c r="L760" s="55"/>
      <c r="M760" s="55"/>
      <c r="N760" s="55"/>
    </row>
    <row r="761" spans="8:14" ht="12.75" customHeight="1" x14ac:dyDescent="0.2">
      <c r="H761" s="55"/>
      <c r="I761" s="55"/>
      <c r="J761" s="55"/>
      <c r="K761" s="55"/>
      <c r="L761" s="55"/>
      <c r="M761" s="55"/>
      <c r="N761" s="55"/>
    </row>
    <row r="762" spans="8:14" ht="12.75" customHeight="1" x14ac:dyDescent="0.2">
      <c r="H762" s="55"/>
      <c r="I762" s="55"/>
      <c r="J762" s="55"/>
      <c r="K762" s="55"/>
      <c r="L762" s="55"/>
      <c r="M762" s="55"/>
      <c r="N762" s="55"/>
    </row>
    <row r="763" spans="8:14" ht="12.75" customHeight="1" x14ac:dyDescent="0.2">
      <c r="H763" s="55"/>
      <c r="I763" s="55"/>
      <c r="J763" s="55"/>
      <c r="K763" s="55"/>
      <c r="L763" s="55"/>
      <c r="M763" s="55"/>
      <c r="N763" s="55"/>
    </row>
    <row r="764" spans="8:14" ht="12.75" customHeight="1" x14ac:dyDescent="0.2">
      <c r="H764" s="55"/>
      <c r="I764" s="55"/>
      <c r="J764" s="55"/>
      <c r="K764" s="55"/>
      <c r="L764" s="55"/>
      <c r="M764" s="55"/>
      <c r="N764" s="55"/>
    </row>
    <row r="765" spans="8:14" ht="12.75" customHeight="1" x14ac:dyDescent="0.2">
      <c r="H765" s="55"/>
      <c r="I765" s="55"/>
      <c r="J765" s="55"/>
      <c r="K765" s="55"/>
      <c r="L765" s="55"/>
      <c r="M765" s="55"/>
      <c r="N765" s="55"/>
    </row>
    <row r="766" spans="8:14" ht="12.75" customHeight="1" x14ac:dyDescent="0.2">
      <c r="H766" s="55"/>
      <c r="I766" s="55"/>
      <c r="J766" s="55"/>
      <c r="K766" s="55"/>
      <c r="L766" s="55"/>
      <c r="M766" s="55"/>
      <c r="N766" s="55"/>
    </row>
    <row r="767" spans="8:14" ht="12.75" customHeight="1" x14ac:dyDescent="0.2">
      <c r="H767" s="55"/>
      <c r="I767" s="55"/>
      <c r="J767" s="55"/>
      <c r="K767" s="55"/>
      <c r="L767" s="55"/>
      <c r="M767" s="55"/>
      <c r="N767" s="55"/>
    </row>
    <row r="768" spans="8:14" ht="12.75" customHeight="1" x14ac:dyDescent="0.2">
      <c r="H768" s="55"/>
      <c r="I768" s="55"/>
      <c r="J768" s="55"/>
      <c r="K768" s="55"/>
      <c r="L768" s="55"/>
      <c r="M768" s="55"/>
      <c r="N768" s="55"/>
    </row>
    <row r="769" spans="8:14" ht="12.75" customHeight="1" x14ac:dyDescent="0.2">
      <c r="H769" s="55"/>
      <c r="I769" s="55"/>
      <c r="J769" s="55"/>
      <c r="K769" s="55"/>
      <c r="L769" s="55"/>
      <c r="M769" s="55"/>
      <c r="N769" s="55"/>
    </row>
    <row r="770" spans="8:14" ht="12.75" customHeight="1" x14ac:dyDescent="0.2">
      <c r="H770" s="55"/>
      <c r="I770" s="55"/>
      <c r="J770" s="55"/>
      <c r="K770" s="55"/>
      <c r="L770" s="55"/>
      <c r="M770" s="55"/>
      <c r="N770" s="55"/>
    </row>
    <row r="771" spans="8:14" ht="12.75" customHeight="1" x14ac:dyDescent="0.2">
      <c r="H771" s="55"/>
      <c r="I771" s="55"/>
      <c r="J771" s="55"/>
      <c r="K771" s="55"/>
      <c r="L771" s="55"/>
      <c r="M771" s="55"/>
      <c r="N771" s="55"/>
    </row>
    <row r="772" spans="8:14" ht="12.75" customHeight="1" x14ac:dyDescent="0.2">
      <c r="H772" s="55"/>
      <c r="I772" s="55"/>
      <c r="J772" s="55"/>
      <c r="K772" s="55"/>
      <c r="L772" s="55"/>
      <c r="M772" s="55"/>
      <c r="N772" s="55"/>
    </row>
    <row r="773" spans="8:14" ht="12.75" customHeight="1" x14ac:dyDescent="0.2">
      <c r="H773" s="55"/>
      <c r="I773" s="55"/>
      <c r="J773" s="55"/>
      <c r="K773" s="55"/>
      <c r="L773" s="55"/>
      <c r="M773" s="55"/>
      <c r="N773" s="55"/>
    </row>
    <row r="774" spans="8:14" ht="12.75" customHeight="1" x14ac:dyDescent="0.2">
      <c r="H774" s="55"/>
      <c r="I774" s="55"/>
      <c r="J774" s="55"/>
      <c r="K774" s="55"/>
      <c r="L774" s="55"/>
      <c r="M774" s="55"/>
      <c r="N774" s="55"/>
    </row>
    <row r="775" spans="8:14" ht="12.75" customHeight="1" x14ac:dyDescent="0.2">
      <c r="H775" s="55"/>
      <c r="I775" s="55"/>
      <c r="J775" s="55"/>
      <c r="K775" s="55"/>
      <c r="L775" s="55"/>
      <c r="M775" s="55"/>
      <c r="N775" s="55"/>
    </row>
    <row r="776" spans="8:14" ht="12.75" customHeight="1" x14ac:dyDescent="0.2">
      <c r="H776" s="55"/>
      <c r="I776" s="55"/>
      <c r="J776" s="55"/>
      <c r="K776" s="55"/>
      <c r="L776" s="55"/>
      <c r="M776" s="55"/>
      <c r="N776" s="55"/>
    </row>
    <row r="777" spans="8:14" ht="12.75" customHeight="1" x14ac:dyDescent="0.2">
      <c r="H777" s="55"/>
      <c r="I777" s="55"/>
      <c r="J777" s="55"/>
      <c r="K777" s="55"/>
      <c r="L777" s="55"/>
      <c r="M777" s="55"/>
      <c r="N777" s="55"/>
    </row>
    <row r="778" spans="8:14" ht="12.75" customHeight="1" x14ac:dyDescent="0.2">
      <c r="H778" s="55"/>
      <c r="I778" s="55"/>
      <c r="J778" s="55"/>
      <c r="K778" s="55"/>
      <c r="L778" s="55"/>
      <c r="M778" s="55"/>
      <c r="N778" s="55"/>
    </row>
    <row r="779" spans="8:14" ht="12.75" customHeight="1" x14ac:dyDescent="0.2">
      <c r="H779" s="55"/>
      <c r="I779" s="55"/>
      <c r="J779" s="55"/>
      <c r="K779" s="55"/>
      <c r="L779" s="55"/>
      <c r="M779" s="55"/>
      <c r="N779" s="55"/>
    </row>
    <row r="780" spans="8:14" ht="12.75" customHeight="1" x14ac:dyDescent="0.2">
      <c r="H780" s="55"/>
      <c r="I780" s="55"/>
      <c r="J780" s="55"/>
      <c r="K780" s="55"/>
      <c r="L780" s="55"/>
      <c r="M780" s="55"/>
      <c r="N780" s="55"/>
    </row>
    <row r="781" spans="8:14" ht="12.75" customHeight="1" x14ac:dyDescent="0.2">
      <c r="H781" s="55"/>
      <c r="I781" s="55"/>
      <c r="J781" s="55"/>
      <c r="K781" s="55"/>
      <c r="L781" s="55"/>
      <c r="M781" s="55"/>
      <c r="N781" s="55"/>
    </row>
    <row r="782" spans="8:14" ht="12.75" customHeight="1" x14ac:dyDescent="0.2">
      <c r="H782" s="55"/>
      <c r="I782" s="55"/>
      <c r="J782" s="55"/>
      <c r="K782" s="55"/>
      <c r="L782" s="55"/>
      <c r="M782" s="55"/>
      <c r="N782" s="55"/>
    </row>
    <row r="783" spans="8:14" ht="12.75" customHeight="1" x14ac:dyDescent="0.2">
      <c r="H783" s="55"/>
      <c r="I783" s="55"/>
      <c r="J783" s="55"/>
      <c r="K783" s="55"/>
      <c r="L783" s="55"/>
      <c r="M783" s="55"/>
      <c r="N783" s="55"/>
    </row>
    <row r="784" spans="8:14" ht="12.75" customHeight="1" x14ac:dyDescent="0.2">
      <c r="H784" s="55"/>
      <c r="I784" s="55"/>
      <c r="J784" s="55"/>
      <c r="K784" s="55"/>
      <c r="L784" s="55"/>
      <c r="M784" s="55"/>
      <c r="N784" s="55"/>
    </row>
    <row r="785" spans="8:14" ht="12.75" customHeight="1" x14ac:dyDescent="0.2">
      <c r="H785" s="55"/>
      <c r="I785" s="55"/>
      <c r="J785" s="55"/>
      <c r="K785" s="55"/>
      <c r="L785" s="55"/>
      <c r="M785" s="55"/>
      <c r="N785" s="55"/>
    </row>
    <row r="786" spans="8:14" ht="12.75" customHeight="1" x14ac:dyDescent="0.2">
      <c r="H786" s="55"/>
      <c r="I786" s="55"/>
      <c r="J786" s="55"/>
      <c r="K786" s="55"/>
      <c r="L786" s="55"/>
      <c r="M786" s="55"/>
      <c r="N786" s="55"/>
    </row>
    <row r="787" spans="8:14" ht="12.75" customHeight="1" x14ac:dyDescent="0.2">
      <c r="H787" s="55"/>
      <c r="I787" s="55"/>
      <c r="J787" s="55"/>
      <c r="K787" s="55"/>
      <c r="L787" s="55"/>
      <c r="M787" s="55"/>
      <c r="N787" s="55"/>
    </row>
    <row r="788" spans="8:14" ht="12.75" customHeight="1" x14ac:dyDescent="0.2">
      <c r="H788" s="55"/>
      <c r="I788" s="55"/>
      <c r="J788" s="55"/>
      <c r="K788" s="55"/>
      <c r="L788" s="55"/>
      <c r="M788" s="55"/>
      <c r="N788" s="55"/>
    </row>
    <row r="789" spans="8:14" ht="12.75" customHeight="1" x14ac:dyDescent="0.2">
      <c r="H789" s="55"/>
      <c r="I789" s="55"/>
      <c r="J789" s="55"/>
      <c r="K789" s="55"/>
      <c r="L789" s="55"/>
      <c r="M789" s="55"/>
      <c r="N789" s="55"/>
    </row>
    <row r="790" spans="8:14" ht="12.75" customHeight="1" x14ac:dyDescent="0.2">
      <c r="H790" s="55"/>
      <c r="I790" s="55"/>
      <c r="J790" s="55"/>
      <c r="K790" s="55"/>
      <c r="L790" s="55"/>
      <c r="M790" s="55"/>
      <c r="N790" s="55"/>
    </row>
    <row r="791" spans="8:14" ht="12.75" customHeight="1" x14ac:dyDescent="0.2">
      <c r="H791" s="55"/>
      <c r="I791" s="55"/>
      <c r="J791" s="55"/>
      <c r="K791" s="55"/>
      <c r="L791" s="55"/>
      <c r="M791" s="55"/>
      <c r="N791" s="55"/>
    </row>
    <row r="792" spans="8:14" ht="12.75" customHeight="1" x14ac:dyDescent="0.2">
      <c r="H792" s="55"/>
      <c r="I792" s="55"/>
      <c r="J792" s="55"/>
      <c r="K792" s="55"/>
      <c r="L792" s="55"/>
      <c r="M792" s="55"/>
      <c r="N792" s="55"/>
    </row>
    <row r="793" spans="8:14" ht="12.75" customHeight="1" x14ac:dyDescent="0.2">
      <c r="H793" s="55"/>
      <c r="I793" s="55"/>
      <c r="J793" s="55"/>
      <c r="K793" s="55"/>
      <c r="L793" s="55"/>
      <c r="M793" s="55"/>
      <c r="N793" s="55"/>
    </row>
    <row r="794" spans="8:14" ht="12.75" customHeight="1" x14ac:dyDescent="0.2">
      <c r="H794" s="55"/>
      <c r="I794" s="55"/>
      <c r="J794" s="55"/>
      <c r="K794" s="55"/>
      <c r="L794" s="55"/>
      <c r="M794" s="55"/>
      <c r="N794" s="55"/>
    </row>
    <row r="795" spans="8:14" ht="12.75" customHeight="1" x14ac:dyDescent="0.2">
      <c r="H795" s="55"/>
      <c r="I795" s="55"/>
      <c r="J795" s="55"/>
      <c r="K795" s="55"/>
      <c r="L795" s="55"/>
      <c r="M795" s="55"/>
      <c r="N795" s="55"/>
    </row>
    <row r="796" spans="8:14" ht="12.75" customHeight="1" x14ac:dyDescent="0.2">
      <c r="H796" s="55"/>
      <c r="I796" s="55"/>
      <c r="J796" s="55"/>
      <c r="K796" s="55"/>
      <c r="L796" s="55"/>
      <c r="M796" s="55"/>
      <c r="N796" s="55"/>
    </row>
    <row r="797" spans="8:14" ht="12.75" customHeight="1" x14ac:dyDescent="0.2">
      <c r="H797" s="55"/>
      <c r="I797" s="55"/>
      <c r="J797" s="55"/>
      <c r="K797" s="55"/>
      <c r="L797" s="55"/>
      <c r="M797" s="55"/>
      <c r="N797" s="55"/>
    </row>
    <row r="798" spans="8:14" ht="12.75" customHeight="1" x14ac:dyDescent="0.2">
      <c r="H798" s="55"/>
      <c r="I798" s="55"/>
      <c r="J798" s="55"/>
      <c r="K798" s="55"/>
      <c r="L798" s="55"/>
      <c r="M798" s="55"/>
      <c r="N798" s="55"/>
    </row>
    <row r="799" spans="8:14" ht="12.75" customHeight="1" x14ac:dyDescent="0.2">
      <c r="H799" s="55"/>
      <c r="I799" s="55"/>
      <c r="J799" s="55"/>
      <c r="K799" s="55"/>
      <c r="L799" s="55"/>
      <c r="M799" s="55"/>
      <c r="N799" s="55"/>
    </row>
    <row r="800" spans="8:14" ht="12.75" customHeight="1" x14ac:dyDescent="0.2">
      <c r="H800" s="55"/>
      <c r="I800" s="55"/>
      <c r="J800" s="55"/>
      <c r="K800" s="55"/>
      <c r="L800" s="55"/>
      <c r="M800" s="55"/>
      <c r="N800" s="55"/>
    </row>
    <row r="801" spans="8:14" ht="12.75" customHeight="1" x14ac:dyDescent="0.2">
      <c r="H801" s="55"/>
      <c r="I801" s="55"/>
      <c r="J801" s="55"/>
      <c r="K801" s="55"/>
      <c r="L801" s="55"/>
      <c r="M801" s="55"/>
      <c r="N801" s="55"/>
    </row>
    <row r="802" spans="8:14" ht="12.75" customHeight="1" x14ac:dyDescent="0.2">
      <c r="H802" s="55"/>
      <c r="I802" s="55"/>
      <c r="J802" s="55"/>
      <c r="K802" s="55"/>
      <c r="L802" s="55"/>
      <c r="M802" s="55"/>
      <c r="N802" s="55"/>
    </row>
    <row r="803" spans="8:14" ht="12.75" customHeight="1" x14ac:dyDescent="0.2">
      <c r="H803" s="55"/>
      <c r="I803" s="55"/>
      <c r="J803" s="55"/>
      <c r="K803" s="55"/>
      <c r="L803" s="55"/>
      <c r="M803" s="55"/>
      <c r="N803" s="55"/>
    </row>
    <row r="804" spans="8:14" ht="12.75" customHeight="1" x14ac:dyDescent="0.2">
      <c r="H804" s="55"/>
      <c r="I804" s="55"/>
      <c r="J804" s="55"/>
      <c r="K804" s="55"/>
      <c r="L804" s="55"/>
      <c r="M804" s="55"/>
      <c r="N804" s="55"/>
    </row>
    <row r="805" spans="8:14" ht="12.75" customHeight="1" x14ac:dyDescent="0.2">
      <c r="H805" s="55"/>
      <c r="I805" s="55"/>
      <c r="J805" s="55"/>
      <c r="K805" s="55"/>
      <c r="L805" s="55"/>
      <c r="M805" s="55"/>
      <c r="N805" s="55"/>
    </row>
    <row r="806" spans="8:14" ht="12.75" customHeight="1" x14ac:dyDescent="0.2">
      <c r="H806" s="55"/>
      <c r="I806" s="55"/>
      <c r="J806" s="55"/>
      <c r="K806" s="55"/>
      <c r="L806" s="55"/>
      <c r="M806" s="55"/>
      <c r="N806" s="55"/>
    </row>
    <row r="807" spans="8:14" ht="12.75" customHeight="1" x14ac:dyDescent="0.2">
      <c r="H807" s="55"/>
      <c r="I807" s="55"/>
      <c r="J807" s="55"/>
      <c r="K807" s="55"/>
      <c r="L807" s="55"/>
      <c r="M807" s="55"/>
      <c r="N807" s="55"/>
    </row>
    <row r="808" spans="8:14" ht="12.75" customHeight="1" x14ac:dyDescent="0.2">
      <c r="H808" s="55"/>
      <c r="I808" s="55"/>
      <c r="J808" s="55"/>
      <c r="K808" s="55"/>
      <c r="L808" s="55"/>
      <c r="M808" s="55"/>
      <c r="N808" s="55"/>
    </row>
    <row r="809" spans="8:14" ht="12.75" customHeight="1" x14ac:dyDescent="0.2">
      <c r="H809" s="55"/>
      <c r="I809" s="55"/>
      <c r="J809" s="55"/>
      <c r="K809" s="55"/>
      <c r="L809" s="55"/>
      <c r="M809" s="55"/>
      <c r="N809" s="55"/>
    </row>
    <row r="810" spans="8:14" ht="12.75" customHeight="1" x14ac:dyDescent="0.2">
      <c r="H810" s="55"/>
      <c r="I810" s="55"/>
      <c r="J810" s="55"/>
      <c r="K810" s="55"/>
      <c r="L810" s="55"/>
      <c r="M810" s="55"/>
      <c r="N810" s="55"/>
    </row>
    <row r="811" spans="8:14" ht="12.75" customHeight="1" x14ac:dyDescent="0.2">
      <c r="H811" s="55"/>
      <c r="I811" s="55"/>
      <c r="J811" s="55"/>
      <c r="K811" s="55"/>
      <c r="L811" s="55"/>
      <c r="M811" s="55"/>
      <c r="N811" s="55"/>
    </row>
    <row r="812" spans="8:14" ht="12.75" customHeight="1" x14ac:dyDescent="0.2">
      <c r="H812" s="55"/>
      <c r="I812" s="55"/>
      <c r="J812" s="55"/>
      <c r="K812" s="55"/>
      <c r="L812" s="55"/>
      <c r="M812" s="55"/>
      <c r="N812" s="55"/>
    </row>
    <row r="813" spans="8:14" ht="12.75" customHeight="1" x14ac:dyDescent="0.2">
      <c r="H813" s="55"/>
      <c r="I813" s="55"/>
      <c r="J813" s="55"/>
      <c r="K813" s="55"/>
      <c r="L813" s="55"/>
      <c r="M813" s="55"/>
      <c r="N813" s="55"/>
    </row>
    <row r="814" spans="8:14" ht="12.75" customHeight="1" x14ac:dyDescent="0.2">
      <c r="H814" s="55"/>
      <c r="I814" s="55"/>
      <c r="J814" s="55"/>
      <c r="K814" s="55"/>
      <c r="L814" s="55"/>
      <c r="M814" s="55"/>
      <c r="N814" s="55"/>
    </row>
    <row r="815" spans="8:14" ht="12.75" customHeight="1" x14ac:dyDescent="0.2">
      <c r="H815" s="55"/>
      <c r="I815" s="55"/>
      <c r="J815" s="55"/>
      <c r="K815" s="55"/>
      <c r="L815" s="55"/>
      <c r="M815" s="55"/>
      <c r="N815" s="55"/>
    </row>
    <row r="816" spans="8:14" ht="12.75" customHeight="1" x14ac:dyDescent="0.2">
      <c r="H816" s="55"/>
      <c r="I816" s="55"/>
      <c r="J816" s="55"/>
      <c r="K816" s="55"/>
      <c r="L816" s="55"/>
      <c r="M816" s="55"/>
      <c r="N816" s="55"/>
    </row>
    <row r="817" spans="8:14" ht="12.75" customHeight="1" x14ac:dyDescent="0.2">
      <c r="H817" s="55"/>
      <c r="I817" s="55"/>
      <c r="J817" s="55"/>
      <c r="K817" s="55"/>
      <c r="L817" s="55"/>
      <c r="M817" s="55"/>
      <c r="N817" s="55"/>
    </row>
    <row r="818" spans="8:14" ht="12.75" customHeight="1" x14ac:dyDescent="0.2">
      <c r="H818" s="55"/>
      <c r="I818" s="55"/>
      <c r="J818" s="55"/>
      <c r="K818" s="55"/>
      <c r="L818" s="55"/>
      <c r="M818" s="55"/>
      <c r="N818" s="55"/>
    </row>
    <row r="819" spans="8:14" ht="12.75" customHeight="1" x14ac:dyDescent="0.2">
      <c r="H819" s="55"/>
      <c r="I819" s="55"/>
      <c r="J819" s="55"/>
      <c r="K819" s="55"/>
      <c r="L819" s="55"/>
      <c r="M819" s="55"/>
      <c r="N819" s="55"/>
    </row>
    <row r="820" spans="8:14" ht="12.75" customHeight="1" x14ac:dyDescent="0.2">
      <c r="H820" s="55"/>
      <c r="I820" s="55"/>
      <c r="J820" s="55"/>
      <c r="K820" s="55"/>
      <c r="L820" s="55"/>
      <c r="M820" s="55"/>
      <c r="N820" s="55"/>
    </row>
    <row r="821" spans="8:14" ht="12.75" customHeight="1" x14ac:dyDescent="0.2">
      <c r="H821" s="55"/>
      <c r="I821" s="55"/>
      <c r="J821" s="55"/>
      <c r="K821" s="55"/>
      <c r="L821" s="55"/>
      <c r="M821" s="55"/>
      <c r="N821" s="55"/>
    </row>
    <row r="822" spans="8:14" ht="12.75" customHeight="1" x14ac:dyDescent="0.2">
      <c r="H822" s="55"/>
      <c r="I822" s="55"/>
      <c r="J822" s="55"/>
      <c r="K822" s="55"/>
      <c r="L822" s="55"/>
      <c r="M822" s="55"/>
      <c r="N822" s="55"/>
    </row>
    <row r="823" spans="8:14" ht="12.75" customHeight="1" x14ac:dyDescent="0.2">
      <c r="H823" s="55"/>
      <c r="I823" s="55"/>
      <c r="J823" s="55"/>
      <c r="K823" s="55"/>
      <c r="L823" s="55"/>
      <c r="M823" s="55"/>
      <c r="N823" s="55"/>
    </row>
    <row r="824" spans="8:14" ht="12.75" customHeight="1" x14ac:dyDescent="0.2">
      <c r="H824" s="55"/>
      <c r="I824" s="55"/>
      <c r="J824" s="55"/>
      <c r="K824" s="55"/>
      <c r="L824" s="55"/>
      <c r="M824" s="55"/>
      <c r="N824" s="55"/>
    </row>
    <row r="825" spans="8:14" ht="12.75" customHeight="1" x14ac:dyDescent="0.2">
      <c r="H825" s="55"/>
      <c r="I825" s="55"/>
      <c r="J825" s="55"/>
      <c r="K825" s="55"/>
      <c r="L825" s="55"/>
      <c r="M825" s="55"/>
      <c r="N825" s="55"/>
    </row>
    <row r="826" spans="8:14" ht="12.75" customHeight="1" x14ac:dyDescent="0.2">
      <c r="H826" s="55"/>
      <c r="I826" s="55"/>
      <c r="J826" s="55"/>
      <c r="K826" s="55"/>
      <c r="L826" s="55"/>
      <c r="M826" s="55"/>
      <c r="N826" s="55"/>
    </row>
    <row r="827" spans="8:14" ht="12.75" customHeight="1" x14ac:dyDescent="0.2">
      <c r="H827" s="55"/>
      <c r="I827" s="55"/>
      <c r="J827" s="55"/>
      <c r="K827" s="55"/>
      <c r="L827" s="55"/>
      <c r="M827" s="55"/>
      <c r="N827" s="55"/>
    </row>
    <row r="828" spans="8:14" ht="12.75" customHeight="1" x14ac:dyDescent="0.2">
      <c r="H828" s="55"/>
      <c r="I828" s="55"/>
      <c r="J828" s="55"/>
      <c r="K828" s="55"/>
      <c r="L828" s="55"/>
      <c r="M828" s="55"/>
      <c r="N828" s="55"/>
    </row>
    <row r="829" spans="8:14" ht="12.75" customHeight="1" x14ac:dyDescent="0.2">
      <c r="H829" s="55"/>
      <c r="I829" s="55"/>
      <c r="J829" s="55"/>
      <c r="K829" s="55"/>
      <c r="L829" s="55"/>
      <c r="M829" s="55"/>
      <c r="N829" s="55"/>
    </row>
    <row r="830" spans="8:14" ht="12.75" customHeight="1" x14ac:dyDescent="0.2">
      <c r="H830" s="55"/>
      <c r="I830" s="55"/>
      <c r="J830" s="55"/>
      <c r="K830" s="55"/>
      <c r="L830" s="55"/>
      <c r="M830" s="55"/>
      <c r="N830" s="55"/>
    </row>
    <row r="831" spans="8:14" ht="12.75" customHeight="1" x14ac:dyDescent="0.2">
      <c r="H831" s="55"/>
      <c r="I831" s="55"/>
      <c r="J831" s="55"/>
      <c r="K831" s="55"/>
      <c r="L831" s="55"/>
      <c r="M831" s="55"/>
      <c r="N831" s="55"/>
    </row>
    <row r="832" spans="8:14" ht="12.75" customHeight="1" x14ac:dyDescent="0.2">
      <c r="H832" s="55"/>
      <c r="I832" s="55"/>
      <c r="J832" s="55"/>
      <c r="K832" s="55"/>
      <c r="L832" s="55"/>
      <c r="M832" s="55"/>
      <c r="N832" s="55"/>
    </row>
    <row r="833" spans="8:14" ht="12.75" customHeight="1" x14ac:dyDescent="0.2">
      <c r="H833" s="55"/>
      <c r="I833" s="55"/>
      <c r="J833" s="55"/>
      <c r="K833" s="55"/>
      <c r="L833" s="55"/>
      <c r="M833" s="55"/>
      <c r="N833" s="55"/>
    </row>
    <row r="834" spans="8:14" ht="12.75" customHeight="1" x14ac:dyDescent="0.2">
      <c r="H834" s="55"/>
      <c r="I834" s="55"/>
      <c r="J834" s="55"/>
      <c r="K834" s="55"/>
      <c r="L834" s="55"/>
      <c r="M834" s="55"/>
      <c r="N834" s="55"/>
    </row>
    <row r="835" spans="8:14" ht="12.75" customHeight="1" x14ac:dyDescent="0.2">
      <c r="H835" s="55"/>
      <c r="I835" s="55"/>
      <c r="J835" s="55"/>
      <c r="K835" s="55"/>
      <c r="L835" s="55"/>
      <c r="M835" s="55"/>
      <c r="N835" s="55"/>
    </row>
    <row r="836" spans="8:14" ht="12.75" customHeight="1" x14ac:dyDescent="0.2">
      <c r="H836" s="55"/>
      <c r="I836" s="55"/>
      <c r="J836" s="55"/>
      <c r="K836" s="55"/>
      <c r="L836" s="55"/>
      <c r="M836" s="55"/>
      <c r="N836" s="55"/>
    </row>
    <row r="837" spans="8:14" ht="12.75" customHeight="1" x14ac:dyDescent="0.2">
      <c r="H837" s="55"/>
      <c r="I837" s="55"/>
      <c r="J837" s="55"/>
      <c r="K837" s="55"/>
      <c r="L837" s="55"/>
      <c r="M837" s="55"/>
      <c r="N837" s="55"/>
    </row>
    <row r="838" spans="8:14" ht="12.75" customHeight="1" x14ac:dyDescent="0.2">
      <c r="H838" s="55"/>
      <c r="I838" s="55"/>
      <c r="J838" s="55"/>
      <c r="K838" s="55"/>
      <c r="L838" s="55"/>
      <c r="M838" s="55"/>
      <c r="N838" s="55"/>
    </row>
    <row r="839" spans="8:14" ht="12.75" customHeight="1" x14ac:dyDescent="0.2">
      <c r="H839" s="55"/>
      <c r="I839" s="55"/>
      <c r="J839" s="55"/>
      <c r="K839" s="55"/>
      <c r="L839" s="55"/>
      <c r="M839" s="55"/>
      <c r="N839" s="55"/>
    </row>
    <row r="840" spans="8:14" ht="12.75" customHeight="1" x14ac:dyDescent="0.2">
      <c r="H840" s="55"/>
      <c r="I840" s="55"/>
      <c r="J840" s="55"/>
      <c r="K840" s="55"/>
      <c r="L840" s="55"/>
      <c r="M840" s="55"/>
      <c r="N840" s="55"/>
    </row>
    <row r="841" spans="8:14" ht="12.75" customHeight="1" x14ac:dyDescent="0.2">
      <c r="H841" s="55"/>
      <c r="I841" s="55"/>
      <c r="J841" s="55"/>
      <c r="K841" s="55"/>
      <c r="L841" s="55"/>
      <c r="M841" s="55"/>
      <c r="N841" s="55"/>
    </row>
    <row r="842" spans="8:14" ht="12.75" customHeight="1" x14ac:dyDescent="0.2">
      <c r="H842" s="55"/>
      <c r="I842" s="55"/>
      <c r="J842" s="55"/>
      <c r="K842" s="55"/>
      <c r="L842" s="55"/>
      <c r="M842" s="55"/>
      <c r="N842" s="55"/>
    </row>
    <row r="843" spans="8:14" ht="12.75" customHeight="1" x14ac:dyDescent="0.2">
      <c r="H843" s="55"/>
      <c r="I843" s="55"/>
      <c r="J843" s="55"/>
      <c r="K843" s="55"/>
      <c r="L843" s="55"/>
      <c r="M843" s="55"/>
      <c r="N843" s="55"/>
    </row>
    <row r="844" spans="8:14" ht="12.75" customHeight="1" x14ac:dyDescent="0.2">
      <c r="H844" s="55"/>
      <c r="I844" s="55"/>
      <c r="J844" s="55"/>
      <c r="K844" s="55"/>
      <c r="L844" s="55"/>
      <c r="M844" s="55"/>
      <c r="N844" s="55"/>
    </row>
    <row r="845" spans="8:14" ht="12.75" customHeight="1" x14ac:dyDescent="0.2">
      <c r="H845" s="55"/>
      <c r="I845" s="55"/>
      <c r="J845" s="55"/>
      <c r="K845" s="55"/>
      <c r="L845" s="55"/>
      <c r="M845" s="55"/>
      <c r="N845" s="55"/>
    </row>
    <row r="846" spans="8:14" ht="12.75" customHeight="1" x14ac:dyDescent="0.2">
      <c r="H846" s="55"/>
      <c r="I846" s="55"/>
      <c r="J846" s="55"/>
      <c r="K846" s="55"/>
      <c r="L846" s="55"/>
      <c r="M846" s="55"/>
      <c r="N846" s="55"/>
    </row>
    <row r="847" spans="8:14" ht="12.75" customHeight="1" x14ac:dyDescent="0.2">
      <c r="H847" s="55"/>
      <c r="I847" s="55"/>
      <c r="J847" s="55"/>
      <c r="K847" s="55"/>
      <c r="L847" s="55"/>
      <c r="M847" s="55"/>
      <c r="N847" s="55"/>
    </row>
    <row r="848" spans="8:14" ht="12.75" customHeight="1" x14ac:dyDescent="0.2">
      <c r="H848" s="55"/>
      <c r="I848" s="55"/>
      <c r="J848" s="55"/>
      <c r="K848" s="55"/>
      <c r="L848" s="55"/>
      <c r="M848" s="55"/>
      <c r="N848" s="55"/>
    </row>
    <row r="849" spans="8:14" ht="12.75" customHeight="1" x14ac:dyDescent="0.2">
      <c r="H849" s="55"/>
      <c r="I849" s="55"/>
      <c r="J849" s="55"/>
      <c r="K849" s="55"/>
      <c r="L849" s="55"/>
      <c r="M849" s="55"/>
      <c r="N849" s="55"/>
    </row>
    <row r="850" spans="8:14" ht="12.75" customHeight="1" x14ac:dyDescent="0.2">
      <c r="H850" s="55"/>
      <c r="I850" s="55"/>
      <c r="J850" s="55"/>
      <c r="K850" s="55"/>
      <c r="L850" s="55"/>
      <c r="M850" s="55"/>
      <c r="N850" s="55"/>
    </row>
    <row r="851" spans="8:14" ht="12.75" customHeight="1" x14ac:dyDescent="0.2">
      <c r="H851" s="55"/>
      <c r="I851" s="55"/>
      <c r="J851" s="55"/>
      <c r="K851" s="55"/>
      <c r="L851" s="55"/>
      <c r="M851" s="55"/>
      <c r="N851" s="55"/>
    </row>
    <row r="852" spans="8:14" ht="12.75" customHeight="1" x14ac:dyDescent="0.2">
      <c r="H852" s="55"/>
      <c r="I852" s="55"/>
      <c r="J852" s="55"/>
      <c r="K852" s="55"/>
      <c r="L852" s="55"/>
      <c r="M852" s="55"/>
      <c r="N852" s="55"/>
    </row>
    <row r="853" spans="8:14" ht="12.75" customHeight="1" x14ac:dyDescent="0.2">
      <c r="H853" s="55"/>
      <c r="I853" s="55"/>
      <c r="J853" s="55"/>
      <c r="K853" s="55"/>
      <c r="L853" s="55"/>
      <c r="M853" s="55"/>
      <c r="N853" s="55"/>
    </row>
    <row r="854" spans="8:14" ht="12.75" customHeight="1" x14ac:dyDescent="0.2">
      <c r="H854" s="55"/>
      <c r="I854" s="55"/>
      <c r="J854" s="55"/>
      <c r="K854" s="55"/>
      <c r="L854" s="55"/>
      <c r="M854" s="55"/>
      <c r="N854" s="55"/>
    </row>
    <row r="855" spans="8:14" ht="12.75" customHeight="1" x14ac:dyDescent="0.2">
      <c r="H855" s="55"/>
      <c r="I855" s="55"/>
      <c r="J855" s="55"/>
      <c r="K855" s="55"/>
      <c r="L855" s="55"/>
      <c r="M855" s="55"/>
      <c r="N855" s="55"/>
    </row>
    <row r="856" spans="8:14" ht="12.75" customHeight="1" x14ac:dyDescent="0.2">
      <c r="H856" s="55"/>
      <c r="I856" s="55"/>
      <c r="J856" s="55"/>
      <c r="K856" s="55"/>
      <c r="L856" s="55"/>
      <c r="M856" s="55"/>
      <c r="N856" s="55"/>
    </row>
    <row r="857" spans="8:14" ht="12.75" customHeight="1" x14ac:dyDescent="0.2">
      <c r="H857" s="55"/>
      <c r="I857" s="55"/>
      <c r="J857" s="55"/>
      <c r="K857" s="55"/>
      <c r="L857" s="55"/>
      <c r="M857" s="55"/>
      <c r="N857" s="55"/>
    </row>
    <row r="858" spans="8:14" ht="12.75" customHeight="1" x14ac:dyDescent="0.2">
      <c r="H858" s="55"/>
      <c r="I858" s="55"/>
      <c r="J858" s="55"/>
      <c r="K858" s="55"/>
      <c r="L858" s="55"/>
      <c r="M858" s="55"/>
      <c r="N858" s="55"/>
    </row>
    <row r="859" spans="8:14" ht="12.75" customHeight="1" x14ac:dyDescent="0.2">
      <c r="H859" s="55"/>
      <c r="I859" s="55"/>
      <c r="J859" s="55"/>
      <c r="K859" s="55"/>
      <c r="L859" s="55"/>
      <c r="M859" s="55"/>
      <c r="N859" s="55"/>
    </row>
    <row r="860" spans="8:14" ht="12.75" customHeight="1" x14ac:dyDescent="0.2">
      <c r="H860" s="55"/>
      <c r="I860" s="55"/>
      <c r="J860" s="55"/>
      <c r="K860" s="55"/>
      <c r="L860" s="55"/>
      <c r="M860" s="55"/>
      <c r="N860" s="55"/>
    </row>
    <row r="861" spans="8:14" ht="12.75" customHeight="1" x14ac:dyDescent="0.2">
      <c r="H861" s="55"/>
      <c r="I861" s="55"/>
      <c r="J861" s="55"/>
      <c r="K861" s="55"/>
      <c r="L861" s="55"/>
      <c r="M861" s="55"/>
      <c r="N861" s="55"/>
    </row>
    <row r="862" spans="8:14" ht="12.75" customHeight="1" x14ac:dyDescent="0.2">
      <c r="H862" s="55"/>
      <c r="I862" s="55"/>
      <c r="J862" s="55"/>
      <c r="K862" s="55"/>
      <c r="L862" s="55"/>
      <c r="M862" s="55"/>
      <c r="N862" s="55"/>
    </row>
    <row r="863" spans="8:14" ht="12.75" customHeight="1" x14ac:dyDescent="0.2">
      <c r="H863" s="55"/>
      <c r="I863" s="55"/>
      <c r="J863" s="55"/>
      <c r="K863" s="55"/>
      <c r="L863" s="55"/>
      <c r="M863" s="55"/>
      <c r="N863" s="55"/>
    </row>
    <row r="864" spans="8:14" ht="12.75" customHeight="1" x14ac:dyDescent="0.2">
      <c r="H864" s="55"/>
      <c r="I864" s="55"/>
      <c r="J864" s="55"/>
      <c r="K864" s="55"/>
      <c r="L864" s="55"/>
      <c r="M864" s="55"/>
      <c r="N864" s="55"/>
    </row>
    <row r="865" spans="8:14" ht="12.75" customHeight="1" x14ac:dyDescent="0.2">
      <c r="H865" s="55"/>
      <c r="I865" s="55"/>
      <c r="J865" s="55"/>
      <c r="K865" s="55"/>
      <c r="L865" s="55"/>
      <c r="M865" s="55"/>
      <c r="N865" s="55"/>
    </row>
    <row r="866" spans="8:14" ht="12.75" customHeight="1" x14ac:dyDescent="0.2">
      <c r="H866" s="55"/>
      <c r="I866" s="55"/>
      <c r="J866" s="55"/>
      <c r="K866" s="55"/>
      <c r="L866" s="55"/>
      <c r="M866" s="55"/>
      <c r="N866" s="55"/>
    </row>
    <row r="867" spans="8:14" ht="12.75" customHeight="1" x14ac:dyDescent="0.2">
      <c r="H867" s="55"/>
      <c r="I867" s="55"/>
      <c r="J867" s="55"/>
      <c r="K867" s="55"/>
      <c r="L867" s="55"/>
      <c r="M867" s="55"/>
      <c r="N867" s="55"/>
    </row>
    <row r="868" spans="8:14" ht="12.75" customHeight="1" x14ac:dyDescent="0.2">
      <c r="H868" s="55"/>
      <c r="I868" s="55"/>
      <c r="J868" s="55"/>
      <c r="K868" s="55"/>
      <c r="L868" s="55"/>
      <c r="M868" s="55"/>
      <c r="N868" s="55"/>
    </row>
    <row r="869" spans="8:14" ht="12.75" customHeight="1" x14ac:dyDescent="0.2">
      <c r="H869" s="55"/>
      <c r="I869" s="55"/>
      <c r="J869" s="55"/>
      <c r="K869" s="55"/>
      <c r="L869" s="55"/>
      <c r="M869" s="55"/>
      <c r="N869" s="55"/>
    </row>
    <row r="870" spans="8:14" ht="12.75" customHeight="1" x14ac:dyDescent="0.2">
      <c r="H870" s="55"/>
      <c r="I870" s="55"/>
      <c r="J870" s="55"/>
      <c r="K870" s="55"/>
      <c r="L870" s="55"/>
      <c r="M870" s="55"/>
      <c r="N870" s="55"/>
    </row>
    <row r="871" spans="8:14" ht="12.75" customHeight="1" x14ac:dyDescent="0.2">
      <c r="H871" s="55"/>
      <c r="I871" s="55"/>
      <c r="J871" s="55"/>
      <c r="K871" s="55"/>
      <c r="L871" s="55"/>
      <c r="M871" s="55"/>
      <c r="N871" s="55"/>
    </row>
    <row r="872" spans="8:14" ht="12.75" customHeight="1" x14ac:dyDescent="0.2">
      <c r="H872" s="55"/>
      <c r="I872" s="55"/>
      <c r="J872" s="55"/>
      <c r="K872" s="55"/>
      <c r="L872" s="55"/>
      <c r="M872" s="55"/>
      <c r="N872" s="55"/>
    </row>
    <row r="873" spans="8:14" ht="12.75" customHeight="1" x14ac:dyDescent="0.2">
      <c r="H873" s="55"/>
      <c r="I873" s="55"/>
      <c r="J873" s="55"/>
      <c r="K873" s="55"/>
      <c r="L873" s="55"/>
      <c r="M873" s="55"/>
      <c r="N873" s="55"/>
    </row>
    <row r="874" spans="8:14" ht="12.75" customHeight="1" x14ac:dyDescent="0.2">
      <c r="H874" s="55"/>
      <c r="I874" s="55"/>
      <c r="J874" s="55"/>
      <c r="K874" s="55"/>
      <c r="L874" s="55"/>
      <c r="M874" s="55"/>
      <c r="N874" s="55"/>
    </row>
    <row r="875" spans="8:14" ht="12.75" customHeight="1" x14ac:dyDescent="0.2">
      <c r="H875" s="55"/>
      <c r="I875" s="55"/>
      <c r="J875" s="55"/>
      <c r="K875" s="55"/>
      <c r="L875" s="55"/>
      <c r="M875" s="55"/>
      <c r="N875" s="55"/>
    </row>
    <row r="876" spans="8:14" ht="12.75" customHeight="1" x14ac:dyDescent="0.2">
      <c r="H876" s="55"/>
      <c r="I876" s="55"/>
      <c r="J876" s="55"/>
      <c r="K876" s="55"/>
      <c r="L876" s="55"/>
      <c r="M876" s="55"/>
      <c r="N876" s="55"/>
    </row>
    <row r="877" spans="8:14" ht="12.75" customHeight="1" x14ac:dyDescent="0.2">
      <c r="H877" s="55"/>
      <c r="I877" s="55"/>
      <c r="J877" s="55"/>
      <c r="K877" s="55"/>
      <c r="L877" s="55"/>
      <c r="M877" s="55"/>
      <c r="N877" s="55"/>
    </row>
    <row r="878" spans="8:14" ht="12.75" customHeight="1" x14ac:dyDescent="0.2">
      <c r="H878" s="55"/>
      <c r="I878" s="55"/>
      <c r="J878" s="55"/>
      <c r="K878" s="55"/>
      <c r="L878" s="55"/>
      <c r="M878" s="55"/>
      <c r="N878" s="55"/>
    </row>
    <row r="879" spans="8:14" ht="12.75" customHeight="1" x14ac:dyDescent="0.2">
      <c r="H879" s="55"/>
      <c r="I879" s="55"/>
      <c r="J879" s="55"/>
      <c r="K879" s="55"/>
      <c r="L879" s="55"/>
      <c r="M879" s="55"/>
      <c r="N879" s="55"/>
    </row>
    <row r="880" spans="8:14" ht="12.75" customHeight="1" x14ac:dyDescent="0.2">
      <c r="H880" s="55"/>
      <c r="I880" s="55"/>
      <c r="J880" s="55"/>
      <c r="K880" s="55"/>
      <c r="L880" s="55"/>
      <c r="M880" s="55"/>
      <c r="N880" s="55"/>
    </row>
    <row r="881" spans="8:14" ht="12.75" customHeight="1" x14ac:dyDescent="0.2">
      <c r="H881" s="55"/>
      <c r="I881" s="55"/>
      <c r="J881" s="55"/>
      <c r="K881" s="55"/>
      <c r="L881" s="55"/>
      <c r="M881" s="55"/>
      <c r="N881" s="55"/>
    </row>
    <row r="882" spans="8:14" ht="12.75" customHeight="1" x14ac:dyDescent="0.2">
      <c r="H882" s="55"/>
      <c r="I882" s="55"/>
      <c r="J882" s="55"/>
      <c r="K882" s="55"/>
      <c r="L882" s="55"/>
      <c r="M882" s="55"/>
      <c r="N882" s="55"/>
    </row>
    <row r="883" spans="8:14" ht="12.75" customHeight="1" x14ac:dyDescent="0.2">
      <c r="H883" s="55"/>
      <c r="I883" s="55"/>
      <c r="J883" s="55"/>
      <c r="K883" s="55"/>
      <c r="L883" s="55"/>
      <c r="M883" s="55"/>
      <c r="N883" s="55"/>
    </row>
    <row r="884" spans="8:14" ht="12.75" customHeight="1" x14ac:dyDescent="0.2">
      <c r="H884" s="55"/>
      <c r="I884" s="55"/>
      <c r="J884" s="55"/>
      <c r="K884" s="55"/>
      <c r="L884" s="55"/>
      <c r="M884" s="55"/>
      <c r="N884" s="55"/>
    </row>
    <row r="885" spans="8:14" ht="12.75" customHeight="1" x14ac:dyDescent="0.2">
      <c r="H885" s="55"/>
      <c r="I885" s="55"/>
      <c r="J885" s="55"/>
      <c r="K885" s="55"/>
      <c r="L885" s="55"/>
      <c r="M885" s="55"/>
      <c r="N885" s="55"/>
    </row>
    <row r="886" spans="8:14" ht="12.75" customHeight="1" x14ac:dyDescent="0.2">
      <c r="H886" s="55"/>
      <c r="I886" s="55"/>
      <c r="J886" s="55"/>
      <c r="K886" s="55"/>
      <c r="L886" s="55"/>
      <c r="M886" s="55"/>
      <c r="N886" s="55"/>
    </row>
    <row r="887" spans="8:14" ht="12.75" customHeight="1" x14ac:dyDescent="0.2">
      <c r="H887" s="55"/>
      <c r="I887" s="55"/>
      <c r="J887" s="55"/>
      <c r="K887" s="55"/>
      <c r="L887" s="55"/>
      <c r="M887" s="55"/>
      <c r="N887" s="55"/>
    </row>
    <row r="888" spans="8:14" ht="12.75" customHeight="1" x14ac:dyDescent="0.2">
      <c r="H888" s="55"/>
      <c r="I888" s="55"/>
      <c r="J888" s="55"/>
      <c r="K888" s="55"/>
      <c r="L888" s="55"/>
      <c r="M888" s="55"/>
      <c r="N888" s="55"/>
    </row>
    <row r="889" spans="8:14" ht="12.75" customHeight="1" x14ac:dyDescent="0.2">
      <c r="H889" s="55"/>
      <c r="I889" s="55"/>
      <c r="J889" s="55"/>
      <c r="K889" s="55"/>
      <c r="L889" s="55"/>
      <c r="M889" s="55"/>
      <c r="N889" s="55"/>
    </row>
    <row r="890" spans="8:14" ht="12.75" customHeight="1" x14ac:dyDescent="0.2">
      <c r="H890" s="55"/>
      <c r="I890" s="55"/>
      <c r="J890" s="55"/>
      <c r="K890" s="55"/>
      <c r="L890" s="55"/>
      <c r="M890" s="55"/>
      <c r="N890" s="55"/>
    </row>
    <row r="891" spans="8:14" ht="12.75" customHeight="1" x14ac:dyDescent="0.2">
      <c r="H891" s="55"/>
      <c r="I891" s="55"/>
      <c r="J891" s="55"/>
      <c r="K891" s="55"/>
      <c r="L891" s="55"/>
      <c r="M891" s="55"/>
      <c r="N891" s="55"/>
    </row>
    <row r="892" spans="8:14" ht="12.75" customHeight="1" x14ac:dyDescent="0.2">
      <c r="H892" s="55"/>
      <c r="I892" s="55"/>
      <c r="J892" s="55"/>
      <c r="K892" s="55"/>
      <c r="L892" s="55"/>
      <c r="M892" s="55"/>
      <c r="N892" s="55"/>
    </row>
    <row r="893" spans="8:14" ht="12.75" customHeight="1" x14ac:dyDescent="0.2">
      <c r="H893" s="55"/>
      <c r="I893" s="55"/>
      <c r="J893" s="55"/>
      <c r="K893" s="55"/>
      <c r="L893" s="55"/>
      <c r="M893" s="55"/>
      <c r="N893" s="55"/>
    </row>
    <row r="894" spans="8:14" ht="12.75" customHeight="1" x14ac:dyDescent="0.2">
      <c r="H894" s="55"/>
      <c r="I894" s="55"/>
      <c r="J894" s="55"/>
      <c r="K894" s="55"/>
      <c r="L894" s="55"/>
      <c r="M894" s="55"/>
      <c r="N894" s="55"/>
    </row>
    <row r="895" spans="8:14" ht="12.75" customHeight="1" x14ac:dyDescent="0.2">
      <c r="H895" s="55"/>
      <c r="I895" s="55"/>
      <c r="J895" s="55"/>
      <c r="K895" s="55"/>
      <c r="L895" s="55"/>
      <c r="M895" s="55"/>
      <c r="N895" s="55"/>
    </row>
    <row r="896" spans="8:14" ht="12.75" customHeight="1" x14ac:dyDescent="0.2">
      <c r="H896" s="55"/>
      <c r="I896" s="55"/>
      <c r="J896" s="55"/>
      <c r="K896" s="55"/>
      <c r="L896" s="55"/>
      <c r="M896" s="55"/>
      <c r="N896" s="55"/>
    </row>
    <row r="897" spans="8:14" ht="12.75" customHeight="1" x14ac:dyDescent="0.2">
      <c r="H897" s="55"/>
      <c r="I897" s="55"/>
      <c r="J897" s="55"/>
      <c r="K897" s="55"/>
      <c r="L897" s="55"/>
      <c r="M897" s="55"/>
      <c r="N897" s="55"/>
    </row>
    <row r="898" spans="8:14" ht="12.75" customHeight="1" x14ac:dyDescent="0.2">
      <c r="H898" s="55"/>
      <c r="I898" s="55"/>
      <c r="J898" s="55"/>
      <c r="K898" s="55"/>
      <c r="L898" s="55"/>
      <c r="M898" s="55"/>
      <c r="N898" s="55"/>
    </row>
    <row r="899" spans="8:14" ht="12.75" customHeight="1" x14ac:dyDescent="0.2">
      <c r="H899" s="55"/>
      <c r="I899" s="55"/>
      <c r="J899" s="55"/>
      <c r="K899" s="55"/>
      <c r="L899" s="55"/>
      <c r="M899" s="55"/>
      <c r="N899" s="55"/>
    </row>
    <row r="900" spans="8:14" ht="12.75" customHeight="1" x14ac:dyDescent="0.2">
      <c r="H900" s="55"/>
      <c r="I900" s="55"/>
      <c r="J900" s="55"/>
      <c r="K900" s="55"/>
      <c r="L900" s="55"/>
      <c r="M900" s="55"/>
      <c r="N900" s="55"/>
    </row>
    <row r="901" spans="8:14" ht="12.75" customHeight="1" x14ac:dyDescent="0.2">
      <c r="H901" s="55"/>
      <c r="I901" s="55"/>
      <c r="J901" s="55"/>
      <c r="K901" s="55"/>
      <c r="L901" s="55"/>
      <c r="M901" s="55"/>
      <c r="N901" s="55"/>
    </row>
    <row r="902" spans="8:14" ht="12.75" customHeight="1" x14ac:dyDescent="0.2">
      <c r="H902" s="55"/>
      <c r="I902" s="55"/>
      <c r="J902" s="55"/>
      <c r="K902" s="55"/>
      <c r="L902" s="55"/>
      <c r="M902" s="55"/>
      <c r="N902" s="55"/>
    </row>
    <row r="903" spans="8:14" ht="12.75" customHeight="1" x14ac:dyDescent="0.2">
      <c r="H903" s="55"/>
      <c r="I903" s="55"/>
      <c r="J903" s="55"/>
      <c r="K903" s="55"/>
      <c r="L903" s="55"/>
      <c r="M903" s="55"/>
      <c r="N903" s="55"/>
    </row>
    <row r="904" spans="8:14" ht="12.75" customHeight="1" x14ac:dyDescent="0.2">
      <c r="H904" s="55"/>
      <c r="I904" s="55"/>
      <c r="J904" s="55"/>
      <c r="K904" s="55"/>
      <c r="L904" s="55"/>
      <c r="M904" s="55"/>
      <c r="N904" s="55"/>
    </row>
    <row r="905" spans="8:14" ht="12.75" customHeight="1" x14ac:dyDescent="0.2">
      <c r="H905" s="55"/>
      <c r="I905" s="55"/>
      <c r="J905" s="55"/>
      <c r="K905" s="55"/>
      <c r="L905" s="55"/>
      <c r="M905" s="55"/>
      <c r="N905" s="55"/>
    </row>
    <row r="906" spans="8:14" ht="12.75" customHeight="1" x14ac:dyDescent="0.2">
      <c r="H906" s="55"/>
      <c r="I906" s="55"/>
      <c r="J906" s="55"/>
      <c r="K906" s="55"/>
      <c r="L906" s="55"/>
      <c r="M906" s="55"/>
      <c r="N906" s="55"/>
    </row>
    <row r="907" spans="8:14" ht="12.75" customHeight="1" x14ac:dyDescent="0.2">
      <c r="H907" s="55"/>
      <c r="I907" s="55"/>
      <c r="J907" s="55"/>
      <c r="K907" s="55"/>
      <c r="L907" s="55"/>
      <c r="M907" s="55"/>
      <c r="N907" s="55"/>
    </row>
    <row r="908" spans="8:14" ht="12.75" customHeight="1" x14ac:dyDescent="0.2">
      <c r="H908" s="55"/>
      <c r="I908" s="55"/>
      <c r="J908" s="55"/>
      <c r="K908" s="55"/>
      <c r="L908" s="55"/>
      <c r="M908" s="55"/>
      <c r="N908" s="55"/>
    </row>
    <row r="909" spans="8:14" ht="12.75" customHeight="1" x14ac:dyDescent="0.2">
      <c r="H909" s="55"/>
      <c r="I909" s="55"/>
      <c r="J909" s="55"/>
      <c r="K909" s="55"/>
      <c r="L909" s="55"/>
      <c r="M909" s="55"/>
      <c r="N909" s="55"/>
    </row>
    <row r="910" spans="8:14" ht="12.75" customHeight="1" x14ac:dyDescent="0.2">
      <c r="H910" s="55"/>
      <c r="I910" s="55"/>
      <c r="J910" s="55"/>
      <c r="K910" s="55"/>
      <c r="L910" s="55"/>
      <c r="M910" s="55"/>
      <c r="N910" s="55"/>
    </row>
    <row r="911" spans="8:14" ht="12.75" customHeight="1" x14ac:dyDescent="0.2">
      <c r="H911" s="55"/>
      <c r="I911" s="55"/>
      <c r="J911" s="55"/>
      <c r="K911" s="55"/>
      <c r="L911" s="55"/>
      <c r="M911" s="55"/>
      <c r="N911" s="55"/>
    </row>
    <row r="912" spans="8:14" ht="12.75" customHeight="1" x14ac:dyDescent="0.2">
      <c r="H912" s="55"/>
      <c r="I912" s="55"/>
      <c r="J912" s="55"/>
      <c r="K912" s="55"/>
      <c r="L912" s="55"/>
      <c r="M912" s="55"/>
      <c r="N912" s="55"/>
    </row>
    <row r="913" spans="8:14" ht="12.75" customHeight="1" x14ac:dyDescent="0.2">
      <c r="H913" s="55"/>
      <c r="I913" s="55"/>
      <c r="J913" s="55"/>
      <c r="K913" s="55"/>
      <c r="L913" s="55"/>
      <c r="M913" s="55"/>
      <c r="N913" s="55"/>
    </row>
    <row r="914" spans="8:14" ht="12.75" customHeight="1" x14ac:dyDescent="0.2">
      <c r="H914" s="55"/>
      <c r="I914" s="55"/>
      <c r="J914" s="55"/>
      <c r="K914" s="55"/>
      <c r="L914" s="55"/>
      <c r="M914" s="55"/>
      <c r="N914" s="55"/>
    </row>
    <row r="915" spans="8:14" ht="12.75" customHeight="1" x14ac:dyDescent="0.2">
      <c r="H915" s="55"/>
      <c r="I915" s="55"/>
      <c r="J915" s="55"/>
      <c r="K915" s="55"/>
      <c r="L915" s="55"/>
      <c r="M915" s="55"/>
      <c r="N915" s="55"/>
    </row>
    <row r="916" spans="8:14" ht="12.75" customHeight="1" x14ac:dyDescent="0.2">
      <c r="H916" s="55"/>
      <c r="I916" s="55"/>
      <c r="J916" s="55"/>
      <c r="K916" s="55"/>
      <c r="L916" s="55"/>
      <c r="M916" s="55"/>
      <c r="N916" s="55"/>
    </row>
    <row r="917" spans="8:14" ht="12.75" customHeight="1" x14ac:dyDescent="0.2">
      <c r="H917" s="55"/>
      <c r="I917" s="55"/>
      <c r="J917" s="55"/>
      <c r="K917" s="55"/>
      <c r="L917" s="55"/>
      <c r="M917" s="55"/>
      <c r="N917" s="55"/>
    </row>
    <row r="918" spans="8:14" ht="12.75" customHeight="1" x14ac:dyDescent="0.2">
      <c r="H918" s="55"/>
      <c r="I918" s="55"/>
      <c r="J918" s="55"/>
      <c r="K918" s="55"/>
      <c r="L918" s="55"/>
      <c r="M918" s="55"/>
      <c r="N918" s="55"/>
    </row>
    <row r="919" spans="8:14" ht="12.75" customHeight="1" x14ac:dyDescent="0.2">
      <c r="H919" s="55"/>
      <c r="I919" s="55"/>
      <c r="J919" s="55"/>
      <c r="K919" s="55"/>
      <c r="L919" s="55"/>
      <c r="M919" s="55"/>
      <c r="N919" s="55"/>
    </row>
    <row r="920" spans="8:14" ht="12.75" customHeight="1" x14ac:dyDescent="0.2">
      <c r="H920" s="55"/>
      <c r="I920" s="55"/>
      <c r="J920" s="55"/>
      <c r="K920" s="55"/>
      <c r="L920" s="55"/>
      <c r="M920" s="55"/>
      <c r="N920" s="55"/>
    </row>
    <row r="921" spans="8:14" ht="12.75" customHeight="1" x14ac:dyDescent="0.2">
      <c r="H921" s="55"/>
      <c r="I921" s="55"/>
      <c r="J921" s="55"/>
      <c r="K921" s="55"/>
      <c r="L921" s="55"/>
      <c r="M921" s="55"/>
      <c r="N921" s="55"/>
    </row>
    <row r="922" spans="8:14" ht="12.75" customHeight="1" x14ac:dyDescent="0.2">
      <c r="H922" s="55"/>
      <c r="I922" s="55"/>
      <c r="J922" s="55"/>
      <c r="K922" s="55"/>
      <c r="L922" s="55"/>
      <c r="M922" s="55"/>
      <c r="N922" s="55"/>
    </row>
    <row r="923" spans="8:14" ht="12.75" customHeight="1" x14ac:dyDescent="0.2">
      <c r="H923" s="55"/>
      <c r="I923" s="55"/>
      <c r="J923" s="55"/>
      <c r="K923" s="55"/>
      <c r="L923" s="55"/>
      <c r="M923" s="55"/>
      <c r="N923" s="55"/>
    </row>
    <row r="924" spans="8:14" ht="12.75" customHeight="1" x14ac:dyDescent="0.2">
      <c r="H924" s="55"/>
      <c r="I924" s="55"/>
      <c r="J924" s="55"/>
      <c r="K924" s="55"/>
      <c r="L924" s="55"/>
      <c r="M924" s="55"/>
      <c r="N924" s="55"/>
    </row>
    <row r="925" spans="8:14" ht="12.75" customHeight="1" x14ac:dyDescent="0.2">
      <c r="H925" s="55"/>
      <c r="I925" s="55"/>
      <c r="J925" s="55"/>
      <c r="K925" s="55"/>
      <c r="L925" s="55"/>
      <c r="M925" s="55"/>
      <c r="N925" s="55"/>
    </row>
    <row r="926" spans="8:14" ht="12.75" customHeight="1" x14ac:dyDescent="0.2">
      <c r="H926" s="55"/>
      <c r="I926" s="55"/>
      <c r="J926" s="55"/>
      <c r="K926" s="55"/>
      <c r="L926" s="55"/>
      <c r="M926" s="55"/>
      <c r="N926" s="55"/>
    </row>
    <row r="927" spans="8:14" ht="12.75" customHeight="1" x14ac:dyDescent="0.2">
      <c r="H927" s="55"/>
      <c r="I927" s="55"/>
      <c r="J927" s="55"/>
      <c r="K927" s="55"/>
      <c r="L927" s="55"/>
      <c r="M927" s="55"/>
      <c r="N927" s="55"/>
    </row>
    <row r="928" spans="8:14" ht="12.75" customHeight="1" x14ac:dyDescent="0.2">
      <c r="H928" s="55"/>
      <c r="I928" s="55"/>
      <c r="J928" s="55"/>
      <c r="K928" s="55"/>
      <c r="L928" s="55"/>
      <c r="M928" s="55"/>
      <c r="N928" s="55"/>
    </row>
    <row r="929" spans="8:14" ht="12.75" customHeight="1" x14ac:dyDescent="0.2">
      <c r="H929" s="55"/>
      <c r="I929" s="55"/>
      <c r="J929" s="55"/>
      <c r="K929" s="55"/>
      <c r="L929" s="55"/>
      <c r="M929" s="55"/>
      <c r="N929" s="55"/>
    </row>
    <row r="930" spans="8:14" ht="12.75" customHeight="1" x14ac:dyDescent="0.2">
      <c r="H930" s="55"/>
      <c r="I930" s="55"/>
      <c r="J930" s="55"/>
      <c r="K930" s="55"/>
      <c r="L930" s="55"/>
      <c r="M930" s="55"/>
      <c r="N930" s="55"/>
    </row>
    <row r="931" spans="8:14" ht="12.75" customHeight="1" x14ac:dyDescent="0.2">
      <c r="H931" s="55"/>
      <c r="I931" s="55"/>
      <c r="J931" s="55"/>
      <c r="K931" s="55"/>
      <c r="L931" s="55"/>
      <c r="M931" s="55"/>
      <c r="N931" s="55"/>
    </row>
    <row r="932" spans="8:14" ht="12.75" customHeight="1" x14ac:dyDescent="0.2">
      <c r="H932" s="55"/>
      <c r="I932" s="55"/>
      <c r="J932" s="55"/>
      <c r="K932" s="55"/>
      <c r="L932" s="55"/>
      <c r="M932" s="55"/>
      <c r="N932" s="55"/>
    </row>
    <row r="933" spans="8:14" ht="12.75" customHeight="1" x14ac:dyDescent="0.2">
      <c r="H933" s="55"/>
      <c r="I933" s="55"/>
      <c r="J933" s="55"/>
      <c r="K933" s="55"/>
      <c r="L933" s="55"/>
      <c r="M933" s="55"/>
      <c r="N933" s="55"/>
    </row>
    <row r="934" spans="8:14" ht="12.75" customHeight="1" x14ac:dyDescent="0.2">
      <c r="H934" s="55"/>
      <c r="I934" s="55"/>
      <c r="J934" s="55"/>
      <c r="K934" s="55"/>
      <c r="L934" s="55"/>
      <c r="M934" s="55"/>
      <c r="N934" s="55"/>
    </row>
    <row r="935" spans="8:14" ht="12.75" customHeight="1" x14ac:dyDescent="0.2">
      <c r="H935" s="55"/>
      <c r="I935" s="55"/>
      <c r="J935" s="55"/>
      <c r="K935" s="55"/>
      <c r="L935" s="55"/>
      <c r="M935" s="55"/>
      <c r="N935" s="55"/>
    </row>
    <row r="936" spans="8:14" ht="12.75" customHeight="1" x14ac:dyDescent="0.2">
      <c r="H936" s="55"/>
      <c r="I936" s="55"/>
      <c r="J936" s="55"/>
      <c r="K936" s="55"/>
      <c r="L936" s="55"/>
      <c r="M936" s="55"/>
      <c r="N936" s="55"/>
    </row>
    <row r="937" spans="8:14" ht="12.75" customHeight="1" x14ac:dyDescent="0.2">
      <c r="H937" s="55"/>
      <c r="I937" s="55"/>
      <c r="J937" s="55"/>
      <c r="K937" s="55"/>
      <c r="L937" s="55"/>
      <c r="M937" s="55"/>
      <c r="N937" s="55"/>
    </row>
    <row r="938" spans="8:14" ht="12.75" customHeight="1" x14ac:dyDescent="0.2">
      <c r="H938" s="55"/>
      <c r="I938" s="55"/>
      <c r="J938" s="55"/>
      <c r="K938" s="55"/>
      <c r="L938" s="55"/>
      <c r="M938" s="55"/>
      <c r="N938" s="55"/>
    </row>
    <row r="939" spans="8:14" ht="12.75" customHeight="1" x14ac:dyDescent="0.2">
      <c r="H939" s="55"/>
      <c r="I939" s="55"/>
      <c r="J939" s="55"/>
      <c r="K939" s="55"/>
      <c r="L939" s="55"/>
      <c r="M939" s="55"/>
      <c r="N939" s="55"/>
    </row>
    <row r="940" spans="8:14" ht="12.75" customHeight="1" x14ac:dyDescent="0.2">
      <c r="H940" s="55"/>
      <c r="I940" s="55"/>
      <c r="J940" s="55"/>
      <c r="K940" s="55"/>
      <c r="L940" s="55"/>
      <c r="M940" s="55"/>
      <c r="N940" s="55"/>
    </row>
    <row r="941" spans="8:14" ht="12.75" customHeight="1" x14ac:dyDescent="0.2">
      <c r="H941" s="55"/>
      <c r="I941" s="55"/>
      <c r="J941" s="55"/>
      <c r="K941" s="55"/>
      <c r="L941" s="55"/>
      <c r="M941" s="55"/>
      <c r="N941" s="55"/>
    </row>
    <row r="942" spans="8:14" ht="12.75" customHeight="1" x14ac:dyDescent="0.2">
      <c r="H942" s="55"/>
      <c r="I942" s="55"/>
      <c r="J942" s="55"/>
      <c r="K942" s="55"/>
      <c r="L942" s="55"/>
      <c r="M942" s="55"/>
      <c r="N942" s="55"/>
    </row>
    <row r="943" spans="8:14" ht="12.75" customHeight="1" x14ac:dyDescent="0.2">
      <c r="H943" s="55"/>
      <c r="I943" s="55"/>
      <c r="J943" s="55"/>
      <c r="K943" s="55"/>
      <c r="L943" s="55"/>
      <c r="M943" s="55"/>
      <c r="N943" s="55"/>
    </row>
    <row r="944" spans="8:14" ht="12.75" customHeight="1" x14ac:dyDescent="0.2">
      <c r="H944" s="55"/>
      <c r="I944" s="55"/>
      <c r="J944" s="55"/>
      <c r="K944" s="55"/>
      <c r="L944" s="55"/>
      <c r="M944" s="55"/>
      <c r="N944" s="55"/>
    </row>
    <row r="945" spans="8:14" ht="12.75" customHeight="1" x14ac:dyDescent="0.2">
      <c r="H945" s="55"/>
      <c r="I945" s="55"/>
      <c r="J945" s="55"/>
      <c r="K945" s="55"/>
      <c r="L945" s="55"/>
      <c r="M945" s="55"/>
      <c r="N945" s="55"/>
    </row>
    <row r="946" spans="8:14" ht="12.75" customHeight="1" x14ac:dyDescent="0.2">
      <c r="H946" s="55"/>
      <c r="I946" s="55"/>
      <c r="J946" s="55"/>
      <c r="K946" s="55"/>
      <c r="L946" s="55"/>
      <c r="M946" s="55"/>
      <c r="N946" s="55"/>
    </row>
    <row r="947" spans="8:14" ht="12.75" customHeight="1" x14ac:dyDescent="0.2">
      <c r="H947" s="55"/>
      <c r="I947" s="55"/>
      <c r="J947" s="55"/>
      <c r="K947" s="55"/>
      <c r="L947" s="55"/>
      <c r="M947" s="55"/>
      <c r="N947" s="55"/>
    </row>
    <row r="948" spans="8:14" ht="12.75" customHeight="1" x14ac:dyDescent="0.2">
      <c r="H948" s="55"/>
      <c r="I948" s="55"/>
      <c r="J948" s="55"/>
      <c r="K948" s="55"/>
      <c r="L948" s="55"/>
      <c r="M948" s="55"/>
      <c r="N948" s="55"/>
    </row>
    <row r="949" spans="8:14" ht="12.75" customHeight="1" x14ac:dyDescent="0.2">
      <c r="H949" s="55"/>
      <c r="I949" s="55"/>
      <c r="J949" s="55"/>
      <c r="K949" s="55"/>
      <c r="L949" s="55"/>
      <c r="M949" s="55"/>
      <c r="N949" s="55"/>
    </row>
    <row r="950" spans="8:14" ht="12.75" customHeight="1" x14ac:dyDescent="0.2">
      <c r="H950" s="55"/>
      <c r="I950" s="55"/>
      <c r="J950" s="55"/>
      <c r="K950" s="55"/>
      <c r="L950" s="55"/>
      <c r="M950" s="55"/>
      <c r="N950" s="55"/>
    </row>
    <row r="951" spans="8:14" ht="12.75" customHeight="1" x14ac:dyDescent="0.2">
      <c r="H951" s="55"/>
      <c r="I951" s="55"/>
      <c r="J951" s="55"/>
      <c r="K951" s="55"/>
      <c r="L951" s="55"/>
      <c r="M951" s="55"/>
      <c r="N951" s="55"/>
    </row>
    <row r="952" spans="8:14" ht="12.75" customHeight="1" x14ac:dyDescent="0.2">
      <c r="H952" s="55"/>
      <c r="I952" s="55"/>
      <c r="J952" s="55"/>
      <c r="K952" s="55"/>
      <c r="L952" s="55"/>
      <c r="M952" s="55"/>
      <c r="N952" s="55"/>
    </row>
    <row r="953" spans="8:14" ht="12.75" customHeight="1" x14ac:dyDescent="0.2">
      <c r="H953" s="55"/>
      <c r="I953" s="55"/>
      <c r="J953" s="55"/>
      <c r="K953" s="55"/>
      <c r="L953" s="55"/>
      <c r="M953" s="55"/>
      <c r="N953" s="55"/>
    </row>
    <row r="954" spans="8:14" ht="12.75" customHeight="1" x14ac:dyDescent="0.2">
      <c r="H954" s="55"/>
      <c r="I954" s="55"/>
      <c r="J954" s="55"/>
      <c r="K954" s="55"/>
      <c r="L954" s="55"/>
      <c r="M954" s="55"/>
      <c r="N954" s="55"/>
    </row>
    <row r="955" spans="8:14" ht="12.75" customHeight="1" x14ac:dyDescent="0.2">
      <c r="H955" s="55"/>
      <c r="I955" s="55"/>
      <c r="J955" s="55"/>
      <c r="K955" s="55"/>
      <c r="L955" s="55"/>
      <c r="M955" s="55"/>
      <c r="N955" s="55"/>
    </row>
    <row r="956" spans="8:14" ht="12.75" customHeight="1" x14ac:dyDescent="0.2">
      <c r="H956" s="55"/>
      <c r="I956" s="55"/>
      <c r="J956" s="55"/>
      <c r="K956" s="55"/>
      <c r="L956" s="55"/>
      <c r="M956" s="55"/>
      <c r="N956" s="55"/>
    </row>
    <row r="957" spans="8:14" ht="12.75" customHeight="1" x14ac:dyDescent="0.2">
      <c r="H957" s="55"/>
      <c r="I957" s="55"/>
      <c r="J957" s="55"/>
      <c r="K957" s="55"/>
      <c r="L957" s="55"/>
      <c r="M957" s="55"/>
      <c r="N957" s="55"/>
    </row>
    <row r="958" spans="8:14" ht="12.75" customHeight="1" x14ac:dyDescent="0.2">
      <c r="H958" s="55"/>
      <c r="I958" s="55"/>
      <c r="J958" s="55"/>
      <c r="K958" s="55"/>
      <c r="L958" s="55"/>
      <c r="M958" s="55"/>
      <c r="N958" s="55"/>
    </row>
    <row r="959" spans="8:14" ht="12.75" customHeight="1" x14ac:dyDescent="0.2">
      <c r="H959" s="55"/>
      <c r="I959" s="55"/>
      <c r="J959" s="55"/>
      <c r="K959" s="55"/>
      <c r="L959" s="55"/>
      <c r="M959" s="55"/>
      <c r="N959" s="55"/>
    </row>
    <row r="960" spans="8:14" ht="12.75" customHeight="1" x14ac:dyDescent="0.2">
      <c r="H960" s="55"/>
      <c r="I960" s="55"/>
      <c r="J960" s="55"/>
      <c r="K960" s="55"/>
      <c r="L960" s="55"/>
      <c r="M960" s="55"/>
      <c r="N960" s="55"/>
    </row>
    <row r="961" spans="8:14" ht="12.75" customHeight="1" x14ac:dyDescent="0.2">
      <c r="H961" s="55"/>
      <c r="I961" s="55"/>
      <c r="J961" s="55"/>
      <c r="K961" s="55"/>
      <c r="L961" s="55"/>
      <c r="M961" s="55"/>
      <c r="N961" s="55"/>
    </row>
    <row r="962" spans="8:14" ht="12.75" customHeight="1" x14ac:dyDescent="0.2">
      <c r="H962" s="55"/>
      <c r="I962" s="55"/>
      <c r="J962" s="55"/>
      <c r="K962" s="55"/>
      <c r="L962" s="55"/>
      <c r="M962" s="55"/>
      <c r="N962" s="55"/>
    </row>
    <row r="963" spans="8:14" ht="12.75" customHeight="1" x14ac:dyDescent="0.2">
      <c r="H963" s="55"/>
      <c r="I963" s="55"/>
      <c r="J963" s="55"/>
      <c r="K963" s="55"/>
      <c r="L963" s="55"/>
      <c r="M963" s="55"/>
      <c r="N963" s="55"/>
    </row>
    <row r="964" spans="8:14" ht="12.75" customHeight="1" x14ac:dyDescent="0.2">
      <c r="H964" s="55"/>
      <c r="I964" s="55"/>
      <c r="J964" s="55"/>
      <c r="K964" s="55"/>
      <c r="L964" s="55"/>
      <c r="M964" s="55"/>
      <c r="N964" s="55"/>
    </row>
    <row r="965" spans="8:14" ht="12.75" customHeight="1" x14ac:dyDescent="0.2">
      <c r="H965" s="55"/>
      <c r="I965" s="55"/>
      <c r="J965" s="55"/>
      <c r="K965" s="55"/>
      <c r="L965" s="55"/>
      <c r="M965" s="55"/>
      <c r="N965" s="55"/>
    </row>
    <row r="966" spans="8:14" ht="12.75" customHeight="1" x14ac:dyDescent="0.2">
      <c r="H966" s="55"/>
      <c r="I966" s="55"/>
      <c r="J966" s="55"/>
      <c r="K966" s="55"/>
      <c r="L966" s="55"/>
      <c r="M966" s="55"/>
      <c r="N966" s="55"/>
    </row>
    <row r="967" spans="8:14" ht="12.75" customHeight="1" x14ac:dyDescent="0.2">
      <c r="H967" s="55"/>
      <c r="I967" s="55"/>
      <c r="J967" s="55"/>
      <c r="K967" s="55"/>
      <c r="L967" s="55"/>
      <c r="M967" s="55"/>
      <c r="N967" s="55"/>
    </row>
    <row r="968" spans="8:14" ht="12.75" customHeight="1" x14ac:dyDescent="0.2">
      <c r="H968" s="55"/>
      <c r="I968" s="55"/>
      <c r="J968" s="55"/>
      <c r="K968" s="55"/>
      <c r="L968" s="55"/>
      <c r="M968" s="55"/>
      <c r="N968" s="55"/>
    </row>
    <row r="969" spans="8:14" ht="12.75" customHeight="1" x14ac:dyDescent="0.2">
      <c r="H969" s="55"/>
      <c r="I969" s="55"/>
      <c r="J969" s="55"/>
      <c r="K969" s="55"/>
      <c r="L969" s="55"/>
      <c r="M969" s="55"/>
      <c r="N969" s="55"/>
    </row>
    <row r="970" spans="8:14" ht="12.75" customHeight="1" x14ac:dyDescent="0.2">
      <c r="H970" s="55"/>
      <c r="I970" s="55"/>
      <c r="J970" s="55"/>
      <c r="K970" s="55"/>
      <c r="L970" s="55"/>
      <c r="M970" s="55"/>
      <c r="N970" s="55"/>
    </row>
    <row r="971" spans="8:14" ht="12.75" customHeight="1" x14ac:dyDescent="0.2">
      <c r="H971" s="55"/>
      <c r="I971" s="55"/>
      <c r="J971" s="55"/>
      <c r="K971" s="55"/>
      <c r="L971" s="55"/>
      <c r="M971" s="55"/>
      <c r="N971" s="55"/>
    </row>
    <row r="972" spans="8:14" ht="12.75" customHeight="1" x14ac:dyDescent="0.2">
      <c r="H972" s="55"/>
      <c r="I972" s="55"/>
      <c r="J972" s="55"/>
      <c r="K972" s="55"/>
      <c r="L972" s="55"/>
      <c r="M972" s="55"/>
      <c r="N972" s="55"/>
    </row>
    <row r="973" spans="8:14" ht="12.75" customHeight="1" x14ac:dyDescent="0.2">
      <c r="H973" s="55"/>
      <c r="I973" s="55"/>
      <c r="J973" s="55"/>
      <c r="K973" s="55"/>
      <c r="L973" s="55"/>
      <c r="M973" s="55"/>
      <c r="N973" s="55"/>
    </row>
    <row r="974" spans="8:14" ht="12.75" customHeight="1" x14ac:dyDescent="0.2">
      <c r="H974" s="55"/>
      <c r="I974" s="55"/>
      <c r="J974" s="55"/>
      <c r="K974" s="55"/>
      <c r="L974" s="55"/>
      <c r="M974" s="55"/>
      <c r="N974" s="55"/>
    </row>
    <row r="975" spans="8:14" ht="12.75" customHeight="1" x14ac:dyDescent="0.2">
      <c r="H975" s="55"/>
      <c r="I975" s="55"/>
      <c r="J975" s="55"/>
      <c r="K975" s="55"/>
      <c r="L975" s="55"/>
      <c r="M975" s="55"/>
      <c r="N975" s="55"/>
    </row>
    <row r="976" spans="8:14" ht="12.75" customHeight="1" x14ac:dyDescent="0.2">
      <c r="H976" s="55"/>
      <c r="I976" s="55"/>
      <c r="J976" s="55"/>
      <c r="K976" s="55"/>
      <c r="L976" s="55"/>
      <c r="M976" s="55"/>
      <c r="N976" s="55"/>
    </row>
    <row r="977" spans="8:14" ht="12.75" customHeight="1" x14ac:dyDescent="0.2">
      <c r="H977" s="55"/>
      <c r="I977" s="55"/>
      <c r="J977" s="55"/>
      <c r="K977" s="55"/>
      <c r="L977" s="55"/>
      <c r="M977" s="55"/>
      <c r="N977" s="55"/>
    </row>
    <row r="978" spans="8:14" ht="12.75" customHeight="1" x14ac:dyDescent="0.2">
      <c r="H978" s="55"/>
      <c r="I978" s="55"/>
      <c r="J978" s="55"/>
      <c r="K978" s="55"/>
      <c r="L978" s="55"/>
      <c r="M978" s="55"/>
      <c r="N978" s="55"/>
    </row>
    <row r="979" spans="8:14" ht="12.75" customHeight="1" x14ac:dyDescent="0.2">
      <c r="H979" s="55"/>
      <c r="I979" s="55"/>
      <c r="J979" s="55"/>
      <c r="K979" s="55"/>
      <c r="L979" s="55"/>
      <c r="M979" s="55"/>
      <c r="N979" s="55"/>
    </row>
    <row r="980" spans="8:14" ht="12.75" customHeight="1" x14ac:dyDescent="0.2">
      <c r="H980" s="55"/>
      <c r="I980" s="55"/>
      <c r="J980" s="55"/>
      <c r="K980" s="55"/>
      <c r="L980" s="55"/>
      <c r="M980" s="55"/>
      <c r="N980" s="55"/>
    </row>
    <row r="981" spans="8:14" ht="12.75" customHeight="1" x14ac:dyDescent="0.2">
      <c r="H981" s="55"/>
      <c r="I981" s="55"/>
      <c r="J981" s="55"/>
      <c r="K981" s="55"/>
      <c r="L981" s="55"/>
      <c r="M981" s="55"/>
      <c r="N981" s="55"/>
    </row>
    <row r="982" spans="8:14" ht="12.75" customHeight="1" x14ac:dyDescent="0.2">
      <c r="H982" s="55"/>
      <c r="I982" s="55"/>
      <c r="J982" s="55"/>
      <c r="K982" s="55"/>
      <c r="L982" s="55"/>
      <c r="M982" s="55"/>
      <c r="N982" s="55"/>
    </row>
    <row r="983" spans="8:14" ht="12.75" customHeight="1" x14ac:dyDescent="0.2">
      <c r="H983" s="55"/>
      <c r="I983" s="55"/>
      <c r="J983" s="55"/>
      <c r="K983" s="55"/>
      <c r="L983" s="55"/>
      <c r="M983" s="55"/>
      <c r="N983" s="55"/>
    </row>
    <row r="984" spans="8:14" ht="12.75" customHeight="1" x14ac:dyDescent="0.2">
      <c r="H984" s="55"/>
      <c r="I984" s="55"/>
      <c r="J984" s="55"/>
      <c r="K984" s="55"/>
      <c r="L984" s="55"/>
      <c r="M984" s="55"/>
      <c r="N984" s="55"/>
    </row>
    <row r="985" spans="8:14" ht="12.75" customHeight="1" x14ac:dyDescent="0.2">
      <c r="H985" s="55"/>
      <c r="I985" s="55"/>
      <c r="J985" s="55"/>
      <c r="K985" s="55"/>
      <c r="L985" s="55"/>
      <c r="M985" s="55"/>
      <c r="N985" s="55"/>
    </row>
    <row r="986" spans="8:14" ht="12.75" customHeight="1" x14ac:dyDescent="0.2">
      <c r="H986" s="55"/>
      <c r="I986" s="55"/>
      <c r="J986" s="55"/>
      <c r="K986" s="55"/>
      <c r="L986" s="55"/>
      <c r="M986" s="55"/>
      <c r="N986" s="55"/>
    </row>
    <row r="987" spans="8:14" ht="12.75" customHeight="1" x14ac:dyDescent="0.2">
      <c r="H987" s="55"/>
      <c r="I987" s="55"/>
      <c r="J987" s="55"/>
      <c r="K987" s="55"/>
      <c r="L987" s="55"/>
      <c r="M987" s="55"/>
      <c r="N987" s="55"/>
    </row>
    <row r="988" spans="8:14" ht="12.75" customHeight="1" x14ac:dyDescent="0.2">
      <c r="H988" s="55"/>
      <c r="I988" s="55"/>
      <c r="J988" s="55"/>
      <c r="K988" s="55"/>
      <c r="L988" s="55"/>
      <c r="M988" s="55"/>
      <c r="N988" s="55"/>
    </row>
    <row r="989" spans="8:14" ht="12.75" customHeight="1" x14ac:dyDescent="0.2">
      <c r="H989" s="55"/>
      <c r="I989" s="55"/>
      <c r="J989" s="55"/>
      <c r="K989" s="55"/>
      <c r="L989" s="55"/>
      <c r="M989" s="55"/>
      <c r="N989" s="55"/>
    </row>
    <row r="990" spans="8:14" ht="12.75" customHeight="1" x14ac:dyDescent="0.2">
      <c r="H990" s="55"/>
      <c r="I990" s="55"/>
      <c r="J990" s="55"/>
      <c r="K990" s="55"/>
      <c r="L990" s="55"/>
      <c r="M990" s="55"/>
      <c r="N990" s="55"/>
    </row>
    <row r="991" spans="8:14" ht="12.75" customHeight="1" x14ac:dyDescent="0.2">
      <c r="H991" s="55"/>
      <c r="I991" s="55"/>
      <c r="J991" s="55"/>
      <c r="K991" s="55"/>
      <c r="L991" s="55"/>
      <c r="M991" s="55"/>
      <c r="N991" s="55"/>
    </row>
    <row r="992" spans="8:14" ht="12.75" customHeight="1" x14ac:dyDescent="0.2">
      <c r="H992" s="55"/>
      <c r="I992" s="55"/>
      <c r="J992" s="55"/>
      <c r="K992" s="55"/>
      <c r="L992" s="55"/>
      <c r="M992" s="55"/>
      <c r="N992" s="55"/>
    </row>
    <row r="993" spans="8:14" ht="12.75" customHeight="1" x14ac:dyDescent="0.2">
      <c r="H993" s="55"/>
      <c r="I993" s="55"/>
      <c r="J993" s="55"/>
      <c r="K993" s="55"/>
      <c r="L993" s="55"/>
      <c r="M993" s="55"/>
      <c r="N993" s="55"/>
    </row>
    <row r="994" spans="8:14" ht="12.75" customHeight="1" x14ac:dyDescent="0.2">
      <c r="H994" s="55"/>
      <c r="I994" s="55"/>
      <c r="J994" s="55"/>
      <c r="K994" s="55"/>
      <c r="L994" s="55"/>
      <c r="M994" s="55"/>
      <c r="N994" s="55"/>
    </row>
    <row r="995" spans="8:14" ht="12.75" customHeight="1" x14ac:dyDescent="0.2">
      <c r="H995" s="55"/>
      <c r="I995" s="55"/>
      <c r="J995" s="55"/>
      <c r="K995" s="55"/>
      <c r="L995" s="55"/>
      <c r="M995" s="55"/>
      <c r="N995" s="55"/>
    </row>
    <row r="996" spans="8:14" ht="14" x14ac:dyDescent="0.2">
      <c r="H996" s="55"/>
      <c r="I996" s="55"/>
      <c r="J996" s="55"/>
      <c r="K996" s="55"/>
      <c r="L996" s="55"/>
      <c r="M996" s="55"/>
      <c r="N996" s="55"/>
    </row>
  </sheetData>
  <sheetProtection algorithmName="SHA-512" hashValue="ZTw9DewhsARyKxap92iOpa63h9EVXk30Z8MoV/s/nMGmHYbh8jti87105EgWBBGWEciLJ2Rr4snktBqNPQLCcQ==" saltValue="6VgBxgmb2MxKPBG5KDzi0g==" spinCount="100000" sheet="1" objects="1" scenarios="1"/>
  <mergeCells count="1">
    <mergeCell ref="H1:N5"/>
  </mergeCells>
  <conditionalFormatting sqref="J7:J200">
    <cfRule type="notContainsBlanks" dxfId="0" priority="1">
      <formula>LEN(TRIM(J7))&gt;0</formula>
    </cfRule>
  </conditionalFormatting>
  <dataValidations count="6">
    <dataValidation type="custom" allowBlank="1" showInputMessage="1" showErrorMessage="1" prompt="NO SE PUEDE MODIFICAR ESTE CAMPO" sqref="O6:Z6" xr:uid="{00000000-0002-0000-0100-000000000000}">
      <formula1>"NO"</formula1>
    </dataValidation>
    <dataValidation type="custom" allowBlank="1" showErrorMessage="1" sqref="O1:Z5" xr:uid="{00000000-0002-0000-0100-000001000000}">
      <formula1>"NO"</formula1>
    </dataValidation>
    <dataValidation type="decimal" allowBlank="1" showInputMessage="1" showErrorMessage="1" prompt="SOLO PODRÁ INGRESAR NUMEROS ENTEROS EN ESTA CASILLA, CUALQUIER INFORMACIÓN ADICIONAL AGREGAR EN LA CASILLA DE OBSERVACIONES" sqref="K201:K237" xr:uid="{00000000-0002-0000-0100-000002000000}">
      <formula1>1</formula1>
      <formula2>1000000</formula2>
    </dataValidation>
    <dataValidation type="custom" allowBlank="1" showInputMessage="1" showErrorMessage="1" prompt="NO SE PUEDEN MODIFICAR LOS CAMPOS" sqref="A6:G6" xr:uid="{00000000-0002-0000-0100-000004000000}">
      <formula1>"no"</formula1>
    </dataValidation>
    <dataValidation type="custom" allowBlank="1" showInputMessage="1" showErrorMessage="1" prompt="ESTAS CELDAS NO PUEDEN SER MODIFICADAS" sqref="A7:G237" xr:uid="{00000000-0002-0000-0100-000003000000}">
      <formula1>"NO"</formula1>
    </dataValidation>
    <dataValidation type="decimal" allowBlank="1" showDropDown="1" showInputMessage="1" showErrorMessage="1" prompt="La casilla acepta valores entre 1-100. Si registraste más de 100 coloca la abundancia en observaciones!" sqref="K7:K200" xr:uid="{00000000-0002-0000-0100-000006000000}">
      <formula1>1</formula1>
      <formula2>100</formula2>
    </dataValidation>
  </dataValidations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roduce una especie del listado" xr:uid="{00000000-0002-0000-0100-000005000000}">
          <x14:formula1>
            <xm:f>checklist!$A$2:$A$1900</xm:f>
          </x14:formula1>
          <xm:sqref>J7:J200</xm:sqref>
        </x14:dataValidation>
        <x14:dataValidation type="list" allowBlank="1" showErrorMessage="1" xr:uid="{00000000-0002-0000-0100-000007000000}">
          <x14:formula1>
            <xm:f>otros!$A$2:$A$4</xm:f>
          </x14:formula1>
          <xm:sqref>L7:L200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5"/>
  <sheetViews>
    <sheetView workbookViewId="0">
      <selection activeCell="G34" sqref="G34"/>
    </sheetView>
  </sheetViews>
  <sheetFormatPr baseColWidth="10" defaultColWidth="14.3984375" defaultRowHeight="15" customHeight="1" x14ac:dyDescent="0.2"/>
  <cols>
    <col min="2" max="2" width="9.59765625" customWidth="1"/>
    <col min="3" max="3" width="0.3984375" customWidth="1"/>
    <col min="4" max="6" width="17.59765625" customWidth="1"/>
    <col min="7" max="7" width="11.796875" customWidth="1"/>
    <col min="8" max="9" width="14.19921875" customWidth="1"/>
    <col min="10" max="10" width="17.59765625" customWidth="1"/>
    <col min="11" max="11" width="11.796875" customWidth="1"/>
    <col min="12" max="13" width="15.796875" customWidth="1"/>
    <col min="14" max="14" width="17.59765625" customWidth="1"/>
    <col min="15" max="15" width="11.796875" customWidth="1"/>
    <col min="16" max="18" width="17.59765625" customWidth="1"/>
  </cols>
  <sheetData>
    <row r="1" spans="1:23" ht="14" x14ac:dyDescent="0.2">
      <c r="A1" s="159" t="s">
        <v>99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56"/>
      <c r="T1" s="56"/>
      <c r="U1" s="56"/>
      <c r="V1" s="56"/>
      <c r="W1" s="56"/>
    </row>
    <row r="2" spans="1:23" ht="14" x14ac:dyDescent="0.2">
      <c r="A2" s="112" t="s">
        <v>99</v>
      </c>
      <c r="B2" s="113"/>
      <c r="C2" s="114"/>
      <c r="D2" s="118" t="s">
        <v>29</v>
      </c>
      <c r="E2" s="101"/>
      <c r="F2" s="101"/>
      <c r="G2" s="102"/>
      <c r="H2" s="118" t="s">
        <v>30</v>
      </c>
      <c r="I2" s="101"/>
      <c r="J2" s="101"/>
      <c r="K2" s="102"/>
      <c r="L2" s="118" t="s">
        <v>31</v>
      </c>
      <c r="M2" s="101"/>
      <c r="N2" s="101"/>
      <c r="O2" s="102"/>
      <c r="P2" s="106" t="s">
        <v>32</v>
      </c>
      <c r="Q2" s="106" t="s">
        <v>33</v>
      </c>
      <c r="R2" s="106" t="s">
        <v>34</v>
      </c>
    </row>
    <row r="3" spans="1:23" ht="17" x14ac:dyDescent="0.2">
      <c r="A3" s="156"/>
      <c r="B3" s="123"/>
      <c r="C3" s="136"/>
      <c r="D3" s="30" t="s">
        <v>40</v>
      </c>
      <c r="E3" s="30" t="s">
        <v>41</v>
      </c>
      <c r="F3" s="31" t="s">
        <v>42</v>
      </c>
      <c r="G3" s="14" t="s">
        <v>43</v>
      </c>
      <c r="H3" s="14" t="s">
        <v>40</v>
      </c>
      <c r="I3" s="14" t="s">
        <v>41</v>
      </c>
      <c r="J3" s="31" t="s">
        <v>42</v>
      </c>
      <c r="K3" s="14" t="s">
        <v>43</v>
      </c>
      <c r="L3" s="30" t="s">
        <v>40</v>
      </c>
      <c r="M3" s="30" t="s">
        <v>41</v>
      </c>
      <c r="N3" s="31" t="s">
        <v>42</v>
      </c>
      <c r="O3" s="14" t="s">
        <v>43</v>
      </c>
      <c r="P3" s="107"/>
      <c r="Q3" s="107"/>
      <c r="R3" s="107"/>
    </row>
    <row r="4" spans="1:23" ht="16" x14ac:dyDescent="0.2">
      <c r="A4" s="115"/>
      <c r="B4" s="116"/>
      <c r="C4" s="117"/>
      <c r="D4" s="32"/>
      <c r="E4" s="32"/>
      <c r="F4" s="33">
        <f>E4-D4</f>
        <v>0</v>
      </c>
      <c r="G4" s="17"/>
      <c r="H4" s="32"/>
      <c r="I4" s="32"/>
      <c r="J4" s="33">
        <f>I4-H4</f>
        <v>0</v>
      </c>
      <c r="K4" s="17"/>
      <c r="L4" s="32"/>
      <c r="M4" s="32"/>
      <c r="N4" s="33">
        <f>M4-L4</f>
        <v>0</v>
      </c>
      <c r="O4" s="17"/>
      <c r="P4" s="17"/>
      <c r="Q4" s="33">
        <f t="shared" ref="Q4:R4" si="0">F4+J4+N4</f>
        <v>0</v>
      </c>
      <c r="R4" s="34">
        <f t="shared" si="0"/>
        <v>0</v>
      </c>
    </row>
    <row r="6" spans="1:23" ht="14" x14ac:dyDescent="0.2">
      <c r="A6" s="112" t="s">
        <v>100</v>
      </c>
      <c r="B6" s="113"/>
      <c r="C6" s="114"/>
      <c r="D6" s="118" t="s">
        <v>29</v>
      </c>
      <c r="E6" s="101"/>
      <c r="F6" s="101"/>
      <c r="G6" s="102"/>
      <c r="H6" s="118" t="s">
        <v>30</v>
      </c>
      <c r="I6" s="101"/>
      <c r="J6" s="101"/>
      <c r="K6" s="102"/>
      <c r="L6" s="118" t="s">
        <v>31</v>
      </c>
      <c r="M6" s="101"/>
      <c r="N6" s="101"/>
      <c r="O6" s="102"/>
      <c r="P6" s="106" t="s">
        <v>32</v>
      </c>
      <c r="Q6" s="106" t="s">
        <v>33</v>
      </c>
      <c r="R6" s="106" t="s">
        <v>34</v>
      </c>
    </row>
    <row r="7" spans="1:23" ht="17" x14ac:dyDescent="0.2">
      <c r="A7" s="156"/>
      <c r="B7" s="123"/>
      <c r="C7" s="136"/>
      <c r="D7" s="30" t="s">
        <v>40</v>
      </c>
      <c r="E7" s="30" t="s">
        <v>41</v>
      </c>
      <c r="F7" s="31" t="s">
        <v>42</v>
      </c>
      <c r="G7" s="14" t="s">
        <v>43</v>
      </c>
      <c r="H7" s="14" t="s">
        <v>40</v>
      </c>
      <c r="I7" s="14" t="s">
        <v>41</v>
      </c>
      <c r="J7" s="31" t="s">
        <v>42</v>
      </c>
      <c r="K7" s="14" t="s">
        <v>43</v>
      </c>
      <c r="L7" s="30" t="s">
        <v>40</v>
      </c>
      <c r="M7" s="30" t="s">
        <v>41</v>
      </c>
      <c r="N7" s="31" t="s">
        <v>42</v>
      </c>
      <c r="O7" s="14" t="s">
        <v>43</v>
      </c>
      <c r="P7" s="107"/>
      <c r="Q7" s="107"/>
      <c r="R7" s="107"/>
    </row>
    <row r="8" spans="1:23" ht="16" x14ac:dyDescent="0.2">
      <c r="A8" s="115"/>
      <c r="B8" s="116"/>
      <c r="C8" s="117"/>
      <c r="D8" s="32"/>
      <c r="E8" s="32"/>
      <c r="F8" s="33">
        <f>E8-D8</f>
        <v>0</v>
      </c>
      <c r="G8" s="17"/>
      <c r="H8" s="32"/>
      <c r="I8" s="32"/>
      <c r="J8" s="33">
        <f>I8-H8</f>
        <v>0</v>
      </c>
      <c r="K8" s="17"/>
      <c r="L8" s="32"/>
      <c r="M8" s="32"/>
      <c r="N8" s="33">
        <f>M8-L8</f>
        <v>0</v>
      </c>
      <c r="O8" s="17"/>
      <c r="P8" s="17"/>
      <c r="Q8" s="33">
        <f t="shared" ref="Q8:R8" si="1">F8+J8+N8</f>
        <v>0</v>
      </c>
      <c r="R8" s="34">
        <f t="shared" si="1"/>
        <v>0</v>
      </c>
    </row>
    <row r="10" spans="1:23" ht="14" x14ac:dyDescent="0.2">
      <c r="A10" s="112" t="s">
        <v>101</v>
      </c>
      <c r="B10" s="113"/>
      <c r="C10" s="114"/>
      <c r="D10" s="118" t="s">
        <v>29</v>
      </c>
      <c r="E10" s="101"/>
      <c r="F10" s="101"/>
      <c r="G10" s="102"/>
      <c r="H10" s="118" t="s">
        <v>30</v>
      </c>
      <c r="I10" s="101"/>
      <c r="J10" s="101"/>
      <c r="K10" s="102"/>
      <c r="L10" s="118" t="s">
        <v>31</v>
      </c>
      <c r="M10" s="101"/>
      <c r="N10" s="101"/>
      <c r="O10" s="102"/>
      <c r="P10" s="106" t="s">
        <v>32</v>
      </c>
      <c r="Q10" s="106" t="s">
        <v>33</v>
      </c>
      <c r="R10" s="106" t="s">
        <v>34</v>
      </c>
    </row>
    <row r="11" spans="1:23" ht="17" x14ac:dyDescent="0.2">
      <c r="A11" s="156"/>
      <c r="B11" s="123"/>
      <c r="C11" s="136"/>
      <c r="D11" s="30" t="s">
        <v>40</v>
      </c>
      <c r="E11" s="30" t="s">
        <v>41</v>
      </c>
      <c r="F11" s="31" t="s">
        <v>42</v>
      </c>
      <c r="G11" s="14" t="s">
        <v>43</v>
      </c>
      <c r="H11" s="14" t="s">
        <v>40</v>
      </c>
      <c r="I11" s="14" t="s">
        <v>41</v>
      </c>
      <c r="J11" s="31" t="s">
        <v>42</v>
      </c>
      <c r="K11" s="14" t="s">
        <v>43</v>
      </c>
      <c r="L11" s="30" t="s">
        <v>40</v>
      </c>
      <c r="M11" s="30" t="s">
        <v>41</v>
      </c>
      <c r="N11" s="31" t="s">
        <v>42</v>
      </c>
      <c r="O11" s="14" t="s">
        <v>43</v>
      </c>
      <c r="P11" s="107"/>
      <c r="Q11" s="107"/>
      <c r="R11" s="107"/>
    </row>
    <row r="12" spans="1:23" ht="16" x14ac:dyDescent="0.2">
      <c r="A12" s="115"/>
      <c r="B12" s="116"/>
      <c r="C12" s="117"/>
      <c r="D12" s="32"/>
      <c r="E12" s="32"/>
      <c r="F12" s="33">
        <f>E12-D12</f>
        <v>0</v>
      </c>
      <c r="G12" s="17"/>
      <c r="H12" s="32"/>
      <c r="I12" s="32"/>
      <c r="J12" s="33">
        <f>I12-H12</f>
        <v>0</v>
      </c>
      <c r="K12" s="17"/>
      <c r="L12" s="32"/>
      <c r="M12" s="32"/>
      <c r="N12" s="33">
        <f>M12-L12</f>
        <v>0</v>
      </c>
      <c r="O12" s="17"/>
      <c r="P12" s="17"/>
      <c r="Q12" s="33">
        <f t="shared" ref="Q12:R12" si="2">F12+J12+N12</f>
        <v>0</v>
      </c>
      <c r="R12" s="34">
        <f t="shared" si="2"/>
        <v>0</v>
      </c>
    </row>
    <row r="14" spans="1:23" ht="14" x14ac:dyDescent="0.2">
      <c r="A14" s="112" t="s">
        <v>102</v>
      </c>
      <c r="B14" s="113"/>
      <c r="C14" s="114"/>
      <c r="D14" s="118" t="s">
        <v>29</v>
      </c>
      <c r="E14" s="101"/>
      <c r="F14" s="101"/>
      <c r="G14" s="102"/>
      <c r="H14" s="118" t="s">
        <v>30</v>
      </c>
      <c r="I14" s="101"/>
      <c r="J14" s="101"/>
      <c r="K14" s="102"/>
      <c r="L14" s="118" t="s">
        <v>31</v>
      </c>
      <c r="M14" s="101"/>
      <c r="N14" s="101"/>
      <c r="O14" s="102"/>
      <c r="P14" s="106" t="s">
        <v>32</v>
      </c>
      <c r="Q14" s="106" t="s">
        <v>33</v>
      </c>
      <c r="R14" s="106" t="s">
        <v>34</v>
      </c>
    </row>
    <row r="15" spans="1:23" ht="17" x14ac:dyDescent="0.2">
      <c r="A15" s="156"/>
      <c r="B15" s="123"/>
      <c r="C15" s="136"/>
      <c r="D15" s="30" t="s">
        <v>40</v>
      </c>
      <c r="E15" s="30" t="s">
        <v>41</v>
      </c>
      <c r="F15" s="31" t="s">
        <v>42</v>
      </c>
      <c r="G15" s="14" t="s">
        <v>43</v>
      </c>
      <c r="H15" s="14" t="s">
        <v>40</v>
      </c>
      <c r="I15" s="14" t="s">
        <v>41</v>
      </c>
      <c r="J15" s="31" t="s">
        <v>42</v>
      </c>
      <c r="K15" s="14" t="s">
        <v>43</v>
      </c>
      <c r="L15" s="30" t="s">
        <v>40</v>
      </c>
      <c r="M15" s="30" t="s">
        <v>41</v>
      </c>
      <c r="N15" s="31" t="s">
        <v>42</v>
      </c>
      <c r="O15" s="14" t="s">
        <v>43</v>
      </c>
      <c r="P15" s="107"/>
      <c r="Q15" s="107"/>
      <c r="R15" s="107"/>
    </row>
    <row r="16" spans="1:23" ht="16" x14ac:dyDescent="0.2">
      <c r="A16" s="115"/>
      <c r="B16" s="116"/>
      <c r="C16" s="117"/>
      <c r="D16" s="32"/>
      <c r="E16" s="32"/>
      <c r="F16" s="33">
        <f>E16-D16</f>
        <v>0</v>
      </c>
      <c r="G16" s="17"/>
      <c r="H16" s="32"/>
      <c r="I16" s="32"/>
      <c r="J16" s="33">
        <f>I16-H16</f>
        <v>0</v>
      </c>
      <c r="K16" s="17"/>
      <c r="L16" s="32"/>
      <c r="M16" s="32"/>
      <c r="N16" s="33">
        <f>M16-L16</f>
        <v>0</v>
      </c>
      <c r="O16" s="17"/>
      <c r="P16" s="17"/>
      <c r="Q16" s="33">
        <f t="shared" ref="Q16:R16" si="3">F16+J16+N16</f>
        <v>0</v>
      </c>
      <c r="R16" s="34">
        <f t="shared" si="3"/>
        <v>0</v>
      </c>
    </row>
    <row r="18" spans="1:18" ht="14" x14ac:dyDescent="0.2">
      <c r="A18" s="112" t="s">
        <v>103</v>
      </c>
      <c r="B18" s="113"/>
      <c r="C18" s="114"/>
      <c r="D18" s="118" t="s">
        <v>29</v>
      </c>
      <c r="E18" s="101"/>
      <c r="F18" s="101"/>
      <c r="G18" s="102"/>
      <c r="H18" s="118" t="s">
        <v>30</v>
      </c>
      <c r="I18" s="101"/>
      <c r="J18" s="101"/>
      <c r="K18" s="102"/>
      <c r="L18" s="118" t="s">
        <v>31</v>
      </c>
      <c r="M18" s="101"/>
      <c r="N18" s="101"/>
      <c r="O18" s="102"/>
      <c r="P18" s="106" t="s">
        <v>32</v>
      </c>
      <c r="Q18" s="106" t="s">
        <v>33</v>
      </c>
      <c r="R18" s="106" t="s">
        <v>34</v>
      </c>
    </row>
    <row r="19" spans="1:18" ht="17" x14ac:dyDescent="0.2">
      <c r="A19" s="156"/>
      <c r="B19" s="123"/>
      <c r="C19" s="136"/>
      <c r="D19" s="30" t="s">
        <v>40</v>
      </c>
      <c r="E19" s="30" t="s">
        <v>41</v>
      </c>
      <c r="F19" s="31" t="s">
        <v>42</v>
      </c>
      <c r="G19" s="14" t="s">
        <v>43</v>
      </c>
      <c r="H19" s="14" t="s">
        <v>40</v>
      </c>
      <c r="I19" s="14" t="s">
        <v>41</v>
      </c>
      <c r="J19" s="31" t="s">
        <v>42</v>
      </c>
      <c r="K19" s="14" t="s">
        <v>43</v>
      </c>
      <c r="L19" s="30" t="s">
        <v>40</v>
      </c>
      <c r="M19" s="30" t="s">
        <v>41</v>
      </c>
      <c r="N19" s="31" t="s">
        <v>42</v>
      </c>
      <c r="O19" s="14" t="s">
        <v>43</v>
      </c>
      <c r="P19" s="107"/>
      <c r="Q19" s="107"/>
      <c r="R19" s="107"/>
    </row>
    <row r="20" spans="1:18" ht="16" x14ac:dyDescent="0.2">
      <c r="A20" s="115"/>
      <c r="B20" s="116"/>
      <c r="C20" s="117"/>
      <c r="D20" s="32"/>
      <c r="E20" s="32"/>
      <c r="F20" s="33">
        <f>E20-D20</f>
        <v>0</v>
      </c>
      <c r="G20" s="17"/>
      <c r="H20" s="32"/>
      <c r="I20" s="32"/>
      <c r="J20" s="33">
        <f>I20-H20</f>
        <v>0</v>
      </c>
      <c r="K20" s="17"/>
      <c r="L20" s="32"/>
      <c r="M20" s="32"/>
      <c r="N20" s="33">
        <f>M20-L20</f>
        <v>0</v>
      </c>
      <c r="O20" s="17"/>
      <c r="P20" s="17"/>
      <c r="Q20" s="33">
        <f t="shared" ref="Q20:R20" si="4">F20+J20+N20</f>
        <v>0</v>
      </c>
      <c r="R20" s="34">
        <f t="shared" si="4"/>
        <v>0</v>
      </c>
    </row>
    <row r="23" spans="1:18" ht="14" x14ac:dyDescent="0.2">
      <c r="A23" s="157" t="s">
        <v>104</v>
      </c>
      <c r="B23" s="113"/>
      <c r="C23" s="114"/>
      <c r="D23" s="158" t="s">
        <v>105</v>
      </c>
      <c r="E23" s="158" t="s">
        <v>34</v>
      </c>
    </row>
    <row r="24" spans="1:18" ht="27" customHeight="1" x14ac:dyDescent="0.2">
      <c r="A24" s="156"/>
      <c r="B24" s="123"/>
      <c r="C24" s="136"/>
      <c r="D24" s="107"/>
      <c r="E24" s="107"/>
    </row>
    <row r="25" spans="1:18" ht="30" customHeight="1" x14ac:dyDescent="0.2">
      <c r="A25" s="115"/>
      <c r="B25" s="116"/>
      <c r="C25" s="117"/>
      <c r="D25" s="57">
        <f t="shared" ref="D25:E25" si="5">SUM(Q4,Q8,Q12,Q16,Q20)</f>
        <v>0</v>
      </c>
      <c r="E25" s="58">
        <f t="shared" si="5"/>
        <v>0</v>
      </c>
    </row>
  </sheetData>
  <mergeCells count="39">
    <mergeCell ref="P6:P7"/>
    <mergeCell ref="Q6:Q7"/>
    <mergeCell ref="R14:R15"/>
    <mergeCell ref="A1:R1"/>
    <mergeCell ref="D2:G2"/>
    <mergeCell ref="H2:K2"/>
    <mergeCell ref="L2:O2"/>
    <mergeCell ref="P2:P3"/>
    <mergeCell ref="Q2:Q3"/>
    <mergeCell ref="R2:R3"/>
    <mergeCell ref="A2:C4"/>
    <mergeCell ref="A14:C16"/>
    <mergeCell ref="D18:G18"/>
    <mergeCell ref="D14:G14"/>
    <mergeCell ref="Q14:Q15"/>
    <mergeCell ref="R6:R7"/>
    <mergeCell ref="A6:C8"/>
    <mergeCell ref="D10:G10"/>
    <mergeCell ref="H10:K10"/>
    <mergeCell ref="L10:O10"/>
    <mergeCell ref="P10:P11"/>
    <mergeCell ref="Q10:Q11"/>
    <mergeCell ref="R10:R11"/>
    <mergeCell ref="A10:C12"/>
    <mergeCell ref="D6:G6"/>
    <mergeCell ref="H6:K6"/>
    <mergeCell ref="L6:O6"/>
    <mergeCell ref="Q18:Q19"/>
    <mergeCell ref="R18:R19"/>
    <mergeCell ref="A18:C20"/>
    <mergeCell ref="A23:C25"/>
    <mergeCell ref="D23:D24"/>
    <mergeCell ref="E23:E24"/>
    <mergeCell ref="H14:K14"/>
    <mergeCell ref="L14:O14"/>
    <mergeCell ref="P14:P15"/>
    <mergeCell ref="H18:K18"/>
    <mergeCell ref="L18:O18"/>
    <mergeCell ref="P18:P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otros!$E$2:$E$66</xm:f>
          </x14:formula1>
          <xm:sqref>D4:E4 H4:I4 L4:M4 D8:E8 H8:I8 L8:M8 D12:E12 H12:I12 L12:M12 D16:E16 H16:I16 L16:M16 D20:E20 H20:I20 L20:M20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8"/>
  <sheetViews>
    <sheetView workbookViewId="0"/>
  </sheetViews>
  <sheetFormatPr baseColWidth="10" defaultColWidth="14.3984375" defaultRowHeight="15" customHeight="1" x14ac:dyDescent="0.2"/>
  <cols>
    <col min="1" max="1" width="13.19921875" customWidth="1"/>
    <col min="2" max="5" width="7.3984375" customWidth="1"/>
    <col min="6" max="7" width="10.796875" customWidth="1"/>
    <col min="8" max="26" width="10.59765625" customWidth="1"/>
  </cols>
  <sheetData>
    <row r="1" spans="1:26" ht="12.75" customHeight="1" x14ac:dyDescent="0.2">
      <c r="A1" s="59" t="s">
        <v>106</v>
      </c>
      <c r="B1" s="46" t="s">
        <v>58</v>
      </c>
      <c r="C1" s="46" t="s">
        <v>107</v>
      </c>
      <c r="D1" s="46" t="s">
        <v>108</v>
      </c>
      <c r="E1" s="46" t="s">
        <v>109</v>
      </c>
      <c r="F1" s="46" t="s">
        <v>35</v>
      </c>
      <c r="G1" s="46" t="s">
        <v>110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2">
      <c r="A2" s="46" t="s">
        <v>79</v>
      </c>
      <c r="B2" s="46">
        <v>2020</v>
      </c>
      <c r="C2" s="46" t="s">
        <v>111</v>
      </c>
      <c r="D2" s="46">
        <v>1</v>
      </c>
      <c r="E2" s="60">
        <v>0.16666666666666666</v>
      </c>
      <c r="F2" s="46" t="s">
        <v>44</v>
      </c>
      <c r="G2" s="46" t="s">
        <v>45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2.75" customHeight="1" x14ac:dyDescent="0.2">
      <c r="A3" s="46" t="s">
        <v>69</v>
      </c>
      <c r="B3" s="46">
        <v>2021</v>
      </c>
      <c r="C3" s="46" t="s">
        <v>112</v>
      </c>
      <c r="D3" s="46">
        <v>2</v>
      </c>
      <c r="E3" s="60">
        <v>0.17708333333333334</v>
      </c>
      <c r="F3" s="46" t="s">
        <v>113</v>
      </c>
      <c r="G3" s="46" t="s">
        <v>114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2.75" customHeight="1" x14ac:dyDescent="0.2">
      <c r="A4" s="46" t="s">
        <v>77</v>
      </c>
      <c r="B4" s="46"/>
      <c r="C4" s="46"/>
      <c r="D4" s="46">
        <v>3</v>
      </c>
      <c r="E4" s="60">
        <v>0.1875</v>
      </c>
      <c r="F4" s="46" t="s">
        <v>115</v>
      </c>
      <c r="G4" s="46" t="s">
        <v>116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 x14ac:dyDescent="0.2">
      <c r="A5" s="46"/>
      <c r="B5" s="46"/>
      <c r="C5" s="46"/>
      <c r="D5" s="46">
        <v>4</v>
      </c>
      <c r="E5" s="60">
        <v>0.19791666666666666</v>
      </c>
      <c r="F5" s="46" t="s">
        <v>117</v>
      </c>
      <c r="G5" s="46" t="s">
        <v>118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 x14ac:dyDescent="0.2">
      <c r="A6" s="46"/>
      <c r="B6" s="46"/>
      <c r="C6" s="46"/>
      <c r="D6" s="46">
        <v>5</v>
      </c>
      <c r="E6" s="60">
        <v>0.20833333333333334</v>
      </c>
      <c r="F6" s="46" t="s">
        <v>118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2.75" customHeight="1" x14ac:dyDescent="0.2">
      <c r="A7" s="46"/>
      <c r="B7" s="46"/>
      <c r="C7" s="46"/>
      <c r="D7" s="46">
        <v>6</v>
      </c>
      <c r="E7" s="60">
        <v>0.21875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2.75" customHeight="1" x14ac:dyDescent="0.2">
      <c r="A8" s="46"/>
      <c r="B8" s="46"/>
      <c r="C8" s="46"/>
      <c r="D8" s="46">
        <v>7</v>
      </c>
      <c r="E8" s="60">
        <v>0.22916666666666666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 x14ac:dyDescent="0.2">
      <c r="A9" s="46"/>
      <c r="B9" s="46"/>
      <c r="C9" s="46"/>
      <c r="D9" s="46">
        <v>8</v>
      </c>
      <c r="E9" s="60">
        <v>0.23958333333333334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2.75" customHeight="1" x14ac:dyDescent="0.2">
      <c r="A10" s="46"/>
      <c r="B10" s="46"/>
      <c r="C10" s="46"/>
      <c r="D10" s="46">
        <v>9</v>
      </c>
      <c r="E10" s="60">
        <v>0.25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2.75" customHeight="1" x14ac:dyDescent="0.2">
      <c r="A11" s="46"/>
      <c r="B11" s="46"/>
      <c r="C11" s="46"/>
      <c r="D11" s="46">
        <v>10</v>
      </c>
      <c r="E11" s="60">
        <v>0.26041666666666669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2.75" customHeight="1" x14ac:dyDescent="0.2">
      <c r="A12" s="46"/>
      <c r="B12" s="46"/>
      <c r="C12" s="46"/>
      <c r="D12" s="46">
        <v>11</v>
      </c>
      <c r="E12" s="60">
        <v>0.27083333333333331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2.75" customHeight="1" x14ac:dyDescent="0.2">
      <c r="A13" s="46"/>
      <c r="B13" s="46"/>
      <c r="C13" s="46"/>
      <c r="D13" s="46">
        <v>12</v>
      </c>
      <c r="E13" s="60">
        <v>0.28125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2.75" customHeight="1" x14ac:dyDescent="0.2">
      <c r="A14" s="46"/>
      <c r="B14" s="46"/>
      <c r="C14" s="46"/>
      <c r="D14" s="46">
        <v>13</v>
      </c>
      <c r="E14" s="60">
        <v>0.29166666666666669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2.75" customHeight="1" x14ac:dyDescent="0.2">
      <c r="A15" s="46"/>
      <c r="B15" s="46"/>
      <c r="C15" s="46"/>
      <c r="D15" s="46">
        <v>14</v>
      </c>
      <c r="E15" s="60">
        <v>0.30208333333333331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2.75" customHeight="1" x14ac:dyDescent="0.2">
      <c r="A16" s="46"/>
      <c r="B16" s="46"/>
      <c r="C16" s="46"/>
      <c r="D16" s="46">
        <v>15</v>
      </c>
      <c r="E16" s="60">
        <v>0.3125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2.75" customHeight="1" x14ac:dyDescent="0.2">
      <c r="A17" s="46"/>
      <c r="B17" s="46"/>
      <c r="C17" s="46"/>
      <c r="D17" s="46">
        <v>16</v>
      </c>
      <c r="E17" s="60">
        <v>0.32291666666666669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2.75" customHeight="1" x14ac:dyDescent="0.2">
      <c r="A18" s="46"/>
      <c r="B18" s="46"/>
      <c r="C18" s="46"/>
      <c r="D18" s="46">
        <v>17</v>
      </c>
      <c r="E18" s="60">
        <v>0.33333333333333331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2.75" customHeight="1" x14ac:dyDescent="0.2">
      <c r="A19" s="46"/>
      <c r="B19" s="46"/>
      <c r="C19" s="46"/>
      <c r="D19" s="46">
        <v>18</v>
      </c>
      <c r="E19" s="60">
        <v>0.34375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2.75" customHeight="1" x14ac:dyDescent="0.2">
      <c r="A20" s="46"/>
      <c r="B20" s="46"/>
      <c r="C20" s="46"/>
      <c r="D20" s="46">
        <v>19</v>
      </c>
      <c r="E20" s="60">
        <v>0.35416666666666669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2.75" customHeight="1" x14ac:dyDescent="0.2">
      <c r="A21" s="46"/>
      <c r="B21" s="46"/>
      <c r="C21" s="46"/>
      <c r="D21" s="46">
        <v>20</v>
      </c>
      <c r="E21" s="60">
        <v>0.36458333333333331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2.75" customHeight="1" x14ac:dyDescent="0.2">
      <c r="A22" s="46"/>
      <c r="B22" s="46"/>
      <c r="C22" s="46"/>
      <c r="D22" s="46">
        <v>21</v>
      </c>
      <c r="E22" s="60">
        <v>0.375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2.75" customHeight="1" x14ac:dyDescent="0.2">
      <c r="A23" s="46"/>
      <c r="B23" s="46"/>
      <c r="C23" s="46"/>
      <c r="D23" s="46">
        <v>22</v>
      </c>
      <c r="E23" s="60">
        <v>0.38541666666666669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2.75" customHeight="1" x14ac:dyDescent="0.2">
      <c r="A24" s="46"/>
      <c r="B24" s="46"/>
      <c r="C24" s="46"/>
      <c r="D24" s="46">
        <v>23</v>
      </c>
      <c r="E24" s="60">
        <v>0.39583333333333331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2.75" customHeight="1" x14ac:dyDescent="0.2">
      <c r="A25" s="46"/>
      <c r="B25" s="46"/>
      <c r="C25" s="46"/>
      <c r="D25" s="46">
        <v>24</v>
      </c>
      <c r="E25" s="60">
        <v>0.40625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2.75" customHeight="1" x14ac:dyDescent="0.2">
      <c r="A26" s="46"/>
      <c r="B26" s="46"/>
      <c r="C26" s="46"/>
      <c r="D26" s="46">
        <v>25</v>
      </c>
      <c r="E26" s="60">
        <v>0.41666666666666669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2.75" customHeight="1" x14ac:dyDescent="0.2">
      <c r="A27" s="46"/>
      <c r="B27" s="46"/>
      <c r="C27" s="46"/>
      <c r="D27" s="46">
        <v>26</v>
      </c>
      <c r="E27" s="60">
        <v>0.42708333333333331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2.75" customHeight="1" x14ac:dyDescent="0.2">
      <c r="A28" s="46"/>
      <c r="B28" s="46"/>
      <c r="C28" s="46"/>
      <c r="D28" s="46">
        <v>27</v>
      </c>
      <c r="E28" s="60">
        <v>0.4375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2.75" customHeight="1" x14ac:dyDescent="0.2">
      <c r="A29" s="46"/>
      <c r="B29" s="46"/>
      <c r="C29" s="46"/>
      <c r="D29" s="46">
        <v>28</v>
      </c>
      <c r="E29" s="60">
        <v>0.44791666666666669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2.75" customHeight="1" x14ac:dyDescent="0.2">
      <c r="A30" s="46"/>
      <c r="B30" s="46"/>
      <c r="C30" s="46"/>
      <c r="D30" s="46">
        <v>29</v>
      </c>
      <c r="E30" s="60">
        <v>0.45833333333333331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2.75" customHeight="1" x14ac:dyDescent="0.2">
      <c r="A31" s="46"/>
      <c r="B31" s="46"/>
      <c r="C31" s="46"/>
      <c r="D31" s="46">
        <v>30</v>
      </c>
      <c r="E31" s="60">
        <v>0.46875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2.75" customHeight="1" x14ac:dyDescent="0.2">
      <c r="A32" s="46"/>
      <c r="B32" s="46"/>
      <c r="C32" s="46"/>
      <c r="D32" s="46">
        <v>31</v>
      </c>
      <c r="E32" s="60">
        <v>0.47916666666666669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2.75" customHeight="1" x14ac:dyDescent="0.2">
      <c r="A33" s="46"/>
      <c r="B33" s="46"/>
      <c r="C33" s="46"/>
      <c r="D33" s="46"/>
      <c r="E33" s="60">
        <v>0.48958333333333331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2.75" customHeight="1" x14ac:dyDescent="0.2">
      <c r="A34" s="46"/>
      <c r="B34" s="46"/>
      <c r="C34" s="46"/>
      <c r="D34" s="46"/>
      <c r="E34" s="60">
        <v>0.5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2.75" customHeight="1" x14ac:dyDescent="0.2">
      <c r="A35" s="46"/>
      <c r="B35" s="46"/>
      <c r="C35" s="46"/>
      <c r="D35" s="46"/>
      <c r="E35" s="60">
        <v>0.51041666666666663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2.75" customHeight="1" x14ac:dyDescent="0.2">
      <c r="A36" s="46"/>
      <c r="B36" s="46"/>
      <c r="C36" s="46"/>
      <c r="D36" s="46"/>
      <c r="E36" s="60">
        <v>0.52083333333333337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 x14ac:dyDescent="0.2">
      <c r="A37" s="46"/>
      <c r="B37" s="46"/>
      <c r="C37" s="46"/>
      <c r="D37" s="46"/>
      <c r="E37" s="60">
        <v>0.53125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 x14ac:dyDescent="0.2">
      <c r="A38" s="46"/>
      <c r="B38" s="46"/>
      <c r="C38" s="46"/>
      <c r="D38" s="46"/>
      <c r="E38" s="60">
        <v>0.54166666666666663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 x14ac:dyDescent="0.2">
      <c r="A39" s="46"/>
      <c r="B39" s="46"/>
      <c r="C39" s="46"/>
      <c r="D39" s="46"/>
      <c r="E39" s="60">
        <v>0.55208333333333337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 x14ac:dyDescent="0.2">
      <c r="A40" s="46"/>
      <c r="B40" s="46"/>
      <c r="C40" s="46"/>
      <c r="D40" s="46"/>
      <c r="E40" s="60">
        <v>0.5625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 x14ac:dyDescent="0.2">
      <c r="A41" s="46"/>
      <c r="B41" s="46"/>
      <c r="C41" s="46"/>
      <c r="D41" s="46"/>
      <c r="E41" s="60">
        <v>0.57291666666666663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 x14ac:dyDescent="0.2">
      <c r="A42" s="46"/>
      <c r="B42" s="46"/>
      <c r="C42" s="46"/>
      <c r="D42" s="46"/>
      <c r="E42" s="60">
        <v>0.58333333333333337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 x14ac:dyDescent="0.2">
      <c r="A43" s="46"/>
      <c r="B43" s="46"/>
      <c r="C43" s="46"/>
      <c r="D43" s="46"/>
      <c r="E43" s="60">
        <v>0.59375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 x14ac:dyDescent="0.2">
      <c r="A44" s="46"/>
      <c r="B44" s="46"/>
      <c r="C44" s="46"/>
      <c r="D44" s="46"/>
      <c r="E44" s="60">
        <v>0.60416666666666663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 x14ac:dyDescent="0.2">
      <c r="A45" s="46"/>
      <c r="B45" s="46"/>
      <c r="C45" s="46"/>
      <c r="D45" s="46"/>
      <c r="E45" s="60">
        <v>0.61458333333333337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 x14ac:dyDescent="0.2">
      <c r="A46" s="46"/>
      <c r="B46" s="46"/>
      <c r="C46" s="46"/>
      <c r="D46" s="46"/>
      <c r="E46" s="60">
        <v>0.625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 x14ac:dyDescent="0.2">
      <c r="A47" s="46"/>
      <c r="B47" s="46"/>
      <c r="C47" s="46"/>
      <c r="D47" s="46"/>
      <c r="E47" s="60">
        <v>0.63541666666666663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 x14ac:dyDescent="0.2">
      <c r="A48" s="46"/>
      <c r="B48" s="46"/>
      <c r="C48" s="46"/>
      <c r="D48" s="46"/>
      <c r="E48" s="60">
        <v>0.64583333333333337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 x14ac:dyDescent="0.2">
      <c r="A49" s="46"/>
      <c r="B49" s="46"/>
      <c r="C49" s="46"/>
      <c r="D49" s="46"/>
      <c r="E49" s="60">
        <v>0.65625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 x14ac:dyDescent="0.2">
      <c r="A50" s="46"/>
      <c r="B50" s="46"/>
      <c r="C50" s="46"/>
      <c r="D50" s="46"/>
      <c r="E50" s="60">
        <v>0.66666666666666663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 x14ac:dyDescent="0.2">
      <c r="A51" s="46"/>
      <c r="B51" s="46"/>
      <c r="C51" s="46"/>
      <c r="D51" s="46"/>
      <c r="E51" s="60">
        <v>0.67708333333333337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 x14ac:dyDescent="0.2">
      <c r="A52" s="46"/>
      <c r="B52" s="46"/>
      <c r="C52" s="46"/>
      <c r="D52" s="46"/>
      <c r="E52" s="60">
        <v>0.6875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 x14ac:dyDescent="0.2">
      <c r="A53" s="46"/>
      <c r="B53" s="46"/>
      <c r="C53" s="46"/>
      <c r="D53" s="46"/>
      <c r="E53" s="60">
        <v>0.69791666666666663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 x14ac:dyDescent="0.2">
      <c r="A54" s="46"/>
      <c r="B54" s="46"/>
      <c r="C54" s="46"/>
      <c r="D54" s="46"/>
      <c r="E54" s="60">
        <v>0.70833333333333337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 x14ac:dyDescent="0.2">
      <c r="A55" s="46"/>
      <c r="B55" s="46"/>
      <c r="C55" s="46"/>
      <c r="D55" s="46"/>
      <c r="E55" s="60">
        <v>0.71875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2">
      <c r="A56" s="46"/>
      <c r="B56" s="46"/>
      <c r="C56" s="46"/>
      <c r="D56" s="46"/>
      <c r="E56" s="60">
        <v>0.72916666666666663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">
      <c r="A57" s="46"/>
      <c r="B57" s="46"/>
      <c r="C57" s="46"/>
      <c r="D57" s="46"/>
      <c r="E57" s="60">
        <v>0.73958333333333337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 x14ac:dyDescent="0.2">
      <c r="A58" s="46"/>
      <c r="B58" s="46"/>
      <c r="C58" s="46"/>
      <c r="D58" s="46"/>
      <c r="E58" s="60">
        <v>0.75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 x14ac:dyDescent="0.2">
      <c r="A59" s="46"/>
      <c r="B59" s="46"/>
      <c r="C59" s="46"/>
      <c r="D59" s="46"/>
      <c r="E59" s="60">
        <v>0.76041666666666663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2">
      <c r="A60" s="46"/>
      <c r="B60" s="46"/>
      <c r="C60" s="46"/>
      <c r="D60" s="46"/>
      <c r="E60" s="60">
        <v>0.77083333333333337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2">
      <c r="A61" s="46"/>
      <c r="B61" s="46"/>
      <c r="C61" s="46"/>
      <c r="D61" s="46"/>
      <c r="E61" s="60">
        <v>0.78125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2">
      <c r="A62" s="46"/>
      <c r="B62" s="46"/>
      <c r="C62" s="46"/>
      <c r="D62" s="46"/>
      <c r="E62" s="60">
        <v>0.79166666666666663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2">
      <c r="A63" s="46"/>
      <c r="B63" s="46"/>
      <c r="C63" s="46"/>
      <c r="D63" s="46"/>
      <c r="E63" s="60">
        <v>0.80208333333333337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2">
      <c r="A64" s="46"/>
      <c r="B64" s="46"/>
      <c r="C64" s="46"/>
      <c r="D64" s="46"/>
      <c r="E64" s="60">
        <v>0.8125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 x14ac:dyDescent="0.2">
      <c r="A65" s="46"/>
      <c r="B65" s="46"/>
      <c r="C65" s="46"/>
      <c r="D65" s="46"/>
      <c r="E65" s="60">
        <v>0.82291666666666663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 x14ac:dyDescent="0.2">
      <c r="A66" s="46"/>
      <c r="B66" s="46"/>
      <c r="C66" s="46"/>
      <c r="D66" s="46"/>
      <c r="E66" s="60">
        <v>0.83333333333333337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 x14ac:dyDescent="0.2">
      <c r="A67" s="46"/>
      <c r="B67" s="46"/>
      <c r="C67" s="46"/>
      <c r="D67" s="46"/>
      <c r="E67" s="60">
        <v>0.84375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 x14ac:dyDescent="0.2">
      <c r="A68" s="46"/>
      <c r="B68" s="46"/>
      <c r="C68" s="46"/>
      <c r="D68" s="46"/>
      <c r="E68" s="60">
        <v>0.85416666666666663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 x14ac:dyDescent="0.2">
      <c r="A69" s="46"/>
      <c r="B69" s="46"/>
      <c r="C69" s="46"/>
      <c r="D69" s="46"/>
      <c r="E69" s="60">
        <v>0.86458333333333337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 x14ac:dyDescent="0.2">
      <c r="A70" s="46"/>
      <c r="B70" s="46"/>
      <c r="C70" s="46"/>
      <c r="D70" s="46"/>
      <c r="E70" s="60">
        <v>0.875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 x14ac:dyDescent="0.2">
      <c r="A71" s="46"/>
      <c r="B71" s="46"/>
      <c r="C71" s="46"/>
      <c r="D71" s="46"/>
      <c r="E71" s="60">
        <v>0.88541666666666663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 x14ac:dyDescent="0.2">
      <c r="A72" s="46"/>
      <c r="B72" s="46"/>
      <c r="C72" s="46"/>
      <c r="D72" s="46"/>
      <c r="E72" s="60">
        <v>0.89583333333333337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 x14ac:dyDescent="0.2">
      <c r="A73" s="46"/>
      <c r="B73" s="46"/>
      <c r="C73" s="46"/>
      <c r="D73" s="46"/>
      <c r="E73" s="60">
        <v>0.90625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 x14ac:dyDescent="0.2">
      <c r="A74" s="46"/>
      <c r="B74" s="46"/>
      <c r="C74" s="46"/>
      <c r="D74" s="46"/>
      <c r="E74" s="60">
        <v>0.91666666666666663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 x14ac:dyDescent="0.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 x14ac:dyDescent="0.2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 x14ac:dyDescent="0.2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 x14ac:dyDescent="0.2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 x14ac:dyDescent="0.2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 x14ac:dyDescent="0.2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 x14ac:dyDescent="0.2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Z1900"/>
  <sheetViews>
    <sheetView workbookViewId="0">
      <selection activeCell="C2" sqref="C2"/>
    </sheetView>
  </sheetViews>
  <sheetFormatPr baseColWidth="10" defaultColWidth="14.3984375" defaultRowHeight="15" customHeight="1" x14ac:dyDescent="0.2"/>
  <cols>
    <col min="1" max="26" width="13.3984375" customWidth="1"/>
  </cols>
  <sheetData>
    <row r="1" spans="1:26" ht="12.75" customHeight="1" x14ac:dyDescent="0.2">
      <c r="A1" s="61" t="s">
        <v>119</v>
      </c>
      <c r="B1" s="61" t="s">
        <v>120</v>
      </c>
      <c r="C1" s="61" t="s">
        <v>121</v>
      </c>
      <c r="D1" s="62" t="s">
        <v>122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2">
      <c r="A2" s="63" t="s">
        <v>123</v>
      </c>
      <c r="B2" s="64" t="s">
        <v>124</v>
      </c>
      <c r="C2" s="64" t="s">
        <v>125</v>
      </c>
      <c r="D2" s="65" t="s">
        <v>126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2.75" customHeight="1" x14ac:dyDescent="0.2">
      <c r="A3" s="63" t="s">
        <v>127</v>
      </c>
      <c r="B3" s="64" t="s">
        <v>128</v>
      </c>
      <c r="C3" s="64" t="s">
        <v>129</v>
      </c>
      <c r="D3" s="65" t="s">
        <v>126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2.75" customHeight="1" x14ac:dyDescent="0.2">
      <c r="A4" s="63" t="s">
        <v>130</v>
      </c>
      <c r="B4" s="64" t="s">
        <v>131</v>
      </c>
      <c r="C4" s="64" t="s">
        <v>129</v>
      </c>
      <c r="D4" s="65" t="s">
        <v>132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 x14ac:dyDescent="0.2">
      <c r="A5" s="63" t="s">
        <v>133</v>
      </c>
      <c r="B5" s="64" t="s">
        <v>134</v>
      </c>
      <c r="C5" s="64" t="s">
        <v>129</v>
      </c>
      <c r="D5" s="65" t="s">
        <v>132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 x14ac:dyDescent="0.2">
      <c r="A6" s="63" t="s">
        <v>135</v>
      </c>
      <c r="B6" s="64" t="s">
        <v>136</v>
      </c>
      <c r="C6" s="64" t="s">
        <v>129</v>
      </c>
      <c r="D6" s="65" t="s">
        <v>126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2.75" customHeight="1" x14ac:dyDescent="0.2">
      <c r="A7" s="63" t="s">
        <v>137</v>
      </c>
      <c r="B7" s="64" t="s">
        <v>138</v>
      </c>
      <c r="C7" s="64" t="s">
        <v>139</v>
      </c>
      <c r="D7" s="65" t="s">
        <v>126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2.75" customHeight="1" x14ac:dyDescent="0.2">
      <c r="A8" s="63" t="s">
        <v>140</v>
      </c>
      <c r="B8" s="64" t="s">
        <v>141</v>
      </c>
      <c r="C8" s="64" t="s">
        <v>142</v>
      </c>
      <c r="D8" s="65" t="s">
        <v>132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 x14ac:dyDescent="0.2">
      <c r="A9" s="63" t="s">
        <v>143</v>
      </c>
      <c r="B9" s="64" t="s">
        <v>144</v>
      </c>
      <c r="C9" s="64" t="s">
        <v>145</v>
      </c>
      <c r="D9" s="65" t="s">
        <v>126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2.75" customHeight="1" x14ac:dyDescent="0.2">
      <c r="A10" s="63" t="s">
        <v>146</v>
      </c>
      <c r="B10" s="64" t="s">
        <v>147</v>
      </c>
      <c r="C10" s="64" t="s">
        <v>148</v>
      </c>
      <c r="D10" s="65" t="s">
        <v>126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2.75" customHeight="1" x14ac:dyDescent="0.2">
      <c r="A11" s="63" t="s">
        <v>149</v>
      </c>
      <c r="B11" s="64" t="s">
        <v>150</v>
      </c>
      <c r="C11" s="64" t="s">
        <v>151</v>
      </c>
      <c r="D11" s="65" t="s">
        <v>126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2.75" customHeight="1" x14ac:dyDescent="0.2">
      <c r="A12" s="63" t="s">
        <v>152</v>
      </c>
      <c r="B12" s="64" t="s">
        <v>153</v>
      </c>
      <c r="C12" s="64" t="s">
        <v>154</v>
      </c>
      <c r="D12" s="65" t="s">
        <v>126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2.75" customHeight="1" x14ac:dyDescent="0.2">
      <c r="A13" s="63" t="s">
        <v>155</v>
      </c>
      <c r="B13" s="64" t="s">
        <v>156</v>
      </c>
      <c r="C13" s="64" t="s">
        <v>145</v>
      </c>
      <c r="D13" s="65" t="s">
        <v>126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2.75" customHeight="1" x14ac:dyDescent="0.2">
      <c r="A14" s="63" t="s">
        <v>157</v>
      </c>
      <c r="B14" s="64" t="s">
        <v>158</v>
      </c>
      <c r="C14" s="64" t="s">
        <v>145</v>
      </c>
      <c r="D14" s="65" t="s">
        <v>126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2.75" customHeight="1" x14ac:dyDescent="0.2">
      <c r="A15" s="63" t="s">
        <v>159</v>
      </c>
      <c r="B15" s="64" t="s">
        <v>160</v>
      </c>
      <c r="C15" s="64" t="s">
        <v>145</v>
      </c>
      <c r="D15" s="65" t="s">
        <v>126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2.75" customHeight="1" x14ac:dyDescent="0.2">
      <c r="A16" s="63" t="s">
        <v>161</v>
      </c>
      <c r="B16" s="64" t="s">
        <v>162</v>
      </c>
      <c r="C16" s="64" t="s">
        <v>163</v>
      </c>
      <c r="D16" s="65" t="s">
        <v>126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2.75" customHeight="1" x14ac:dyDescent="0.2">
      <c r="A17" s="63" t="s">
        <v>164</v>
      </c>
      <c r="B17" s="64" t="s">
        <v>165</v>
      </c>
      <c r="C17" s="64" t="s">
        <v>166</v>
      </c>
      <c r="D17" s="65" t="s">
        <v>126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2.75" customHeight="1" x14ac:dyDescent="0.2">
      <c r="A18" s="63" t="s">
        <v>167</v>
      </c>
      <c r="B18" s="64" t="s">
        <v>168</v>
      </c>
      <c r="C18" s="64" t="s">
        <v>169</v>
      </c>
      <c r="D18" s="65" t="s">
        <v>126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2.75" customHeight="1" x14ac:dyDescent="0.2">
      <c r="A19" s="63" t="s">
        <v>170</v>
      </c>
      <c r="B19" s="64" t="s">
        <v>171</v>
      </c>
      <c r="C19" s="64" t="s">
        <v>172</v>
      </c>
      <c r="D19" s="65" t="s">
        <v>126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2.75" customHeight="1" x14ac:dyDescent="0.2">
      <c r="A20" s="63" t="s">
        <v>173</v>
      </c>
      <c r="B20" s="64" t="s">
        <v>174</v>
      </c>
      <c r="C20" s="64" t="s">
        <v>175</v>
      </c>
      <c r="D20" s="66" t="s">
        <v>126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2.75" customHeight="1" x14ac:dyDescent="0.2">
      <c r="A21" s="63" t="s">
        <v>176</v>
      </c>
      <c r="B21" s="64" t="s">
        <v>177</v>
      </c>
      <c r="C21" s="64" t="s">
        <v>145</v>
      </c>
      <c r="D21" s="66" t="s">
        <v>126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2.75" customHeight="1" x14ac:dyDescent="0.2">
      <c r="A22" s="63" t="s">
        <v>178</v>
      </c>
      <c r="B22" s="64" t="s">
        <v>179</v>
      </c>
      <c r="C22" s="64" t="s">
        <v>180</v>
      </c>
      <c r="D22" s="65" t="s">
        <v>126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2.75" customHeight="1" x14ac:dyDescent="0.2">
      <c r="A23" s="63" t="s">
        <v>181</v>
      </c>
      <c r="B23" s="64" t="s">
        <v>182</v>
      </c>
      <c r="C23" s="64" t="s">
        <v>180</v>
      </c>
      <c r="D23" s="65" t="s">
        <v>126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2.75" customHeight="1" x14ac:dyDescent="0.2">
      <c r="A24" s="63" t="s">
        <v>183</v>
      </c>
      <c r="B24" s="64" t="s">
        <v>184</v>
      </c>
      <c r="C24" s="64" t="s">
        <v>180</v>
      </c>
      <c r="D24" s="65" t="s">
        <v>126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2.75" customHeight="1" x14ac:dyDescent="0.2">
      <c r="A25" s="63" t="s">
        <v>185</v>
      </c>
      <c r="B25" s="64" t="s">
        <v>186</v>
      </c>
      <c r="C25" s="64" t="s">
        <v>180</v>
      </c>
      <c r="D25" s="65" t="s">
        <v>126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2.75" customHeight="1" x14ac:dyDescent="0.2">
      <c r="A26" s="63" t="s">
        <v>187</v>
      </c>
      <c r="B26" s="64" t="s">
        <v>188</v>
      </c>
      <c r="C26" s="64" t="s">
        <v>180</v>
      </c>
      <c r="D26" s="65" t="s">
        <v>126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2.75" customHeight="1" x14ac:dyDescent="0.2">
      <c r="A27" s="63" t="s">
        <v>189</v>
      </c>
      <c r="B27" s="64" t="s">
        <v>190</v>
      </c>
      <c r="C27" s="64" t="s">
        <v>180</v>
      </c>
      <c r="D27" s="65" t="s">
        <v>126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2.75" customHeight="1" x14ac:dyDescent="0.2">
      <c r="A28" s="63" t="s">
        <v>191</v>
      </c>
      <c r="B28" s="64" t="s">
        <v>192</v>
      </c>
      <c r="C28" s="64" t="s">
        <v>193</v>
      </c>
      <c r="D28" s="65" t="s">
        <v>126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2.75" customHeight="1" x14ac:dyDescent="0.2">
      <c r="A29" s="63" t="s">
        <v>194</v>
      </c>
      <c r="B29" s="64" t="s">
        <v>195</v>
      </c>
      <c r="C29" s="64" t="s">
        <v>196</v>
      </c>
      <c r="D29" s="65" t="s">
        <v>126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2.75" customHeight="1" x14ac:dyDescent="0.2">
      <c r="A30" s="63" t="s">
        <v>197</v>
      </c>
      <c r="B30" s="64" t="s">
        <v>198</v>
      </c>
      <c r="C30" s="64" t="s">
        <v>199</v>
      </c>
      <c r="D30" s="65" t="s">
        <v>126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2.75" customHeight="1" x14ac:dyDescent="0.2">
      <c r="A31" s="63" t="s">
        <v>200</v>
      </c>
      <c r="B31" s="64" t="s">
        <v>201</v>
      </c>
      <c r="C31" s="64" t="s">
        <v>199</v>
      </c>
      <c r="D31" s="65" t="s">
        <v>126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2.75" customHeight="1" x14ac:dyDescent="0.2">
      <c r="A32" s="63" t="s">
        <v>202</v>
      </c>
      <c r="B32" s="64" t="s">
        <v>203</v>
      </c>
      <c r="C32" s="64" t="s">
        <v>199</v>
      </c>
      <c r="D32" s="65" t="s">
        <v>126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2.75" customHeight="1" x14ac:dyDescent="0.2">
      <c r="A33" s="63" t="s">
        <v>204</v>
      </c>
      <c r="B33" s="64" t="s">
        <v>205</v>
      </c>
      <c r="C33" s="64" t="s">
        <v>166</v>
      </c>
      <c r="D33" s="65" t="s">
        <v>126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2.75" customHeight="1" x14ac:dyDescent="0.2">
      <c r="A34" s="63" t="s">
        <v>206</v>
      </c>
      <c r="B34" s="64" t="s">
        <v>207</v>
      </c>
      <c r="C34" s="64" t="s">
        <v>208</v>
      </c>
      <c r="D34" s="65" t="s">
        <v>126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2.75" customHeight="1" x14ac:dyDescent="0.2">
      <c r="A35" s="63" t="s">
        <v>209</v>
      </c>
      <c r="B35" s="64" t="s">
        <v>210</v>
      </c>
      <c r="C35" s="64" t="s">
        <v>208</v>
      </c>
      <c r="D35" s="65" t="s">
        <v>126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2.75" customHeight="1" x14ac:dyDescent="0.2">
      <c r="A36" s="63" t="s">
        <v>211</v>
      </c>
      <c r="B36" s="64" t="s">
        <v>212</v>
      </c>
      <c r="C36" s="64" t="s">
        <v>208</v>
      </c>
      <c r="D36" s="65" t="s">
        <v>126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 x14ac:dyDescent="0.2">
      <c r="A37" s="63" t="s">
        <v>213</v>
      </c>
      <c r="B37" s="64" t="s">
        <v>214</v>
      </c>
      <c r="C37" s="64" t="s">
        <v>215</v>
      </c>
      <c r="D37" s="65" t="s">
        <v>126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 x14ac:dyDescent="0.2">
      <c r="A38" s="63" t="s">
        <v>216</v>
      </c>
      <c r="B38" s="64" t="s">
        <v>217</v>
      </c>
      <c r="C38" s="64" t="s">
        <v>215</v>
      </c>
      <c r="D38" s="65" t="s">
        <v>126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 x14ac:dyDescent="0.2">
      <c r="A39" s="63" t="s">
        <v>218</v>
      </c>
      <c r="B39" s="64" t="s">
        <v>219</v>
      </c>
      <c r="C39" s="64" t="s">
        <v>215</v>
      </c>
      <c r="D39" s="65" t="s">
        <v>126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 x14ac:dyDescent="0.2">
      <c r="A40" s="63" t="s">
        <v>220</v>
      </c>
      <c r="B40" s="64" t="s">
        <v>221</v>
      </c>
      <c r="C40" s="64" t="s">
        <v>215</v>
      </c>
      <c r="D40" s="65" t="s">
        <v>126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 x14ac:dyDescent="0.2">
      <c r="A41" s="63" t="s">
        <v>222</v>
      </c>
      <c r="B41" s="64" t="s">
        <v>223</v>
      </c>
      <c r="C41" s="64" t="s">
        <v>163</v>
      </c>
      <c r="D41" s="65" t="s">
        <v>126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 x14ac:dyDescent="0.2">
      <c r="A42" s="63" t="s">
        <v>224</v>
      </c>
      <c r="B42" s="64" t="s">
        <v>225</v>
      </c>
      <c r="C42" s="64" t="s">
        <v>193</v>
      </c>
      <c r="D42" s="65" t="s">
        <v>132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 x14ac:dyDescent="0.2">
      <c r="A43" s="63" t="s">
        <v>226</v>
      </c>
      <c r="B43" s="64" t="s">
        <v>227</v>
      </c>
      <c r="C43" s="64" t="s">
        <v>193</v>
      </c>
      <c r="D43" s="65" t="s">
        <v>126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 x14ac:dyDescent="0.2">
      <c r="A44" s="63" t="s">
        <v>228</v>
      </c>
      <c r="B44" s="64" t="s">
        <v>229</v>
      </c>
      <c r="C44" s="64" t="s">
        <v>193</v>
      </c>
      <c r="D44" s="65" t="s">
        <v>126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 x14ac:dyDescent="0.2">
      <c r="A45" s="63" t="s">
        <v>230</v>
      </c>
      <c r="B45" s="64" t="s">
        <v>231</v>
      </c>
      <c r="C45" s="64" t="s">
        <v>193</v>
      </c>
      <c r="D45" s="65" t="s">
        <v>232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 x14ac:dyDescent="0.2">
      <c r="A46" s="63" t="s">
        <v>233</v>
      </c>
      <c r="B46" s="64" t="s">
        <v>234</v>
      </c>
      <c r="C46" s="64" t="s">
        <v>193</v>
      </c>
      <c r="D46" s="65" t="s">
        <v>126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 x14ac:dyDescent="0.2">
      <c r="A47" s="63" t="s">
        <v>235</v>
      </c>
      <c r="B47" s="64" t="s">
        <v>236</v>
      </c>
      <c r="C47" s="64" t="s">
        <v>215</v>
      </c>
      <c r="D47" s="65" t="s">
        <v>126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 x14ac:dyDescent="0.2">
      <c r="A48" s="63" t="s">
        <v>237</v>
      </c>
      <c r="B48" s="64" t="s">
        <v>238</v>
      </c>
      <c r="C48" s="64" t="s">
        <v>239</v>
      </c>
      <c r="D48" s="65" t="s">
        <v>126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 x14ac:dyDescent="0.2">
      <c r="A49" s="63" t="s">
        <v>240</v>
      </c>
      <c r="B49" s="64" t="s">
        <v>241</v>
      </c>
      <c r="C49" s="64" t="s">
        <v>239</v>
      </c>
      <c r="D49" s="65" t="s">
        <v>126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 x14ac:dyDescent="0.2">
      <c r="A50" s="63" t="s">
        <v>242</v>
      </c>
      <c r="B50" s="64" t="s">
        <v>243</v>
      </c>
      <c r="C50" s="64" t="s">
        <v>239</v>
      </c>
      <c r="D50" s="65" t="s">
        <v>126</v>
      </c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 x14ac:dyDescent="0.2">
      <c r="A51" s="63" t="s">
        <v>244</v>
      </c>
      <c r="B51" s="64" t="s">
        <v>245</v>
      </c>
      <c r="C51" s="64" t="s">
        <v>145</v>
      </c>
      <c r="D51" s="65" t="s">
        <v>126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 x14ac:dyDescent="0.2">
      <c r="A52" s="63" t="s">
        <v>246</v>
      </c>
      <c r="B52" s="64" t="s">
        <v>247</v>
      </c>
      <c r="C52" s="64" t="s">
        <v>248</v>
      </c>
      <c r="D52" s="65" t="s">
        <v>126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 x14ac:dyDescent="0.2">
      <c r="A53" s="63" t="s">
        <v>249</v>
      </c>
      <c r="B53" s="64" t="s">
        <v>250</v>
      </c>
      <c r="C53" s="64" t="s">
        <v>251</v>
      </c>
      <c r="D53" s="65" t="s">
        <v>126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 x14ac:dyDescent="0.2">
      <c r="A54" s="63" t="s">
        <v>252</v>
      </c>
      <c r="B54" s="64" t="s">
        <v>253</v>
      </c>
      <c r="C54" s="64" t="s">
        <v>254</v>
      </c>
      <c r="D54" s="66" t="s">
        <v>126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 x14ac:dyDescent="0.2">
      <c r="A55" s="63" t="s">
        <v>255</v>
      </c>
      <c r="B55" s="64" t="s">
        <v>256</v>
      </c>
      <c r="C55" s="64" t="s">
        <v>254</v>
      </c>
      <c r="D55" s="65" t="s">
        <v>126</v>
      </c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2">
      <c r="A56" s="63" t="s">
        <v>257</v>
      </c>
      <c r="B56" s="64" t="s">
        <v>258</v>
      </c>
      <c r="C56" s="64" t="s">
        <v>254</v>
      </c>
      <c r="D56" s="67" t="s">
        <v>259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">
      <c r="A57" s="63" t="s">
        <v>260</v>
      </c>
      <c r="B57" s="64" t="s">
        <v>261</v>
      </c>
      <c r="C57" s="64" t="s">
        <v>254</v>
      </c>
      <c r="D57" s="66" t="s">
        <v>126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 x14ac:dyDescent="0.2">
      <c r="A58" s="63" t="s">
        <v>262</v>
      </c>
      <c r="B58" s="64" t="s">
        <v>263</v>
      </c>
      <c r="C58" s="64" t="s">
        <v>254</v>
      </c>
      <c r="D58" s="66" t="s">
        <v>126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 x14ac:dyDescent="0.2">
      <c r="A59" s="63" t="s">
        <v>264</v>
      </c>
      <c r="B59" s="64" t="s">
        <v>265</v>
      </c>
      <c r="C59" s="64" t="s">
        <v>266</v>
      </c>
      <c r="D59" s="65" t="s">
        <v>126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2">
      <c r="A60" s="63" t="s">
        <v>267</v>
      </c>
      <c r="B60" s="64" t="s">
        <v>268</v>
      </c>
      <c r="C60" s="64" t="s">
        <v>266</v>
      </c>
      <c r="D60" s="65" t="s">
        <v>126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2">
      <c r="A61" s="63" t="s">
        <v>269</v>
      </c>
      <c r="B61" s="64" t="s">
        <v>270</v>
      </c>
      <c r="C61" s="64" t="s">
        <v>145</v>
      </c>
      <c r="D61" s="67" t="s">
        <v>259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2">
      <c r="A62" s="63" t="s">
        <v>271</v>
      </c>
      <c r="B62" s="64" t="s">
        <v>272</v>
      </c>
      <c r="C62" s="64" t="s">
        <v>145</v>
      </c>
      <c r="D62" s="67" t="s">
        <v>259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2">
      <c r="A63" s="63" t="s">
        <v>273</v>
      </c>
      <c r="B63" s="64" t="s">
        <v>274</v>
      </c>
      <c r="C63" s="64" t="s">
        <v>145</v>
      </c>
      <c r="D63" s="65" t="s">
        <v>126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2">
      <c r="A64" s="63" t="s">
        <v>275</v>
      </c>
      <c r="B64" s="64" t="s">
        <v>276</v>
      </c>
      <c r="C64" s="64" t="s">
        <v>145</v>
      </c>
      <c r="D64" s="65" t="s">
        <v>126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 x14ac:dyDescent="0.2">
      <c r="A65" s="63" t="s">
        <v>277</v>
      </c>
      <c r="B65" s="64" t="s">
        <v>278</v>
      </c>
      <c r="C65" s="64" t="s">
        <v>279</v>
      </c>
      <c r="D65" s="65" t="s">
        <v>126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 x14ac:dyDescent="0.2">
      <c r="A66" s="63" t="s">
        <v>280</v>
      </c>
      <c r="B66" s="64" t="s">
        <v>281</v>
      </c>
      <c r="C66" s="64" t="s">
        <v>279</v>
      </c>
      <c r="D66" s="65" t="s">
        <v>126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 x14ac:dyDescent="0.2">
      <c r="A67" s="63" t="s">
        <v>282</v>
      </c>
      <c r="B67" s="64" t="s">
        <v>283</v>
      </c>
      <c r="C67" s="64" t="s">
        <v>284</v>
      </c>
      <c r="D67" s="65" t="s">
        <v>132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 x14ac:dyDescent="0.2">
      <c r="A68" s="63" t="s">
        <v>285</v>
      </c>
      <c r="B68" s="64" t="s">
        <v>286</v>
      </c>
      <c r="C68" s="64" t="s">
        <v>284</v>
      </c>
      <c r="D68" s="65" t="s">
        <v>126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 x14ac:dyDescent="0.2">
      <c r="A69" s="63" t="s">
        <v>287</v>
      </c>
      <c r="B69" s="64" t="s">
        <v>288</v>
      </c>
      <c r="C69" s="64" t="s">
        <v>172</v>
      </c>
      <c r="D69" s="65" t="s">
        <v>126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 x14ac:dyDescent="0.2">
      <c r="A70" s="63" t="s">
        <v>289</v>
      </c>
      <c r="B70" s="64" t="s">
        <v>290</v>
      </c>
      <c r="C70" s="64" t="s">
        <v>172</v>
      </c>
      <c r="D70" s="65" t="s">
        <v>126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 x14ac:dyDescent="0.2">
      <c r="A71" s="63" t="s">
        <v>291</v>
      </c>
      <c r="B71" s="64" t="s">
        <v>292</v>
      </c>
      <c r="C71" s="64" t="s">
        <v>172</v>
      </c>
      <c r="D71" s="65" t="s">
        <v>126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 x14ac:dyDescent="0.2">
      <c r="A72" s="63" t="s">
        <v>293</v>
      </c>
      <c r="B72" s="64" t="s">
        <v>294</v>
      </c>
      <c r="C72" s="64" t="s">
        <v>163</v>
      </c>
      <c r="D72" s="65" t="s">
        <v>126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 x14ac:dyDescent="0.2">
      <c r="A73" s="63" t="s">
        <v>295</v>
      </c>
      <c r="B73" s="64" t="s">
        <v>296</v>
      </c>
      <c r="C73" s="64" t="s">
        <v>166</v>
      </c>
      <c r="D73" s="65" t="s">
        <v>126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 x14ac:dyDescent="0.2">
      <c r="A74" s="63" t="s">
        <v>297</v>
      </c>
      <c r="B74" s="64" t="s">
        <v>298</v>
      </c>
      <c r="C74" s="64" t="s">
        <v>180</v>
      </c>
      <c r="D74" s="65" t="s">
        <v>126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 x14ac:dyDescent="0.2">
      <c r="A75" s="63" t="s">
        <v>299</v>
      </c>
      <c r="B75" s="64" t="s">
        <v>300</v>
      </c>
      <c r="C75" s="64" t="s">
        <v>180</v>
      </c>
      <c r="D75" s="65" t="s">
        <v>126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 x14ac:dyDescent="0.2">
      <c r="A76" s="63" t="s">
        <v>301</v>
      </c>
      <c r="B76" s="64" t="s">
        <v>302</v>
      </c>
      <c r="C76" s="64" t="s">
        <v>180</v>
      </c>
      <c r="D76" s="65" t="s">
        <v>126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 x14ac:dyDescent="0.2">
      <c r="A77" s="63" t="s">
        <v>303</v>
      </c>
      <c r="B77" s="64" t="s">
        <v>304</v>
      </c>
      <c r="C77" s="64" t="s">
        <v>180</v>
      </c>
      <c r="D77" s="65" t="s">
        <v>126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 x14ac:dyDescent="0.2">
      <c r="A78" s="63" t="s">
        <v>305</v>
      </c>
      <c r="B78" s="64" t="s">
        <v>306</v>
      </c>
      <c r="C78" s="64" t="s">
        <v>180</v>
      </c>
      <c r="D78" s="65" t="s">
        <v>126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 x14ac:dyDescent="0.2">
      <c r="A79" s="63" t="s">
        <v>307</v>
      </c>
      <c r="B79" s="64" t="s">
        <v>308</v>
      </c>
      <c r="C79" s="64" t="s">
        <v>180</v>
      </c>
      <c r="D79" s="65" t="s">
        <v>126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 x14ac:dyDescent="0.2">
      <c r="A80" s="63" t="s">
        <v>309</v>
      </c>
      <c r="B80" s="64" t="s">
        <v>310</v>
      </c>
      <c r="C80" s="64" t="s">
        <v>172</v>
      </c>
      <c r="D80" s="65" t="s">
        <v>126</v>
      </c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 x14ac:dyDescent="0.2">
      <c r="A81" s="63" t="s">
        <v>311</v>
      </c>
      <c r="B81" s="64" t="s">
        <v>312</v>
      </c>
      <c r="C81" s="64" t="s">
        <v>172</v>
      </c>
      <c r="D81" s="65" t="s">
        <v>126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 x14ac:dyDescent="0.2">
      <c r="A82" s="63" t="s">
        <v>313</v>
      </c>
      <c r="B82" s="64" t="s">
        <v>314</v>
      </c>
      <c r="C82" s="64" t="s">
        <v>172</v>
      </c>
      <c r="D82" s="65" t="s">
        <v>126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 x14ac:dyDescent="0.2">
      <c r="A83" s="63" t="s">
        <v>315</v>
      </c>
      <c r="B83" s="64" t="s">
        <v>316</v>
      </c>
      <c r="C83" s="64" t="s">
        <v>317</v>
      </c>
      <c r="D83" s="65" t="s">
        <v>126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 x14ac:dyDescent="0.2">
      <c r="A84" s="63" t="s">
        <v>318</v>
      </c>
      <c r="B84" s="64" t="s">
        <v>319</v>
      </c>
      <c r="C84" s="64" t="s">
        <v>180</v>
      </c>
      <c r="D84" s="65" t="s">
        <v>126</v>
      </c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 x14ac:dyDescent="0.2">
      <c r="A85" s="63" t="s">
        <v>80</v>
      </c>
      <c r="B85" s="64" t="s">
        <v>320</v>
      </c>
      <c r="C85" s="64" t="s">
        <v>154</v>
      </c>
      <c r="D85" s="65" t="s">
        <v>126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2">
      <c r="A86" s="63" t="s">
        <v>321</v>
      </c>
      <c r="B86" s="64" t="s">
        <v>322</v>
      </c>
      <c r="C86" s="64" t="s">
        <v>154</v>
      </c>
      <c r="D86" s="65" t="s">
        <v>126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2">
      <c r="A87" s="63" t="s">
        <v>323</v>
      </c>
      <c r="B87" s="64" t="s">
        <v>324</v>
      </c>
      <c r="C87" s="64" t="s">
        <v>154</v>
      </c>
      <c r="D87" s="65" t="s">
        <v>132</v>
      </c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2">
      <c r="A88" s="63" t="s">
        <v>325</v>
      </c>
      <c r="B88" s="64" t="s">
        <v>326</v>
      </c>
      <c r="C88" s="64" t="s">
        <v>327</v>
      </c>
      <c r="D88" s="65" t="s">
        <v>232</v>
      </c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 x14ac:dyDescent="0.2">
      <c r="A89" s="63" t="s">
        <v>328</v>
      </c>
      <c r="B89" s="64" t="s">
        <v>329</v>
      </c>
      <c r="C89" s="64" t="s">
        <v>327</v>
      </c>
      <c r="D89" s="65" t="s">
        <v>132</v>
      </c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 x14ac:dyDescent="0.2">
      <c r="A90" s="63" t="s">
        <v>330</v>
      </c>
      <c r="B90" s="64" t="s">
        <v>331</v>
      </c>
      <c r="C90" s="64" t="s">
        <v>327</v>
      </c>
      <c r="D90" s="65" t="s">
        <v>232</v>
      </c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2">
      <c r="A91" s="63" t="s">
        <v>332</v>
      </c>
      <c r="B91" s="64" t="s">
        <v>333</v>
      </c>
      <c r="C91" s="64" t="s">
        <v>142</v>
      </c>
      <c r="D91" s="65" t="s">
        <v>132</v>
      </c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2">
      <c r="A92" s="63" t="s">
        <v>334</v>
      </c>
      <c r="B92" s="64" t="s">
        <v>335</v>
      </c>
      <c r="C92" s="64" t="s">
        <v>199</v>
      </c>
      <c r="D92" s="65" t="s">
        <v>126</v>
      </c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2">
      <c r="A93" s="63" t="s">
        <v>336</v>
      </c>
      <c r="B93" s="64" t="s">
        <v>337</v>
      </c>
      <c r="C93" s="64" t="s">
        <v>199</v>
      </c>
      <c r="D93" s="65" t="s">
        <v>126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2">
      <c r="A94" s="63" t="s">
        <v>338</v>
      </c>
      <c r="B94" s="64" t="s">
        <v>339</v>
      </c>
      <c r="C94" s="64" t="s">
        <v>199</v>
      </c>
      <c r="D94" s="65" t="s">
        <v>126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2">
      <c r="A95" s="63" t="s">
        <v>340</v>
      </c>
      <c r="B95" s="64" t="s">
        <v>341</v>
      </c>
      <c r="C95" s="64" t="s">
        <v>199</v>
      </c>
      <c r="D95" s="67" t="s">
        <v>259</v>
      </c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2">
      <c r="A96" s="63" t="s">
        <v>342</v>
      </c>
      <c r="B96" s="64" t="s">
        <v>343</v>
      </c>
      <c r="C96" s="64" t="s">
        <v>199</v>
      </c>
      <c r="D96" s="65" t="s">
        <v>126</v>
      </c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2">
      <c r="A97" s="63" t="s">
        <v>344</v>
      </c>
      <c r="B97" s="64" t="s">
        <v>345</v>
      </c>
      <c r="C97" s="64" t="s">
        <v>199</v>
      </c>
      <c r="D97" s="65" t="s">
        <v>126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2">
      <c r="A98" s="63" t="s">
        <v>346</v>
      </c>
      <c r="B98" s="64" t="s">
        <v>347</v>
      </c>
      <c r="C98" s="64" t="s">
        <v>199</v>
      </c>
      <c r="D98" s="65" t="s">
        <v>126</v>
      </c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2">
      <c r="A99" s="63" t="s">
        <v>348</v>
      </c>
      <c r="B99" s="64" t="s">
        <v>349</v>
      </c>
      <c r="C99" s="64" t="s">
        <v>199</v>
      </c>
      <c r="D99" s="65" t="s">
        <v>126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2">
      <c r="A100" s="63" t="s">
        <v>350</v>
      </c>
      <c r="B100" s="64" t="s">
        <v>351</v>
      </c>
      <c r="C100" s="64" t="s">
        <v>199</v>
      </c>
      <c r="D100" s="65" t="s">
        <v>126</v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2">
      <c r="A101" s="63" t="s">
        <v>352</v>
      </c>
      <c r="B101" s="64" t="s">
        <v>353</v>
      </c>
      <c r="C101" s="64" t="s">
        <v>199</v>
      </c>
      <c r="D101" s="65" t="s">
        <v>126</v>
      </c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2">
      <c r="A102" s="63" t="s">
        <v>354</v>
      </c>
      <c r="B102" s="64" t="s">
        <v>355</v>
      </c>
      <c r="C102" s="64" t="s">
        <v>199</v>
      </c>
      <c r="D102" s="65" t="s">
        <v>126</v>
      </c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2">
      <c r="A103" s="63" t="s">
        <v>356</v>
      </c>
      <c r="B103" s="64" t="s">
        <v>357</v>
      </c>
      <c r="C103" s="64" t="s">
        <v>199</v>
      </c>
      <c r="D103" s="65" t="s">
        <v>126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2">
      <c r="A104" s="63" t="s">
        <v>358</v>
      </c>
      <c r="B104" s="64" t="s">
        <v>359</v>
      </c>
      <c r="C104" s="64" t="s">
        <v>163</v>
      </c>
      <c r="D104" s="65" t="s">
        <v>126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2">
      <c r="A105" s="63" t="s">
        <v>360</v>
      </c>
      <c r="B105" s="64" t="s">
        <v>361</v>
      </c>
      <c r="C105" s="64" t="s">
        <v>254</v>
      </c>
      <c r="D105" s="65" t="s">
        <v>126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2">
      <c r="A106" s="63" t="s">
        <v>362</v>
      </c>
      <c r="B106" s="64" t="s">
        <v>363</v>
      </c>
      <c r="C106" s="64" t="s">
        <v>254</v>
      </c>
      <c r="D106" s="65" t="s">
        <v>126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2">
      <c r="A107" s="63" t="s">
        <v>364</v>
      </c>
      <c r="B107" s="64" t="s">
        <v>365</v>
      </c>
      <c r="C107" s="64" t="s">
        <v>148</v>
      </c>
      <c r="D107" s="65" t="s">
        <v>126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2">
      <c r="A108" s="63" t="s">
        <v>366</v>
      </c>
      <c r="B108" s="64" t="s">
        <v>367</v>
      </c>
      <c r="C108" s="64" t="s">
        <v>148</v>
      </c>
      <c r="D108" s="65" t="s">
        <v>126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2">
      <c r="A109" s="63" t="s">
        <v>368</v>
      </c>
      <c r="B109" s="64" t="s">
        <v>369</v>
      </c>
      <c r="C109" s="64" t="s">
        <v>148</v>
      </c>
      <c r="D109" s="65" t="s">
        <v>126</v>
      </c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2">
      <c r="A110" s="63" t="s">
        <v>370</v>
      </c>
      <c r="B110" s="64" t="s">
        <v>371</v>
      </c>
      <c r="C110" s="64" t="s">
        <v>215</v>
      </c>
      <c r="D110" s="65" t="s">
        <v>126</v>
      </c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2">
      <c r="A111" s="63" t="s">
        <v>372</v>
      </c>
      <c r="B111" s="64" t="s">
        <v>373</v>
      </c>
      <c r="C111" s="64" t="s">
        <v>215</v>
      </c>
      <c r="D111" s="65" t="s">
        <v>126</v>
      </c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">
      <c r="A112" s="63" t="s">
        <v>374</v>
      </c>
      <c r="B112" s="64" t="s">
        <v>375</v>
      </c>
      <c r="C112" s="64" t="s">
        <v>215</v>
      </c>
      <c r="D112" s="65" t="s">
        <v>126</v>
      </c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2">
      <c r="A113" s="63" t="s">
        <v>376</v>
      </c>
      <c r="B113" s="64" t="s">
        <v>377</v>
      </c>
      <c r="C113" s="64" t="s">
        <v>215</v>
      </c>
      <c r="D113" s="65" t="s">
        <v>126</v>
      </c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2">
      <c r="A114" s="63" t="s">
        <v>378</v>
      </c>
      <c r="B114" s="64" t="s">
        <v>379</v>
      </c>
      <c r="C114" s="64" t="s">
        <v>163</v>
      </c>
      <c r="D114" s="65" t="s">
        <v>126</v>
      </c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2">
      <c r="A115" s="63" t="s">
        <v>380</v>
      </c>
      <c r="B115" s="64" t="s">
        <v>381</v>
      </c>
      <c r="C115" s="64" t="s">
        <v>148</v>
      </c>
      <c r="D115" s="65" t="s">
        <v>126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2">
      <c r="A116" s="63" t="s">
        <v>382</v>
      </c>
      <c r="B116" s="64" t="s">
        <v>383</v>
      </c>
      <c r="C116" s="64" t="s">
        <v>199</v>
      </c>
      <c r="D116" s="65" t="s">
        <v>126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2">
      <c r="A117" s="63" t="s">
        <v>384</v>
      </c>
      <c r="B117" s="64" t="s">
        <v>385</v>
      </c>
      <c r="C117" s="64" t="s">
        <v>199</v>
      </c>
      <c r="D117" s="65" t="s">
        <v>126</v>
      </c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2">
      <c r="A118" s="63" t="s">
        <v>386</v>
      </c>
      <c r="B118" s="64" t="s">
        <v>387</v>
      </c>
      <c r="C118" s="64" t="s">
        <v>199</v>
      </c>
      <c r="D118" s="67" t="s">
        <v>259</v>
      </c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2">
      <c r="A119" s="63" t="s">
        <v>388</v>
      </c>
      <c r="B119" s="64" t="s">
        <v>389</v>
      </c>
      <c r="C119" s="64" t="s">
        <v>199</v>
      </c>
      <c r="D119" s="67" t="s">
        <v>259</v>
      </c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2">
      <c r="A120" s="63" t="s">
        <v>390</v>
      </c>
      <c r="B120" s="64" t="s">
        <v>391</v>
      </c>
      <c r="C120" s="64" t="s">
        <v>199</v>
      </c>
      <c r="D120" s="67" t="s">
        <v>259</v>
      </c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2">
      <c r="A121" s="63" t="s">
        <v>392</v>
      </c>
      <c r="B121" s="64" t="s">
        <v>393</v>
      </c>
      <c r="C121" s="64" t="s">
        <v>199</v>
      </c>
      <c r="D121" s="65" t="s">
        <v>126</v>
      </c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2">
      <c r="A122" s="63" t="s">
        <v>394</v>
      </c>
      <c r="B122" s="64" t="s">
        <v>395</v>
      </c>
      <c r="C122" s="64" t="s">
        <v>199</v>
      </c>
      <c r="D122" s="65" t="s">
        <v>126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2">
      <c r="A123" s="63" t="s">
        <v>396</v>
      </c>
      <c r="B123" s="64" t="s">
        <v>397</v>
      </c>
      <c r="C123" s="64" t="s">
        <v>199</v>
      </c>
      <c r="D123" s="67" t="s">
        <v>259</v>
      </c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2">
      <c r="A124" s="63" t="s">
        <v>398</v>
      </c>
      <c r="B124" s="64" t="s">
        <v>399</v>
      </c>
      <c r="C124" s="64" t="s">
        <v>199</v>
      </c>
      <c r="D124" s="65" t="s">
        <v>126</v>
      </c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2">
      <c r="A125" s="63" t="s">
        <v>400</v>
      </c>
      <c r="B125" s="64" t="s">
        <v>401</v>
      </c>
      <c r="C125" s="64" t="s">
        <v>199</v>
      </c>
      <c r="D125" s="65" t="s">
        <v>126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2">
      <c r="A126" s="63" t="s">
        <v>402</v>
      </c>
      <c r="B126" s="64" t="s">
        <v>403</v>
      </c>
      <c r="C126" s="64" t="s">
        <v>199</v>
      </c>
      <c r="D126" s="65" t="s">
        <v>126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2">
      <c r="A127" s="63" t="s">
        <v>404</v>
      </c>
      <c r="B127" s="64" t="s">
        <v>405</v>
      </c>
      <c r="C127" s="64" t="s">
        <v>199</v>
      </c>
      <c r="D127" s="65" t="s">
        <v>126</v>
      </c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2">
      <c r="A128" s="63" t="s">
        <v>406</v>
      </c>
      <c r="B128" s="64" t="s">
        <v>407</v>
      </c>
      <c r="C128" s="64" t="s">
        <v>169</v>
      </c>
      <c r="D128" s="65" t="s">
        <v>126</v>
      </c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2">
      <c r="A129" s="63" t="s">
        <v>408</v>
      </c>
      <c r="B129" s="64" t="s">
        <v>409</v>
      </c>
      <c r="C129" s="64" t="s">
        <v>169</v>
      </c>
      <c r="D129" s="65" t="s">
        <v>126</v>
      </c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2">
      <c r="A130" s="63" t="s">
        <v>410</v>
      </c>
      <c r="B130" s="64" t="s">
        <v>411</v>
      </c>
      <c r="C130" s="64" t="s">
        <v>163</v>
      </c>
      <c r="D130" s="65" t="s">
        <v>126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2">
      <c r="A131" s="63" t="s">
        <v>412</v>
      </c>
      <c r="B131" s="64" t="s">
        <v>413</v>
      </c>
      <c r="C131" s="64" t="s">
        <v>163</v>
      </c>
      <c r="D131" s="65" t="s">
        <v>126</v>
      </c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2">
      <c r="A132" s="63" t="s">
        <v>414</v>
      </c>
      <c r="B132" s="64" t="s">
        <v>415</v>
      </c>
      <c r="C132" s="64" t="s">
        <v>163</v>
      </c>
      <c r="D132" s="65" t="s">
        <v>126</v>
      </c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2">
      <c r="A133" s="63" t="s">
        <v>416</v>
      </c>
      <c r="B133" s="64" t="s">
        <v>417</v>
      </c>
      <c r="C133" s="64" t="s">
        <v>163</v>
      </c>
      <c r="D133" s="65" t="s">
        <v>126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2">
      <c r="A134" s="63" t="s">
        <v>418</v>
      </c>
      <c r="B134" s="64" t="s">
        <v>419</v>
      </c>
      <c r="C134" s="64" t="s">
        <v>163</v>
      </c>
      <c r="D134" s="65" t="s">
        <v>126</v>
      </c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2">
      <c r="A135" s="63" t="s">
        <v>420</v>
      </c>
      <c r="B135" s="64" t="s">
        <v>421</v>
      </c>
      <c r="C135" s="64" t="s">
        <v>239</v>
      </c>
      <c r="D135" s="65" t="s">
        <v>126</v>
      </c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2">
      <c r="A136" s="63" t="s">
        <v>422</v>
      </c>
      <c r="B136" s="64" t="s">
        <v>423</v>
      </c>
      <c r="C136" s="64" t="s">
        <v>239</v>
      </c>
      <c r="D136" s="65" t="s">
        <v>126</v>
      </c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2">
      <c r="A137" s="63" t="s">
        <v>424</v>
      </c>
      <c r="B137" s="64" t="s">
        <v>425</v>
      </c>
      <c r="C137" s="64" t="s">
        <v>239</v>
      </c>
      <c r="D137" s="65" t="s">
        <v>126</v>
      </c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2">
      <c r="A138" s="63" t="s">
        <v>426</v>
      </c>
      <c r="B138" s="64" t="s">
        <v>427</v>
      </c>
      <c r="C138" s="64" t="s">
        <v>239</v>
      </c>
      <c r="D138" s="65" t="s">
        <v>126</v>
      </c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2">
      <c r="A139" s="63" t="s">
        <v>428</v>
      </c>
      <c r="B139" s="64" t="s">
        <v>429</v>
      </c>
      <c r="C139" s="64" t="s">
        <v>215</v>
      </c>
      <c r="D139" s="65" t="s">
        <v>126</v>
      </c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2">
      <c r="A140" s="63" t="s">
        <v>430</v>
      </c>
      <c r="B140" s="64" t="s">
        <v>431</v>
      </c>
      <c r="C140" s="64" t="s">
        <v>215</v>
      </c>
      <c r="D140" s="65" t="s">
        <v>126</v>
      </c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2">
      <c r="A141" s="63" t="s">
        <v>432</v>
      </c>
      <c r="B141" s="64" t="s">
        <v>433</v>
      </c>
      <c r="C141" s="64" t="s">
        <v>215</v>
      </c>
      <c r="D141" s="65" t="s">
        <v>126</v>
      </c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2">
      <c r="A142" s="63" t="s">
        <v>434</v>
      </c>
      <c r="B142" s="64" t="s">
        <v>435</v>
      </c>
      <c r="C142" s="64" t="s">
        <v>215</v>
      </c>
      <c r="D142" s="65" t="s">
        <v>126</v>
      </c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2">
      <c r="A143" s="63" t="s">
        <v>436</v>
      </c>
      <c r="B143" s="64" t="s">
        <v>437</v>
      </c>
      <c r="C143" s="64" t="s">
        <v>215</v>
      </c>
      <c r="D143" s="65" t="s">
        <v>126</v>
      </c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2">
      <c r="A144" s="63" t="s">
        <v>438</v>
      </c>
      <c r="B144" s="64" t="s">
        <v>439</v>
      </c>
      <c r="C144" s="64" t="s">
        <v>145</v>
      </c>
      <c r="D144" s="65" t="s">
        <v>232</v>
      </c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2">
      <c r="A145" s="63" t="s">
        <v>440</v>
      </c>
      <c r="B145" s="64" t="s">
        <v>441</v>
      </c>
      <c r="C145" s="64" t="s">
        <v>193</v>
      </c>
      <c r="D145" s="65" t="s">
        <v>132</v>
      </c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2">
      <c r="A146" s="63" t="s">
        <v>442</v>
      </c>
      <c r="B146" s="64" t="s">
        <v>443</v>
      </c>
      <c r="C146" s="64" t="s">
        <v>193</v>
      </c>
      <c r="D146" s="65" t="s">
        <v>232</v>
      </c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2">
      <c r="A147" s="63" t="s">
        <v>444</v>
      </c>
      <c r="B147" s="64" t="s">
        <v>445</v>
      </c>
      <c r="C147" s="64" t="s">
        <v>254</v>
      </c>
      <c r="D147" s="66" t="s">
        <v>126</v>
      </c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2">
      <c r="A148" s="63" t="s">
        <v>446</v>
      </c>
      <c r="B148" s="64" t="s">
        <v>447</v>
      </c>
      <c r="C148" s="64" t="s">
        <v>254</v>
      </c>
      <c r="D148" s="68" t="s">
        <v>259</v>
      </c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2">
      <c r="A149" s="63" t="s">
        <v>448</v>
      </c>
      <c r="B149" s="64" t="s">
        <v>449</v>
      </c>
      <c r="C149" s="64" t="s">
        <v>254</v>
      </c>
      <c r="D149" s="66" t="s">
        <v>126</v>
      </c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2">
      <c r="A150" s="63" t="s">
        <v>450</v>
      </c>
      <c r="B150" s="64" t="s">
        <v>451</v>
      </c>
      <c r="C150" s="64" t="s">
        <v>254</v>
      </c>
      <c r="D150" s="66" t="s">
        <v>126</v>
      </c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2">
      <c r="A151" s="63" t="s">
        <v>452</v>
      </c>
      <c r="B151" s="64" t="s">
        <v>453</v>
      </c>
      <c r="C151" s="64" t="s">
        <v>254</v>
      </c>
      <c r="D151" s="68" t="s">
        <v>259</v>
      </c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2">
      <c r="A152" s="63" t="s">
        <v>454</v>
      </c>
      <c r="B152" s="64" t="s">
        <v>455</v>
      </c>
      <c r="C152" s="64" t="s">
        <v>254</v>
      </c>
      <c r="D152" s="66" t="s">
        <v>126</v>
      </c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2">
      <c r="A153" s="63" t="s">
        <v>456</v>
      </c>
      <c r="B153" s="64" t="s">
        <v>457</v>
      </c>
      <c r="C153" s="64" t="s">
        <v>142</v>
      </c>
      <c r="D153" s="65" t="s">
        <v>132</v>
      </c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2">
      <c r="A154" s="63" t="s">
        <v>458</v>
      </c>
      <c r="B154" s="64" t="s">
        <v>459</v>
      </c>
      <c r="C154" s="64" t="s">
        <v>460</v>
      </c>
      <c r="D154" s="65" t="s">
        <v>126</v>
      </c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2">
      <c r="A155" s="63" t="s">
        <v>461</v>
      </c>
      <c r="B155" s="64" t="s">
        <v>462</v>
      </c>
      <c r="C155" s="64" t="s">
        <v>463</v>
      </c>
      <c r="D155" s="65" t="s">
        <v>126</v>
      </c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2">
      <c r="A156" s="63" t="s">
        <v>464</v>
      </c>
      <c r="B156" s="64" t="s">
        <v>465</v>
      </c>
      <c r="C156" s="64" t="s">
        <v>463</v>
      </c>
      <c r="D156" s="65" t="s">
        <v>126</v>
      </c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2">
      <c r="A157" s="63" t="s">
        <v>466</v>
      </c>
      <c r="B157" s="64" t="s">
        <v>467</v>
      </c>
      <c r="C157" s="64" t="s">
        <v>463</v>
      </c>
      <c r="D157" s="65" t="s">
        <v>126</v>
      </c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2">
      <c r="A158" s="63" t="s">
        <v>468</v>
      </c>
      <c r="B158" s="64" t="s">
        <v>469</v>
      </c>
      <c r="C158" s="64" t="s">
        <v>463</v>
      </c>
      <c r="D158" s="65" t="s">
        <v>126</v>
      </c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2">
      <c r="A159" s="63" t="s">
        <v>470</v>
      </c>
      <c r="B159" s="64" t="s">
        <v>471</v>
      </c>
      <c r="C159" s="64" t="s">
        <v>215</v>
      </c>
      <c r="D159" s="66" t="s">
        <v>126</v>
      </c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2">
      <c r="A160" s="63" t="s">
        <v>472</v>
      </c>
      <c r="B160" s="64" t="s">
        <v>473</v>
      </c>
      <c r="C160" s="64" t="s">
        <v>145</v>
      </c>
      <c r="D160" s="65" t="s">
        <v>126</v>
      </c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2">
      <c r="A161" s="63" t="s">
        <v>474</v>
      </c>
      <c r="B161" s="64" t="s">
        <v>475</v>
      </c>
      <c r="C161" s="64" t="s">
        <v>145</v>
      </c>
      <c r="D161" s="65" t="s">
        <v>126</v>
      </c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2">
      <c r="A162" s="63" t="s">
        <v>476</v>
      </c>
      <c r="B162" s="64" t="s">
        <v>477</v>
      </c>
      <c r="C162" s="64" t="s">
        <v>145</v>
      </c>
      <c r="D162" s="65" t="s">
        <v>126</v>
      </c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2">
      <c r="A163" s="63" t="s">
        <v>478</v>
      </c>
      <c r="B163" s="64" t="s">
        <v>479</v>
      </c>
      <c r="C163" s="64" t="s">
        <v>180</v>
      </c>
      <c r="D163" s="67" t="s">
        <v>259</v>
      </c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2">
      <c r="A164" s="63" t="s">
        <v>480</v>
      </c>
      <c r="B164" s="64" t="s">
        <v>481</v>
      </c>
      <c r="C164" s="64" t="s">
        <v>180</v>
      </c>
      <c r="D164" s="65" t="s">
        <v>126</v>
      </c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2">
      <c r="A165" s="63" t="s">
        <v>482</v>
      </c>
      <c r="B165" s="64" t="s">
        <v>483</v>
      </c>
      <c r="C165" s="64" t="s">
        <v>484</v>
      </c>
      <c r="D165" s="66" t="s">
        <v>232</v>
      </c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2">
      <c r="A166" s="63" t="s">
        <v>485</v>
      </c>
      <c r="B166" s="64" t="s">
        <v>486</v>
      </c>
      <c r="C166" s="64" t="s">
        <v>154</v>
      </c>
      <c r="D166" s="65" t="s">
        <v>126</v>
      </c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2">
      <c r="A167" s="63" t="s">
        <v>487</v>
      </c>
      <c r="B167" s="64" t="s">
        <v>488</v>
      </c>
      <c r="C167" s="64" t="s">
        <v>489</v>
      </c>
      <c r="D167" s="65" t="s">
        <v>126</v>
      </c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2">
      <c r="A168" s="63" t="s">
        <v>490</v>
      </c>
      <c r="B168" s="64" t="s">
        <v>491</v>
      </c>
      <c r="C168" s="64" t="s">
        <v>489</v>
      </c>
      <c r="D168" s="65" t="s">
        <v>126</v>
      </c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2">
      <c r="A169" s="63" t="s">
        <v>492</v>
      </c>
      <c r="B169" s="64" t="s">
        <v>493</v>
      </c>
      <c r="C169" s="64" t="s">
        <v>489</v>
      </c>
      <c r="D169" s="65" t="s">
        <v>126</v>
      </c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2">
      <c r="A170" s="63" t="s">
        <v>494</v>
      </c>
      <c r="B170" s="64" t="s">
        <v>495</v>
      </c>
      <c r="C170" s="64" t="s">
        <v>180</v>
      </c>
      <c r="D170" s="66" t="s">
        <v>126</v>
      </c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2">
      <c r="A171" s="63" t="s">
        <v>496</v>
      </c>
      <c r="B171" s="64" t="s">
        <v>497</v>
      </c>
      <c r="C171" s="64" t="s">
        <v>180</v>
      </c>
      <c r="D171" s="65" t="s">
        <v>126</v>
      </c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2">
      <c r="A172" s="63" t="s">
        <v>498</v>
      </c>
      <c r="B172" s="64" t="s">
        <v>499</v>
      </c>
      <c r="C172" s="64" t="s">
        <v>180</v>
      </c>
      <c r="D172" s="65" t="s">
        <v>126</v>
      </c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2">
      <c r="A173" s="63" t="s">
        <v>500</v>
      </c>
      <c r="B173" s="64" t="s">
        <v>501</v>
      </c>
      <c r="C173" s="64" t="s">
        <v>180</v>
      </c>
      <c r="D173" s="65" t="s">
        <v>126</v>
      </c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2">
      <c r="A174" s="63" t="s">
        <v>502</v>
      </c>
      <c r="B174" s="64" t="s">
        <v>503</v>
      </c>
      <c r="C174" s="64" t="s">
        <v>148</v>
      </c>
      <c r="D174" s="65" t="s">
        <v>126</v>
      </c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2">
      <c r="A175" s="63" t="s">
        <v>504</v>
      </c>
      <c r="B175" s="64" t="s">
        <v>505</v>
      </c>
      <c r="C175" s="64" t="s">
        <v>154</v>
      </c>
      <c r="D175" s="65" t="s">
        <v>126</v>
      </c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2">
      <c r="A176" s="63" t="s">
        <v>506</v>
      </c>
      <c r="B176" s="64" t="s">
        <v>507</v>
      </c>
      <c r="C176" s="64" t="s">
        <v>508</v>
      </c>
      <c r="D176" s="65" t="s">
        <v>126</v>
      </c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2">
      <c r="A177" s="63" t="s">
        <v>509</v>
      </c>
      <c r="B177" s="64" t="s">
        <v>510</v>
      </c>
      <c r="C177" s="64" t="s">
        <v>508</v>
      </c>
      <c r="D177" s="65" t="s">
        <v>126</v>
      </c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2">
      <c r="A178" s="63" t="s">
        <v>511</v>
      </c>
      <c r="B178" s="64" t="s">
        <v>512</v>
      </c>
      <c r="C178" s="64" t="s">
        <v>508</v>
      </c>
      <c r="D178" s="67" t="s">
        <v>259</v>
      </c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2">
      <c r="A179" s="63" t="s">
        <v>513</v>
      </c>
      <c r="B179" s="64" t="s">
        <v>514</v>
      </c>
      <c r="C179" s="64" t="s">
        <v>508</v>
      </c>
      <c r="D179" s="65" t="s">
        <v>126</v>
      </c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">
      <c r="A180" s="63" t="s">
        <v>515</v>
      </c>
      <c r="B180" s="64" t="s">
        <v>516</v>
      </c>
      <c r="C180" s="64" t="s">
        <v>517</v>
      </c>
      <c r="D180" s="66" t="s">
        <v>126</v>
      </c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2">
      <c r="A181" s="63" t="s">
        <v>518</v>
      </c>
      <c r="B181" s="64" t="s">
        <v>519</v>
      </c>
      <c r="C181" s="64" t="s">
        <v>129</v>
      </c>
      <c r="D181" s="65" t="s">
        <v>126</v>
      </c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2">
      <c r="A182" s="63" t="s">
        <v>520</v>
      </c>
      <c r="B182" s="64" t="s">
        <v>521</v>
      </c>
      <c r="C182" s="64" t="s">
        <v>129</v>
      </c>
      <c r="D182" s="65" t="s">
        <v>126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2">
      <c r="A183" s="63" t="s">
        <v>522</v>
      </c>
      <c r="B183" s="64" t="s">
        <v>523</v>
      </c>
      <c r="C183" s="64" t="s">
        <v>129</v>
      </c>
      <c r="D183" s="65" t="s">
        <v>126</v>
      </c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2">
      <c r="A184" s="63" t="s">
        <v>524</v>
      </c>
      <c r="B184" s="64" t="s">
        <v>525</v>
      </c>
      <c r="C184" s="64" t="s">
        <v>129</v>
      </c>
      <c r="D184" s="65" t="s">
        <v>126</v>
      </c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2">
      <c r="A185" s="63" t="s">
        <v>526</v>
      </c>
      <c r="B185" s="64" t="s">
        <v>527</v>
      </c>
      <c r="C185" s="64" t="s">
        <v>129</v>
      </c>
      <c r="D185" s="65" t="s">
        <v>232</v>
      </c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2">
      <c r="A186" s="63" t="s">
        <v>528</v>
      </c>
      <c r="B186" s="64" t="s">
        <v>529</v>
      </c>
      <c r="C186" s="64" t="s">
        <v>129</v>
      </c>
      <c r="D186" s="65" t="s">
        <v>126</v>
      </c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2">
      <c r="A187" s="63" t="s">
        <v>74</v>
      </c>
      <c r="B187" s="64" t="s">
        <v>530</v>
      </c>
      <c r="C187" s="64" t="s">
        <v>129</v>
      </c>
      <c r="D187" s="65" t="s">
        <v>132</v>
      </c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2">
      <c r="A188" s="63" t="s">
        <v>531</v>
      </c>
      <c r="B188" s="64" t="s">
        <v>532</v>
      </c>
      <c r="C188" s="64" t="s">
        <v>129</v>
      </c>
      <c r="D188" s="65" t="s">
        <v>132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2">
      <c r="A189" s="63" t="s">
        <v>533</v>
      </c>
      <c r="B189" s="64" t="s">
        <v>534</v>
      </c>
      <c r="C189" s="64" t="s">
        <v>129</v>
      </c>
      <c r="D189" s="65" t="s">
        <v>126</v>
      </c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2">
      <c r="A190" s="63" t="s">
        <v>535</v>
      </c>
      <c r="B190" s="64" t="s">
        <v>536</v>
      </c>
      <c r="C190" s="64" t="s">
        <v>129</v>
      </c>
      <c r="D190" s="65" t="s">
        <v>126</v>
      </c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2">
      <c r="A191" s="63" t="s">
        <v>537</v>
      </c>
      <c r="B191" s="64" t="s">
        <v>538</v>
      </c>
      <c r="C191" s="64" t="s">
        <v>129</v>
      </c>
      <c r="D191" s="65" t="s">
        <v>126</v>
      </c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2">
      <c r="A192" s="63" t="s">
        <v>539</v>
      </c>
      <c r="B192" s="64" t="s">
        <v>540</v>
      </c>
      <c r="C192" s="64" t="s">
        <v>129</v>
      </c>
      <c r="D192" s="65" t="s">
        <v>126</v>
      </c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2">
      <c r="A193" s="63" t="s">
        <v>541</v>
      </c>
      <c r="B193" s="64" t="s">
        <v>542</v>
      </c>
      <c r="C193" s="64" t="s">
        <v>129</v>
      </c>
      <c r="D193" s="65" t="s">
        <v>126</v>
      </c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2">
      <c r="A194" s="63" t="s">
        <v>543</v>
      </c>
      <c r="B194" s="64" t="s">
        <v>544</v>
      </c>
      <c r="C194" s="64" t="s">
        <v>254</v>
      </c>
      <c r="D194" s="66" t="s">
        <v>126</v>
      </c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2">
      <c r="A195" s="63" t="s">
        <v>545</v>
      </c>
      <c r="B195" s="64" t="s">
        <v>546</v>
      </c>
      <c r="C195" s="64" t="s">
        <v>154</v>
      </c>
      <c r="D195" s="65" t="s">
        <v>126</v>
      </c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2">
      <c r="A196" s="63" t="s">
        <v>547</v>
      </c>
      <c r="B196" s="64" t="s">
        <v>548</v>
      </c>
      <c r="C196" s="64" t="s">
        <v>154</v>
      </c>
      <c r="D196" s="65" t="s">
        <v>132</v>
      </c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2">
      <c r="A197" s="63" t="s">
        <v>549</v>
      </c>
      <c r="B197" s="64" t="s">
        <v>550</v>
      </c>
      <c r="C197" s="64" t="s">
        <v>196</v>
      </c>
      <c r="D197" s="65" t="s">
        <v>126</v>
      </c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2">
      <c r="A198" s="63" t="s">
        <v>551</v>
      </c>
      <c r="B198" s="64" t="s">
        <v>552</v>
      </c>
      <c r="C198" s="64" t="s">
        <v>196</v>
      </c>
      <c r="D198" s="65" t="s">
        <v>126</v>
      </c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2">
      <c r="A199" s="63" t="s">
        <v>553</v>
      </c>
      <c r="B199" s="64" t="s">
        <v>554</v>
      </c>
      <c r="C199" s="64" t="s">
        <v>196</v>
      </c>
      <c r="D199" s="65" t="s">
        <v>126</v>
      </c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2">
      <c r="A200" s="63" t="s">
        <v>555</v>
      </c>
      <c r="B200" s="64" t="s">
        <v>556</v>
      </c>
      <c r="C200" s="64" t="s">
        <v>196</v>
      </c>
      <c r="D200" s="65" t="s">
        <v>126</v>
      </c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2">
      <c r="A201" s="63" t="s">
        <v>557</v>
      </c>
      <c r="B201" s="64" t="s">
        <v>558</v>
      </c>
      <c r="C201" s="64" t="s">
        <v>196</v>
      </c>
      <c r="D201" s="65" t="s">
        <v>126</v>
      </c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2">
      <c r="A202" s="63" t="s">
        <v>559</v>
      </c>
      <c r="B202" s="64" t="s">
        <v>560</v>
      </c>
      <c r="C202" s="64" t="s">
        <v>196</v>
      </c>
      <c r="D202" s="65" t="s">
        <v>126</v>
      </c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2">
      <c r="A203" s="63" t="s">
        <v>561</v>
      </c>
      <c r="B203" s="64" t="s">
        <v>562</v>
      </c>
      <c r="C203" s="64" t="s">
        <v>196</v>
      </c>
      <c r="D203" s="65" t="s">
        <v>126</v>
      </c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2">
      <c r="A204" s="63" t="s">
        <v>563</v>
      </c>
      <c r="B204" s="64" t="s">
        <v>564</v>
      </c>
      <c r="C204" s="64" t="s">
        <v>196</v>
      </c>
      <c r="D204" s="65" t="s">
        <v>126</v>
      </c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2">
      <c r="A205" s="63" t="s">
        <v>565</v>
      </c>
      <c r="B205" s="64" t="s">
        <v>566</v>
      </c>
      <c r="C205" s="64" t="s">
        <v>193</v>
      </c>
      <c r="D205" s="65" t="s">
        <v>126</v>
      </c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2">
      <c r="A206" s="63" t="s">
        <v>567</v>
      </c>
      <c r="B206" s="64" t="s">
        <v>568</v>
      </c>
      <c r="C206" s="64" t="s">
        <v>142</v>
      </c>
      <c r="D206" s="65" t="s">
        <v>132</v>
      </c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2">
      <c r="A207" s="63" t="s">
        <v>569</v>
      </c>
      <c r="B207" s="64" t="s">
        <v>570</v>
      </c>
      <c r="C207" s="64" t="s">
        <v>142</v>
      </c>
      <c r="D207" s="65" t="s">
        <v>132</v>
      </c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2">
      <c r="A208" s="63" t="s">
        <v>571</v>
      </c>
      <c r="B208" s="64" t="s">
        <v>572</v>
      </c>
      <c r="C208" s="64" t="s">
        <v>142</v>
      </c>
      <c r="D208" s="65" t="s">
        <v>132</v>
      </c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2">
      <c r="A209" s="63" t="s">
        <v>573</v>
      </c>
      <c r="B209" s="64" t="s">
        <v>574</v>
      </c>
      <c r="C209" s="64" t="s">
        <v>142</v>
      </c>
      <c r="D209" s="65" t="s">
        <v>132</v>
      </c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2">
      <c r="A210" s="63" t="s">
        <v>575</v>
      </c>
      <c r="B210" s="64" t="s">
        <v>576</v>
      </c>
      <c r="C210" s="64" t="s">
        <v>142</v>
      </c>
      <c r="D210" s="65" t="s">
        <v>132</v>
      </c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2">
      <c r="A211" s="63" t="s">
        <v>577</v>
      </c>
      <c r="B211" s="64" t="s">
        <v>578</v>
      </c>
      <c r="C211" s="64" t="s">
        <v>142</v>
      </c>
      <c r="D211" s="65" t="s">
        <v>132</v>
      </c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2">
      <c r="A212" s="63" t="s">
        <v>579</v>
      </c>
      <c r="B212" s="64" t="s">
        <v>580</v>
      </c>
      <c r="C212" s="64" t="s">
        <v>142</v>
      </c>
      <c r="D212" s="65" t="s">
        <v>132</v>
      </c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2">
      <c r="A213" s="63" t="s">
        <v>581</v>
      </c>
      <c r="B213" s="64" t="s">
        <v>582</v>
      </c>
      <c r="C213" s="64" t="s">
        <v>142</v>
      </c>
      <c r="D213" s="65" t="s">
        <v>132</v>
      </c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2">
      <c r="A214" s="63" t="s">
        <v>583</v>
      </c>
      <c r="B214" s="64" t="s">
        <v>584</v>
      </c>
      <c r="C214" s="64" t="s">
        <v>142</v>
      </c>
      <c r="D214" s="65" t="s">
        <v>132</v>
      </c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2">
      <c r="A215" s="63" t="s">
        <v>585</v>
      </c>
      <c r="B215" s="64" t="s">
        <v>586</v>
      </c>
      <c r="C215" s="64" t="s">
        <v>142</v>
      </c>
      <c r="D215" s="65" t="s">
        <v>232</v>
      </c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2">
      <c r="A216" s="63" t="s">
        <v>587</v>
      </c>
      <c r="B216" s="64" t="s">
        <v>588</v>
      </c>
      <c r="C216" s="64" t="s">
        <v>142</v>
      </c>
      <c r="D216" s="65" t="s">
        <v>132</v>
      </c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2">
      <c r="A217" s="63" t="s">
        <v>589</v>
      </c>
      <c r="B217" s="64" t="s">
        <v>590</v>
      </c>
      <c r="C217" s="64" t="s">
        <v>142</v>
      </c>
      <c r="D217" s="65" t="s">
        <v>132</v>
      </c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2">
      <c r="A218" s="63" t="s">
        <v>591</v>
      </c>
      <c r="B218" s="64" t="s">
        <v>592</v>
      </c>
      <c r="C218" s="64" t="s">
        <v>142</v>
      </c>
      <c r="D218" s="65" t="s">
        <v>132</v>
      </c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2">
      <c r="A219" s="63" t="s">
        <v>593</v>
      </c>
      <c r="B219" s="64" t="s">
        <v>594</v>
      </c>
      <c r="C219" s="64" t="s">
        <v>145</v>
      </c>
      <c r="D219" s="65" t="s">
        <v>126</v>
      </c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2">
      <c r="A220" s="63" t="s">
        <v>595</v>
      </c>
      <c r="B220" s="64" t="s">
        <v>596</v>
      </c>
      <c r="C220" s="64" t="s">
        <v>254</v>
      </c>
      <c r="D220" s="65" t="s">
        <v>126</v>
      </c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2">
      <c r="A221" s="63" t="s">
        <v>597</v>
      </c>
      <c r="B221" s="64" t="s">
        <v>598</v>
      </c>
      <c r="C221" s="64" t="s">
        <v>327</v>
      </c>
      <c r="D221" s="65" t="s">
        <v>232</v>
      </c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2">
      <c r="A222" s="63" t="s">
        <v>599</v>
      </c>
      <c r="B222" s="64" t="s">
        <v>600</v>
      </c>
      <c r="C222" s="64" t="s">
        <v>601</v>
      </c>
      <c r="D222" s="65" t="s">
        <v>126</v>
      </c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2">
      <c r="A223" s="63" t="s">
        <v>602</v>
      </c>
      <c r="B223" s="64" t="s">
        <v>603</v>
      </c>
      <c r="C223" s="64" t="s">
        <v>601</v>
      </c>
      <c r="D223" s="65" t="s">
        <v>126</v>
      </c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2">
      <c r="A224" s="63" t="s">
        <v>604</v>
      </c>
      <c r="B224" s="64" t="s">
        <v>605</v>
      </c>
      <c r="C224" s="64" t="s">
        <v>601</v>
      </c>
      <c r="D224" s="66" t="s">
        <v>126</v>
      </c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2">
      <c r="A225" s="63" t="s">
        <v>606</v>
      </c>
      <c r="B225" s="64" t="s">
        <v>607</v>
      </c>
      <c r="C225" s="64" t="s">
        <v>601</v>
      </c>
      <c r="D225" s="65" t="s">
        <v>126</v>
      </c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2">
      <c r="A226" s="63" t="s">
        <v>608</v>
      </c>
      <c r="B226" s="64" t="s">
        <v>609</v>
      </c>
      <c r="C226" s="64" t="s">
        <v>601</v>
      </c>
      <c r="D226" s="65" t="s">
        <v>126</v>
      </c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2">
      <c r="A227" s="63" t="s">
        <v>610</v>
      </c>
      <c r="B227" s="64" t="s">
        <v>611</v>
      </c>
      <c r="C227" s="64" t="s">
        <v>163</v>
      </c>
      <c r="D227" s="65" t="s">
        <v>126</v>
      </c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2">
      <c r="A228" s="63" t="s">
        <v>612</v>
      </c>
      <c r="B228" s="64" t="s">
        <v>613</v>
      </c>
      <c r="C228" s="64" t="s">
        <v>145</v>
      </c>
      <c r="D228" s="65" t="s">
        <v>126</v>
      </c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 x14ac:dyDescent="0.2">
      <c r="A229" s="63" t="s">
        <v>614</v>
      </c>
      <c r="B229" s="64" t="s">
        <v>615</v>
      </c>
      <c r="C229" s="64" t="s">
        <v>145</v>
      </c>
      <c r="D229" s="65" t="s">
        <v>126</v>
      </c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 x14ac:dyDescent="0.2">
      <c r="A230" s="63" t="s">
        <v>616</v>
      </c>
      <c r="B230" s="64" t="s">
        <v>617</v>
      </c>
      <c r="C230" s="64" t="s">
        <v>145</v>
      </c>
      <c r="D230" s="67" t="s">
        <v>259</v>
      </c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 x14ac:dyDescent="0.2">
      <c r="A231" s="63" t="s">
        <v>618</v>
      </c>
      <c r="B231" s="64" t="s">
        <v>619</v>
      </c>
      <c r="C231" s="64" t="s">
        <v>145</v>
      </c>
      <c r="D231" s="65" t="s">
        <v>126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 x14ac:dyDescent="0.2">
      <c r="A232" s="63" t="s">
        <v>620</v>
      </c>
      <c r="B232" s="64" t="s">
        <v>621</v>
      </c>
      <c r="C232" s="64" t="s">
        <v>215</v>
      </c>
      <c r="D232" s="65" t="s">
        <v>126</v>
      </c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 x14ac:dyDescent="0.2">
      <c r="A233" s="63" t="s">
        <v>622</v>
      </c>
      <c r="B233" s="64" t="s">
        <v>623</v>
      </c>
      <c r="C233" s="64" t="s">
        <v>215</v>
      </c>
      <c r="D233" s="65" t="s">
        <v>126</v>
      </c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 x14ac:dyDescent="0.2">
      <c r="A234" s="63" t="s">
        <v>624</v>
      </c>
      <c r="B234" s="64" t="s">
        <v>625</v>
      </c>
      <c r="C234" s="64" t="s">
        <v>215</v>
      </c>
      <c r="D234" s="65" t="s">
        <v>126</v>
      </c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 x14ac:dyDescent="0.2">
      <c r="A235" s="63" t="s">
        <v>626</v>
      </c>
      <c r="B235" s="64" t="s">
        <v>627</v>
      </c>
      <c r="C235" s="64" t="s">
        <v>628</v>
      </c>
      <c r="D235" s="65" t="s">
        <v>126</v>
      </c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 x14ac:dyDescent="0.2">
      <c r="A236" s="63" t="s">
        <v>629</v>
      </c>
      <c r="B236" s="64" t="s">
        <v>630</v>
      </c>
      <c r="C236" s="64" t="s">
        <v>628</v>
      </c>
      <c r="D236" s="65" t="s">
        <v>126</v>
      </c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 x14ac:dyDescent="0.2">
      <c r="A237" s="63" t="s">
        <v>631</v>
      </c>
      <c r="B237" s="64" t="s">
        <v>632</v>
      </c>
      <c r="C237" s="64" t="s">
        <v>628</v>
      </c>
      <c r="D237" s="65" t="s">
        <v>126</v>
      </c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 x14ac:dyDescent="0.2">
      <c r="A238" s="63" t="s">
        <v>633</v>
      </c>
      <c r="B238" s="64" t="s">
        <v>634</v>
      </c>
      <c r="C238" s="64" t="s">
        <v>628</v>
      </c>
      <c r="D238" s="65" t="s">
        <v>126</v>
      </c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 x14ac:dyDescent="0.2">
      <c r="A239" s="63" t="s">
        <v>635</v>
      </c>
      <c r="B239" s="64" t="s">
        <v>636</v>
      </c>
      <c r="C239" s="64" t="s">
        <v>628</v>
      </c>
      <c r="D239" s="65" t="s">
        <v>126</v>
      </c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 x14ac:dyDescent="0.2">
      <c r="A240" s="63" t="s">
        <v>637</v>
      </c>
      <c r="B240" s="64" t="s">
        <v>638</v>
      </c>
      <c r="C240" s="64" t="s">
        <v>628</v>
      </c>
      <c r="D240" s="65" t="s">
        <v>126</v>
      </c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 x14ac:dyDescent="0.2">
      <c r="A241" s="63" t="s">
        <v>639</v>
      </c>
      <c r="B241" s="64" t="s">
        <v>640</v>
      </c>
      <c r="C241" s="64" t="s">
        <v>628</v>
      </c>
      <c r="D241" s="65" t="s">
        <v>126</v>
      </c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 x14ac:dyDescent="0.2">
      <c r="A242" s="63" t="s">
        <v>641</v>
      </c>
      <c r="B242" s="64" t="s">
        <v>642</v>
      </c>
      <c r="C242" s="64" t="s">
        <v>628</v>
      </c>
      <c r="D242" s="65" t="s">
        <v>126</v>
      </c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 x14ac:dyDescent="0.2">
      <c r="A243" s="63" t="s">
        <v>643</v>
      </c>
      <c r="B243" s="64" t="s">
        <v>644</v>
      </c>
      <c r="C243" s="64" t="s">
        <v>645</v>
      </c>
      <c r="D243" s="65" t="s">
        <v>126</v>
      </c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 x14ac:dyDescent="0.2">
      <c r="A244" s="63" t="s">
        <v>646</v>
      </c>
      <c r="B244" s="64" t="s">
        <v>647</v>
      </c>
      <c r="C244" s="64" t="s">
        <v>645</v>
      </c>
      <c r="D244" s="65" t="s">
        <v>126</v>
      </c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 x14ac:dyDescent="0.2">
      <c r="A245" s="63" t="s">
        <v>648</v>
      </c>
      <c r="B245" s="64" t="s">
        <v>649</v>
      </c>
      <c r="C245" s="64" t="s">
        <v>645</v>
      </c>
      <c r="D245" s="67" t="s">
        <v>259</v>
      </c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 x14ac:dyDescent="0.2">
      <c r="A246" s="63" t="s">
        <v>650</v>
      </c>
      <c r="B246" s="64" t="s">
        <v>651</v>
      </c>
      <c r="C246" s="64" t="s">
        <v>645</v>
      </c>
      <c r="D246" s="65" t="s">
        <v>126</v>
      </c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 x14ac:dyDescent="0.2">
      <c r="A247" s="63" t="s">
        <v>652</v>
      </c>
      <c r="B247" s="64" t="s">
        <v>653</v>
      </c>
      <c r="C247" s="64" t="s">
        <v>645</v>
      </c>
      <c r="D247" s="65" t="s">
        <v>126</v>
      </c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 x14ac:dyDescent="0.2">
      <c r="A248" s="63" t="s">
        <v>654</v>
      </c>
      <c r="B248" s="64" t="s">
        <v>655</v>
      </c>
      <c r="C248" s="64" t="s">
        <v>645</v>
      </c>
      <c r="D248" s="65" t="s">
        <v>126</v>
      </c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 x14ac:dyDescent="0.2">
      <c r="A249" s="63" t="s">
        <v>656</v>
      </c>
      <c r="B249" s="64" t="s">
        <v>657</v>
      </c>
      <c r="C249" s="64" t="s">
        <v>163</v>
      </c>
      <c r="D249" s="65" t="s">
        <v>126</v>
      </c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 x14ac:dyDescent="0.2">
      <c r="A250" s="63" t="s">
        <v>658</v>
      </c>
      <c r="B250" s="64" t="s">
        <v>659</v>
      </c>
      <c r="C250" s="64" t="s">
        <v>660</v>
      </c>
      <c r="D250" s="65" t="s">
        <v>126</v>
      </c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 x14ac:dyDescent="0.2">
      <c r="A251" s="63" t="s">
        <v>661</v>
      </c>
      <c r="B251" s="64" t="s">
        <v>662</v>
      </c>
      <c r="C251" s="64" t="s">
        <v>463</v>
      </c>
      <c r="D251" s="65" t="s">
        <v>132</v>
      </c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 x14ac:dyDescent="0.2">
      <c r="A252" s="63" t="s">
        <v>663</v>
      </c>
      <c r="B252" s="64" t="s">
        <v>664</v>
      </c>
      <c r="C252" s="64" t="s">
        <v>463</v>
      </c>
      <c r="D252" s="65" t="s">
        <v>232</v>
      </c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 x14ac:dyDescent="0.2">
      <c r="A253" s="63" t="s">
        <v>665</v>
      </c>
      <c r="B253" s="64" t="s">
        <v>666</v>
      </c>
      <c r="C253" s="64" t="s">
        <v>175</v>
      </c>
      <c r="D253" s="66" t="s">
        <v>126</v>
      </c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 x14ac:dyDescent="0.2">
      <c r="A254" s="63" t="s">
        <v>667</v>
      </c>
      <c r="B254" s="64" t="s">
        <v>668</v>
      </c>
      <c r="C254" s="64" t="s">
        <v>208</v>
      </c>
      <c r="D254" s="65" t="s">
        <v>126</v>
      </c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 x14ac:dyDescent="0.2">
      <c r="A255" s="63" t="s">
        <v>669</v>
      </c>
      <c r="B255" s="64" t="s">
        <v>670</v>
      </c>
      <c r="C255" s="64" t="s">
        <v>175</v>
      </c>
      <c r="D255" s="65" t="s">
        <v>126</v>
      </c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 x14ac:dyDescent="0.2">
      <c r="A256" s="63" t="s">
        <v>671</v>
      </c>
      <c r="B256" s="64" t="s">
        <v>672</v>
      </c>
      <c r="C256" s="64" t="s">
        <v>254</v>
      </c>
      <c r="D256" s="65" t="s">
        <v>126</v>
      </c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 x14ac:dyDescent="0.2">
      <c r="A257" s="63" t="s">
        <v>673</v>
      </c>
      <c r="B257" s="64" t="s">
        <v>674</v>
      </c>
      <c r="C257" s="64" t="s">
        <v>254</v>
      </c>
      <c r="D257" s="65" t="s">
        <v>126</v>
      </c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 x14ac:dyDescent="0.2">
      <c r="A258" s="63" t="s">
        <v>675</v>
      </c>
      <c r="B258" s="64" t="s">
        <v>676</v>
      </c>
      <c r="C258" s="64" t="s">
        <v>254</v>
      </c>
      <c r="D258" s="66" t="s">
        <v>126</v>
      </c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 x14ac:dyDescent="0.2">
      <c r="A259" s="63" t="s">
        <v>677</v>
      </c>
      <c r="B259" s="64" t="s">
        <v>678</v>
      </c>
      <c r="C259" s="64" t="s">
        <v>254</v>
      </c>
      <c r="D259" s="65" t="s">
        <v>126</v>
      </c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 x14ac:dyDescent="0.2">
      <c r="A260" s="63" t="s">
        <v>679</v>
      </c>
      <c r="B260" s="64" t="s">
        <v>680</v>
      </c>
      <c r="C260" s="64" t="s">
        <v>681</v>
      </c>
      <c r="D260" s="65" t="s">
        <v>126</v>
      </c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 x14ac:dyDescent="0.2">
      <c r="A261" s="63" t="s">
        <v>682</v>
      </c>
      <c r="B261" s="64" t="s">
        <v>683</v>
      </c>
      <c r="C261" s="64" t="s">
        <v>681</v>
      </c>
      <c r="D261" s="65" t="s">
        <v>126</v>
      </c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 x14ac:dyDescent="0.2">
      <c r="A262" s="63" t="s">
        <v>684</v>
      </c>
      <c r="B262" s="64" t="s">
        <v>685</v>
      </c>
      <c r="C262" s="64" t="s">
        <v>681</v>
      </c>
      <c r="D262" s="65" t="s">
        <v>126</v>
      </c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 x14ac:dyDescent="0.2">
      <c r="A263" s="63" t="s">
        <v>686</v>
      </c>
      <c r="B263" s="64" t="s">
        <v>687</v>
      </c>
      <c r="C263" s="64" t="s">
        <v>688</v>
      </c>
      <c r="D263" s="66" t="s">
        <v>126</v>
      </c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 x14ac:dyDescent="0.2">
      <c r="A264" s="63" t="s">
        <v>689</v>
      </c>
      <c r="B264" s="64" t="s">
        <v>690</v>
      </c>
      <c r="C264" s="64" t="s">
        <v>688</v>
      </c>
      <c r="D264" s="66" t="s">
        <v>126</v>
      </c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 x14ac:dyDescent="0.2">
      <c r="A265" s="63" t="s">
        <v>691</v>
      </c>
      <c r="B265" s="64" t="s">
        <v>692</v>
      </c>
      <c r="C265" s="64" t="s">
        <v>688</v>
      </c>
      <c r="D265" s="65" t="s">
        <v>132</v>
      </c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 x14ac:dyDescent="0.2">
      <c r="A266" s="63" t="s">
        <v>693</v>
      </c>
      <c r="B266" s="64" t="s">
        <v>694</v>
      </c>
      <c r="C266" s="64" t="s">
        <v>688</v>
      </c>
      <c r="D266" s="66" t="s">
        <v>126</v>
      </c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 x14ac:dyDescent="0.2">
      <c r="A267" s="63" t="s">
        <v>695</v>
      </c>
      <c r="B267" s="64" t="s">
        <v>696</v>
      </c>
      <c r="C267" s="64" t="s">
        <v>688</v>
      </c>
      <c r="D267" s="65" t="s">
        <v>132</v>
      </c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 x14ac:dyDescent="0.2">
      <c r="A268" s="63" t="s">
        <v>97</v>
      </c>
      <c r="B268" s="64" t="s">
        <v>697</v>
      </c>
      <c r="C268" s="64" t="s">
        <v>688</v>
      </c>
      <c r="D268" s="65" t="s">
        <v>132</v>
      </c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 x14ac:dyDescent="0.2">
      <c r="A269" s="63" t="s">
        <v>698</v>
      </c>
      <c r="B269" s="64" t="s">
        <v>699</v>
      </c>
      <c r="C269" s="64" t="s">
        <v>601</v>
      </c>
      <c r="D269" s="66" t="s">
        <v>126</v>
      </c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 x14ac:dyDescent="0.2">
      <c r="A270" s="63" t="s">
        <v>700</v>
      </c>
      <c r="B270" s="64" t="s">
        <v>701</v>
      </c>
      <c r="C270" s="64" t="s">
        <v>601</v>
      </c>
      <c r="D270" s="65" t="s">
        <v>126</v>
      </c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 x14ac:dyDescent="0.2">
      <c r="A271" s="63" t="s">
        <v>702</v>
      </c>
      <c r="B271" s="64" t="s">
        <v>703</v>
      </c>
      <c r="C271" s="64" t="s">
        <v>601</v>
      </c>
      <c r="D271" s="65" t="s">
        <v>126</v>
      </c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 x14ac:dyDescent="0.2">
      <c r="A272" s="63" t="s">
        <v>704</v>
      </c>
      <c r="B272" s="64" t="s">
        <v>705</v>
      </c>
      <c r="C272" s="64" t="s">
        <v>601</v>
      </c>
      <c r="D272" s="65" t="s">
        <v>126</v>
      </c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 x14ac:dyDescent="0.2">
      <c r="A273" s="63" t="s">
        <v>706</v>
      </c>
      <c r="B273" s="64" t="s">
        <v>707</v>
      </c>
      <c r="C273" s="64" t="s">
        <v>601</v>
      </c>
      <c r="D273" s="65" t="s">
        <v>126</v>
      </c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 x14ac:dyDescent="0.2">
      <c r="A274" s="63" t="s">
        <v>708</v>
      </c>
      <c r="B274" s="64" t="s">
        <v>709</v>
      </c>
      <c r="C274" s="64" t="s">
        <v>601</v>
      </c>
      <c r="D274" s="65" t="s">
        <v>126</v>
      </c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 x14ac:dyDescent="0.2">
      <c r="A275" s="63" t="s">
        <v>710</v>
      </c>
      <c r="B275" s="64" t="s">
        <v>711</v>
      </c>
      <c r="C275" s="64" t="s">
        <v>208</v>
      </c>
      <c r="D275" s="66" t="s">
        <v>126</v>
      </c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 x14ac:dyDescent="0.2">
      <c r="A276" s="63" t="s">
        <v>712</v>
      </c>
      <c r="B276" s="64" t="s">
        <v>713</v>
      </c>
      <c r="C276" s="64" t="s">
        <v>208</v>
      </c>
      <c r="D276" s="65" t="s">
        <v>126</v>
      </c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 x14ac:dyDescent="0.2">
      <c r="A277" s="63" t="s">
        <v>714</v>
      </c>
      <c r="B277" s="64" t="s">
        <v>715</v>
      </c>
      <c r="C277" s="64" t="s">
        <v>716</v>
      </c>
      <c r="D277" s="65" t="s">
        <v>126</v>
      </c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 x14ac:dyDescent="0.2">
      <c r="A278" s="63" t="s">
        <v>717</v>
      </c>
      <c r="B278" s="64" t="s">
        <v>718</v>
      </c>
      <c r="C278" s="64" t="s">
        <v>716</v>
      </c>
      <c r="D278" s="65" t="s">
        <v>126</v>
      </c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 x14ac:dyDescent="0.2">
      <c r="A279" s="63" t="s">
        <v>719</v>
      </c>
      <c r="B279" s="64" t="s">
        <v>720</v>
      </c>
      <c r="C279" s="64" t="s">
        <v>721</v>
      </c>
      <c r="D279" s="65" t="s">
        <v>126</v>
      </c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 x14ac:dyDescent="0.2">
      <c r="A280" s="63" t="s">
        <v>722</v>
      </c>
      <c r="B280" s="64" t="s">
        <v>723</v>
      </c>
      <c r="C280" s="64" t="s">
        <v>166</v>
      </c>
      <c r="D280" s="65" t="s">
        <v>126</v>
      </c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 x14ac:dyDescent="0.2">
      <c r="A281" s="63" t="s">
        <v>724</v>
      </c>
      <c r="B281" s="64" t="s">
        <v>725</v>
      </c>
      <c r="C281" s="64" t="s">
        <v>166</v>
      </c>
      <c r="D281" s="65" t="s">
        <v>126</v>
      </c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 x14ac:dyDescent="0.2">
      <c r="A282" s="63" t="s">
        <v>726</v>
      </c>
      <c r="B282" s="64" t="s">
        <v>727</v>
      </c>
      <c r="C282" s="64" t="s">
        <v>166</v>
      </c>
      <c r="D282" s="65" t="s">
        <v>126</v>
      </c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 x14ac:dyDescent="0.2">
      <c r="A283" s="63" t="s">
        <v>728</v>
      </c>
      <c r="B283" s="64" t="s">
        <v>729</v>
      </c>
      <c r="C283" s="64" t="s">
        <v>166</v>
      </c>
      <c r="D283" s="65" t="s">
        <v>126</v>
      </c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 x14ac:dyDescent="0.2">
      <c r="A284" s="63" t="s">
        <v>730</v>
      </c>
      <c r="B284" s="64" t="s">
        <v>731</v>
      </c>
      <c r="C284" s="64" t="s">
        <v>166</v>
      </c>
      <c r="D284" s="67" t="s">
        <v>259</v>
      </c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 x14ac:dyDescent="0.2">
      <c r="A285" s="63" t="s">
        <v>732</v>
      </c>
      <c r="B285" s="64" t="s">
        <v>733</v>
      </c>
      <c r="C285" s="64" t="s">
        <v>166</v>
      </c>
      <c r="D285" s="65" t="s">
        <v>126</v>
      </c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 x14ac:dyDescent="0.2">
      <c r="A286" s="63" t="s">
        <v>734</v>
      </c>
      <c r="B286" s="64" t="s">
        <v>735</v>
      </c>
      <c r="C286" s="64" t="s">
        <v>166</v>
      </c>
      <c r="D286" s="65" t="s">
        <v>126</v>
      </c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 x14ac:dyDescent="0.2">
      <c r="A287" s="63" t="s">
        <v>736</v>
      </c>
      <c r="B287" s="64" t="s">
        <v>737</v>
      </c>
      <c r="C287" s="64" t="s">
        <v>215</v>
      </c>
      <c r="D287" s="65" t="s">
        <v>126</v>
      </c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 x14ac:dyDescent="0.2">
      <c r="A288" s="63" t="s">
        <v>738</v>
      </c>
      <c r="B288" s="64" t="s">
        <v>739</v>
      </c>
      <c r="C288" s="64" t="s">
        <v>215</v>
      </c>
      <c r="D288" s="65" t="s">
        <v>126</v>
      </c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 x14ac:dyDescent="0.2">
      <c r="A289" s="63" t="s">
        <v>740</v>
      </c>
      <c r="B289" s="64" t="s">
        <v>741</v>
      </c>
      <c r="C289" s="64" t="s">
        <v>215</v>
      </c>
      <c r="D289" s="65" t="s">
        <v>126</v>
      </c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 x14ac:dyDescent="0.2">
      <c r="A290" s="63" t="s">
        <v>742</v>
      </c>
      <c r="B290" s="64" t="s">
        <v>743</v>
      </c>
      <c r="C290" s="64" t="s">
        <v>145</v>
      </c>
      <c r="D290" s="67" t="s">
        <v>259</v>
      </c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 x14ac:dyDescent="0.2">
      <c r="A291" s="63" t="s">
        <v>744</v>
      </c>
      <c r="B291" s="64" t="s">
        <v>745</v>
      </c>
      <c r="C291" s="64" t="s">
        <v>145</v>
      </c>
      <c r="D291" s="65" t="s">
        <v>746</v>
      </c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 x14ac:dyDescent="0.2">
      <c r="A292" s="63" t="s">
        <v>747</v>
      </c>
      <c r="B292" s="64" t="s">
        <v>748</v>
      </c>
      <c r="C292" s="64" t="s">
        <v>145</v>
      </c>
      <c r="D292" s="65" t="s">
        <v>126</v>
      </c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 x14ac:dyDescent="0.2">
      <c r="A293" s="63" t="s">
        <v>749</v>
      </c>
      <c r="B293" s="64" t="s">
        <v>750</v>
      </c>
      <c r="C293" s="64" t="s">
        <v>145</v>
      </c>
      <c r="D293" s="65" t="s">
        <v>126</v>
      </c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 x14ac:dyDescent="0.2">
      <c r="A294" s="63" t="s">
        <v>751</v>
      </c>
      <c r="B294" s="64" t="s">
        <v>752</v>
      </c>
      <c r="C294" s="64" t="s">
        <v>145</v>
      </c>
      <c r="D294" s="65" t="s">
        <v>126</v>
      </c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 x14ac:dyDescent="0.2">
      <c r="A295" s="63" t="s">
        <v>753</v>
      </c>
      <c r="B295" s="64" t="s">
        <v>754</v>
      </c>
      <c r="C295" s="64" t="s">
        <v>151</v>
      </c>
      <c r="D295" s="65" t="s">
        <v>126</v>
      </c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 x14ac:dyDescent="0.2">
      <c r="A296" s="63" t="s">
        <v>755</v>
      </c>
      <c r="B296" s="64" t="s">
        <v>756</v>
      </c>
      <c r="C296" s="64" t="s">
        <v>151</v>
      </c>
      <c r="D296" s="65" t="s">
        <v>126</v>
      </c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 x14ac:dyDescent="0.2">
      <c r="A297" s="63" t="s">
        <v>757</v>
      </c>
      <c r="B297" s="64" t="s">
        <v>758</v>
      </c>
      <c r="C297" s="64" t="s">
        <v>151</v>
      </c>
      <c r="D297" s="66" t="s">
        <v>126</v>
      </c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 x14ac:dyDescent="0.2">
      <c r="A298" s="63" t="s">
        <v>759</v>
      </c>
      <c r="B298" s="64" t="s">
        <v>760</v>
      </c>
      <c r="C298" s="64" t="s">
        <v>151</v>
      </c>
      <c r="D298" s="65" t="s">
        <v>232</v>
      </c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 x14ac:dyDescent="0.2">
      <c r="A299" s="63" t="s">
        <v>761</v>
      </c>
      <c r="B299" s="64" t="s">
        <v>762</v>
      </c>
      <c r="C299" s="64" t="s">
        <v>151</v>
      </c>
      <c r="D299" s="65" t="s">
        <v>132</v>
      </c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 x14ac:dyDescent="0.2">
      <c r="A300" s="63" t="s">
        <v>763</v>
      </c>
      <c r="B300" s="64" t="s">
        <v>764</v>
      </c>
      <c r="C300" s="64" t="s">
        <v>151</v>
      </c>
      <c r="D300" s="65" t="s">
        <v>132</v>
      </c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 x14ac:dyDescent="0.2">
      <c r="A301" s="63" t="s">
        <v>765</v>
      </c>
      <c r="B301" s="64" t="s">
        <v>766</v>
      </c>
      <c r="C301" s="64" t="s">
        <v>151</v>
      </c>
      <c r="D301" s="65" t="s">
        <v>126</v>
      </c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 x14ac:dyDescent="0.2">
      <c r="A302" s="63" t="s">
        <v>767</v>
      </c>
      <c r="B302" s="64" t="s">
        <v>768</v>
      </c>
      <c r="C302" s="64" t="s">
        <v>145</v>
      </c>
      <c r="D302" s="65" t="s">
        <v>126</v>
      </c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 x14ac:dyDescent="0.2">
      <c r="A303" s="63" t="s">
        <v>769</v>
      </c>
      <c r="B303" s="64" t="s">
        <v>770</v>
      </c>
      <c r="C303" s="64" t="s">
        <v>145</v>
      </c>
      <c r="D303" s="65" t="s">
        <v>126</v>
      </c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 x14ac:dyDescent="0.2">
      <c r="A304" s="63" t="s">
        <v>771</v>
      </c>
      <c r="B304" s="64" t="s">
        <v>772</v>
      </c>
      <c r="C304" s="64" t="s">
        <v>145</v>
      </c>
      <c r="D304" s="65" t="s">
        <v>232</v>
      </c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 x14ac:dyDescent="0.2">
      <c r="A305" s="63" t="s">
        <v>773</v>
      </c>
      <c r="B305" s="64" t="s">
        <v>774</v>
      </c>
      <c r="C305" s="64" t="s">
        <v>145</v>
      </c>
      <c r="D305" s="65" t="s">
        <v>126</v>
      </c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 x14ac:dyDescent="0.2">
      <c r="A306" s="63" t="s">
        <v>775</v>
      </c>
      <c r="B306" s="64" t="s">
        <v>776</v>
      </c>
      <c r="C306" s="64" t="s">
        <v>254</v>
      </c>
      <c r="D306" s="66" t="s">
        <v>126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 x14ac:dyDescent="0.2">
      <c r="A307" s="63" t="s">
        <v>777</v>
      </c>
      <c r="B307" s="64" t="s">
        <v>778</v>
      </c>
      <c r="C307" s="64" t="s">
        <v>145</v>
      </c>
      <c r="D307" s="65" t="s">
        <v>126</v>
      </c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 x14ac:dyDescent="0.2">
      <c r="A308" s="63" t="s">
        <v>779</v>
      </c>
      <c r="B308" s="64" t="s">
        <v>780</v>
      </c>
      <c r="C308" s="64" t="s">
        <v>145</v>
      </c>
      <c r="D308" s="65" t="s">
        <v>126</v>
      </c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 x14ac:dyDescent="0.2">
      <c r="A309" s="63" t="s">
        <v>781</v>
      </c>
      <c r="B309" s="64" t="s">
        <v>782</v>
      </c>
      <c r="C309" s="64" t="s">
        <v>125</v>
      </c>
      <c r="D309" s="65" t="s">
        <v>126</v>
      </c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 x14ac:dyDescent="0.2">
      <c r="A310" s="63" t="s">
        <v>783</v>
      </c>
      <c r="B310" s="64" t="s">
        <v>784</v>
      </c>
      <c r="C310" s="64" t="s">
        <v>785</v>
      </c>
      <c r="D310" s="65" t="s">
        <v>126</v>
      </c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 x14ac:dyDescent="0.2">
      <c r="A311" s="63" t="s">
        <v>786</v>
      </c>
      <c r="B311" s="64" t="s">
        <v>787</v>
      </c>
      <c r="C311" s="64" t="s">
        <v>785</v>
      </c>
      <c r="D311" s="65" t="s">
        <v>126</v>
      </c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 x14ac:dyDescent="0.2">
      <c r="A312" s="63" t="s">
        <v>788</v>
      </c>
      <c r="B312" s="64" t="s">
        <v>789</v>
      </c>
      <c r="C312" s="64" t="s">
        <v>785</v>
      </c>
      <c r="D312" s="65" t="s">
        <v>126</v>
      </c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 x14ac:dyDescent="0.2">
      <c r="A313" s="63" t="s">
        <v>790</v>
      </c>
      <c r="B313" s="64" t="s">
        <v>791</v>
      </c>
      <c r="C313" s="64" t="s">
        <v>785</v>
      </c>
      <c r="D313" s="65" t="s">
        <v>126</v>
      </c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 x14ac:dyDescent="0.2">
      <c r="A314" s="63" t="s">
        <v>792</v>
      </c>
      <c r="B314" s="64" t="s">
        <v>793</v>
      </c>
      <c r="C314" s="64" t="s">
        <v>794</v>
      </c>
      <c r="D314" s="65" t="s">
        <v>126</v>
      </c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 x14ac:dyDescent="0.2">
      <c r="A315" s="63" t="s">
        <v>795</v>
      </c>
      <c r="B315" s="64" t="s">
        <v>796</v>
      </c>
      <c r="C315" s="64" t="s">
        <v>794</v>
      </c>
      <c r="D315" s="66" t="s">
        <v>132</v>
      </c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 x14ac:dyDescent="0.2">
      <c r="A316" s="63" t="s">
        <v>797</v>
      </c>
      <c r="B316" s="64" t="s">
        <v>798</v>
      </c>
      <c r="C316" s="64" t="s">
        <v>794</v>
      </c>
      <c r="D316" s="65" t="s">
        <v>132</v>
      </c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 x14ac:dyDescent="0.2">
      <c r="A317" s="63" t="s">
        <v>799</v>
      </c>
      <c r="B317" s="64" t="s">
        <v>800</v>
      </c>
      <c r="C317" s="64" t="s">
        <v>794</v>
      </c>
      <c r="D317" s="65" t="s">
        <v>132</v>
      </c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 x14ac:dyDescent="0.2">
      <c r="A318" s="63" t="s">
        <v>801</v>
      </c>
      <c r="B318" s="64" t="s">
        <v>802</v>
      </c>
      <c r="C318" s="64" t="s">
        <v>794</v>
      </c>
      <c r="D318" s="65" t="s">
        <v>126</v>
      </c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 x14ac:dyDescent="0.2">
      <c r="A319" s="63" t="s">
        <v>803</v>
      </c>
      <c r="B319" s="64" t="s">
        <v>804</v>
      </c>
      <c r="C319" s="64" t="s">
        <v>248</v>
      </c>
      <c r="D319" s="65" t="s">
        <v>126</v>
      </c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 x14ac:dyDescent="0.2">
      <c r="A320" s="63" t="s">
        <v>805</v>
      </c>
      <c r="B320" s="64" t="s">
        <v>806</v>
      </c>
      <c r="C320" s="64" t="s">
        <v>508</v>
      </c>
      <c r="D320" s="65" t="s">
        <v>126</v>
      </c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 x14ac:dyDescent="0.2">
      <c r="A321" s="63" t="s">
        <v>807</v>
      </c>
      <c r="B321" s="64" t="s">
        <v>808</v>
      </c>
      <c r="C321" s="64" t="s">
        <v>145</v>
      </c>
      <c r="D321" s="65" t="s">
        <v>126</v>
      </c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 x14ac:dyDescent="0.2">
      <c r="A322" s="63" t="s">
        <v>809</v>
      </c>
      <c r="B322" s="64" t="s">
        <v>810</v>
      </c>
      <c r="C322" s="64" t="s">
        <v>716</v>
      </c>
      <c r="D322" s="65" t="s">
        <v>126</v>
      </c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 x14ac:dyDescent="0.2">
      <c r="A323" s="63" t="s">
        <v>811</v>
      </c>
      <c r="B323" s="64" t="s">
        <v>812</v>
      </c>
      <c r="C323" s="64" t="s">
        <v>716</v>
      </c>
      <c r="D323" s="65" t="s">
        <v>126</v>
      </c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 x14ac:dyDescent="0.2">
      <c r="A324" s="63" t="s">
        <v>813</v>
      </c>
      <c r="B324" s="64" t="s">
        <v>814</v>
      </c>
      <c r="C324" s="64" t="s">
        <v>266</v>
      </c>
      <c r="D324" s="65" t="s">
        <v>132</v>
      </c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 x14ac:dyDescent="0.2">
      <c r="A325" s="63" t="s">
        <v>815</v>
      </c>
      <c r="B325" s="64" t="s">
        <v>816</v>
      </c>
      <c r="C325" s="64" t="s">
        <v>145</v>
      </c>
      <c r="D325" s="65" t="s">
        <v>126</v>
      </c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 x14ac:dyDescent="0.2">
      <c r="A326" s="63" t="s">
        <v>817</v>
      </c>
      <c r="B326" s="64" t="s">
        <v>818</v>
      </c>
      <c r="C326" s="64" t="s">
        <v>145</v>
      </c>
      <c r="D326" s="65" t="s">
        <v>126</v>
      </c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 x14ac:dyDescent="0.2">
      <c r="A327" s="63" t="s">
        <v>819</v>
      </c>
      <c r="B327" s="64" t="s">
        <v>820</v>
      </c>
      <c r="C327" s="64" t="s">
        <v>145</v>
      </c>
      <c r="D327" s="65" t="s">
        <v>126</v>
      </c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 x14ac:dyDescent="0.2">
      <c r="A328" s="63" t="s">
        <v>821</v>
      </c>
      <c r="B328" s="64" t="s">
        <v>822</v>
      </c>
      <c r="C328" s="64" t="s">
        <v>145</v>
      </c>
      <c r="D328" s="65" t="s">
        <v>126</v>
      </c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 x14ac:dyDescent="0.2">
      <c r="A329" s="63" t="s">
        <v>823</v>
      </c>
      <c r="B329" s="64" t="s">
        <v>824</v>
      </c>
      <c r="C329" s="64" t="s">
        <v>825</v>
      </c>
      <c r="D329" s="65" t="s">
        <v>126</v>
      </c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 x14ac:dyDescent="0.2">
      <c r="A330" s="63" t="s">
        <v>826</v>
      </c>
      <c r="B330" s="64" t="s">
        <v>827</v>
      </c>
      <c r="C330" s="64" t="s">
        <v>825</v>
      </c>
      <c r="D330" s="65" t="s">
        <v>126</v>
      </c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 x14ac:dyDescent="0.2">
      <c r="A331" s="63" t="s">
        <v>828</v>
      </c>
      <c r="B331" s="64" t="s">
        <v>829</v>
      </c>
      <c r="C331" s="64" t="s">
        <v>825</v>
      </c>
      <c r="D331" s="65" t="s">
        <v>126</v>
      </c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 x14ac:dyDescent="0.2">
      <c r="A332" s="63" t="s">
        <v>830</v>
      </c>
      <c r="B332" s="64" t="s">
        <v>831</v>
      </c>
      <c r="C332" s="64" t="s">
        <v>825</v>
      </c>
      <c r="D332" s="65" t="s">
        <v>126</v>
      </c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 x14ac:dyDescent="0.2">
      <c r="A333" s="63" t="s">
        <v>832</v>
      </c>
      <c r="B333" s="64" t="s">
        <v>833</v>
      </c>
      <c r="C333" s="64" t="s">
        <v>254</v>
      </c>
      <c r="D333" s="65" t="s">
        <v>126</v>
      </c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 x14ac:dyDescent="0.2">
      <c r="A334" s="63" t="s">
        <v>834</v>
      </c>
      <c r="B334" s="64" t="s">
        <v>835</v>
      </c>
      <c r="C334" s="64" t="s">
        <v>254</v>
      </c>
      <c r="D334" s="67" t="s">
        <v>259</v>
      </c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 x14ac:dyDescent="0.2">
      <c r="A335" s="63" t="s">
        <v>836</v>
      </c>
      <c r="B335" s="64" t="s">
        <v>837</v>
      </c>
      <c r="C335" s="64" t="s">
        <v>254</v>
      </c>
      <c r="D335" s="65" t="s">
        <v>126</v>
      </c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 x14ac:dyDescent="0.2">
      <c r="A336" s="63" t="s">
        <v>838</v>
      </c>
      <c r="B336" s="64" t="s">
        <v>839</v>
      </c>
      <c r="C336" s="64" t="s">
        <v>254</v>
      </c>
      <c r="D336" s="65" t="s">
        <v>126</v>
      </c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 x14ac:dyDescent="0.2">
      <c r="A337" s="63" t="s">
        <v>840</v>
      </c>
      <c r="B337" s="64" t="s">
        <v>841</v>
      </c>
      <c r="C337" s="64" t="s">
        <v>842</v>
      </c>
      <c r="D337" s="65" t="s">
        <v>126</v>
      </c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 x14ac:dyDescent="0.2">
      <c r="A338" s="63" t="s">
        <v>843</v>
      </c>
      <c r="B338" s="64" t="s">
        <v>844</v>
      </c>
      <c r="C338" s="64" t="s">
        <v>842</v>
      </c>
      <c r="D338" s="65" t="s">
        <v>126</v>
      </c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 x14ac:dyDescent="0.2">
      <c r="A339" s="63" t="s">
        <v>845</v>
      </c>
      <c r="B339" s="64" t="s">
        <v>846</v>
      </c>
      <c r="C339" s="64" t="s">
        <v>842</v>
      </c>
      <c r="D339" s="65" t="s">
        <v>126</v>
      </c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 x14ac:dyDescent="0.2">
      <c r="A340" s="63" t="s">
        <v>847</v>
      </c>
      <c r="B340" s="64" t="s">
        <v>848</v>
      </c>
      <c r="C340" s="64" t="s">
        <v>842</v>
      </c>
      <c r="D340" s="65" t="s">
        <v>126</v>
      </c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 x14ac:dyDescent="0.2">
      <c r="A341" s="63" t="s">
        <v>849</v>
      </c>
      <c r="B341" s="64" t="s">
        <v>850</v>
      </c>
      <c r="C341" s="64" t="s">
        <v>716</v>
      </c>
      <c r="D341" s="65" t="s">
        <v>126</v>
      </c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 x14ac:dyDescent="0.2">
      <c r="A342" s="63" t="s">
        <v>851</v>
      </c>
      <c r="B342" s="64" t="s">
        <v>852</v>
      </c>
      <c r="C342" s="64" t="s">
        <v>254</v>
      </c>
      <c r="D342" s="66" t="s">
        <v>126</v>
      </c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 x14ac:dyDescent="0.2">
      <c r="A343" s="63" t="s">
        <v>853</v>
      </c>
      <c r="B343" s="64" t="s">
        <v>854</v>
      </c>
      <c r="C343" s="64" t="s">
        <v>199</v>
      </c>
      <c r="D343" s="65" t="s">
        <v>126</v>
      </c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 x14ac:dyDescent="0.2">
      <c r="A344" s="63" t="s">
        <v>855</v>
      </c>
      <c r="B344" s="64" t="s">
        <v>856</v>
      </c>
      <c r="C344" s="64" t="s">
        <v>199</v>
      </c>
      <c r="D344" s="65" t="s">
        <v>126</v>
      </c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 x14ac:dyDescent="0.2">
      <c r="A345" s="63" t="s">
        <v>857</v>
      </c>
      <c r="B345" s="64" t="s">
        <v>858</v>
      </c>
      <c r="C345" s="64" t="s">
        <v>199</v>
      </c>
      <c r="D345" s="65" t="s">
        <v>126</v>
      </c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 x14ac:dyDescent="0.2">
      <c r="A346" s="63" t="s">
        <v>859</v>
      </c>
      <c r="B346" s="64" t="s">
        <v>860</v>
      </c>
      <c r="C346" s="64" t="s">
        <v>199</v>
      </c>
      <c r="D346" s="65" t="s">
        <v>126</v>
      </c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 x14ac:dyDescent="0.2">
      <c r="A347" s="63" t="s">
        <v>861</v>
      </c>
      <c r="B347" s="64" t="s">
        <v>862</v>
      </c>
      <c r="C347" s="64" t="s">
        <v>199</v>
      </c>
      <c r="D347" s="65" t="s">
        <v>126</v>
      </c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 x14ac:dyDescent="0.2">
      <c r="A348" s="63" t="s">
        <v>863</v>
      </c>
      <c r="B348" s="64" t="s">
        <v>864</v>
      </c>
      <c r="C348" s="64" t="s">
        <v>199</v>
      </c>
      <c r="D348" s="65" t="s">
        <v>126</v>
      </c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 x14ac:dyDescent="0.2">
      <c r="A349" s="63" t="s">
        <v>865</v>
      </c>
      <c r="B349" s="64" t="s">
        <v>866</v>
      </c>
      <c r="C349" s="64" t="s">
        <v>145</v>
      </c>
      <c r="D349" s="65" t="s">
        <v>126</v>
      </c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 x14ac:dyDescent="0.2">
      <c r="A350" s="63" t="s">
        <v>867</v>
      </c>
      <c r="B350" s="64" t="s">
        <v>868</v>
      </c>
      <c r="C350" s="64" t="s">
        <v>145</v>
      </c>
      <c r="D350" s="65" t="s">
        <v>126</v>
      </c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 x14ac:dyDescent="0.2">
      <c r="A351" s="63" t="s">
        <v>869</v>
      </c>
      <c r="B351" s="64" t="s">
        <v>870</v>
      </c>
      <c r="C351" s="64" t="s">
        <v>145</v>
      </c>
      <c r="D351" s="65" t="s">
        <v>126</v>
      </c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 x14ac:dyDescent="0.2">
      <c r="A352" s="63" t="s">
        <v>871</v>
      </c>
      <c r="B352" s="64" t="s">
        <v>872</v>
      </c>
      <c r="C352" s="64" t="s">
        <v>145</v>
      </c>
      <c r="D352" s="67" t="s">
        <v>259</v>
      </c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 x14ac:dyDescent="0.2">
      <c r="A353" s="63" t="s">
        <v>873</v>
      </c>
      <c r="B353" s="64" t="s">
        <v>874</v>
      </c>
      <c r="C353" s="64" t="s">
        <v>145</v>
      </c>
      <c r="D353" s="65" t="s">
        <v>126</v>
      </c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 x14ac:dyDescent="0.2">
      <c r="A354" s="63" t="s">
        <v>875</v>
      </c>
      <c r="B354" s="64" t="s">
        <v>876</v>
      </c>
      <c r="C354" s="64" t="s">
        <v>145</v>
      </c>
      <c r="D354" s="65" t="s">
        <v>126</v>
      </c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 x14ac:dyDescent="0.2">
      <c r="A355" s="63" t="s">
        <v>877</v>
      </c>
      <c r="B355" s="64" t="s">
        <v>878</v>
      </c>
      <c r="C355" s="64" t="s">
        <v>145</v>
      </c>
      <c r="D355" s="65" t="s">
        <v>126</v>
      </c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 x14ac:dyDescent="0.2">
      <c r="A356" s="63" t="s">
        <v>879</v>
      </c>
      <c r="B356" s="64" t="s">
        <v>880</v>
      </c>
      <c r="C356" s="64" t="s">
        <v>175</v>
      </c>
      <c r="D356" s="65" t="s">
        <v>126</v>
      </c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 x14ac:dyDescent="0.2">
      <c r="A357" s="63" t="s">
        <v>881</v>
      </c>
      <c r="B357" s="64" t="s">
        <v>882</v>
      </c>
      <c r="C357" s="64" t="s">
        <v>175</v>
      </c>
      <c r="D357" s="65" t="s">
        <v>126</v>
      </c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 x14ac:dyDescent="0.2">
      <c r="A358" s="63" t="s">
        <v>883</v>
      </c>
      <c r="B358" s="64" t="s">
        <v>884</v>
      </c>
      <c r="C358" s="64" t="s">
        <v>175</v>
      </c>
      <c r="D358" s="65" t="s">
        <v>126</v>
      </c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 x14ac:dyDescent="0.2">
      <c r="A359" s="63" t="s">
        <v>885</v>
      </c>
      <c r="B359" s="64" t="s">
        <v>886</v>
      </c>
      <c r="C359" s="64" t="s">
        <v>129</v>
      </c>
      <c r="D359" s="65" t="s">
        <v>126</v>
      </c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 x14ac:dyDescent="0.2">
      <c r="A360" s="63" t="s">
        <v>887</v>
      </c>
      <c r="B360" s="64" t="s">
        <v>888</v>
      </c>
      <c r="C360" s="64" t="s">
        <v>284</v>
      </c>
      <c r="D360" s="65" t="s">
        <v>126</v>
      </c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 x14ac:dyDescent="0.2">
      <c r="A361" s="63" t="s">
        <v>889</v>
      </c>
      <c r="B361" s="64" t="s">
        <v>890</v>
      </c>
      <c r="C361" s="64" t="s">
        <v>284</v>
      </c>
      <c r="D361" s="65" t="s">
        <v>132</v>
      </c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 x14ac:dyDescent="0.2">
      <c r="A362" s="63" t="s">
        <v>891</v>
      </c>
      <c r="B362" s="64" t="s">
        <v>892</v>
      </c>
      <c r="C362" s="64" t="s">
        <v>284</v>
      </c>
      <c r="D362" s="65" t="s">
        <v>126</v>
      </c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 x14ac:dyDescent="0.2">
      <c r="A363" s="63" t="s">
        <v>893</v>
      </c>
      <c r="B363" s="64" t="s">
        <v>894</v>
      </c>
      <c r="C363" s="64" t="s">
        <v>284</v>
      </c>
      <c r="D363" s="65" t="s">
        <v>126</v>
      </c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 x14ac:dyDescent="0.2">
      <c r="A364" s="63" t="s">
        <v>895</v>
      </c>
      <c r="B364" s="64" t="s">
        <v>896</v>
      </c>
      <c r="C364" s="64" t="s">
        <v>284</v>
      </c>
      <c r="D364" s="66" t="s">
        <v>126</v>
      </c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 x14ac:dyDescent="0.2">
      <c r="A365" s="63" t="s">
        <v>897</v>
      </c>
      <c r="B365" s="64" t="s">
        <v>898</v>
      </c>
      <c r="C365" s="64" t="s">
        <v>266</v>
      </c>
      <c r="D365" s="65" t="s">
        <v>232</v>
      </c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 x14ac:dyDescent="0.2">
      <c r="A366" s="63" t="s">
        <v>899</v>
      </c>
      <c r="B366" s="64" t="s">
        <v>900</v>
      </c>
      <c r="C366" s="64" t="s">
        <v>266</v>
      </c>
      <c r="D366" s="65" t="s">
        <v>746</v>
      </c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 x14ac:dyDescent="0.2">
      <c r="A367" s="63" t="s">
        <v>901</v>
      </c>
      <c r="B367" s="64" t="s">
        <v>902</v>
      </c>
      <c r="C367" s="64" t="s">
        <v>266</v>
      </c>
      <c r="D367" s="65" t="s">
        <v>126</v>
      </c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 x14ac:dyDescent="0.2">
      <c r="A368" s="63" t="s">
        <v>903</v>
      </c>
      <c r="B368" s="64" t="s">
        <v>904</v>
      </c>
      <c r="C368" s="64" t="s">
        <v>145</v>
      </c>
      <c r="D368" s="65" t="s">
        <v>126</v>
      </c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 x14ac:dyDescent="0.2">
      <c r="A369" s="63" t="s">
        <v>905</v>
      </c>
      <c r="B369" s="64" t="s">
        <v>906</v>
      </c>
      <c r="C369" s="64" t="s">
        <v>196</v>
      </c>
      <c r="D369" s="65" t="s">
        <v>126</v>
      </c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 x14ac:dyDescent="0.2">
      <c r="A370" s="63" t="s">
        <v>907</v>
      </c>
      <c r="B370" s="64" t="s">
        <v>908</v>
      </c>
      <c r="C370" s="64" t="s">
        <v>254</v>
      </c>
      <c r="D370" s="65" t="s">
        <v>126</v>
      </c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 x14ac:dyDescent="0.2">
      <c r="A371" s="63" t="s">
        <v>909</v>
      </c>
      <c r="B371" s="64" t="s">
        <v>910</v>
      </c>
      <c r="C371" s="64" t="s">
        <v>254</v>
      </c>
      <c r="D371" s="65" t="s">
        <v>126</v>
      </c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 x14ac:dyDescent="0.2">
      <c r="A372" s="63" t="s">
        <v>911</v>
      </c>
      <c r="B372" s="64" t="s">
        <v>912</v>
      </c>
      <c r="C372" s="64" t="s">
        <v>145</v>
      </c>
      <c r="D372" s="65" t="s">
        <v>126</v>
      </c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 x14ac:dyDescent="0.2">
      <c r="A373" s="63" t="s">
        <v>913</v>
      </c>
      <c r="B373" s="64" t="s">
        <v>914</v>
      </c>
      <c r="C373" s="64" t="s">
        <v>145</v>
      </c>
      <c r="D373" s="65" t="s">
        <v>126</v>
      </c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 x14ac:dyDescent="0.2">
      <c r="A374" s="63" t="s">
        <v>915</v>
      </c>
      <c r="B374" s="64" t="s">
        <v>916</v>
      </c>
      <c r="C374" s="64" t="s">
        <v>145</v>
      </c>
      <c r="D374" s="65" t="s">
        <v>126</v>
      </c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 x14ac:dyDescent="0.2">
      <c r="A375" s="63" t="s">
        <v>917</v>
      </c>
      <c r="B375" s="64" t="s">
        <v>918</v>
      </c>
      <c r="C375" s="64" t="s">
        <v>145</v>
      </c>
      <c r="D375" s="65" t="s">
        <v>126</v>
      </c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 x14ac:dyDescent="0.2">
      <c r="A376" s="63" t="s">
        <v>919</v>
      </c>
      <c r="B376" s="64" t="s">
        <v>920</v>
      </c>
      <c r="C376" s="64" t="s">
        <v>145</v>
      </c>
      <c r="D376" s="67" t="s">
        <v>259</v>
      </c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 x14ac:dyDescent="0.2">
      <c r="A377" s="63" t="s">
        <v>921</v>
      </c>
      <c r="B377" s="64" t="s">
        <v>922</v>
      </c>
      <c r="C377" s="64" t="s">
        <v>145</v>
      </c>
      <c r="D377" s="65" t="s">
        <v>126</v>
      </c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 x14ac:dyDescent="0.2">
      <c r="A378" s="63" t="s">
        <v>923</v>
      </c>
      <c r="B378" s="64" t="s">
        <v>924</v>
      </c>
      <c r="C378" s="64" t="s">
        <v>145</v>
      </c>
      <c r="D378" s="65" t="s">
        <v>126</v>
      </c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 x14ac:dyDescent="0.2">
      <c r="A379" s="63" t="s">
        <v>925</v>
      </c>
      <c r="B379" s="64" t="s">
        <v>926</v>
      </c>
      <c r="C379" s="64" t="s">
        <v>688</v>
      </c>
      <c r="D379" s="65" t="s">
        <v>126</v>
      </c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 x14ac:dyDescent="0.2">
      <c r="A380" s="63" t="s">
        <v>927</v>
      </c>
      <c r="B380" s="64" t="s">
        <v>928</v>
      </c>
      <c r="C380" s="64" t="s">
        <v>929</v>
      </c>
      <c r="D380" s="65" t="s">
        <v>126</v>
      </c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 x14ac:dyDescent="0.2">
      <c r="A381" s="63" t="s">
        <v>930</v>
      </c>
      <c r="B381" s="64" t="s">
        <v>931</v>
      </c>
      <c r="C381" s="64" t="s">
        <v>215</v>
      </c>
      <c r="D381" s="65" t="s">
        <v>126</v>
      </c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 x14ac:dyDescent="0.2">
      <c r="A382" s="63" t="s">
        <v>932</v>
      </c>
      <c r="B382" s="64" t="s">
        <v>933</v>
      </c>
      <c r="C382" s="64" t="s">
        <v>215</v>
      </c>
      <c r="D382" s="65" t="s">
        <v>126</v>
      </c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 x14ac:dyDescent="0.2">
      <c r="A383" s="63" t="s">
        <v>934</v>
      </c>
      <c r="B383" s="64" t="s">
        <v>935</v>
      </c>
      <c r="C383" s="64" t="s">
        <v>936</v>
      </c>
      <c r="D383" s="66" t="s">
        <v>126</v>
      </c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 x14ac:dyDescent="0.2">
      <c r="A384" s="63" t="s">
        <v>937</v>
      </c>
      <c r="B384" s="64" t="s">
        <v>938</v>
      </c>
      <c r="C384" s="64" t="s">
        <v>628</v>
      </c>
      <c r="D384" s="65" t="s">
        <v>126</v>
      </c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 x14ac:dyDescent="0.2">
      <c r="A385" s="63" t="s">
        <v>939</v>
      </c>
      <c r="B385" s="64" t="s">
        <v>940</v>
      </c>
      <c r="C385" s="64" t="s">
        <v>628</v>
      </c>
      <c r="D385" s="65" t="s">
        <v>126</v>
      </c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 x14ac:dyDescent="0.2">
      <c r="A386" s="63" t="s">
        <v>941</v>
      </c>
      <c r="B386" s="64" t="s">
        <v>942</v>
      </c>
      <c r="C386" s="64" t="s">
        <v>129</v>
      </c>
      <c r="D386" s="65" t="s">
        <v>126</v>
      </c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 x14ac:dyDescent="0.2">
      <c r="A387" s="63" t="s">
        <v>943</v>
      </c>
      <c r="B387" s="64" t="s">
        <v>944</v>
      </c>
      <c r="C387" s="64" t="s">
        <v>129</v>
      </c>
      <c r="D387" s="65" t="s">
        <v>126</v>
      </c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 x14ac:dyDescent="0.2">
      <c r="A388" s="63" t="s">
        <v>945</v>
      </c>
      <c r="B388" s="64" t="s">
        <v>946</v>
      </c>
      <c r="C388" s="64" t="s">
        <v>129</v>
      </c>
      <c r="D388" s="65" t="s">
        <v>132</v>
      </c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 x14ac:dyDescent="0.2">
      <c r="A389" s="63" t="s">
        <v>947</v>
      </c>
      <c r="B389" s="64" t="s">
        <v>948</v>
      </c>
      <c r="C389" s="64" t="s">
        <v>254</v>
      </c>
      <c r="D389" s="65" t="s">
        <v>126</v>
      </c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 x14ac:dyDescent="0.2">
      <c r="A390" s="63" t="s">
        <v>949</v>
      </c>
      <c r="B390" s="64" t="s">
        <v>950</v>
      </c>
      <c r="C390" s="64" t="s">
        <v>628</v>
      </c>
      <c r="D390" s="67" t="s">
        <v>259</v>
      </c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 x14ac:dyDescent="0.2">
      <c r="A391" s="63" t="s">
        <v>951</v>
      </c>
      <c r="B391" s="64" t="s">
        <v>952</v>
      </c>
      <c r="C391" s="64" t="s">
        <v>628</v>
      </c>
      <c r="D391" s="65" t="s">
        <v>126</v>
      </c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 x14ac:dyDescent="0.2">
      <c r="A392" s="63" t="s">
        <v>953</v>
      </c>
      <c r="B392" s="64" t="s">
        <v>954</v>
      </c>
      <c r="C392" s="64" t="s">
        <v>955</v>
      </c>
      <c r="D392" s="65" t="s">
        <v>126</v>
      </c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 x14ac:dyDescent="0.2">
      <c r="A393" s="63" t="s">
        <v>956</v>
      </c>
      <c r="B393" s="64" t="s">
        <v>957</v>
      </c>
      <c r="C393" s="64" t="s">
        <v>215</v>
      </c>
      <c r="D393" s="65" t="s">
        <v>126</v>
      </c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 x14ac:dyDescent="0.2">
      <c r="A394" s="63" t="s">
        <v>958</v>
      </c>
      <c r="B394" s="64" t="s">
        <v>959</v>
      </c>
      <c r="C394" s="64" t="s">
        <v>215</v>
      </c>
      <c r="D394" s="67" t="s">
        <v>259</v>
      </c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 x14ac:dyDescent="0.2">
      <c r="A395" s="63" t="s">
        <v>960</v>
      </c>
      <c r="B395" s="64" t="s">
        <v>961</v>
      </c>
      <c r="C395" s="64" t="s">
        <v>166</v>
      </c>
      <c r="D395" s="65" t="s">
        <v>126</v>
      </c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 x14ac:dyDescent="0.2">
      <c r="A396" s="63" t="s">
        <v>962</v>
      </c>
      <c r="B396" s="64" t="s">
        <v>963</v>
      </c>
      <c r="C396" s="64" t="s">
        <v>163</v>
      </c>
      <c r="D396" s="65" t="s">
        <v>126</v>
      </c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 x14ac:dyDescent="0.2">
      <c r="A397" s="63" t="s">
        <v>964</v>
      </c>
      <c r="B397" s="64" t="s">
        <v>965</v>
      </c>
      <c r="C397" s="64" t="s">
        <v>254</v>
      </c>
      <c r="D397" s="66" t="s">
        <v>126</v>
      </c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 x14ac:dyDescent="0.2">
      <c r="A398" s="63" t="s">
        <v>966</v>
      </c>
      <c r="B398" s="64" t="s">
        <v>967</v>
      </c>
      <c r="C398" s="64" t="s">
        <v>254</v>
      </c>
      <c r="D398" s="65" t="s">
        <v>126</v>
      </c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 x14ac:dyDescent="0.2">
      <c r="A399" s="63" t="s">
        <v>968</v>
      </c>
      <c r="B399" s="64" t="s">
        <v>969</v>
      </c>
      <c r="C399" s="64" t="s">
        <v>163</v>
      </c>
      <c r="D399" s="65" t="s">
        <v>126</v>
      </c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 x14ac:dyDescent="0.2">
      <c r="A400" s="63" t="s">
        <v>970</v>
      </c>
      <c r="B400" s="64" t="s">
        <v>971</v>
      </c>
      <c r="C400" s="64" t="s">
        <v>163</v>
      </c>
      <c r="D400" s="65" t="s">
        <v>126</v>
      </c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 x14ac:dyDescent="0.2">
      <c r="A401" s="63" t="s">
        <v>972</v>
      </c>
      <c r="B401" s="64" t="s">
        <v>973</v>
      </c>
      <c r="C401" s="64" t="s">
        <v>974</v>
      </c>
      <c r="D401" s="65" t="s">
        <v>746</v>
      </c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 x14ac:dyDescent="0.2">
      <c r="A402" s="63" t="s">
        <v>975</v>
      </c>
      <c r="B402" s="64" t="s">
        <v>976</v>
      </c>
      <c r="C402" s="64" t="s">
        <v>974</v>
      </c>
      <c r="D402" s="65" t="s">
        <v>126</v>
      </c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 x14ac:dyDescent="0.2">
      <c r="A403" s="63" t="s">
        <v>977</v>
      </c>
      <c r="B403" s="64" t="s">
        <v>978</v>
      </c>
      <c r="C403" s="64" t="s">
        <v>974</v>
      </c>
      <c r="D403" s="65" t="s">
        <v>126</v>
      </c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 x14ac:dyDescent="0.2">
      <c r="A404" s="63" t="s">
        <v>979</v>
      </c>
      <c r="B404" s="64" t="s">
        <v>980</v>
      </c>
      <c r="C404" s="64" t="s">
        <v>974</v>
      </c>
      <c r="D404" s="65" t="s">
        <v>132</v>
      </c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 x14ac:dyDescent="0.2">
      <c r="A405" s="63" t="s">
        <v>981</v>
      </c>
      <c r="B405" s="64" t="s">
        <v>982</v>
      </c>
      <c r="C405" s="64" t="s">
        <v>974</v>
      </c>
      <c r="D405" s="65" t="s">
        <v>132</v>
      </c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 x14ac:dyDescent="0.2">
      <c r="A406" s="63" t="s">
        <v>983</v>
      </c>
      <c r="B406" s="64" t="s">
        <v>984</v>
      </c>
      <c r="C406" s="64" t="s">
        <v>974</v>
      </c>
      <c r="D406" s="65" t="s">
        <v>232</v>
      </c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 x14ac:dyDescent="0.2">
      <c r="A407" s="63" t="s">
        <v>985</v>
      </c>
      <c r="B407" s="64" t="s">
        <v>986</v>
      </c>
      <c r="C407" s="64" t="s">
        <v>974</v>
      </c>
      <c r="D407" s="65" t="s">
        <v>126</v>
      </c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 x14ac:dyDescent="0.2">
      <c r="A408" s="63" t="s">
        <v>987</v>
      </c>
      <c r="B408" s="64" t="s">
        <v>988</v>
      </c>
      <c r="C408" s="64" t="s">
        <v>974</v>
      </c>
      <c r="D408" s="65" t="s">
        <v>126</v>
      </c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 x14ac:dyDescent="0.2">
      <c r="A409" s="63" t="s">
        <v>989</v>
      </c>
      <c r="B409" s="64" t="s">
        <v>990</v>
      </c>
      <c r="C409" s="64" t="s">
        <v>974</v>
      </c>
      <c r="D409" s="65" t="s">
        <v>232</v>
      </c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 x14ac:dyDescent="0.2">
      <c r="A410" s="63" t="s">
        <v>991</v>
      </c>
      <c r="B410" s="64" t="s">
        <v>992</v>
      </c>
      <c r="C410" s="64" t="s">
        <v>154</v>
      </c>
      <c r="D410" s="65" t="s">
        <v>126</v>
      </c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 x14ac:dyDescent="0.2">
      <c r="A411" s="63" t="s">
        <v>993</v>
      </c>
      <c r="B411" s="64" t="s">
        <v>994</v>
      </c>
      <c r="C411" s="64" t="s">
        <v>145</v>
      </c>
      <c r="D411" s="65" t="s">
        <v>126</v>
      </c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 x14ac:dyDescent="0.2">
      <c r="A412" s="63" t="s">
        <v>995</v>
      </c>
      <c r="B412" s="64" t="s">
        <v>996</v>
      </c>
      <c r="C412" s="64" t="s">
        <v>145</v>
      </c>
      <c r="D412" s="65" t="s">
        <v>126</v>
      </c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 x14ac:dyDescent="0.2">
      <c r="A413" s="63" t="s">
        <v>997</v>
      </c>
      <c r="B413" s="64" t="s">
        <v>998</v>
      </c>
      <c r="C413" s="64" t="s">
        <v>145</v>
      </c>
      <c r="D413" s="65" t="s">
        <v>126</v>
      </c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 x14ac:dyDescent="0.2">
      <c r="A414" s="63" t="s">
        <v>999</v>
      </c>
      <c r="B414" s="64" t="s">
        <v>1000</v>
      </c>
      <c r="C414" s="64" t="s">
        <v>145</v>
      </c>
      <c r="D414" s="65" t="s">
        <v>126</v>
      </c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 x14ac:dyDescent="0.2">
      <c r="A415" s="63" t="s">
        <v>1001</v>
      </c>
      <c r="B415" s="64" t="s">
        <v>1002</v>
      </c>
      <c r="C415" s="64" t="s">
        <v>145</v>
      </c>
      <c r="D415" s="67" t="s">
        <v>259</v>
      </c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 x14ac:dyDescent="0.2">
      <c r="A416" s="63" t="s">
        <v>1003</v>
      </c>
      <c r="B416" s="64" t="s">
        <v>1004</v>
      </c>
      <c r="C416" s="64" t="s">
        <v>145</v>
      </c>
      <c r="D416" s="67" t="s">
        <v>259</v>
      </c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 x14ac:dyDescent="0.2">
      <c r="A417" s="63" t="s">
        <v>1005</v>
      </c>
      <c r="B417" s="64" t="s">
        <v>1006</v>
      </c>
      <c r="C417" s="64" t="s">
        <v>145</v>
      </c>
      <c r="D417" s="67" t="s">
        <v>259</v>
      </c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 x14ac:dyDescent="0.2">
      <c r="A418" s="63" t="s">
        <v>1007</v>
      </c>
      <c r="B418" s="64" t="s">
        <v>1008</v>
      </c>
      <c r="C418" s="64" t="s">
        <v>145</v>
      </c>
      <c r="D418" s="65" t="s">
        <v>126</v>
      </c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 x14ac:dyDescent="0.2">
      <c r="A419" s="63" t="s">
        <v>1009</v>
      </c>
      <c r="B419" s="64" t="s">
        <v>1010</v>
      </c>
      <c r="C419" s="64" t="s">
        <v>145</v>
      </c>
      <c r="D419" s="65" t="s">
        <v>126</v>
      </c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 x14ac:dyDescent="0.2">
      <c r="A420" s="63" t="s">
        <v>1011</v>
      </c>
      <c r="B420" s="64" t="s">
        <v>1012</v>
      </c>
      <c r="C420" s="64" t="s">
        <v>254</v>
      </c>
      <c r="D420" s="65" t="s">
        <v>126</v>
      </c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 x14ac:dyDescent="0.2">
      <c r="A421" s="63" t="s">
        <v>1013</v>
      </c>
      <c r="B421" s="64" t="s">
        <v>1014</v>
      </c>
      <c r="C421" s="64" t="s">
        <v>601</v>
      </c>
      <c r="D421" s="65" t="s">
        <v>126</v>
      </c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 x14ac:dyDescent="0.2">
      <c r="A422" s="63" t="s">
        <v>1015</v>
      </c>
      <c r="B422" s="64" t="s">
        <v>1016</v>
      </c>
      <c r="C422" s="64" t="s">
        <v>601</v>
      </c>
      <c r="D422" s="65" t="s">
        <v>126</v>
      </c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 x14ac:dyDescent="0.2">
      <c r="A423" s="63" t="s">
        <v>1017</v>
      </c>
      <c r="B423" s="64" t="s">
        <v>1018</v>
      </c>
      <c r="C423" s="64" t="s">
        <v>601</v>
      </c>
      <c r="D423" s="65" t="s">
        <v>126</v>
      </c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 x14ac:dyDescent="0.2">
      <c r="A424" s="63" t="s">
        <v>76</v>
      </c>
      <c r="B424" s="64" t="s">
        <v>1019</v>
      </c>
      <c r="C424" s="64" t="s">
        <v>145</v>
      </c>
      <c r="D424" s="65" t="s">
        <v>126</v>
      </c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 x14ac:dyDescent="0.2">
      <c r="A425" s="63" t="s">
        <v>1020</v>
      </c>
      <c r="B425" s="64" t="s">
        <v>1021</v>
      </c>
      <c r="C425" s="64" t="s">
        <v>145</v>
      </c>
      <c r="D425" s="65" t="s">
        <v>126</v>
      </c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 x14ac:dyDescent="0.2">
      <c r="A426" s="63" t="s">
        <v>1022</v>
      </c>
      <c r="B426" s="64" t="s">
        <v>1023</v>
      </c>
      <c r="C426" s="64" t="s">
        <v>145</v>
      </c>
      <c r="D426" s="65" t="s">
        <v>126</v>
      </c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 x14ac:dyDescent="0.2">
      <c r="A427" s="63" t="s">
        <v>1024</v>
      </c>
      <c r="B427" s="64" t="s">
        <v>1025</v>
      </c>
      <c r="C427" s="64" t="s">
        <v>1026</v>
      </c>
      <c r="D427" s="65" t="s">
        <v>126</v>
      </c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 x14ac:dyDescent="0.2">
      <c r="A428" s="63" t="s">
        <v>1027</v>
      </c>
      <c r="B428" s="64" t="s">
        <v>1028</v>
      </c>
      <c r="C428" s="64" t="s">
        <v>163</v>
      </c>
      <c r="D428" s="65" t="s">
        <v>126</v>
      </c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 x14ac:dyDescent="0.2">
      <c r="A429" s="63" t="s">
        <v>1029</v>
      </c>
      <c r="B429" s="64" t="s">
        <v>1030</v>
      </c>
      <c r="C429" s="64" t="s">
        <v>955</v>
      </c>
      <c r="D429" s="65" t="s">
        <v>1031</v>
      </c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 x14ac:dyDescent="0.2">
      <c r="A430" s="63" t="s">
        <v>1032</v>
      </c>
      <c r="B430" s="64" t="s">
        <v>1033</v>
      </c>
      <c r="C430" s="64" t="s">
        <v>955</v>
      </c>
      <c r="D430" s="65" t="s">
        <v>126</v>
      </c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 x14ac:dyDescent="0.2">
      <c r="A431" s="63" t="s">
        <v>1034</v>
      </c>
      <c r="B431" s="64" t="s">
        <v>1035</v>
      </c>
      <c r="C431" s="64" t="s">
        <v>955</v>
      </c>
      <c r="D431" s="65" t="s">
        <v>126</v>
      </c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 x14ac:dyDescent="0.2">
      <c r="A432" s="63" t="s">
        <v>1036</v>
      </c>
      <c r="B432" s="64" t="s">
        <v>1037</v>
      </c>
      <c r="C432" s="64" t="s">
        <v>955</v>
      </c>
      <c r="D432" s="65" t="s">
        <v>126</v>
      </c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 x14ac:dyDescent="0.2">
      <c r="A433" s="63" t="s">
        <v>1038</v>
      </c>
      <c r="B433" s="64" t="s">
        <v>1039</v>
      </c>
      <c r="C433" s="64" t="s">
        <v>955</v>
      </c>
      <c r="D433" s="65" t="s">
        <v>126</v>
      </c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 x14ac:dyDescent="0.2">
      <c r="A434" s="63" t="s">
        <v>1040</v>
      </c>
      <c r="B434" s="64" t="s">
        <v>1041</v>
      </c>
      <c r="C434" s="64" t="s">
        <v>955</v>
      </c>
      <c r="D434" s="65" t="s">
        <v>132</v>
      </c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 x14ac:dyDescent="0.2">
      <c r="A435" s="63" t="s">
        <v>1042</v>
      </c>
      <c r="B435" s="64" t="s">
        <v>1043</v>
      </c>
      <c r="C435" s="64" t="s">
        <v>955</v>
      </c>
      <c r="D435" s="65" t="s">
        <v>126</v>
      </c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 x14ac:dyDescent="0.2">
      <c r="A436" s="63" t="s">
        <v>1044</v>
      </c>
      <c r="B436" s="64" t="s">
        <v>1045</v>
      </c>
      <c r="C436" s="64" t="s">
        <v>955</v>
      </c>
      <c r="D436" s="65" t="s">
        <v>126</v>
      </c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 x14ac:dyDescent="0.2">
      <c r="A437" s="63" t="s">
        <v>1046</v>
      </c>
      <c r="B437" s="64" t="s">
        <v>1047</v>
      </c>
      <c r="C437" s="64" t="s">
        <v>254</v>
      </c>
      <c r="D437" s="66" t="s">
        <v>126</v>
      </c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 x14ac:dyDescent="0.2">
      <c r="A438" s="63" t="s">
        <v>1048</v>
      </c>
      <c r="B438" s="64" t="s">
        <v>1049</v>
      </c>
      <c r="C438" s="64" t="s">
        <v>254</v>
      </c>
      <c r="D438" s="65" t="s">
        <v>126</v>
      </c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 x14ac:dyDescent="0.2">
      <c r="A439" s="63" t="s">
        <v>1050</v>
      </c>
      <c r="B439" s="64" t="s">
        <v>1051</v>
      </c>
      <c r="C439" s="64" t="s">
        <v>254</v>
      </c>
      <c r="D439" s="65" t="s">
        <v>126</v>
      </c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 x14ac:dyDescent="0.2">
      <c r="A440" s="63" t="s">
        <v>1052</v>
      </c>
      <c r="B440" s="64" t="s">
        <v>1053</v>
      </c>
      <c r="C440" s="64" t="s">
        <v>254</v>
      </c>
      <c r="D440" s="66" t="s">
        <v>126</v>
      </c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 x14ac:dyDescent="0.2">
      <c r="A441" s="63" t="s">
        <v>1054</v>
      </c>
      <c r="B441" s="64" t="s">
        <v>1055</v>
      </c>
      <c r="C441" s="64" t="s">
        <v>254</v>
      </c>
      <c r="D441" s="65" t="s">
        <v>126</v>
      </c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 x14ac:dyDescent="0.2">
      <c r="A442" s="63" t="s">
        <v>93</v>
      </c>
      <c r="B442" s="64" t="s">
        <v>1056</v>
      </c>
      <c r="C442" s="64" t="s">
        <v>254</v>
      </c>
      <c r="D442" s="66" t="s">
        <v>126</v>
      </c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 x14ac:dyDescent="0.2">
      <c r="A443" s="63" t="s">
        <v>1057</v>
      </c>
      <c r="B443" s="64" t="s">
        <v>1058</v>
      </c>
      <c r="C443" s="64" t="s">
        <v>254</v>
      </c>
      <c r="D443" s="66" t="s">
        <v>126</v>
      </c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 x14ac:dyDescent="0.2">
      <c r="A444" s="63" t="s">
        <v>1059</v>
      </c>
      <c r="B444" s="64" t="s">
        <v>1060</v>
      </c>
      <c r="C444" s="64" t="s">
        <v>254</v>
      </c>
      <c r="D444" s="65" t="s">
        <v>126</v>
      </c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 x14ac:dyDescent="0.2">
      <c r="A445" s="63" t="s">
        <v>1061</v>
      </c>
      <c r="B445" s="64" t="s">
        <v>1062</v>
      </c>
      <c r="C445" s="64" t="s">
        <v>163</v>
      </c>
      <c r="D445" s="65" t="s">
        <v>126</v>
      </c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 x14ac:dyDescent="0.2">
      <c r="A446" s="63" t="s">
        <v>1063</v>
      </c>
      <c r="B446" s="64" t="s">
        <v>1064</v>
      </c>
      <c r="C446" s="64" t="s">
        <v>163</v>
      </c>
      <c r="D446" s="65" t="s">
        <v>126</v>
      </c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 x14ac:dyDescent="0.2">
      <c r="A447" s="63" t="s">
        <v>1065</v>
      </c>
      <c r="B447" s="64" t="s">
        <v>1066</v>
      </c>
      <c r="C447" s="64" t="s">
        <v>163</v>
      </c>
      <c r="D447" s="65" t="s">
        <v>126</v>
      </c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 x14ac:dyDescent="0.2">
      <c r="A448" s="63" t="s">
        <v>1067</v>
      </c>
      <c r="B448" s="64" t="s">
        <v>1068</v>
      </c>
      <c r="C448" s="64" t="s">
        <v>1069</v>
      </c>
      <c r="D448" s="65" t="s">
        <v>126</v>
      </c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 x14ac:dyDescent="0.2">
      <c r="A449" s="63" t="s">
        <v>1070</v>
      </c>
      <c r="B449" s="64" t="s">
        <v>1071</v>
      </c>
      <c r="C449" s="64" t="s">
        <v>1069</v>
      </c>
      <c r="D449" s="65" t="s">
        <v>126</v>
      </c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 x14ac:dyDescent="0.2">
      <c r="A450" s="63" t="s">
        <v>1072</v>
      </c>
      <c r="B450" s="64" t="s">
        <v>1073</v>
      </c>
      <c r="C450" s="64" t="s">
        <v>254</v>
      </c>
      <c r="D450" s="65" t="s">
        <v>232</v>
      </c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 x14ac:dyDescent="0.2">
      <c r="A451" s="63" t="s">
        <v>1074</v>
      </c>
      <c r="B451" s="64" t="s">
        <v>1075</v>
      </c>
      <c r="C451" s="64" t="s">
        <v>163</v>
      </c>
      <c r="D451" s="66" t="s">
        <v>126</v>
      </c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 x14ac:dyDescent="0.2">
      <c r="A452" s="63" t="s">
        <v>1076</v>
      </c>
      <c r="B452" s="64" t="s">
        <v>1077</v>
      </c>
      <c r="C452" s="64" t="s">
        <v>163</v>
      </c>
      <c r="D452" s="65" t="s">
        <v>132</v>
      </c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 x14ac:dyDescent="0.2">
      <c r="A453" s="63" t="s">
        <v>1078</v>
      </c>
      <c r="B453" s="64" t="s">
        <v>1079</v>
      </c>
      <c r="C453" s="64" t="s">
        <v>163</v>
      </c>
      <c r="D453" s="66" t="s">
        <v>126</v>
      </c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 x14ac:dyDescent="0.2">
      <c r="A454" s="63" t="s">
        <v>1080</v>
      </c>
      <c r="B454" s="64" t="s">
        <v>1081</v>
      </c>
      <c r="C454" s="64" t="s">
        <v>163</v>
      </c>
      <c r="D454" s="66" t="s">
        <v>132</v>
      </c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 x14ac:dyDescent="0.2">
      <c r="A455" s="63" t="s">
        <v>1082</v>
      </c>
      <c r="B455" s="64" t="s">
        <v>1083</v>
      </c>
      <c r="C455" s="64" t="s">
        <v>163</v>
      </c>
      <c r="D455" s="66" t="s">
        <v>132</v>
      </c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 x14ac:dyDescent="0.2">
      <c r="A456" s="63" t="s">
        <v>1084</v>
      </c>
      <c r="B456" s="64" t="s">
        <v>1085</v>
      </c>
      <c r="C456" s="64" t="s">
        <v>681</v>
      </c>
      <c r="D456" s="65" t="s">
        <v>126</v>
      </c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 x14ac:dyDescent="0.2">
      <c r="A457" s="63" t="s">
        <v>1086</v>
      </c>
      <c r="B457" s="64" t="s">
        <v>1087</v>
      </c>
      <c r="C457" s="64" t="s">
        <v>716</v>
      </c>
      <c r="D457" s="65" t="s">
        <v>126</v>
      </c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 x14ac:dyDescent="0.2">
      <c r="A458" s="63" t="s">
        <v>1088</v>
      </c>
      <c r="B458" s="64" t="s">
        <v>1089</v>
      </c>
      <c r="C458" s="64" t="s">
        <v>716</v>
      </c>
      <c r="D458" s="65" t="s">
        <v>126</v>
      </c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 x14ac:dyDescent="0.2">
      <c r="A459" s="63" t="s">
        <v>1090</v>
      </c>
      <c r="B459" s="64" t="s">
        <v>1091</v>
      </c>
      <c r="C459" s="64" t="s">
        <v>254</v>
      </c>
      <c r="D459" s="65" t="s">
        <v>126</v>
      </c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 x14ac:dyDescent="0.2">
      <c r="A460" s="63" t="s">
        <v>1092</v>
      </c>
      <c r="B460" s="64" t="s">
        <v>1093</v>
      </c>
      <c r="C460" s="64" t="s">
        <v>163</v>
      </c>
      <c r="D460" s="65" t="s">
        <v>126</v>
      </c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 x14ac:dyDescent="0.2">
      <c r="A461" s="63" t="s">
        <v>1094</v>
      </c>
      <c r="B461" s="64" t="s">
        <v>1095</v>
      </c>
      <c r="C461" s="64" t="s">
        <v>208</v>
      </c>
      <c r="D461" s="65" t="s">
        <v>126</v>
      </c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 x14ac:dyDescent="0.2">
      <c r="A462" s="63" t="s">
        <v>1096</v>
      </c>
      <c r="B462" s="64" t="s">
        <v>1097</v>
      </c>
      <c r="C462" s="64" t="s">
        <v>208</v>
      </c>
      <c r="D462" s="65" t="s">
        <v>126</v>
      </c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 x14ac:dyDescent="0.2">
      <c r="A463" s="63" t="s">
        <v>1098</v>
      </c>
      <c r="B463" s="64" t="s">
        <v>1099</v>
      </c>
      <c r="C463" s="64" t="s">
        <v>208</v>
      </c>
      <c r="D463" s="65" t="s">
        <v>126</v>
      </c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 x14ac:dyDescent="0.2">
      <c r="A464" s="63" t="s">
        <v>1100</v>
      </c>
      <c r="B464" s="64" t="s">
        <v>1101</v>
      </c>
      <c r="C464" s="64" t="s">
        <v>208</v>
      </c>
      <c r="D464" s="65" t="s">
        <v>126</v>
      </c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 x14ac:dyDescent="0.2">
      <c r="A465" s="63" t="s">
        <v>1102</v>
      </c>
      <c r="B465" s="64" t="s">
        <v>1103</v>
      </c>
      <c r="C465" s="64" t="s">
        <v>172</v>
      </c>
      <c r="D465" s="66" t="s">
        <v>232</v>
      </c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 x14ac:dyDescent="0.2">
      <c r="A466" s="63" t="s">
        <v>1104</v>
      </c>
      <c r="B466" s="64" t="s">
        <v>1105</v>
      </c>
      <c r="C466" s="64" t="s">
        <v>215</v>
      </c>
      <c r="D466" s="65" t="s">
        <v>126</v>
      </c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 x14ac:dyDescent="0.2">
      <c r="A467" s="63" t="s">
        <v>1106</v>
      </c>
      <c r="B467" s="64" t="s">
        <v>1107</v>
      </c>
      <c r="C467" s="64" t="s">
        <v>215</v>
      </c>
      <c r="D467" s="65" t="s">
        <v>126</v>
      </c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 x14ac:dyDescent="0.2">
      <c r="A468" s="63" t="s">
        <v>1108</v>
      </c>
      <c r="B468" s="64" t="s">
        <v>1109</v>
      </c>
      <c r="C468" s="64" t="s">
        <v>215</v>
      </c>
      <c r="D468" s="65" t="s">
        <v>126</v>
      </c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 x14ac:dyDescent="0.2">
      <c r="A469" s="63" t="s">
        <v>1110</v>
      </c>
      <c r="B469" s="64" t="s">
        <v>1111</v>
      </c>
      <c r="C469" s="64" t="s">
        <v>215</v>
      </c>
      <c r="D469" s="65" t="s">
        <v>126</v>
      </c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 x14ac:dyDescent="0.2">
      <c r="A470" s="63" t="s">
        <v>1112</v>
      </c>
      <c r="B470" s="64" t="s">
        <v>1113</v>
      </c>
      <c r="C470" s="64" t="s">
        <v>215</v>
      </c>
      <c r="D470" s="65" t="s">
        <v>126</v>
      </c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 x14ac:dyDescent="0.2">
      <c r="A471" s="63" t="s">
        <v>1114</v>
      </c>
      <c r="B471" s="64" t="s">
        <v>1115</v>
      </c>
      <c r="C471" s="64" t="s">
        <v>215</v>
      </c>
      <c r="D471" s="65" t="s">
        <v>126</v>
      </c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 x14ac:dyDescent="0.2">
      <c r="A472" s="63" t="s">
        <v>1116</v>
      </c>
      <c r="B472" s="64" t="s">
        <v>1117</v>
      </c>
      <c r="C472" s="64" t="s">
        <v>125</v>
      </c>
      <c r="D472" s="67" t="s">
        <v>259</v>
      </c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 x14ac:dyDescent="0.2">
      <c r="A473" s="63" t="s">
        <v>1118</v>
      </c>
      <c r="B473" s="64" t="s">
        <v>1119</v>
      </c>
      <c r="C473" s="64" t="s">
        <v>125</v>
      </c>
      <c r="D473" s="65" t="s">
        <v>126</v>
      </c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 x14ac:dyDescent="0.2">
      <c r="A474" s="63" t="s">
        <v>1120</v>
      </c>
      <c r="B474" s="64" t="s">
        <v>1121</v>
      </c>
      <c r="C474" s="64" t="s">
        <v>125</v>
      </c>
      <c r="D474" s="65" t="s">
        <v>126</v>
      </c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 x14ac:dyDescent="0.2">
      <c r="A475" s="63" t="s">
        <v>1122</v>
      </c>
      <c r="B475" s="64" t="s">
        <v>1123</v>
      </c>
      <c r="C475" s="64" t="s">
        <v>125</v>
      </c>
      <c r="D475" s="65" t="s">
        <v>126</v>
      </c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 x14ac:dyDescent="0.2">
      <c r="A476" s="63" t="s">
        <v>1124</v>
      </c>
      <c r="B476" s="64" t="s">
        <v>1125</v>
      </c>
      <c r="C476" s="64" t="s">
        <v>125</v>
      </c>
      <c r="D476" s="65" t="s">
        <v>126</v>
      </c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 x14ac:dyDescent="0.2">
      <c r="A477" s="63" t="s">
        <v>1126</v>
      </c>
      <c r="B477" s="64" t="s">
        <v>1127</v>
      </c>
      <c r="C477" s="64" t="s">
        <v>266</v>
      </c>
      <c r="D477" s="65" t="s">
        <v>126</v>
      </c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 x14ac:dyDescent="0.2">
      <c r="A478" s="63" t="s">
        <v>1128</v>
      </c>
      <c r="B478" s="64" t="s">
        <v>1129</v>
      </c>
      <c r="C478" s="64" t="s">
        <v>254</v>
      </c>
      <c r="D478" s="65" t="s">
        <v>126</v>
      </c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 x14ac:dyDescent="0.2">
      <c r="A479" s="63" t="s">
        <v>1130</v>
      </c>
      <c r="B479" s="64" t="s">
        <v>1131</v>
      </c>
      <c r="C479" s="64" t="s">
        <v>974</v>
      </c>
      <c r="D479" s="66" t="s">
        <v>126</v>
      </c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 x14ac:dyDescent="0.2">
      <c r="A480" s="63" t="s">
        <v>1132</v>
      </c>
      <c r="B480" s="64" t="s">
        <v>1133</v>
      </c>
      <c r="C480" s="64" t="s">
        <v>974</v>
      </c>
      <c r="D480" s="66" t="s">
        <v>126</v>
      </c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 x14ac:dyDescent="0.2">
      <c r="A481" s="63" t="s">
        <v>1134</v>
      </c>
      <c r="B481" s="64" t="s">
        <v>1135</v>
      </c>
      <c r="C481" s="64" t="s">
        <v>974</v>
      </c>
      <c r="D481" s="65" t="s">
        <v>126</v>
      </c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 x14ac:dyDescent="0.2">
      <c r="A482" s="63" t="s">
        <v>1136</v>
      </c>
      <c r="B482" s="64" t="s">
        <v>1137</v>
      </c>
      <c r="C482" s="64" t="s">
        <v>129</v>
      </c>
      <c r="D482" s="65" t="s">
        <v>126</v>
      </c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 x14ac:dyDescent="0.2">
      <c r="A483" s="63" t="s">
        <v>1138</v>
      </c>
      <c r="B483" s="64" t="s">
        <v>1139</v>
      </c>
      <c r="C483" s="64" t="s">
        <v>716</v>
      </c>
      <c r="D483" s="65" t="s">
        <v>126</v>
      </c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 x14ac:dyDescent="0.2">
      <c r="A484" s="63" t="s">
        <v>1140</v>
      </c>
      <c r="B484" s="64" t="s">
        <v>1141</v>
      </c>
      <c r="C484" s="64" t="s">
        <v>1142</v>
      </c>
      <c r="D484" s="65" t="s">
        <v>126</v>
      </c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 x14ac:dyDescent="0.2">
      <c r="A485" s="63" t="s">
        <v>1143</v>
      </c>
      <c r="B485" s="64" t="s">
        <v>1144</v>
      </c>
      <c r="C485" s="64" t="s">
        <v>1142</v>
      </c>
      <c r="D485" s="65" t="s">
        <v>746</v>
      </c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 x14ac:dyDescent="0.2">
      <c r="A486" s="63" t="s">
        <v>1145</v>
      </c>
      <c r="B486" s="64" t="s">
        <v>1146</v>
      </c>
      <c r="C486" s="64" t="s">
        <v>1142</v>
      </c>
      <c r="D486" s="65" t="s">
        <v>126</v>
      </c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 x14ac:dyDescent="0.2">
      <c r="A487" s="63" t="s">
        <v>1147</v>
      </c>
      <c r="B487" s="64" t="s">
        <v>1148</v>
      </c>
      <c r="C487" s="64" t="s">
        <v>1142</v>
      </c>
      <c r="D487" s="66" t="s">
        <v>126</v>
      </c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 x14ac:dyDescent="0.2">
      <c r="A488" s="63" t="s">
        <v>1149</v>
      </c>
      <c r="B488" s="64" t="s">
        <v>1150</v>
      </c>
      <c r="C488" s="64" t="s">
        <v>1142</v>
      </c>
      <c r="D488" s="65" t="s">
        <v>126</v>
      </c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 x14ac:dyDescent="0.2">
      <c r="A489" s="63" t="s">
        <v>1151</v>
      </c>
      <c r="B489" s="64" t="s">
        <v>1152</v>
      </c>
      <c r="C489" s="64" t="s">
        <v>1142</v>
      </c>
      <c r="D489" s="65" t="s">
        <v>126</v>
      </c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 x14ac:dyDescent="0.2">
      <c r="A490" s="63" t="s">
        <v>1153</v>
      </c>
      <c r="B490" s="64" t="s">
        <v>1154</v>
      </c>
      <c r="C490" s="64" t="s">
        <v>1142</v>
      </c>
      <c r="D490" s="65" t="s">
        <v>126</v>
      </c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 x14ac:dyDescent="0.2">
      <c r="A491" s="63" t="s">
        <v>1155</v>
      </c>
      <c r="B491" s="64" t="s">
        <v>1156</v>
      </c>
      <c r="C491" s="64" t="s">
        <v>1142</v>
      </c>
      <c r="D491" s="65" t="s">
        <v>126</v>
      </c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 x14ac:dyDescent="0.2">
      <c r="A492" s="63" t="s">
        <v>1157</v>
      </c>
      <c r="B492" s="64" t="s">
        <v>1158</v>
      </c>
      <c r="C492" s="64" t="s">
        <v>1142</v>
      </c>
      <c r="D492" s="65" t="s">
        <v>126</v>
      </c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 x14ac:dyDescent="0.2">
      <c r="A493" s="63" t="s">
        <v>1159</v>
      </c>
      <c r="B493" s="64" t="s">
        <v>1160</v>
      </c>
      <c r="C493" s="64" t="s">
        <v>1142</v>
      </c>
      <c r="D493" s="65" t="s">
        <v>126</v>
      </c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 x14ac:dyDescent="0.2">
      <c r="A494" s="63" t="s">
        <v>1161</v>
      </c>
      <c r="B494" s="64" t="s">
        <v>1162</v>
      </c>
      <c r="C494" s="64" t="s">
        <v>1142</v>
      </c>
      <c r="D494" s="65" t="s">
        <v>126</v>
      </c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 x14ac:dyDescent="0.2">
      <c r="A495" s="63" t="s">
        <v>1163</v>
      </c>
      <c r="B495" s="64" t="s">
        <v>1164</v>
      </c>
      <c r="C495" s="64" t="s">
        <v>254</v>
      </c>
      <c r="D495" s="66" t="s">
        <v>126</v>
      </c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 x14ac:dyDescent="0.2">
      <c r="A496" s="63" t="s">
        <v>1165</v>
      </c>
      <c r="B496" s="64" t="s">
        <v>1166</v>
      </c>
      <c r="C496" s="64" t="s">
        <v>254</v>
      </c>
      <c r="D496" s="65" t="s">
        <v>126</v>
      </c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 x14ac:dyDescent="0.2">
      <c r="A497" s="63" t="s">
        <v>1167</v>
      </c>
      <c r="B497" s="64" t="s">
        <v>1168</v>
      </c>
      <c r="C497" s="64" t="s">
        <v>254</v>
      </c>
      <c r="D497" s="65" t="s">
        <v>126</v>
      </c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 x14ac:dyDescent="0.2">
      <c r="A498" s="63" t="s">
        <v>1169</v>
      </c>
      <c r="B498" s="64" t="s">
        <v>1170</v>
      </c>
      <c r="C498" s="64" t="s">
        <v>254</v>
      </c>
      <c r="D498" s="65" t="s">
        <v>126</v>
      </c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 x14ac:dyDescent="0.2">
      <c r="A499" s="63" t="s">
        <v>1171</v>
      </c>
      <c r="B499" s="64" t="s">
        <v>1172</v>
      </c>
      <c r="C499" s="64" t="s">
        <v>1173</v>
      </c>
      <c r="D499" s="65" t="s">
        <v>126</v>
      </c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 x14ac:dyDescent="0.2">
      <c r="A500" s="63" t="s">
        <v>1174</v>
      </c>
      <c r="B500" s="64" t="s">
        <v>1175</v>
      </c>
      <c r="C500" s="64" t="s">
        <v>1173</v>
      </c>
      <c r="D500" s="65" t="s">
        <v>126</v>
      </c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 x14ac:dyDescent="0.2">
      <c r="A501" s="63" t="s">
        <v>1176</v>
      </c>
      <c r="B501" s="64" t="s">
        <v>1177</v>
      </c>
      <c r="C501" s="64" t="s">
        <v>1173</v>
      </c>
      <c r="D501" s="65" t="s">
        <v>126</v>
      </c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 x14ac:dyDescent="0.2">
      <c r="A502" s="63" t="s">
        <v>1178</v>
      </c>
      <c r="B502" s="64" t="s">
        <v>1179</v>
      </c>
      <c r="C502" s="64" t="s">
        <v>1173</v>
      </c>
      <c r="D502" s="65" t="s">
        <v>126</v>
      </c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 x14ac:dyDescent="0.2">
      <c r="A503" s="63" t="s">
        <v>1180</v>
      </c>
      <c r="B503" s="64" t="s">
        <v>1181</v>
      </c>
      <c r="C503" s="64" t="s">
        <v>175</v>
      </c>
      <c r="D503" s="65" t="s">
        <v>126</v>
      </c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 x14ac:dyDescent="0.2">
      <c r="A504" s="63" t="s">
        <v>1182</v>
      </c>
      <c r="B504" s="64" t="s">
        <v>1183</v>
      </c>
      <c r="C504" s="64" t="s">
        <v>175</v>
      </c>
      <c r="D504" s="65" t="s">
        <v>126</v>
      </c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 x14ac:dyDescent="0.2">
      <c r="A505" s="63" t="s">
        <v>1184</v>
      </c>
      <c r="B505" s="64" t="s">
        <v>1185</v>
      </c>
      <c r="C505" s="64" t="s">
        <v>175</v>
      </c>
      <c r="D505" s="65" t="s">
        <v>126</v>
      </c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 x14ac:dyDescent="0.2">
      <c r="A506" s="63" t="s">
        <v>1186</v>
      </c>
      <c r="B506" s="64" t="s">
        <v>1187</v>
      </c>
      <c r="C506" s="64" t="s">
        <v>1173</v>
      </c>
      <c r="D506" s="65" t="s">
        <v>126</v>
      </c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 x14ac:dyDescent="0.2">
      <c r="A507" s="63" t="s">
        <v>1188</v>
      </c>
      <c r="B507" s="64" t="s">
        <v>1189</v>
      </c>
      <c r="C507" s="64" t="s">
        <v>1173</v>
      </c>
      <c r="D507" s="65" t="s">
        <v>126</v>
      </c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 x14ac:dyDescent="0.2">
      <c r="A508" s="63" t="s">
        <v>1190</v>
      </c>
      <c r="B508" s="64" t="s">
        <v>1191</v>
      </c>
      <c r="C508" s="64" t="s">
        <v>1173</v>
      </c>
      <c r="D508" s="65" t="s">
        <v>126</v>
      </c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 x14ac:dyDescent="0.2">
      <c r="A509" s="63" t="s">
        <v>1192</v>
      </c>
      <c r="B509" s="64" t="s">
        <v>1193</v>
      </c>
      <c r="C509" s="64" t="s">
        <v>1194</v>
      </c>
      <c r="D509" s="65" t="s">
        <v>126</v>
      </c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 x14ac:dyDescent="0.2">
      <c r="A510" s="63" t="s">
        <v>1195</v>
      </c>
      <c r="B510" s="64" t="s">
        <v>1196</v>
      </c>
      <c r="C510" s="64" t="s">
        <v>1194</v>
      </c>
      <c r="D510" s="65" t="s">
        <v>126</v>
      </c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 x14ac:dyDescent="0.2">
      <c r="A511" s="63" t="s">
        <v>1197</v>
      </c>
      <c r="B511" s="64" t="s">
        <v>1198</v>
      </c>
      <c r="C511" s="64" t="s">
        <v>166</v>
      </c>
      <c r="D511" s="65" t="s">
        <v>126</v>
      </c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 x14ac:dyDescent="0.2">
      <c r="A512" s="63" t="s">
        <v>1199</v>
      </c>
      <c r="B512" s="64" t="s">
        <v>1200</v>
      </c>
      <c r="C512" s="64" t="s">
        <v>628</v>
      </c>
      <c r="D512" s="66" t="s">
        <v>126</v>
      </c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 x14ac:dyDescent="0.2">
      <c r="A513" s="63" t="s">
        <v>1201</v>
      </c>
      <c r="B513" s="64" t="s">
        <v>1202</v>
      </c>
      <c r="C513" s="64" t="s">
        <v>628</v>
      </c>
      <c r="D513" s="66" t="s">
        <v>126</v>
      </c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 x14ac:dyDescent="0.2">
      <c r="A514" s="63" t="s">
        <v>1203</v>
      </c>
      <c r="B514" s="64" t="s">
        <v>1204</v>
      </c>
      <c r="C514" s="64" t="s">
        <v>628</v>
      </c>
      <c r="D514" s="65" t="s">
        <v>126</v>
      </c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 x14ac:dyDescent="0.2">
      <c r="A515" s="63" t="s">
        <v>1205</v>
      </c>
      <c r="B515" s="64" t="s">
        <v>1206</v>
      </c>
      <c r="C515" s="64" t="s">
        <v>151</v>
      </c>
      <c r="D515" s="65" t="s">
        <v>126</v>
      </c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 x14ac:dyDescent="0.2">
      <c r="A516" s="63" t="s">
        <v>1207</v>
      </c>
      <c r="B516" s="64" t="s">
        <v>1208</v>
      </c>
      <c r="C516" s="64" t="s">
        <v>151</v>
      </c>
      <c r="D516" s="65" t="s">
        <v>126</v>
      </c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 x14ac:dyDescent="0.2">
      <c r="A517" s="63" t="s">
        <v>1209</v>
      </c>
      <c r="B517" s="64" t="s">
        <v>1210</v>
      </c>
      <c r="C517" s="64" t="s">
        <v>151</v>
      </c>
      <c r="D517" s="66" t="s">
        <v>126</v>
      </c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 x14ac:dyDescent="0.2">
      <c r="A518" s="63" t="s">
        <v>1211</v>
      </c>
      <c r="B518" s="64" t="s">
        <v>1212</v>
      </c>
      <c r="C518" s="64" t="s">
        <v>151</v>
      </c>
      <c r="D518" s="65" t="s">
        <v>132</v>
      </c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 x14ac:dyDescent="0.2">
      <c r="A519" s="63" t="s">
        <v>1213</v>
      </c>
      <c r="B519" s="64" t="s">
        <v>1214</v>
      </c>
      <c r="C519" s="64" t="s">
        <v>254</v>
      </c>
      <c r="D519" s="65" t="s">
        <v>126</v>
      </c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 x14ac:dyDescent="0.2">
      <c r="A520" s="63" t="s">
        <v>1215</v>
      </c>
      <c r="B520" s="64" t="s">
        <v>1216</v>
      </c>
      <c r="C520" s="64" t="s">
        <v>254</v>
      </c>
      <c r="D520" s="65" t="s">
        <v>126</v>
      </c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 x14ac:dyDescent="0.2">
      <c r="A521" s="63" t="s">
        <v>1217</v>
      </c>
      <c r="B521" s="64" t="s">
        <v>1218</v>
      </c>
      <c r="C521" s="64" t="s">
        <v>254</v>
      </c>
      <c r="D521" s="65" t="s">
        <v>126</v>
      </c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 x14ac:dyDescent="0.2">
      <c r="A522" s="63" t="s">
        <v>1219</v>
      </c>
      <c r="B522" s="64" t="s">
        <v>1220</v>
      </c>
      <c r="C522" s="64" t="s">
        <v>254</v>
      </c>
      <c r="D522" s="65" t="s">
        <v>126</v>
      </c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 x14ac:dyDescent="0.2">
      <c r="A523" s="63" t="s">
        <v>1221</v>
      </c>
      <c r="B523" s="64" t="s">
        <v>1222</v>
      </c>
      <c r="C523" s="64" t="s">
        <v>254</v>
      </c>
      <c r="D523" s="67" t="s">
        <v>259</v>
      </c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 x14ac:dyDescent="0.2">
      <c r="A524" s="63" t="s">
        <v>1223</v>
      </c>
      <c r="B524" s="64" t="s">
        <v>1224</v>
      </c>
      <c r="C524" s="64" t="s">
        <v>254</v>
      </c>
      <c r="D524" s="65" t="s">
        <v>126</v>
      </c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 x14ac:dyDescent="0.2">
      <c r="A525" s="63" t="s">
        <v>1225</v>
      </c>
      <c r="B525" s="64" t="s">
        <v>1226</v>
      </c>
      <c r="C525" s="64" t="s">
        <v>254</v>
      </c>
      <c r="D525" s="65" t="s">
        <v>126</v>
      </c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 x14ac:dyDescent="0.2">
      <c r="A526" s="63" t="s">
        <v>1227</v>
      </c>
      <c r="B526" s="64" t="s">
        <v>1228</v>
      </c>
      <c r="C526" s="64" t="s">
        <v>254</v>
      </c>
      <c r="D526" s="65" t="s">
        <v>126</v>
      </c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 x14ac:dyDescent="0.2">
      <c r="A527" s="63" t="s">
        <v>1229</v>
      </c>
      <c r="B527" s="64" t="s">
        <v>1230</v>
      </c>
      <c r="C527" s="64" t="s">
        <v>327</v>
      </c>
      <c r="D527" s="65" t="s">
        <v>232</v>
      </c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 x14ac:dyDescent="0.2">
      <c r="A528" s="63" t="s">
        <v>1231</v>
      </c>
      <c r="B528" s="64" t="s">
        <v>1232</v>
      </c>
      <c r="C528" s="64" t="s">
        <v>660</v>
      </c>
      <c r="D528" s="65" t="s">
        <v>126</v>
      </c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 x14ac:dyDescent="0.2">
      <c r="A529" s="63" t="s">
        <v>1233</v>
      </c>
      <c r="B529" s="64" t="s">
        <v>1234</v>
      </c>
      <c r="C529" s="64" t="s">
        <v>215</v>
      </c>
      <c r="D529" s="65" t="s">
        <v>126</v>
      </c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 x14ac:dyDescent="0.2">
      <c r="A530" s="63" t="s">
        <v>1235</v>
      </c>
      <c r="B530" s="64" t="s">
        <v>1236</v>
      </c>
      <c r="C530" s="64" t="s">
        <v>215</v>
      </c>
      <c r="D530" s="65" t="s">
        <v>126</v>
      </c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 x14ac:dyDescent="0.2">
      <c r="A531" s="63" t="s">
        <v>1237</v>
      </c>
      <c r="B531" s="64" t="s">
        <v>1238</v>
      </c>
      <c r="C531" s="64" t="s">
        <v>215</v>
      </c>
      <c r="D531" s="65" t="s">
        <v>126</v>
      </c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 x14ac:dyDescent="0.2">
      <c r="A532" s="63" t="s">
        <v>1239</v>
      </c>
      <c r="B532" s="64" t="s">
        <v>1240</v>
      </c>
      <c r="C532" s="64" t="s">
        <v>215</v>
      </c>
      <c r="D532" s="65" t="s">
        <v>126</v>
      </c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 x14ac:dyDescent="0.2">
      <c r="A533" s="63" t="s">
        <v>1241</v>
      </c>
      <c r="B533" s="64" t="s">
        <v>1242</v>
      </c>
      <c r="C533" s="64" t="s">
        <v>215</v>
      </c>
      <c r="D533" s="65" t="s">
        <v>126</v>
      </c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 x14ac:dyDescent="0.2">
      <c r="A534" s="63" t="s">
        <v>1243</v>
      </c>
      <c r="B534" s="64" t="s">
        <v>1244</v>
      </c>
      <c r="C534" s="64" t="s">
        <v>215</v>
      </c>
      <c r="D534" s="65" t="s">
        <v>126</v>
      </c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 x14ac:dyDescent="0.2">
      <c r="A535" s="63" t="s">
        <v>1245</v>
      </c>
      <c r="B535" s="64" t="s">
        <v>1246</v>
      </c>
      <c r="C535" s="64" t="s">
        <v>215</v>
      </c>
      <c r="D535" s="65" t="s">
        <v>126</v>
      </c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 x14ac:dyDescent="0.2">
      <c r="A536" s="63" t="s">
        <v>1247</v>
      </c>
      <c r="B536" s="64" t="s">
        <v>1248</v>
      </c>
      <c r="C536" s="64" t="s">
        <v>215</v>
      </c>
      <c r="D536" s="66" t="s">
        <v>126</v>
      </c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 x14ac:dyDescent="0.2">
      <c r="A537" s="63" t="s">
        <v>1249</v>
      </c>
      <c r="B537" s="64" t="s">
        <v>1250</v>
      </c>
      <c r="C537" s="64" t="s">
        <v>215</v>
      </c>
      <c r="D537" s="65" t="s">
        <v>126</v>
      </c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 x14ac:dyDescent="0.2">
      <c r="A538" s="63" t="s">
        <v>1251</v>
      </c>
      <c r="B538" s="64" t="s">
        <v>1252</v>
      </c>
      <c r="C538" s="64" t="s">
        <v>193</v>
      </c>
      <c r="D538" s="65" t="s">
        <v>126</v>
      </c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 x14ac:dyDescent="0.2">
      <c r="A539" s="63" t="s">
        <v>1253</v>
      </c>
      <c r="B539" s="64" t="s">
        <v>1254</v>
      </c>
      <c r="C539" s="64" t="s">
        <v>193</v>
      </c>
      <c r="D539" s="65" t="s">
        <v>126</v>
      </c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 x14ac:dyDescent="0.2">
      <c r="A540" s="63" t="s">
        <v>1255</v>
      </c>
      <c r="B540" s="64" t="s">
        <v>1256</v>
      </c>
      <c r="C540" s="64" t="s">
        <v>193</v>
      </c>
      <c r="D540" s="65" t="s">
        <v>126</v>
      </c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 x14ac:dyDescent="0.2">
      <c r="A541" s="63" t="s">
        <v>1257</v>
      </c>
      <c r="B541" s="64" t="s">
        <v>1258</v>
      </c>
      <c r="C541" s="64" t="s">
        <v>215</v>
      </c>
      <c r="D541" s="65" t="s">
        <v>126</v>
      </c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 x14ac:dyDescent="0.2">
      <c r="A542" s="63" t="s">
        <v>1259</v>
      </c>
      <c r="B542" s="64" t="s">
        <v>1260</v>
      </c>
      <c r="C542" s="64" t="s">
        <v>215</v>
      </c>
      <c r="D542" s="65" t="s">
        <v>126</v>
      </c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 x14ac:dyDescent="0.2">
      <c r="A543" s="63" t="s">
        <v>1261</v>
      </c>
      <c r="B543" s="64" t="s">
        <v>1262</v>
      </c>
      <c r="C543" s="64" t="s">
        <v>215</v>
      </c>
      <c r="D543" s="65" t="s">
        <v>126</v>
      </c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 x14ac:dyDescent="0.2">
      <c r="A544" s="63" t="s">
        <v>1263</v>
      </c>
      <c r="B544" s="64" t="s">
        <v>1264</v>
      </c>
      <c r="C544" s="64" t="s">
        <v>215</v>
      </c>
      <c r="D544" s="65" t="s">
        <v>126</v>
      </c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 x14ac:dyDescent="0.2">
      <c r="A545" s="63" t="s">
        <v>1265</v>
      </c>
      <c r="B545" s="64" t="s">
        <v>1266</v>
      </c>
      <c r="C545" s="64" t="s">
        <v>180</v>
      </c>
      <c r="D545" s="65" t="s">
        <v>126</v>
      </c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 x14ac:dyDescent="0.2">
      <c r="A546" s="63" t="s">
        <v>1267</v>
      </c>
      <c r="B546" s="64" t="s">
        <v>1268</v>
      </c>
      <c r="C546" s="64" t="s">
        <v>166</v>
      </c>
      <c r="D546" s="65" t="s">
        <v>126</v>
      </c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 x14ac:dyDescent="0.2">
      <c r="A547" s="63" t="s">
        <v>1269</v>
      </c>
      <c r="B547" s="64" t="s">
        <v>1270</v>
      </c>
      <c r="C547" s="64" t="s">
        <v>254</v>
      </c>
      <c r="D547" s="65" t="s">
        <v>126</v>
      </c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 x14ac:dyDescent="0.2">
      <c r="A548" s="63" t="s">
        <v>1271</v>
      </c>
      <c r="B548" s="64" t="s">
        <v>1272</v>
      </c>
      <c r="C548" s="64" t="s">
        <v>254</v>
      </c>
      <c r="D548" s="65" t="s">
        <v>126</v>
      </c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 x14ac:dyDescent="0.2">
      <c r="A549" s="63" t="s">
        <v>1273</v>
      </c>
      <c r="B549" s="64" t="s">
        <v>1274</v>
      </c>
      <c r="C549" s="64" t="s">
        <v>254</v>
      </c>
      <c r="D549" s="65" t="s">
        <v>126</v>
      </c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 x14ac:dyDescent="0.2">
      <c r="A550" s="63" t="s">
        <v>1275</v>
      </c>
      <c r="B550" s="64" t="s">
        <v>1276</v>
      </c>
      <c r="C550" s="64" t="s">
        <v>254</v>
      </c>
      <c r="D550" s="65" t="s">
        <v>126</v>
      </c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 x14ac:dyDescent="0.2">
      <c r="A551" s="63" t="s">
        <v>1277</v>
      </c>
      <c r="B551" s="64" t="s">
        <v>1278</v>
      </c>
      <c r="C551" s="64" t="s">
        <v>254</v>
      </c>
      <c r="D551" s="65" t="s">
        <v>126</v>
      </c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 x14ac:dyDescent="0.2">
      <c r="A552" s="63" t="s">
        <v>1279</v>
      </c>
      <c r="B552" s="64" t="s">
        <v>1280</v>
      </c>
      <c r="C552" s="64" t="s">
        <v>254</v>
      </c>
      <c r="D552" s="67" t="s">
        <v>259</v>
      </c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 x14ac:dyDescent="0.2">
      <c r="A553" s="63" t="s">
        <v>1281</v>
      </c>
      <c r="B553" s="64" t="s">
        <v>1282</v>
      </c>
      <c r="C553" s="64" t="s">
        <v>254</v>
      </c>
      <c r="D553" s="65" t="s">
        <v>126</v>
      </c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 x14ac:dyDescent="0.2">
      <c r="A554" s="63" t="s">
        <v>1283</v>
      </c>
      <c r="B554" s="64" t="s">
        <v>1284</v>
      </c>
      <c r="C554" s="64" t="s">
        <v>254</v>
      </c>
      <c r="D554" s="65" t="s">
        <v>126</v>
      </c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 x14ac:dyDescent="0.2">
      <c r="A555" s="63" t="s">
        <v>1285</v>
      </c>
      <c r="B555" s="64" t="s">
        <v>1286</v>
      </c>
      <c r="C555" s="64" t="s">
        <v>254</v>
      </c>
      <c r="D555" s="65" t="s">
        <v>126</v>
      </c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 x14ac:dyDescent="0.2">
      <c r="A556" s="63" t="s">
        <v>1287</v>
      </c>
      <c r="B556" s="64" t="s">
        <v>1288</v>
      </c>
      <c r="C556" s="64" t="s">
        <v>254</v>
      </c>
      <c r="D556" s="65" t="s">
        <v>126</v>
      </c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 x14ac:dyDescent="0.2">
      <c r="A557" s="63" t="s">
        <v>1289</v>
      </c>
      <c r="B557" s="64" t="s">
        <v>1290</v>
      </c>
      <c r="C557" s="64" t="s">
        <v>145</v>
      </c>
      <c r="D557" s="65" t="s">
        <v>126</v>
      </c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 x14ac:dyDescent="0.2">
      <c r="A558" s="63" t="s">
        <v>1291</v>
      </c>
      <c r="B558" s="64" t="s">
        <v>1292</v>
      </c>
      <c r="C558" s="64" t="s">
        <v>145</v>
      </c>
      <c r="D558" s="65" t="s">
        <v>126</v>
      </c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 x14ac:dyDescent="0.2">
      <c r="A559" s="63" t="s">
        <v>1293</v>
      </c>
      <c r="B559" s="64" t="s">
        <v>1294</v>
      </c>
      <c r="C559" s="64" t="s">
        <v>145</v>
      </c>
      <c r="D559" s="65" t="s">
        <v>126</v>
      </c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 x14ac:dyDescent="0.2">
      <c r="A560" s="63" t="s">
        <v>1295</v>
      </c>
      <c r="B560" s="64" t="s">
        <v>1296</v>
      </c>
      <c r="C560" s="64" t="s">
        <v>145</v>
      </c>
      <c r="D560" s="65" t="s">
        <v>126</v>
      </c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 x14ac:dyDescent="0.2">
      <c r="A561" s="63" t="s">
        <v>1297</v>
      </c>
      <c r="B561" s="64" t="s">
        <v>1298</v>
      </c>
      <c r="C561" s="64" t="s">
        <v>196</v>
      </c>
      <c r="D561" s="65" t="s">
        <v>126</v>
      </c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 x14ac:dyDescent="0.2">
      <c r="A562" s="63" t="s">
        <v>1299</v>
      </c>
      <c r="B562" s="64" t="s">
        <v>1300</v>
      </c>
      <c r="C562" s="64" t="s">
        <v>196</v>
      </c>
      <c r="D562" s="65" t="s">
        <v>132</v>
      </c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 x14ac:dyDescent="0.2">
      <c r="A563" s="63" t="s">
        <v>1301</v>
      </c>
      <c r="B563" s="64" t="s">
        <v>1302</v>
      </c>
      <c r="C563" s="64" t="s">
        <v>208</v>
      </c>
      <c r="D563" s="65" t="s">
        <v>126</v>
      </c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 x14ac:dyDescent="0.2">
      <c r="A564" s="63" t="s">
        <v>1303</v>
      </c>
      <c r="B564" s="64" t="s">
        <v>1304</v>
      </c>
      <c r="C564" s="64" t="s">
        <v>1305</v>
      </c>
      <c r="D564" s="66" t="s">
        <v>126</v>
      </c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 x14ac:dyDescent="0.2">
      <c r="A565" s="63" t="s">
        <v>1306</v>
      </c>
      <c r="B565" s="64" t="s">
        <v>1307</v>
      </c>
      <c r="C565" s="64" t="s">
        <v>145</v>
      </c>
      <c r="D565" s="65" t="s">
        <v>126</v>
      </c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 x14ac:dyDescent="0.2">
      <c r="A566" s="63" t="s">
        <v>1308</v>
      </c>
      <c r="B566" s="64" t="s">
        <v>1309</v>
      </c>
      <c r="C566" s="64" t="s">
        <v>145</v>
      </c>
      <c r="D566" s="65" t="s">
        <v>126</v>
      </c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 x14ac:dyDescent="0.2">
      <c r="A567" s="63" t="s">
        <v>1310</v>
      </c>
      <c r="B567" s="64" t="s">
        <v>1311</v>
      </c>
      <c r="C567" s="64" t="s">
        <v>974</v>
      </c>
      <c r="D567" s="65" t="s">
        <v>126</v>
      </c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 x14ac:dyDescent="0.2">
      <c r="A568" s="63" t="s">
        <v>1312</v>
      </c>
      <c r="B568" s="64" t="s">
        <v>1313</v>
      </c>
      <c r="C568" s="64" t="s">
        <v>974</v>
      </c>
      <c r="D568" s="66" t="s">
        <v>126</v>
      </c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 x14ac:dyDescent="0.2">
      <c r="A569" s="63" t="s">
        <v>1314</v>
      </c>
      <c r="B569" s="64" t="s">
        <v>1315</v>
      </c>
      <c r="C569" s="64" t="s">
        <v>166</v>
      </c>
      <c r="D569" s="67" t="s">
        <v>259</v>
      </c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 x14ac:dyDescent="0.2">
      <c r="A570" s="63" t="s">
        <v>1316</v>
      </c>
      <c r="B570" s="64" t="s">
        <v>1317</v>
      </c>
      <c r="C570" s="64" t="s">
        <v>166</v>
      </c>
      <c r="D570" s="65" t="s">
        <v>126</v>
      </c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 x14ac:dyDescent="0.2">
      <c r="A571" s="63" t="s">
        <v>1318</v>
      </c>
      <c r="B571" s="64" t="s">
        <v>1319</v>
      </c>
      <c r="C571" s="64" t="s">
        <v>166</v>
      </c>
      <c r="D571" s="67" t="s">
        <v>259</v>
      </c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 x14ac:dyDescent="0.2">
      <c r="A572" s="63" t="s">
        <v>1320</v>
      </c>
      <c r="B572" s="64" t="s">
        <v>1321</v>
      </c>
      <c r="C572" s="64" t="s">
        <v>166</v>
      </c>
      <c r="D572" s="65" t="s">
        <v>126</v>
      </c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 x14ac:dyDescent="0.2">
      <c r="A573" s="63" t="s">
        <v>1322</v>
      </c>
      <c r="B573" s="64" t="s">
        <v>1323</v>
      </c>
      <c r="C573" s="64" t="s">
        <v>166</v>
      </c>
      <c r="D573" s="65" t="s">
        <v>126</v>
      </c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 x14ac:dyDescent="0.2">
      <c r="A574" s="63" t="s">
        <v>1324</v>
      </c>
      <c r="B574" s="64" t="s">
        <v>1325</v>
      </c>
      <c r="C574" s="64" t="s">
        <v>215</v>
      </c>
      <c r="D574" s="65" t="s">
        <v>126</v>
      </c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 x14ac:dyDescent="0.2">
      <c r="A575" s="63" t="s">
        <v>1326</v>
      </c>
      <c r="B575" s="64" t="s">
        <v>1327</v>
      </c>
      <c r="C575" s="64" t="s">
        <v>601</v>
      </c>
      <c r="D575" s="65" t="s">
        <v>126</v>
      </c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 x14ac:dyDescent="0.2">
      <c r="A576" s="63" t="s">
        <v>1328</v>
      </c>
      <c r="B576" s="64" t="s">
        <v>1329</v>
      </c>
      <c r="C576" s="64" t="s">
        <v>601</v>
      </c>
      <c r="D576" s="65" t="s">
        <v>126</v>
      </c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 x14ac:dyDescent="0.2">
      <c r="A577" s="63" t="s">
        <v>1330</v>
      </c>
      <c r="B577" s="64" t="s">
        <v>1331</v>
      </c>
      <c r="C577" s="64" t="s">
        <v>601</v>
      </c>
      <c r="D577" s="65" t="s">
        <v>126</v>
      </c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 x14ac:dyDescent="0.2">
      <c r="A578" s="63" t="s">
        <v>1332</v>
      </c>
      <c r="B578" s="64" t="s">
        <v>1333</v>
      </c>
      <c r="C578" s="64" t="s">
        <v>601</v>
      </c>
      <c r="D578" s="66" t="s">
        <v>126</v>
      </c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 x14ac:dyDescent="0.2">
      <c r="A579" s="63" t="s">
        <v>1334</v>
      </c>
      <c r="B579" s="64" t="s">
        <v>1335</v>
      </c>
      <c r="C579" s="64" t="s">
        <v>601</v>
      </c>
      <c r="D579" s="65" t="s">
        <v>126</v>
      </c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 x14ac:dyDescent="0.2">
      <c r="A580" s="63" t="s">
        <v>1336</v>
      </c>
      <c r="B580" s="64" t="s">
        <v>1337</v>
      </c>
      <c r="C580" s="64" t="s">
        <v>601</v>
      </c>
      <c r="D580" s="65" t="s">
        <v>126</v>
      </c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 x14ac:dyDescent="0.2">
      <c r="A581" s="63" t="s">
        <v>1338</v>
      </c>
      <c r="B581" s="64" t="s">
        <v>1339</v>
      </c>
      <c r="C581" s="64" t="s">
        <v>601</v>
      </c>
      <c r="D581" s="65" t="s">
        <v>126</v>
      </c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 x14ac:dyDescent="0.2">
      <c r="A582" s="63" t="s">
        <v>1340</v>
      </c>
      <c r="B582" s="64" t="s">
        <v>1341</v>
      </c>
      <c r="C582" s="64" t="s">
        <v>601</v>
      </c>
      <c r="D582" s="65" t="s">
        <v>126</v>
      </c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 x14ac:dyDescent="0.2">
      <c r="A583" s="63" t="s">
        <v>1342</v>
      </c>
      <c r="B583" s="64" t="s">
        <v>1343</v>
      </c>
      <c r="C583" s="64" t="s">
        <v>601</v>
      </c>
      <c r="D583" s="66" t="s">
        <v>126</v>
      </c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 x14ac:dyDescent="0.2">
      <c r="A584" s="63" t="s">
        <v>1344</v>
      </c>
      <c r="B584" s="64" t="s">
        <v>1345</v>
      </c>
      <c r="C584" s="64" t="s">
        <v>254</v>
      </c>
      <c r="D584" s="65" t="s">
        <v>126</v>
      </c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 x14ac:dyDescent="0.2">
      <c r="A585" s="63" t="s">
        <v>1346</v>
      </c>
      <c r="B585" s="64" t="s">
        <v>1347</v>
      </c>
      <c r="C585" s="64" t="s">
        <v>1348</v>
      </c>
      <c r="D585" s="65" t="s">
        <v>132</v>
      </c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 x14ac:dyDescent="0.2">
      <c r="A586" s="63" t="s">
        <v>1349</v>
      </c>
      <c r="B586" s="64" t="s">
        <v>1350</v>
      </c>
      <c r="C586" s="64" t="s">
        <v>166</v>
      </c>
      <c r="D586" s="65" t="s">
        <v>126</v>
      </c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 x14ac:dyDescent="0.2">
      <c r="A587" s="63" t="s">
        <v>1351</v>
      </c>
      <c r="B587" s="64" t="s">
        <v>1352</v>
      </c>
      <c r="C587" s="64" t="s">
        <v>166</v>
      </c>
      <c r="D587" s="65" t="s">
        <v>126</v>
      </c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 x14ac:dyDescent="0.2">
      <c r="A588" s="63" t="s">
        <v>1353</v>
      </c>
      <c r="B588" s="64" t="s">
        <v>1354</v>
      </c>
      <c r="C588" s="64" t="s">
        <v>166</v>
      </c>
      <c r="D588" s="65" t="s">
        <v>126</v>
      </c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 x14ac:dyDescent="0.2">
      <c r="A589" s="63" t="s">
        <v>1355</v>
      </c>
      <c r="B589" s="64" t="s">
        <v>1356</v>
      </c>
      <c r="C589" s="64" t="s">
        <v>166</v>
      </c>
      <c r="D589" s="65" t="s">
        <v>126</v>
      </c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 x14ac:dyDescent="0.2">
      <c r="A590" s="63" t="s">
        <v>1357</v>
      </c>
      <c r="B590" s="64" t="s">
        <v>1358</v>
      </c>
      <c r="C590" s="64" t="s">
        <v>154</v>
      </c>
      <c r="D590" s="65" t="s">
        <v>126</v>
      </c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 x14ac:dyDescent="0.2">
      <c r="A591" s="63" t="s">
        <v>1359</v>
      </c>
      <c r="B591" s="64" t="s">
        <v>1360</v>
      </c>
      <c r="C591" s="64" t="s">
        <v>154</v>
      </c>
      <c r="D591" s="65" t="s">
        <v>126</v>
      </c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 x14ac:dyDescent="0.2">
      <c r="A592" s="63" t="s">
        <v>1361</v>
      </c>
      <c r="B592" s="64" t="s">
        <v>1362</v>
      </c>
      <c r="C592" s="64" t="s">
        <v>154</v>
      </c>
      <c r="D592" s="65" t="s">
        <v>126</v>
      </c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 x14ac:dyDescent="0.2">
      <c r="A593" s="63" t="s">
        <v>1363</v>
      </c>
      <c r="B593" s="64" t="s">
        <v>1364</v>
      </c>
      <c r="C593" s="64" t="s">
        <v>154</v>
      </c>
      <c r="D593" s="65" t="s">
        <v>126</v>
      </c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 x14ac:dyDescent="0.2">
      <c r="A594" s="63" t="s">
        <v>1365</v>
      </c>
      <c r="B594" s="64" t="s">
        <v>1366</v>
      </c>
      <c r="C594" s="64" t="s">
        <v>163</v>
      </c>
      <c r="D594" s="65" t="s">
        <v>126</v>
      </c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 x14ac:dyDescent="0.2">
      <c r="A595" s="63" t="s">
        <v>1367</v>
      </c>
      <c r="B595" s="64" t="s">
        <v>1368</v>
      </c>
      <c r="C595" s="64" t="s">
        <v>163</v>
      </c>
      <c r="D595" s="65" t="s">
        <v>126</v>
      </c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 x14ac:dyDescent="0.2">
      <c r="A596" s="63" t="s">
        <v>1369</v>
      </c>
      <c r="B596" s="64" t="s">
        <v>1370</v>
      </c>
      <c r="C596" s="64" t="s">
        <v>163</v>
      </c>
      <c r="D596" s="65" t="s">
        <v>126</v>
      </c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 x14ac:dyDescent="0.2">
      <c r="A597" s="63" t="s">
        <v>1371</v>
      </c>
      <c r="B597" s="64" t="s">
        <v>1372</v>
      </c>
      <c r="C597" s="64" t="s">
        <v>163</v>
      </c>
      <c r="D597" s="65" t="s">
        <v>126</v>
      </c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 x14ac:dyDescent="0.2">
      <c r="A598" s="63" t="s">
        <v>1373</v>
      </c>
      <c r="B598" s="64" t="s">
        <v>1374</v>
      </c>
      <c r="C598" s="64" t="s">
        <v>163</v>
      </c>
      <c r="D598" s="65" t="s">
        <v>126</v>
      </c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 x14ac:dyDescent="0.2">
      <c r="A599" s="63" t="s">
        <v>1375</v>
      </c>
      <c r="B599" s="64" t="s">
        <v>1376</v>
      </c>
      <c r="C599" s="64" t="s">
        <v>163</v>
      </c>
      <c r="D599" s="65" t="s">
        <v>126</v>
      </c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 x14ac:dyDescent="0.2">
      <c r="A600" s="63" t="s">
        <v>1377</v>
      </c>
      <c r="B600" s="64" t="s">
        <v>1378</v>
      </c>
      <c r="C600" s="64" t="s">
        <v>163</v>
      </c>
      <c r="D600" s="65" t="s">
        <v>126</v>
      </c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 x14ac:dyDescent="0.2">
      <c r="A601" s="63" t="s">
        <v>1379</v>
      </c>
      <c r="B601" s="64" t="s">
        <v>1380</v>
      </c>
      <c r="C601" s="64" t="s">
        <v>163</v>
      </c>
      <c r="D601" s="65" t="s">
        <v>126</v>
      </c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 x14ac:dyDescent="0.2">
      <c r="A602" s="63" t="s">
        <v>1381</v>
      </c>
      <c r="B602" s="64" t="s">
        <v>1382</v>
      </c>
      <c r="C602" s="64" t="s">
        <v>163</v>
      </c>
      <c r="D602" s="65" t="s">
        <v>126</v>
      </c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 x14ac:dyDescent="0.2">
      <c r="A603" s="63" t="s">
        <v>1383</v>
      </c>
      <c r="B603" s="64" t="s">
        <v>1384</v>
      </c>
      <c r="C603" s="64" t="s">
        <v>163</v>
      </c>
      <c r="D603" s="65" t="s">
        <v>132</v>
      </c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 x14ac:dyDescent="0.2">
      <c r="A604" s="63" t="s">
        <v>1385</v>
      </c>
      <c r="B604" s="64" t="s">
        <v>1386</v>
      </c>
      <c r="C604" s="64" t="s">
        <v>163</v>
      </c>
      <c r="D604" s="65" t="s">
        <v>746</v>
      </c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 x14ac:dyDescent="0.2">
      <c r="A605" s="63" t="s">
        <v>1387</v>
      </c>
      <c r="B605" s="64" t="s">
        <v>1388</v>
      </c>
      <c r="C605" s="64" t="s">
        <v>163</v>
      </c>
      <c r="D605" s="65" t="s">
        <v>126</v>
      </c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 x14ac:dyDescent="0.2">
      <c r="A606" s="63" t="s">
        <v>1389</v>
      </c>
      <c r="B606" s="64" t="s">
        <v>1390</v>
      </c>
      <c r="C606" s="64" t="s">
        <v>163</v>
      </c>
      <c r="D606" s="65" t="s">
        <v>132</v>
      </c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 x14ac:dyDescent="0.2">
      <c r="A607" s="63" t="s">
        <v>1391</v>
      </c>
      <c r="B607" s="64" t="s">
        <v>1392</v>
      </c>
      <c r="C607" s="64" t="s">
        <v>163</v>
      </c>
      <c r="D607" s="65" t="s">
        <v>132</v>
      </c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 x14ac:dyDescent="0.2">
      <c r="A608" s="63" t="s">
        <v>1393</v>
      </c>
      <c r="B608" s="64" t="s">
        <v>1394</v>
      </c>
      <c r="C608" s="64" t="s">
        <v>129</v>
      </c>
      <c r="D608" s="65" t="s">
        <v>126</v>
      </c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 x14ac:dyDescent="0.2">
      <c r="A609" s="63" t="s">
        <v>1395</v>
      </c>
      <c r="B609" s="64" t="s">
        <v>1396</v>
      </c>
      <c r="C609" s="64" t="s">
        <v>129</v>
      </c>
      <c r="D609" s="65" t="s">
        <v>126</v>
      </c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 x14ac:dyDescent="0.2">
      <c r="A610" s="63" t="s">
        <v>1397</v>
      </c>
      <c r="B610" s="64" t="s">
        <v>1398</v>
      </c>
      <c r="C610" s="64" t="s">
        <v>460</v>
      </c>
      <c r="D610" s="65" t="s">
        <v>126</v>
      </c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 x14ac:dyDescent="0.2">
      <c r="A611" s="63" t="s">
        <v>1399</v>
      </c>
      <c r="B611" s="64" t="s">
        <v>1400</v>
      </c>
      <c r="C611" s="64" t="s">
        <v>254</v>
      </c>
      <c r="D611" s="65" t="s">
        <v>126</v>
      </c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 x14ac:dyDescent="0.2">
      <c r="A612" s="63" t="s">
        <v>1401</v>
      </c>
      <c r="B612" s="64" t="s">
        <v>1402</v>
      </c>
      <c r="C612" s="64" t="s">
        <v>163</v>
      </c>
      <c r="D612" s="65" t="s">
        <v>132</v>
      </c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 x14ac:dyDescent="0.2">
      <c r="A613" s="63" t="s">
        <v>1403</v>
      </c>
      <c r="B613" s="64" t="s">
        <v>1404</v>
      </c>
      <c r="C613" s="64" t="s">
        <v>163</v>
      </c>
      <c r="D613" s="65" t="s">
        <v>132</v>
      </c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 x14ac:dyDescent="0.2">
      <c r="A614" s="63" t="s">
        <v>1405</v>
      </c>
      <c r="B614" s="64" t="s">
        <v>1406</v>
      </c>
      <c r="C614" s="64" t="s">
        <v>163</v>
      </c>
      <c r="D614" s="65" t="s">
        <v>132</v>
      </c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 x14ac:dyDescent="0.2">
      <c r="A615" s="63" t="s">
        <v>1407</v>
      </c>
      <c r="B615" s="64" t="s">
        <v>1408</v>
      </c>
      <c r="C615" s="64" t="s">
        <v>163</v>
      </c>
      <c r="D615" s="65" t="s">
        <v>132</v>
      </c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 x14ac:dyDescent="0.2">
      <c r="A616" s="63" t="s">
        <v>1409</v>
      </c>
      <c r="B616" s="64" t="s">
        <v>1410</v>
      </c>
      <c r="C616" s="64" t="s">
        <v>163</v>
      </c>
      <c r="D616" s="65" t="s">
        <v>132</v>
      </c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 x14ac:dyDescent="0.2">
      <c r="A617" s="63" t="s">
        <v>1411</v>
      </c>
      <c r="B617" s="64" t="s">
        <v>1412</v>
      </c>
      <c r="C617" s="64" t="s">
        <v>145</v>
      </c>
      <c r="D617" s="65" t="s">
        <v>126</v>
      </c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 x14ac:dyDescent="0.2">
      <c r="A618" s="63" t="s">
        <v>1413</v>
      </c>
      <c r="B618" s="64" t="s">
        <v>1414</v>
      </c>
      <c r="C618" s="64" t="s">
        <v>688</v>
      </c>
      <c r="D618" s="65" t="s">
        <v>126</v>
      </c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 x14ac:dyDescent="0.2">
      <c r="A619" s="63" t="s">
        <v>1415</v>
      </c>
      <c r="B619" s="64" t="s">
        <v>1416</v>
      </c>
      <c r="C619" s="64" t="s">
        <v>166</v>
      </c>
      <c r="D619" s="65" t="s">
        <v>126</v>
      </c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 x14ac:dyDescent="0.2">
      <c r="A620" s="63" t="s">
        <v>1417</v>
      </c>
      <c r="B620" s="64" t="s">
        <v>1418</v>
      </c>
      <c r="C620" s="64" t="s">
        <v>166</v>
      </c>
      <c r="D620" s="65" t="s">
        <v>126</v>
      </c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 x14ac:dyDescent="0.2">
      <c r="A621" s="63" t="s">
        <v>1419</v>
      </c>
      <c r="B621" s="64" t="s">
        <v>1420</v>
      </c>
      <c r="C621" s="64" t="s">
        <v>166</v>
      </c>
      <c r="D621" s="65" t="s">
        <v>126</v>
      </c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 x14ac:dyDescent="0.2">
      <c r="A622" s="63" t="s">
        <v>1421</v>
      </c>
      <c r="B622" s="64" t="s">
        <v>1422</v>
      </c>
      <c r="C622" s="64" t="s">
        <v>166</v>
      </c>
      <c r="D622" s="65" t="s">
        <v>126</v>
      </c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 x14ac:dyDescent="0.2">
      <c r="A623" s="63" t="s">
        <v>1423</v>
      </c>
      <c r="B623" s="64" t="s">
        <v>1424</v>
      </c>
      <c r="C623" s="64" t="s">
        <v>166</v>
      </c>
      <c r="D623" s="65" t="s">
        <v>126</v>
      </c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 x14ac:dyDescent="0.2">
      <c r="A624" s="63" t="s">
        <v>1425</v>
      </c>
      <c r="B624" s="64" t="s">
        <v>1426</v>
      </c>
      <c r="C624" s="64" t="s">
        <v>1427</v>
      </c>
      <c r="D624" s="65" t="s">
        <v>126</v>
      </c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 x14ac:dyDescent="0.2">
      <c r="A625" s="63" t="s">
        <v>1428</v>
      </c>
      <c r="B625" s="64" t="s">
        <v>1429</v>
      </c>
      <c r="C625" s="64" t="s">
        <v>145</v>
      </c>
      <c r="D625" s="65" t="s">
        <v>126</v>
      </c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 x14ac:dyDescent="0.2">
      <c r="A626" s="63" t="s">
        <v>1430</v>
      </c>
      <c r="B626" s="64" t="s">
        <v>1431</v>
      </c>
      <c r="C626" s="64" t="s">
        <v>145</v>
      </c>
      <c r="D626" s="65" t="s">
        <v>126</v>
      </c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 x14ac:dyDescent="0.2">
      <c r="A627" s="63" t="s">
        <v>1432</v>
      </c>
      <c r="B627" s="64" t="s">
        <v>1433</v>
      </c>
      <c r="C627" s="64" t="s">
        <v>145</v>
      </c>
      <c r="D627" s="65" t="s">
        <v>126</v>
      </c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 x14ac:dyDescent="0.2">
      <c r="A628" s="63" t="s">
        <v>1434</v>
      </c>
      <c r="B628" s="64" t="s">
        <v>1435</v>
      </c>
      <c r="C628" s="64" t="s">
        <v>145</v>
      </c>
      <c r="D628" s="65" t="s">
        <v>126</v>
      </c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 x14ac:dyDescent="0.2">
      <c r="A629" s="63" t="s">
        <v>1436</v>
      </c>
      <c r="B629" s="64" t="s">
        <v>1437</v>
      </c>
      <c r="C629" s="64" t="s">
        <v>145</v>
      </c>
      <c r="D629" s="67" t="s">
        <v>259</v>
      </c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 x14ac:dyDescent="0.2">
      <c r="A630" s="63" t="s">
        <v>1438</v>
      </c>
      <c r="B630" s="64" t="s">
        <v>1439</v>
      </c>
      <c r="C630" s="64" t="s">
        <v>145</v>
      </c>
      <c r="D630" s="65" t="s">
        <v>126</v>
      </c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 x14ac:dyDescent="0.2">
      <c r="A631" s="63" t="s">
        <v>1440</v>
      </c>
      <c r="B631" s="64" t="s">
        <v>1441</v>
      </c>
      <c r="C631" s="64" t="s">
        <v>145</v>
      </c>
      <c r="D631" s="67" t="s">
        <v>259</v>
      </c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 x14ac:dyDescent="0.2">
      <c r="A632" s="63" t="s">
        <v>1442</v>
      </c>
      <c r="B632" s="64" t="s">
        <v>1443</v>
      </c>
      <c r="C632" s="64" t="s">
        <v>145</v>
      </c>
      <c r="D632" s="65" t="s">
        <v>126</v>
      </c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 x14ac:dyDescent="0.2">
      <c r="A633" s="63" t="s">
        <v>1444</v>
      </c>
      <c r="B633" s="64" t="s">
        <v>1445</v>
      </c>
      <c r="C633" s="64" t="s">
        <v>145</v>
      </c>
      <c r="D633" s="65" t="s">
        <v>126</v>
      </c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 x14ac:dyDescent="0.2">
      <c r="A634" s="63" t="s">
        <v>1446</v>
      </c>
      <c r="B634" s="64" t="s">
        <v>1447</v>
      </c>
      <c r="C634" s="64" t="s">
        <v>645</v>
      </c>
      <c r="D634" s="65" t="s">
        <v>126</v>
      </c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 x14ac:dyDescent="0.2">
      <c r="A635" s="63" t="s">
        <v>1448</v>
      </c>
      <c r="B635" s="64" t="s">
        <v>1449</v>
      </c>
      <c r="C635" s="64" t="s">
        <v>645</v>
      </c>
      <c r="D635" s="65" t="s">
        <v>126</v>
      </c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 x14ac:dyDescent="0.2">
      <c r="A636" s="63" t="s">
        <v>1450</v>
      </c>
      <c r="B636" s="64" t="s">
        <v>1451</v>
      </c>
      <c r="C636" s="64" t="s">
        <v>166</v>
      </c>
      <c r="D636" s="65" t="s">
        <v>126</v>
      </c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 x14ac:dyDescent="0.2">
      <c r="A637" s="63" t="s">
        <v>1452</v>
      </c>
      <c r="B637" s="64" t="s">
        <v>1453</v>
      </c>
      <c r="C637" s="64" t="s">
        <v>166</v>
      </c>
      <c r="D637" s="65" t="s">
        <v>126</v>
      </c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 x14ac:dyDescent="0.2">
      <c r="A638" s="63" t="s">
        <v>1454</v>
      </c>
      <c r="B638" s="64" t="s">
        <v>1455</v>
      </c>
      <c r="C638" s="64" t="s">
        <v>254</v>
      </c>
      <c r="D638" s="65" t="s">
        <v>126</v>
      </c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 x14ac:dyDescent="0.2">
      <c r="A639" s="63" t="s">
        <v>1456</v>
      </c>
      <c r="B639" s="64" t="s">
        <v>1457</v>
      </c>
      <c r="C639" s="64" t="s">
        <v>721</v>
      </c>
      <c r="D639" s="65" t="s">
        <v>126</v>
      </c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 x14ac:dyDescent="0.2">
      <c r="A640" s="63" t="s">
        <v>1458</v>
      </c>
      <c r="B640" s="64" t="s">
        <v>1459</v>
      </c>
      <c r="C640" s="64" t="s">
        <v>721</v>
      </c>
      <c r="D640" s="66" t="s">
        <v>126</v>
      </c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 x14ac:dyDescent="0.2">
      <c r="A641" s="63" t="s">
        <v>1460</v>
      </c>
      <c r="B641" s="64" t="s">
        <v>1461</v>
      </c>
      <c r="C641" s="64" t="s">
        <v>842</v>
      </c>
      <c r="D641" s="65" t="s">
        <v>126</v>
      </c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 x14ac:dyDescent="0.2">
      <c r="A642" s="63" t="s">
        <v>1462</v>
      </c>
      <c r="B642" s="64" t="s">
        <v>1463</v>
      </c>
      <c r="C642" s="64" t="s">
        <v>842</v>
      </c>
      <c r="D642" s="65" t="s">
        <v>126</v>
      </c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 x14ac:dyDescent="0.2">
      <c r="A643" s="63" t="s">
        <v>1464</v>
      </c>
      <c r="B643" s="64" t="s">
        <v>1465</v>
      </c>
      <c r="C643" s="64" t="s">
        <v>842</v>
      </c>
      <c r="D643" s="65" t="s">
        <v>126</v>
      </c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 x14ac:dyDescent="0.2">
      <c r="A644" s="63" t="s">
        <v>1466</v>
      </c>
      <c r="B644" s="64" t="s">
        <v>1467</v>
      </c>
      <c r="C644" s="64" t="s">
        <v>842</v>
      </c>
      <c r="D644" s="67" t="s">
        <v>259</v>
      </c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 x14ac:dyDescent="0.2">
      <c r="A645" s="63" t="s">
        <v>1468</v>
      </c>
      <c r="B645" s="64" t="s">
        <v>1469</v>
      </c>
      <c r="C645" s="64" t="s">
        <v>842</v>
      </c>
      <c r="D645" s="65" t="s">
        <v>126</v>
      </c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 x14ac:dyDescent="0.2">
      <c r="A646" s="63" t="s">
        <v>1470</v>
      </c>
      <c r="B646" s="64" t="s">
        <v>1471</v>
      </c>
      <c r="C646" s="64" t="s">
        <v>842</v>
      </c>
      <c r="D646" s="65" t="s">
        <v>126</v>
      </c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 x14ac:dyDescent="0.2">
      <c r="A647" s="63" t="s">
        <v>1472</v>
      </c>
      <c r="B647" s="64" t="s">
        <v>1473</v>
      </c>
      <c r="C647" s="64" t="s">
        <v>842</v>
      </c>
      <c r="D647" s="65" t="s">
        <v>126</v>
      </c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 x14ac:dyDescent="0.2">
      <c r="A648" s="63" t="s">
        <v>1474</v>
      </c>
      <c r="B648" s="64" t="s">
        <v>1475</v>
      </c>
      <c r="C648" s="64" t="s">
        <v>842</v>
      </c>
      <c r="D648" s="65" t="s">
        <v>126</v>
      </c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 x14ac:dyDescent="0.2">
      <c r="A649" s="63" t="s">
        <v>1476</v>
      </c>
      <c r="B649" s="64" t="s">
        <v>1477</v>
      </c>
      <c r="C649" s="64" t="s">
        <v>842</v>
      </c>
      <c r="D649" s="65" t="s">
        <v>126</v>
      </c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 x14ac:dyDescent="0.2">
      <c r="A650" s="63" t="s">
        <v>1478</v>
      </c>
      <c r="B650" s="64" t="s">
        <v>1479</v>
      </c>
      <c r="C650" s="64" t="s">
        <v>842</v>
      </c>
      <c r="D650" s="65" t="s">
        <v>126</v>
      </c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 x14ac:dyDescent="0.2">
      <c r="A651" s="63" t="s">
        <v>1480</v>
      </c>
      <c r="B651" s="64" t="s">
        <v>1481</v>
      </c>
      <c r="C651" s="64" t="s">
        <v>842</v>
      </c>
      <c r="D651" s="65" t="s">
        <v>126</v>
      </c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 x14ac:dyDescent="0.2">
      <c r="A652" s="63" t="s">
        <v>1482</v>
      </c>
      <c r="B652" s="64" t="s">
        <v>1483</v>
      </c>
      <c r="C652" s="64" t="s">
        <v>842</v>
      </c>
      <c r="D652" s="65" t="s">
        <v>126</v>
      </c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 x14ac:dyDescent="0.2">
      <c r="A653" s="63" t="s">
        <v>1484</v>
      </c>
      <c r="B653" s="64" t="s">
        <v>1485</v>
      </c>
      <c r="C653" s="64" t="s">
        <v>842</v>
      </c>
      <c r="D653" s="65" t="s">
        <v>126</v>
      </c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 x14ac:dyDescent="0.2">
      <c r="A654" s="63" t="s">
        <v>1486</v>
      </c>
      <c r="B654" s="64" t="s">
        <v>1487</v>
      </c>
      <c r="C654" s="64" t="s">
        <v>180</v>
      </c>
      <c r="D654" s="65" t="s">
        <v>126</v>
      </c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 x14ac:dyDescent="0.2">
      <c r="A655" s="63" t="s">
        <v>1488</v>
      </c>
      <c r="B655" s="64" t="s">
        <v>1489</v>
      </c>
      <c r="C655" s="64" t="s">
        <v>1490</v>
      </c>
      <c r="D655" s="65" t="s">
        <v>126</v>
      </c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 x14ac:dyDescent="0.2">
      <c r="A656" s="63" t="s">
        <v>1491</v>
      </c>
      <c r="B656" s="64" t="s">
        <v>1492</v>
      </c>
      <c r="C656" s="64" t="s">
        <v>163</v>
      </c>
      <c r="D656" s="65" t="s">
        <v>126</v>
      </c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 x14ac:dyDescent="0.2">
      <c r="A657" s="63" t="s">
        <v>1493</v>
      </c>
      <c r="B657" s="64" t="s">
        <v>1494</v>
      </c>
      <c r="C657" s="64" t="s">
        <v>145</v>
      </c>
      <c r="D657" s="65" t="s">
        <v>126</v>
      </c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 x14ac:dyDescent="0.2">
      <c r="A658" s="63" t="s">
        <v>1495</v>
      </c>
      <c r="B658" s="64" t="s">
        <v>1496</v>
      </c>
      <c r="C658" s="64" t="s">
        <v>145</v>
      </c>
      <c r="D658" s="65" t="s">
        <v>126</v>
      </c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 x14ac:dyDescent="0.2">
      <c r="A659" s="63" t="s">
        <v>1497</v>
      </c>
      <c r="B659" s="64" t="s">
        <v>1498</v>
      </c>
      <c r="C659" s="64" t="s">
        <v>660</v>
      </c>
      <c r="D659" s="65" t="s">
        <v>132</v>
      </c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 x14ac:dyDescent="0.2">
      <c r="A660" s="63" t="s">
        <v>1499</v>
      </c>
      <c r="B660" s="64" t="s">
        <v>1500</v>
      </c>
      <c r="C660" s="64" t="s">
        <v>660</v>
      </c>
      <c r="D660" s="65" t="s">
        <v>126</v>
      </c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 x14ac:dyDescent="0.2">
      <c r="A661" s="63" t="s">
        <v>1501</v>
      </c>
      <c r="B661" s="64" t="s">
        <v>1502</v>
      </c>
      <c r="C661" s="64" t="s">
        <v>660</v>
      </c>
      <c r="D661" s="65" t="s">
        <v>126</v>
      </c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 x14ac:dyDescent="0.2">
      <c r="A662" s="63" t="s">
        <v>1503</v>
      </c>
      <c r="B662" s="64" t="s">
        <v>1504</v>
      </c>
      <c r="C662" s="64" t="s">
        <v>660</v>
      </c>
      <c r="D662" s="65" t="s">
        <v>132</v>
      </c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 x14ac:dyDescent="0.2">
      <c r="A663" s="63" t="s">
        <v>1505</v>
      </c>
      <c r="B663" s="64" t="s">
        <v>1506</v>
      </c>
      <c r="C663" s="64" t="s">
        <v>660</v>
      </c>
      <c r="D663" s="65" t="s">
        <v>126</v>
      </c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 x14ac:dyDescent="0.2">
      <c r="A664" s="63" t="s">
        <v>1507</v>
      </c>
      <c r="B664" s="64" t="s">
        <v>1508</v>
      </c>
      <c r="C664" s="64" t="s">
        <v>660</v>
      </c>
      <c r="D664" s="65" t="s">
        <v>126</v>
      </c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 x14ac:dyDescent="0.2">
      <c r="A665" s="63" t="s">
        <v>1509</v>
      </c>
      <c r="B665" s="64" t="s">
        <v>1510</v>
      </c>
      <c r="C665" s="64" t="s">
        <v>145</v>
      </c>
      <c r="D665" s="65" t="s">
        <v>126</v>
      </c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 x14ac:dyDescent="0.2">
      <c r="A666" s="63" t="s">
        <v>1511</v>
      </c>
      <c r="B666" s="64" t="s">
        <v>1512</v>
      </c>
      <c r="C666" s="64" t="s">
        <v>163</v>
      </c>
      <c r="D666" s="65" t="s">
        <v>126</v>
      </c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 x14ac:dyDescent="0.2">
      <c r="A667" s="63" t="s">
        <v>1513</v>
      </c>
      <c r="B667" s="64" t="s">
        <v>1514</v>
      </c>
      <c r="C667" s="64" t="s">
        <v>163</v>
      </c>
      <c r="D667" s="65" t="s">
        <v>126</v>
      </c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 x14ac:dyDescent="0.2">
      <c r="A668" s="63" t="s">
        <v>1515</v>
      </c>
      <c r="B668" s="64" t="s">
        <v>1516</v>
      </c>
      <c r="C668" s="64" t="s">
        <v>785</v>
      </c>
      <c r="D668" s="65" t="s">
        <v>126</v>
      </c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 x14ac:dyDescent="0.2">
      <c r="A669" s="63" t="s">
        <v>1517</v>
      </c>
      <c r="B669" s="64" t="s">
        <v>1518</v>
      </c>
      <c r="C669" s="64" t="s">
        <v>785</v>
      </c>
      <c r="D669" s="65" t="s">
        <v>126</v>
      </c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 x14ac:dyDescent="0.2">
      <c r="A670" s="63" t="s">
        <v>1519</v>
      </c>
      <c r="B670" s="64" t="s">
        <v>1520</v>
      </c>
      <c r="C670" s="64" t="s">
        <v>785</v>
      </c>
      <c r="D670" s="65" t="s">
        <v>126</v>
      </c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 x14ac:dyDescent="0.2">
      <c r="A671" s="63" t="s">
        <v>1521</v>
      </c>
      <c r="B671" s="64" t="s">
        <v>1522</v>
      </c>
      <c r="C671" s="64" t="s">
        <v>785</v>
      </c>
      <c r="D671" s="65" t="s">
        <v>126</v>
      </c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 x14ac:dyDescent="0.2">
      <c r="A672" s="63" t="s">
        <v>1523</v>
      </c>
      <c r="B672" s="64" t="s">
        <v>1524</v>
      </c>
      <c r="C672" s="64" t="s">
        <v>166</v>
      </c>
      <c r="D672" s="65" t="s">
        <v>126</v>
      </c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 x14ac:dyDescent="0.2">
      <c r="A673" s="63" t="s">
        <v>1525</v>
      </c>
      <c r="B673" s="64" t="s">
        <v>1526</v>
      </c>
      <c r="C673" s="64" t="s">
        <v>180</v>
      </c>
      <c r="D673" s="65" t="s">
        <v>126</v>
      </c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 x14ac:dyDescent="0.2">
      <c r="A674" s="63" t="s">
        <v>1527</v>
      </c>
      <c r="B674" s="64" t="s">
        <v>1528</v>
      </c>
      <c r="C674" s="64" t="s">
        <v>180</v>
      </c>
      <c r="D674" s="65" t="s">
        <v>126</v>
      </c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 x14ac:dyDescent="0.2">
      <c r="A675" s="63" t="s">
        <v>1529</v>
      </c>
      <c r="B675" s="64" t="s">
        <v>1530</v>
      </c>
      <c r="C675" s="64" t="s">
        <v>180</v>
      </c>
      <c r="D675" s="65" t="s">
        <v>126</v>
      </c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 x14ac:dyDescent="0.2">
      <c r="A676" s="63" t="s">
        <v>1531</v>
      </c>
      <c r="B676" s="64" t="s">
        <v>1532</v>
      </c>
      <c r="C676" s="64" t="s">
        <v>180</v>
      </c>
      <c r="D676" s="65" t="s">
        <v>126</v>
      </c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 x14ac:dyDescent="0.2">
      <c r="A677" s="63" t="s">
        <v>1533</v>
      </c>
      <c r="B677" s="64" t="s">
        <v>1534</v>
      </c>
      <c r="C677" s="64" t="s">
        <v>180</v>
      </c>
      <c r="D677" s="65" t="s">
        <v>126</v>
      </c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 x14ac:dyDescent="0.2">
      <c r="A678" s="63" t="s">
        <v>1535</v>
      </c>
      <c r="B678" s="64" t="s">
        <v>1536</v>
      </c>
      <c r="C678" s="64" t="s">
        <v>180</v>
      </c>
      <c r="D678" s="69" t="s">
        <v>259</v>
      </c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 x14ac:dyDescent="0.2">
      <c r="A679" s="63" t="s">
        <v>1537</v>
      </c>
      <c r="B679" s="64" t="s">
        <v>1538</v>
      </c>
      <c r="C679" s="64" t="s">
        <v>166</v>
      </c>
      <c r="D679" s="65" t="s">
        <v>126</v>
      </c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 x14ac:dyDescent="0.2">
      <c r="A680" s="63" t="s">
        <v>1539</v>
      </c>
      <c r="B680" s="64" t="s">
        <v>1540</v>
      </c>
      <c r="C680" s="64" t="s">
        <v>1541</v>
      </c>
      <c r="D680" s="65" t="s">
        <v>126</v>
      </c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 x14ac:dyDescent="0.2">
      <c r="A681" s="63" t="s">
        <v>1542</v>
      </c>
      <c r="B681" s="64" t="s">
        <v>1543</v>
      </c>
      <c r="C681" s="64" t="s">
        <v>1541</v>
      </c>
      <c r="D681" s="65" t="s">
        <v>126</v>
      </c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 x14ac:dyDescent="0.2">
      <c r="A682" s="63" t="s">
        <v>1544</v>
      </c>
      <c r="B682" s="64" t="s">
        <v>1545</v>
      </c>
      <c r="C682" s="64" t="s">
        <v>1546</v>
      </c>
      <c r="D682" s="65" t="s">
        <v>746</v>
      </c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 x14ac:dyDescent="0.2">
      <c r="A683" s="63" t="s">
        <v>71</v>
      </c>
      <c r="B683" s="64" t="s">
        <v>1547</v>
      </c>
      <c r="C683" s="64" t="s">
        <v>172</v>
      </c>
      <c r="D683" s="65" t="s">
        <v>126</v>
      </c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 x14ac:dyDescent="0.2">
      <c r="A684" s="63" t="s">
        <v>1548</v>
      </c>
      <c r="B684" s="64" t="s">
        <v>1549</v>
      </c>
      <c r="C684" s="64" t="s">
        <v>172</v>
      </c>
      <c r="D684" s="65" t="s">
        <v>126</v>
      </c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 x14ac:dyDescent="0.2">
      <c r="A685" s="63" t="s">
        <v>1550</v>
      </c>
      <c r="B685" s="64" t="s">
        <v>1551</v>
      </c>
      <c r="C685" s="64" t="s">
        <v>215</v>
      </c>
      <c r="D685" s="65" t="s">
        <v>126</v>
      </c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 x14ac:dyDescent="0.2">
      <c r="A686" s="63" t="s">
        <v>1552</v>
      </c>
      <c r="B686" s="64" t="s">
        <v>1553</v>
      </c>
      <c r="C686" s="64" t="s">
        <v>215</v>
      </c>
      <c r="D686" s="65" t="s">
        <v>126</v>
      </c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 x14ac:dyDescent="0.2">
      <c r="A687" s="63" t="s">
        <v>1554</v>
      </c>
      <c r="B687" s="64" t="s">
        <v>1555</v>
      </c>
      <c r="C687" s="64" t="s">
        <v>215</v>
      </c>
      <c r="D687" s="65" t="s">
        <v>126</v>
      </c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 x14ac:dyDescent="0.2">
      <c r="A688" s="63" t="s">
        <v>1556</v>
      </c>
      <c r="B688" s="64" t="s">
        <v>1557</v>
      </c>
      <c r="C688" s="64" t="s">
        <v>489</v>
      </c>
      <c r="D688" s="65" t="s">
        <v>126</v>
      </c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 x14ac:dyDescent="0.2">
      <c r="A689" s="63" t="s">
        <v>1558</v>
      </c>
      <c r="B689" s="64" t="s">
        <v>1559</v>
      </c>
      <c r="C689" s="64" t="s">
        <v>489</v>
      </c>
      <c r="D689" s="65" t="s">
        <v>126</v>
      </c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 x14ac:dyDescent="0.2">
      <c r="A690" s="63" t="s">
        <v>1560</v>
      </c>
      <c r="B690" s="64" t="s">
        <v>1561</v>
      </c>
      <c r="C690" s="64" t="s">
        <v>489</v>
      </c>
      <c r="D690" s="66" t="s">
        <v>126</v>
      </c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 x14ac:dyDescent="0.2">
      <c r="A691" s="63" t="s">
        <v>1562</v>
      </c>
      <c r="B691" s="64" t="s">
        <v>1563</v>
      </c>
      <c r="C691" s="64" t="s">
        <v>489</v>
      </c>
      <c r="D691" s="66" t="s">
        <v>126</v>
      </c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 x14ac:dyDescent="0.2">
      <c r="A692" s="63" t="s">
        <v>1564</v>
      </c>
      <c r="B692" s="64" t="s">
        <v>1565</v>
      </c>
      <c r="C692" s="64" t="s">
        <v>489</v>
      </c>
      <c r="D692" s="65" t="s">
        <v>126</v>
      </c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 x14ac:dyDescent="0.2">
      <c r="A693" s="63" t="s">
        <v>1566</v>
      </c>
      <c r="B693" s="64" t="s">
        <v>1567</v>
      </c>
      <c r="C693" s="64" t="s">
        <v>489</v>
      </c>
      <c r="D693" s="66" t="s">
        <v>126</v>
      </c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 x14ac:dyDescent="0.2">
      <c r="A694" s="63" t="s">
        <v>1568</v>
      </c>
      <c r="B694" s="64" t="s">
        <v>1569</v>
      </c>
      <c r="C694" s="64" t="s">
        <v>489</v>
      </c>
      <c r="D694" s="66" t="s">
        <v>126</v>
      </c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 x14ac:dyDescent="0.2">
      <c r="A695" s="63" t="s">
        <v>1570</v>
      </c>
      <c r="B695" s="64" t="s">
        <v>1571</v>
      </c>
      <c r="C695" s="64" t="s">
        <v>489</v>
      </c>
      <c r="D695" s="65" t="s">
        <v>126</v>
      </c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 x14ac:dyDescent="0.2">
      <c r="A696" s="63" t="s">
        <v>1572</v>
      </c>
      <c r="B696" s="64" t="s">
        <v>1573</v>
      </c>
      <c r="C696" s="64" t="s">
        <v>489</v>
      </c>
      <c r="D696" s="65" t="s">
        <v>126</v>
      </c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 x14ac:dyDescent="0.2">
      <c r="A697" s="63" t="s">
        <v>1574</v>
      </c>
      <c r="B697" s="64" t="s">
        <v>1575</v>
      </c>
      <c r="C697" s="64" t="s">
        <v>142</v>
      </c>
      <c r="D697" s="65" t="s">
        <v>132</v>
      </c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 x14ac:dyDescent="0.2">
      <c r="A698" s="63" t="s">
        <v>1576</v>
      </c>
      <c r="B698" s="64" t="s">
        <v>1577</v>
      </c>
      <c r="C698" s="64" t="s">
        <v>142</v>
      </c>
      <c r="D698" s="65" t="s">
        <v>126</v>
      </c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 x14ac:dyDescent="0.2">
      <c r="A699" s="63" t="s">
        <v>1578</v>
      </c>
      <c r="B699" s="64" t="s">
        <v>1579</v>
      </c>
      <c r="C699" s="64" t="s">
        <v>142</v>
      </c>
      <c r="D699" s="65" t="s">
        <v>126</v>
      </c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 x14ac:dyDescent="0.2">
      <c r="A700" s="63" t="s">
        <v>1580</v>
      </c>
      <c r="B700" s="64" t="s">
        <v>1581</v>
      </c>
      <c r="C700" s="64" t="s">
        <v>142</v>
      </c>
      <c r="D700" s="65" t="s">
        <v>126</v>
      </c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 x14ac:dyDescent="0.2">
      <c r="A701" s="63" t="s">
        <v>1582</v>
      </c>
      <c r="B701" s="64" t="s">
        <v>1583</v>
      </c>
      <c r="C701" s="64" t="s">
        <v>142</v>
      </c>
      <c r="D701" s="65" t="s">
        <v>126</v>
      </c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 x14ac:dyDescent="0.2">
      <c r="A702" s="63" t="s">
        <v>1584</v>
      </c>
      <c r="B702" s="64" t="s">
        <v>1585</v>
      </c>
      <c r="C702" s="64" t="s">
        <v>142</v>
      </c>
      <c r="D702" s="65" t="s">
        <v>232</v>
      </c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 x14ac:dyDescent="0.2">
      <c r="A703" s="63" t="s">
        <v>83</v>
      </c>
      <c r="B703" s="64" t="s">
        <v>1586</v>
      </c>
      <c r="C703" s="64" t="s">
        <v>172</v>
      </c>
      <c r="D703" s="65" t="s">
        <v>126</v>
      </c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 x14ac:dyDescent="0.2">
      <c r="A704" s="63" t="s">
        <v>1587</v>
      </c>
      <c r="B704" s="64" t="s">
        <v>1588</v>
      </c>
      <c r="C704" s="64" t="s">
        <v>129</v>
      </c>
      <c r="D704" s="65" t="s">
        <v>126</v>
      </c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 x14ac:dyDescent="0.2">
      <c r="A705" s="63" t="s">
        <v>1589</v>
      </c>
      <c r="B705" s="64" t="s">
        <v>1590</v>
      </c>
      <c r="C705" s="64" t="s">
        <v>266</v>
      </c>
      <c r="D705" s="65" t="s">
        <v>126</v>
      </c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 x14ac:dyDescent="0.2">
      <c r="A706" s="63" t="s">
        <v>1591</v>
      </c>
      <c r="B706" s="64" t="s">
        <v>1592</v>
      </c>
      <c r="C706" s="64" t="s">
        <v>254</v>
      </c>
      <c r="D706" s="65" t="s">
        <v>126</v>
      </c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 x14ac:dyDescent="0.2">
      <c r="A707" s="63" t="s">
        <v>1593</v>
      </c>
      <c r="B707" s="64" t="s">
        <v>1594</v>
      </c>
      <c r="C707" s="64" t="s">
        <v>463</v>
      </c>
      <c r="D707" s="65" t="s">
        <v>126</v>
      </c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 x14ac:dyDescent="0.2">
      <c r="A708" s="63" t="s">
        <v>1595</v>
      </c>
      <c r="B708" s="64" t="s">
        <v>1596</v>
      </c>
      <c r="C708" s="64" t="s">
        <v>463</v>
      </c>
      <c r="D708" s="65" t="s">
        <v>132</v>
      </c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 x14ac:dyDescent="0.2">
      <c r="A709" s="63" t="s">
        <v>96</v>
      </c>
      <c r="B709" s="64" t="s">
        <v>1597</v>
      </c>
      <c r="C709" s="64" t="s">
        <v>463</v>
      </c>
      <c r="D709" s="65" t="s">
        <v>132</v>
      </c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 x14ac:dyDescent="0.2">
      <c r="A710" s="63" t="s">
        <v>1598</v>
      </c>
      <c r="B710" s="64" t="s">
        <v>1599</v>
      </c>
      <c r="C710" s="64" t="s">
        <v>463</v>
      </c>
      <c r="D710" s="65" t="s">
        <v>126</v>
      </c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 x14ac:dyDescent="0.2">
      <c r="A711" s="63" t="s">
        <v>1600</v>
      </c>
      <c r="B711" s="64" t="s">
        <v>1601</v>
      </c>
      <c r="C711" s="64" t="s">
        <v>463</v>
      </c>
      <c r="D711" s="65" t="s">
        <v>232</v>
      </c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 x14ac:dyDescent="0.2">
      <c r="A712" s="63" t="s">
        <v>1602</v>
      </c>
      <c r="B712" s="64" t="s">
        <v>1603</v>
      </c>
      <c r="C712" s="64" t="s">
        <v>955</v>
      </c>
      <c r="D712" s="65" t="s">
        <v>126</v>
      </c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 x14ac:dyDescent="0.2">
      <c r="A713" s="63" t="s">
        <v>1604</v>
      </c>
      <c r="B713" s="64" t="s">
        <v>1605</v>
      </c>
      <c r="C713" s="64" t="s">
        <v>955</v>
      </c>
      <c r="D713" s="66" t="s">
        <v>126</v>
      </c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 x14ac:dyDescent="0.2">
      <c r="A714" s="63" t="s">
        <v>1606</v>
      </c>
      <c r="B714" s="64" t="s">
        <v>1607</v>
      </c>
      <c r="C714" s="64" t="s">
        <v>955</v>
      </c>
      <c r="D714" s="65" t="s">
        <v>126</v>
      </c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 x14ac:dyDescent="0.2">
      <c r="A715" s="63" t="s">
        <v>1608</v>
      </c>
      <c r="B715" s="64" t="s">
        <v>1609</v>
      </c>
      <c r="C715" s="64" t="s">
        <v>955</v>
      </c>
      <c r="D715" s="66" t="s">
        <v>126</v>
      </c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 x14ac:dyDescent="0.2">
      <c r="A716" s="63" t="s">
        <v>1610</v>
      </c>
      <c r="B716" s="64" t="s">
        <v>1611</v>
      </c>
      <c r="C716" s="64" t="s">
        <v>129</v>
      </c>
      <c r="D716" s="65" t="s">
        <v>126</v>
      </c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 x14ac:dyDescent="0.2">
      <c r="A717" s="63" t="s">
        <v>1612</v>
      </c>
      <c r="B717" s="64" t="s">
        <v>1613</v>
      </c>
      <c r="C717" s="64" t="s">
        <v>129</v>
      </c>
      <c r="D717" s="65" t="s">
        <v>126</v>
      </c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 x14ac:dyDescent="0.2">
      <c r="A718" s="63" t="s">
        <v>1614</v>
      </c>
      <c r="B718" s="64" t="s">
        <v>1615</v>
      </c>
      <c r="C718" s="64" t="s">
        <v>129</v>
      </c>
      <c r="D718" s="65" t="s">
        <v>132</v>
      </c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 x14ac:dyDescent="0.2">
      <c r="A719" s="63" t="s">
        <v>1616</v>
      </c>
      <c r="B719" s="64" t="s">
        <v>1617</v>
      </c>
      <c r="C719" s="64" t="s">
        <v>129</v>
      </c>
      <c r="D719" s="65" t="s">
        <v>126</v>
      </c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 x14ac:dyDescent="0.2">
      <c r="A720" s="63" t="s">
        <v>1618</v>
      </c>
      <c r="B720" s="64" t="s">
        <v>1619</v>
      </c>
      <c r="C720" s="64" t="s">
        <v>148</v>
      </c>
      <c r="D720" s="65" t="s">
        <v>126</v>
      </c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 x14ac:dyDescent="0.2">
      <c r="A721" s="63" t="s">
        <v>1620</v>
      </c>
      <c r="B721" s="64" t="s">
        <v>1621</v>
      </c>
      <c r="C721" s="64" t="s">
        <v>148</v>
      </c>
      <c r="D721" s="65" t="s">
        <v>126</v>
      </c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 x14ac:dyDescent="0.2">
      <c r="A722" s="63" t="s">
        <v>1622</v>
      </c>
      <c r="B722" s="64" t="s">
        <v>1623</v>
      </c>
      <c r="C722" s="64" t="s">
        <v>148</v>
      </c>
      <c r="D722" s="65" t="s">
        <v>126</v>
      </c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 x14ac:dyDescent="0.2">
      <c r="A723" s="63" t="s">
        <v>1624</v>
      </c>
      <c r="B723" s="64" t="s">
        <v>1625</v>
      </c>
      <c r="C723" s="64" t="s">
        <v>148</v>
      </c>
      <c r="D723" s="65" t="s">
        <v>126</v>
      </c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 x14ac:dyDescent="0.2">
      <c r="A724" s="63" t="s">
        <v>1626</v>
      </c>
      <c r="B724" s="64" t="s">
        <v>1627</v>
      </c>
      <c r="C724" s="64" t="s">
        <v>148</v>
      </c>
      <c r="D724" s="65" t="s">
        <v>126</v>
      </c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 x14ac:dyDescent="0.2">
      <c r="A725" s="63" t="s">
        <v>1628</v>
      </c>
      <c r="B725" s="64" t="s">
        <v>1629</v>
      </c>
      <c r="C725" s="64" t="s">
        <v>145</v>
      </c>
      <c r="D725" s="65" t="s">
        <v>126</v>
      </c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 x14ac:dyDescent="0.2">
      <c r="A726" s="63" t="s">
        <v>1630</v>
      </c>
      <c r="B726" s="64" t="s">
        <v>1631</v>
      </c>
      <c r="C726" s="64" t="s">
        <v>145</v>
      </c>
      <c r="D726" s="65" t="s">
        <v>126</v>
      </c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 x14ac:dyDescent="0.2">
      <c r="A727" s="63" t="s">
        <v>1632</v>
      </c>
      <c r="B727" s="64" t="s">
        <v>1633</v>
      </c>
      <c r="C727" s="64" t="s">
        <v>215</v>
      </c>
      <c r="D727" s="65" t="s">
        <v>126</v>
      </c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 x14ac:dyDescent="0.2">
      <c r="A728" s="63" t="s">
        <v>1634</v>
      </c>
      <c r="B728" s="64" t="s">
        <v>1635</v>
      </c>
      <c r="C728" s="64" t="s">
        <v>145</v>
      </c>
      <c r="D728" s="65" t="s">
        <v>126</v>
      </c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 x14ac:dyDescent="0.2">
      <c r="A729" s="63" t="s">
        <v>1636</v>
      </c>
      <c r="B729" s="64" t="s">
        <v>1637</v>
      </c>
      <c r="C729" s="64" t="s">
        <v>145</v>
      </c>
      <c r="D729" s="65" t="s">
        <v>126</v>
      </c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 x14ac:dyDescent="0.2">
      <c r="A730" s="63" t="s">
        <v>1638</v>
      </c>
      <c r="B730" s="64" t="s">
        <v>1639</v>
      </c>
      <c r="C730" s="64" t="s">
        <v>1640</v>
      </c>
      <c r="D730" s="65" t="s">
        <v>126</v>
      </c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 x14ac:dyDescent="0.2">
      <c r="A731" s="63" t="s">
        <v>1641</v>
      </c>
      <c r="B731" s="64" t="s">
        <v>1642</v>
      </c>
      <c r="C731" s="64" t="s">
        <v>1640</v>
      </c>
      <c r="D731" s="67" t="s">
        <v>259</v>
      </c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 x14ac:dyDescent="0.2">
      <c r="A732" s="63" t="s">
        <v>1643</v>
      </c>
      <c r="B732" s="64" t="s">
        <v>1644</v>
      </c>
      <c r="C732" s="64" t="s">
        <v>1640</v>
      </c>
      <c r="D732" s="67" t="s">
        <v>259</v>
      </c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 x14ac:dyDescent="0.2">
      <c r="A733" s="63" t="s">
        <v>1645</v>
      </c>
      <c r="B733" s="64" t="s">
        <v>1646</v>
      </c>
      <c r="C733" s="64" t="s">
        <v>1640</v>
      </c>
      <c r="D733" s="65" t="s">
        <v>126</v>
      </c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 x14ac:dyDescent="0.2">
      <c r="A734" s="63" t="s">
        <v>1647</v>
      </c>
      <c r="B734" s="64" t="s">
        <v>1648</v>
      </c>
      <c r="C734" s="64" t="s">
        <v>1640</v>
      </c>
      <c r="D734" s="65" t="s">
        <v>126</v>
      </c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 x14ac:dyDescent="0.2">
      <c r="A735" s="63" t="s">
        <v>1649</v>
      </c>
      <c r="B735" s="64" t="s">
        <v>1650</v>
      </c>
      <c r="C735" s="64" t="s">
        <v>1640</v>
      </c>
      <c r="D735" s="65" t="s">
        <v>126</v>
      </c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 x14ac:dyDescent="0.2">
      <c r="A736" s="63" t="s">
        <v>1651</v>
      </c>
      <c r="B736" s="64" t="s">
        <v>1652</v>
      </c>
      <c r="C736" s="64" t="s">
        <v>1640</v>
      </c>
      <c r="D736" s="65" t="s">
        <v>126</v>
      </c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 x14ac:dyDescent="0.2">
      <c r="A737" s="63" t="s">
        <v>1653</v>
      </c>
      <c r="B737" s="64" t="s">
        <v>1654</v>
      </c>
      <c r="C737" s="64" t="s">
        <v>1640</v>
      </c>
      <c r="D737" s="65" t="s">
        <v>126</v>
      </c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 x14ac:dyDescent="0.2">
      <c r="A738" s="63" t="s">
        <v>1655</v>
      </c>
      <c r="B738" s="64" t="s">
        <v>1656</v>
      </c>
      <c r="C738" s="64" t="s">
        <v>1640</v>
      </c>
      <c r="D738" s="65" t="s">
        <v>126</v>
      </c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 x14ac:dyDescent="0.2">
      <c r="A739" s="63" t="s">
        <v>1657</v>
      </c>
      <c r="B739" s="64" t="s">
        <v>1658</v>
      </c>
      <c r="C739" s="64" t="s">
        <v>1640</v>
      </c>
      <c r="D739" s="67" t="s">
        <v>259</v>
      </c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 x14ac:dyDescent="0.2">
      <c r="A740" s="63" t="s">
        <v>1659</v>
      </c>
      <c r="B740" s="64" t="s">
        <v>1660</v>
      </c>
      <c r="C740" s="64" t="s">
        <v>1640</v>
      </c>
      <c r="D740" s="67" t="s">
        <v>259</v>
      </c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 x14ac:dyDescent="0.2">
      <c r="A741" s="63" t="s">
        <v>1661</v>
      </c>
      <c r="B741" s="64" t="s">
        <v>1662</v>
      </c>
      <c r="C741" s="64" t="s">
        <v>1640</v>
      </c>
      <c r="D741" s="65" t="s">
        <v>126</v>
      </c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 x14ac:dyDescent="0.2">
      <c r="A742" s="63" t="s">
        <v>1663</v>
      </c>
      <c r="B742" s="64" t="s">
        <v>1664</v>
      </c>
      <c r="C742" s="64" t="s">
        <v>1640</v>
      </c>
      <c r="D742" s="65" t="s">
        <v>126</v>
      </c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 x14ac:dyDescent="0.2">
      <c r="A743" s="63" t="s">
        <v>1665</v>
      </c>
      <c r="B743" s="64" t="s">
        <v>1666</v>
      </c>
      <c r="C743" s="64" t="s">
        <v>1640</v>
      </c>
      <c r="D743" s="65" t="s">
        <v>126</v>
      </c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 x14ac:dyDescent="0.2">
      <c r="A744" s="63" t="s">
        <v>1667</v>
      </c>
      <c r="B744" s="64" t="s">
        <v>1668</v>
      </c>
      <c r="C744" s="64" t="s">
        <v>1640</v>
      </c>
      <c r="D744" s="65" t="s">
        <v>126</v>
      </c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 x14ac:dyDescent="0.2">
      <c r="A745" s="63" t="s">
        <v>1669</v>
      </c>
      <c r="B745" s="64" t="s">
        <v>1670</v>
      </c>
      <c r="C745" s="64" t="s">
        <v>1640</v>
      </c>
      <c r="D745" s="65" t="s">
        <v>126</v>
      </c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 x14ac:dyDescent="0.2">
      <c r="A746" s="63" t="s">
        <v>1671</v>
      </c>
      <c r="B746" s="64" t="s">
        <v>1672</v>
      </c>
      <c r="C746" s="64" t="s">
        <v>1640</v>
      </c>
      <c r="D746" s="65" t="s">
        <v>126</v>
      </c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 x14ac:dyDescent="0.2">
      <c r="A747" s="63" t="s">
        <v>1673</v>
      </c>
      <c r="B747" s="64" t="s">
        <v>1674</v>
      </c>
      <c r="C747" s="64" t="s">
        <v>1640</v>
      </c>
      <c r="D747" s="65" t="s">
        <v>126</v>
      </c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 x14ac:dyDescent="0.2">
      <c r="A748" s="63" t="s">
        <v>1675</v>
      </c>
      <c r="B748" s="64" t="s">
        <v>1676</v>
      </c>
      <c r="C748" s="64" t="s">
        <v>1640</v>
      </c>
      <c r="D748" s="67" t="s">
        <v>259</v>
      </c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 x14ac:dyDescent="0.2">
      <c r="A749" s="63" t="s">
        <v>1677</v>
      </c>
      <c r="B749" s="64" t="s">
        <v>1678</v>
      </c>
      <c r="C749" s="64" t="s">
        <v>1640</v>
      </c>
      <c r="D749" s="66" t="s">
        <v>126</v>
      </c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 x14ac:dyDescent="0.2">
      <c r="A750" s="63" t="s">
        <v>1679</v>
      </c>
      <c r="B750" s="64" t="s">
        <v>1680</v>
      </c>
      <c r="C750" s="64" t="s">
        <v>1640</v>
      </c>
      <c r="D750" s="67" t="s">
        <v>259</v>
      </c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 x14ac:dyDescent="0.2">
      <c r="A751" s="63" t="s">
        <v>1681</v>
      </c>
      <c r="B751" s="64" t="s">
        <v>1682</v>
      </c>
      <c r="C751" s="64" t="s">
        <v>1640</v>
      </c>
      <c r="D751" s="65" t="s">
        <v>126</v>
      </c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 x14ac:dyDescent="0.2">
      <c r="A752" s="63" t="s">
        <v>1683</v>
      </c>
      <c r="B752" s="64" t="s">
        <v>1684</v>
      </c>
      <c r="C752" s="64" t="s">
        <v>1640</v>
      </c>
      <c r="D752" s="65" t="s">
        <v>126</v>
      </c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 x14ac:dyDescent="0.2">
      <c r="A753" s="63" t="s">
        <v>1685</v>
      </c>
      <c r="B753" s="64" t="s">
        <v>1686</v>
      </c>
      <c r="C753" s="64" t="s">
        <v>1640</v>
      </c>
      <c r="D753" s="65" t="s">
        <v>126</v>
      </c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 x14ac:dyDescent="0.2">
      <c r="A754" s="63" t="s">
        <v>1687</v>
      </c>
      <c r="B754" s="64" t="s">
        <v>1688</v>
      </c>
      <c r="C754" s="64" t="s">
        <v>1640</v>
      </c>
      <c r="D754" s="65" t="s">
        <v>126</v>
      </c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 x14ac:dyDescent="0.2">
      <c r="A755" s="63" t="s">
        <v>1689</v>
      </c>
      <c r="B755" s="64" t="s">
        <v>1690</v>
      </c>
      <c r="C755" s="64" t="s">
        <v>1640</v>
      </c>
      <c r="D755" s="65" t="s">
        <v>126</v>
      </c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 x14ac:dyDescent="0.2">
      <c r="A756" s="63" t="s">
        <v>1691</v>
      </c>
      <c r="B756" s="64" t="s">
        <v>1692</v>
      </c>
      <c r="C756" s="64" t="s">
        <v>175</v>
      </c>
      <c r="D756" s="65" t="s">
        <v>126</v>
      </c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 x14ac:dyDescent="0.2">
      <c r="A757" s="63" t="s">
        <v>1693</v>
      </c>
      <c r="B757" s="64" t="s">
        <v>1694</v>
      </c>
      <c r="C757" s="64" t="s">
        <v>180</v>
      </c>
      <c r="D757" s="65" t="s">
        <v>126</v>
      </c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 x14ac:dyDescent="0.2">
      <c r="A758" s="63" t="s">
        <v>1695</v>
      </c>
      <c r="B758" s="64" t="s">
        <v>1696</v>
      </c>
      <c r="C758" s="64" t="s">
        <v>266</v>
      </c>
      <c r="D758" s="65" t="s">
        <v>126</v>
      </c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 x14ac:dyDescent="0.2">
      <c r="A759" s="63" t="s">
        <v>1697</v>
      </c>
      <c r="B759" s="64" t="s">
        <v>1698</v>
      </c>
      <c r="C759" s="64" t="s">
        <v>166</v>
      </c>
      <c r="D759" s="65" t="s">
        <v>126</v>
      </c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 x14ac:dyDescent="0.2">
      <c r="A760" s="63" t="s">
        <v>1699</v>
      </c>
      <c r="B760" s="64" t="s">
        <v>1700</v>
      </c>
      <c r="C760" s="64" t="s">
        <v>208</v>
      </c>
      <c r="D760" s="65" t="s">
        <v>126</v>
      </c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 x14ac:dyDescent="0.2">
      <c r="A761" s="63" t="s">
        <v>1701</v>
      </c>
      <c r="B761" s="64" t="s">
        <v>1702</v>
      </c>
      <c r="C761" s="64" t="s">
        <v>196</v>
      </c>
      <c r="D761" s="65" t="s">
        <v>126</v>
      </c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 x14ac:dyDescent="0.2">
      <c r="A762" s="63" t="s">
        <v>1703</v>
      </c>
      <c r="B762" s="64" t="s">
        <v>1704</v>
      </c>
      <c r="C762" s="64" t="s">
        <v>166</v>
      </c>
      <c r="D762" s="65" t="s">
        <v>126</v>
      </c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 x14ac:dyDescent="0.2">
      <c r="A763" s="63" t="s">
        <v>1705</v>
      </c>
      <c r="B763" s="64" t="s">
        <v>1706</v>
      </c>
      <c r="C763" s="64" t="s">
        <v>166</v>
      </c>
      <c r="D763" s="65" t="s">
        <v>126</v>
      </c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 x14ac:dyDescent="0.2">
      <c r="A764" s="63" t="s">
        <v>1707</v>
      </c>
      <c r="B764" s="64" t="s">
        <v>1708</v>
      </c>
      <c r="C764" s="64" t="s">
        <v>175</v>
      </c>
      <c r="D764" s="67" t="s">
        <v>259</v>
      </c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 x14ac:dyDescent="0.2">
      <c r="A765" s="63" t="s">
        <v>1709</v>
      </c>
      <c r="B765" s="64" t="s">
        <v>1710</v>
      </c>
      <c r="C765" s="64" t="s">
        <v>175</v>
      </c>
      <c r="D765" s="65" t="s">
        <v>126</v>
      </c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 x14ac:dyDescent="0.2">
      <c r="A766" s="63" t="s">
        <v>1711</v>
      </c>
      <c r="B766" s="64" t="s">
        <v>1712</v>
      </c>
      <c r="C766" s="64" t="s">
        <v>175</v>
      </c>
      <c r="D766" s="67" t="s">
        <v>259</v>
      </c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 x14ac:dyDescent="0.2">
      <c r="A767" s="63" t="s">
        <v>1713</v>
      </c>
      <c r="B767" s="64" t="s">
        <v>1714</v>
      </c>
      <c r="C767" s="64" t="s">
        <v>175</v>
      </c>
      <c r="D767" s="65" t="s">
        <v>126</v>
      </c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 x14ac:dyDescent="0.2">
      <c r="A768" s="63" t="s">
        <v>1715</v>
      </c>
      <c r="B768" s="64" t="s">
        <v>1716</v>
      </c>
      <c r="C768" s="64" t="s">
        <v>208</v>
      </c>
      <c r="D768" s="65" t="s">
        <v>746</v>
      </c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 x14ac:dyDescent="0.2">
      <c r="A769" s="63" t="s">
        <v>1717</v>
      </c>
      <c r="B769" s="64" t="s">
        <v>1718</v>
      </c>
      <c r="C769" s="64" t="s">
        <v>1719</v>
      </c>
      <c r="D769" s="65" t="s">
        <v>126</v>
      </c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 x14ac:dyDescent="0.2">
      <c r="A770" s="63" t="s">
        <v>1720</v>
      </c>
      <c r="B770" s="64" t="s">
        <v>1721</v>
      </c>
      <c r="C770" s="64" t="s">
        <v>166</v>
      </c>
      <c r="D770" s="65" t="s">
        <v>126</v>
      </c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 x14ac:dyDescent="0.2">
      <c r="A771" s="63" t="s">
        <v>1722</v>
      </c>
      <c r="B771" s="64" t="s">
        <v>1723</v>
      </c>
      <c r="C771" s="64" t="s">
        <v>166</v>
      </c>
      <c r="D771" s="66" t="s">
        <v>126</v>
      </c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 x14ac:dyDescent="0.2">
      <c r="A772" s="63" t="s">
        <v>1724</v>
      </c>
      <c r="B772" s="64" t="s">
        <v>1725</v>
      </c>
      <c r="C772" s="64" t="s">
        <v>166</v>
      </c>
      <c r="D772" s="65" t="s">
        <v>126</v>
      </c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 x14ac:dyDescent="0.2">
      <c r="A773" s="63" t="s">
        <v>1726</v>
      </c>
      <c r="B773" s="64" t="s">
        <v>1727</v>
      </c>
      <c r="C773" s="64" t="s">
        <v>180</v>
      </c>
      <c r="D773" s="65" t="s">
        <v>126</v>
      </c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 x14ac:dyDescent="0.2">
      <c r="A774" s="63" t="s">
        <v>1728</v>
      </c>
      <c r="B774" s="64" t="s">
        <v>1729</v>
      </c>
      <c r="C774" s="64" t="s">
        <v>180</v>
      </c>
      <c r="D774" s="67" t="s">
        <v>259</v>
      </c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 x14ac:dyDescent="0.2">
      <c r="A775" s="63" t="s">
        <v>1730</v>
      </c>
      <c r="B775" s="64" t="s">
        <v>1731</v>
      </c>
      <c r="C775" s="64" t="s">
        <v>508</v>
      </c>
      <c r="D775" s="65" t="s">
        <v>126</v>
      </c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 x14ac:dyDescent="0.2">
      <c r="A776" s="63" t="s">
        <v>1732</v>
      </c>
      <c r="B776" s="64" t="s">
        <v>1733</v>
      </c>
      <c r="C776" s="64" t="s">
        <v>145</v>
      </c>
      <c r="D776" s="65" t="s">
        <v>126</v>
      </c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 x14ac:dyDescent="0.2">
      <c r="A777" s="63" t="s">
        <v>1734</v>
      </c>
      <c r="B777" s="64" t="s">
        <v>1735</v>
      </c>
      <c r="C777" s="64" t="s">
        <v>145</v>
      </c>
      <c r="D777" s="65" t="s">
        <v>126</v>
      </c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 x14ac:dyDescent="0.2">
      <c r="A778" s="63" t="s">
        <v>1736</v>
      </c>
      <c r="B778" s="64" t="s">
        <v>1737</v>
      </c>
      <c r="C778" s="64" t="s">
        <v>254</v>
      </c>
      <c r="D778" s="65" t="s">
        <v>126</v>
      </c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 x14ac:dyDescent="0.2">
      <c r="A779" s="63" t="s">
        <v>1738</v>
      </c>
      <c r="B779" s="64" t="s">
        <v>1739</v>
      </c>
      <c r="C779" s="64" t="s">
        <v>129</v>
      </c>
      <c r="D779" s="66" t="s">
        <v>126</v>
      </c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 x14ac:dyDescent="0.2">
      <c r="A780" s="63" t="s">
        <v>1740</v>
      </c>
      <c r="B780" s="64" t="s">
        <v>1741</v>
      </c>
      <c r="C780" s="64" t="s">
        <v>129</v>
      </c>
      <c r="D780" s="65" t="s">
        <v>126</v>
      </c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 x14ac:dyDescent="0.2">
      <c r="A781" s="63" t="s">
        <v>1742</v>
      </c>
      <c r="B781" s="64" t="s">
        <v>1743</v>
      </c>
      <c r="C781" s="64" t="s">
        <v>145</v>
      </c>
      <c r="D781" s="65" t="s">
        <v>126</v>
      </c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 x14ac:dyDescent="0.2">
      <c r="A782" s="63" t="s">
        <v>1744</v>
      </c>
      <c r="B782" s="64" t="s">
        <v>1745</v>
      </c>
      <c r="C782" s="64" t="s">
        <v>145</v>
      </c>
      <c r="D782" s="65" t="s">
        <v>126</v>
      </c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 x14ac:dyDescent="0.2">
      <c r="A783" s="63" t="s">
        <v>1746</v>
      </c>
      <c r="B783" s="64" t="s">
        <v>1747</v>
      </c>
      <c r="C783" s="64" t="s">
        <v>145</v>
      </c>
      <c r="D783" s="65" t="s">
        <v>126</v>
      </c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 x14ac:dyDescent="0.2">
      <c r="A784" s="63" t="s">
        <v>1748</v>
      </c>
      <c r="B784" s="64" t="s">
        <v>1749</v>
      </c>
      <c r="C784" s="64" t="s">
        <v>145</v>
      </c>
      <c r="D784" s="65" t="s">
        <v>126</v>
      </c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 x14ac:dyDescent="0.2">
      <c r="A785" s="63" t="s">
        <v>1750</v>
      </c>
      <c r="B785" s="64" t="s">
        <v>1751</v>
      </c>
      <c r="C785" s="64" t="s">
        <v>145</v>
      </c>
      <c r="D785" s="67" t="s">
        <v>259</v>
      </c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 x14ac:dyDescent="0.2">
      <c r="A786" s="63" t="s">
        <v>1752</v>
      </c>
      <c r="B786" s="64" t="s">
        <v>1753</v>
      </c>
      <c r="C786" s="64" t="s">
        <v>129</v>
      </c>
      <c r="D786" s="66" t="s">
        <v>126</v>
      </c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 x14ac:dyDescent="0.2">
      <c r="A787" s="63" t="s">
        <v>1754</v>
      </c>
      <c r="B787" s="64" t="s">
        <v>1755</v>
      </c>
      <c r="C787" s="64" t="s">
        <v>145</v>
      </c>
      <c r="D787" s="65" t="s">
        <v>126</v>
      </c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 x14ac:dyDescent="0.2">
      <c r="A788" s="63" t="s">
        <v>1756</v>
      </c>
      <c r="B788" s="64" t="s">
        <v>1757</v>
      </c>
      <c r="C788" s="64" t="s">
        <v>145</v>
      </c>
      <c r="D788" s="65" t="s">
        <v>126</v>
      </c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 x14ac:dyDescent="0.2">
      <c r="A789" s="63" t="s">
        <v>1758</v>
      </c>
      <c r="B789" s="64" t="s">
        <v>1759</v>
      </c>
      <c r="C789" s="64" t="s">
        <v>145</v>
      </c>
      <c r="D789" s="65" t="s">
        <v>126</v>
      </c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 x14ac:dyDescent="0.2">
      <c r="A790" s="63" t="s">
        <v>1760</v>
      </c>
      <c r="B790" s="64" t="s">
        <v>1761</v>
      </c>
      <c r="C790" s="64" t="s">
        <v>145</v>
      </c>
      <c r="D790" s="65" t="s">
        <v>126</v>
      </c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 x14ac:dyDescent="0.2">
      <c r="A791" s="63" t="s">
        <v>1762</v>
      </c>
      <c r="B791" s="64" t="s">
        <v>1763</v>
      </c>
      <c r="C791" s="64" t="s">
        <v>145</v>
      </c>
      <c r="D791" s="65" t="s">
        <v>126</v>
      </c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 x14ac:dyDescent="0.2">
      <c r="A792" s="63" t="s">
        <v>1764</v>
      </c>
      <c r="B792" s="64" t="s">
        <v>1765</v>
      </c>
      <c r="C792" s="64" t="s">
        <v>145</v>
      </c>
      <c r="D792" s="65" t="s">
        <v>126</v>
      </c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 x14ac:dyDescent="0.2">
      <c r="A793" s="63" t="s">
        <v>1766</v>
      </c>
      <c r="B793" s="64" t="s">
        <v>1767</v>
      </c>
      <c r="C793" s="64" t="s">
        <v>145</v>
      </c>
      <c r="D793" s="65" t="s">
        <v>126</v>
      </c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 x14ac:dyDescent="0.2">
      <c r="A794" s="63" t="s">
        <v>1768</v>
      </c>
      <c r="B794" s="64" t="s">
        <v>1769</v>
      </c>
      <c r="C794" s="64" t="s">
        <v>145</v>
      </c>
      <c r="D794" s="65" t="s">
        <v>126</v>
      </c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 x14ac:dyDescent="0.2">
      <c r="A795" s="63" t="s">
        <v>1770</v>
      </c>
      <c r="B795" s="64" t="s">
        <v>1771</v>
      </c>
      <c r="C795" s="64" t="s">
        <v>145</v>
      </c>
      <c r="D795" s="65" t="s">
        <v>126</v>
      </c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 x14ac:dyDescent="0.2">
      <c r="A796" s="63" t="s">
        <v>1772</v>
      </c>
      <c r="B796" s="64" t="s">
        <v>1773</v>
      </c>
      <c r="C796" s="64" t="s">
        <v>1774</v>
      </c>
      <c r="D796" s="65" t="s">
        <v>126</v>
      </c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 x14ac:dyDescent="0.2">
      <c r="A797" s="63" t="s">
        <v>1775</v>
      </c>
      <c r="B797" s="64" t="s">
        <v>1776</v>
      </c>
      <c r="C797" s="64" t="s">
        <v>145</v>
      </c>
      <c r="D797" s="65" t="s">
        <v>126</v>
      </c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 x14ac:dyDescent="0.2">
      <c r="A798" s="63" t="s">
        <v>1777</v>
      </c>
      <c r="B798" s="64" t="s">
        <v>1778</v>
      </c>
      <c r="C798" s="64" t="s">
        <v>145</v>
      </c>
      <c r="D798" s="65" t="s">
        <v>126</v>
      </c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 x14ac:dyDescent="0.2">
      <c r="A799" s="63" t="s">
        <v>1779</v>
      </c>
      <c r="B799" s="64" t="s">
        <v>1780</v>
      </c>
      <c r="C799" s="64" t="s">
        <v>215</v>
      </c>
      <c r="D799" s="65" t="s">
        <v>126</v>
      </c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 x14ac:dyDescent="0.2">
      <c r="A800" s="63" t="s">
        <v>1781</v>
      </c>
      <c r="B800" s="64" t="s">
        <v>1782</v>
      </c>
      <c r="C800" s="64" t="s">
        <v>463</v>
      </c>
      <c r="D800" s="65" t="s">
        <v>132</v>
      </c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 x14ac:dyDescent="0.2">
      <c r="A801" s="63" t="s">
        <v>1783</v>
      </c>
      <c r="B801" s="64" t="s">
        <v>1784</v>
      </c>
      <c r="C801" s="64" t="s">
        <v>254</v>
      </c>
      <c r="D801" s="65" t="s">
        <v>126</v>
      </c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 x14ac:dyDescent="0.2">
      <c r="A802" s="63" t="s">
        <v>1785</v>
      </c>
      <c r="B802" s="64" t="s">
        <v>1786</v>
      </c>
      <c r="C802" s="64" t="s">
        <v>254</v>
      </c>
      <c r="D802" s="65" t="s">
        <v>126</v>
      </c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 x14ac:dyDescent="0.2">
      <c r="A803" s="63" t="s">
        <v>1787</v>
      </c>
      <c r="B803" s="64" t="s">
        <v>1788</v>
      </c>
      <c r="C803" s="64" t="s">
        <v>163</v>
      </c>
      <c r="D803" s="65" t="s">
        <v>126</v>
      </c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 x14ac:dyDescent="0.2">
      <c r="A804" s="63" t="s">
        <v>1789</v>
      </c>
      <c r="B804" s="64" t="s">
        <v>1790</v>
      </c>
      <c r="C804" s="64" t="s">
        <v>163</v>
      </c>
      <c r="D804" s="65" t="s">
        <v>126</v>
      </c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 x14ac:dyDescent="0.2">
      <c r="A805" s="63" t="s">
        <v>1791</v>
      </c>
      <c r="B805" s="64" t="s">
        <v>1792</v>
      </c>
      <c r="C805" s="64" t="s">
        <v>163</v>
      </c>
      <c r="D805" s="65" t="s">
        <v>126</v>
      </c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 x14ac:dyDescent="0.2">
      <c r="A806" s="63" t="s">
        <v>1793</v>
      </c>
      <c r="B806" s="64" t="s">
        <v>1794</v>
      </c>
      <c r="C806" s="64" t="s">
        <v>163</v>
      </c>
      <c r="D806" s="65" t="s">
        <v>126</v>
      </c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 x14ac:dyDescent="0.2">
      <c r="A807" s="63" t="s">
        <v>1795</v>
      </c>
      <c r="B807" s="64" t="s">
        <v>1796</v>
      </c>
      <c r="C807" s="64" t="s">
        <v>163</v>
      </c>
      <c r="D807" s="65" t="s">
        <v>126</v>
      </c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 x14ac:dyDescent="0.2">
      <c r="A808" s="63" t="s">
        <v>1797</v>
      </c>
      <c r="B808" s="64" t="s">
        <v>1798</v>
      </c>
      <c r="C808" s="64" t="s">
        <v>163</v>
      </c>
      <c r="D808" s="65" t="s">
        <v>126</v>
      </c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 x14ac:dyDescent="0.2">
      <c r="A809" s="63" t="s">
        <v>1799</v>
      </c>
      <c r="B809" s="64" t="s">
        <v>1800</v>
      </c>
      <c r="C809" s="64" t="s">
        <v>628</v>
      </c>
      <c r="D809" s="67" t="s">
        <v>259</v>
      </c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 x14ac:dyDescent="0.2">
      <c r="A810" s="63" t="s">
        <v>1801</v>
      </c>
      <c r="B810" s="64" t="s">
        <v>1802</v>
      </c>
      <c r="C810" s="64" t="s">
        <v>628</v>
      </c>
      <c r="D810" s="65" t="s">
        <v>126</v>
      </c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 x14ac:dyDescent="0.2">
      <c r="A811" s="63" t="s">
        <v>1803</v>
      </c>
      <c r="B811" s="64" t="s">
        <v>1804</v>
      </c>
      <c r="C811" s="64" t="s">
        <v>628</v>
      </c>
      <c r="D811" s="65" t="s">
        <v>126</v>
      </c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 x14ac:dyDescent="0.2">
      <c r="A812" s="63" t="s">
        <v>1805</v>
      </c>
      <c r="B812" s="64" t="s">
        <v>1806</v>
      </c>
      <c r="C812" s="64" t="s">
        <v>628</v>
      </c>
      <c r="D812" s="67" t="s">
        <v>259</v>
      </c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 x14ac:dyDescent="0.2">
      <c r="A813" s="63" t="s">
        <v>1807</v>
      </c>
      <c r="B813" s="64" t="s">
        <v>1808</v>
      </c>
      <c r="C813" s="64" t="s">
        <v>660</v>
      </c>
      <c r="D813" s="65" t="s">
        <v>126</v>
      </c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 x14ac:dyDescent="0.2">
      <c r="A814" s="63" t="s">
        <v>1809</v>
      </c>
      <c r="B814" s="64" t="s">
        <v>1810</v>
      </c>
      <c r="C814" s="64" t="s">
        <v>166</v>
      </c>
      <c r="D814" s="65" t="s">
        <v>126</v>
      </c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 x14ac:dyDescent="0.2">
      <c r="A815" s="63" t="s">
        <v>1811</v>
      </c>
      <c r="B815" s="64" t="s">
        <v>1812</v>
      </c>
      <c r="C815" s="64" t="s">
        <v>166</v>
      </c>
      <c r="D815" s="65" t="s">
        <v>126</v>
      </c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 x14ac:dyDescent="0.2">
      <c r="A816" s="63" t="s">
        <v>1813</v>
      </c>
      <c r="B816" s="64" t="s">
        <v>1814</v>
      </c>
      <c r="C816" s="64" t="s">
        <v>166</v>
      </c>
      <c r="D816" s="65" t="s">
        <v>126</v>
      </c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 x14ac:dyDescent="0.2">
      <c r="A817" s="63" t="s">
        <v>1815</v>
      </c>
      <c r="B817" s="64" t="s">
        <v>1816</v>
      </c>
      <c r="C817" s="64" t="s">
        <v>166</v>
      </c>
      <c r="D817" s="65" t="s">
        <v>126</v>
      </c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 x14ac:dyDescent="0.2">
      <c r="A818" s="63" t="s">
        <v>1817</v>
      </c>
      <c r="B818" s="64" t="s">
        <v>1818</v>
      </c>
      <c r="C818" s="64" t="s">
        <v>716</v>
      </c>
      <c r="D818" s="65" t="s">
        <v>126</v>
      </c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 x14ac:dyDescent="0.2">
      <c r="A819" s="63" t="s">
        <v>1819</v>
      </c>
      <c r="B819" s="64" t="s">
        <v>1820</v>
      </c>
      <c r="C819" s="64" t="s">
        <v>254</v>
      </c>
      <c r="D819" s="65" t="s">
        <v>126</v>
      </c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 x14ac:dyDescent="0.2">
      <c r="A820" s="63" t="s">
        <v>1821</v>
      </c>
      <c r="B820" s="64" t="s">
        <v>1822</v>
      </c>
      <c r="C820" s="64" t="s">
        <v>1823</v>
      </c>
      <c r="D820" s="65" t="s">
        <v>126</v>
      </c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 x14ac:dyDescent="0.2">
      <c r="A821" s="63" t="s">
        <v>1824</v>
      </c>
      <c r="B821" s="64" t="s">
        <v>1825</v>
      </c>
      <c r="C821" s="64" t="s">
        <v>163</v>
      </c>
      <c r="D821" s="65" t="s">
        <v>126</v>
      </c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 x14ac:dyDescent="0.2">
      <c r="A822" s="63" t="s">
        <v>1826</v>
      </c>
      <c r="B822" s="64" t="s">
        <v>1827</v>
      </c>
      <c r="C822" s="64" t="s">
        <v>169</v>
      </c>
      <c r="D822" s="65" t="s">
        <v>132</v>
      </c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 x14ac:dyDescent="0.2">
      <c r="A823" s="63" t="s">
        <v>1828</v>
      </c>
      <c r="B823" s="64" t="s">
        <v>1829</v>
      </c>
      <c r="C823" s="64" t="s">
        <v>1830</v>
      </c>
      <c r="D823" s="65" t="s">
        <v>746</v>
      </c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 x14ac:dyDescent="0.2">
      <c r="A824" s="63" t="s">
        <v>1831</v>
      </c>
      <c r="B824" s="64" t="s">
        <v>1832</v>
      </c>
      <c r="C824" s="64" t="s">
        <v>1830</v>
      </c>
      <c r="D824" s="65" t="s">
        <v>232</v>
      </c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 x14ac:dyDescent="0.2">
      <c r="A825" s="63" t="s">
        <v>1833</v>
      </c>
      <c r="B825" s="64" t="s">
        <v>1834</v>
      </c>
      <c r="C825" s="64" t="s">
        <v>1830</v>
      </c>
      <c r="D825" s="65" t="s">
        <v>232</v>
      </c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 x14ac:dyDescent="0.2">
      <c r="A826" s="63" t="s">
        <v>1835</v>
      </c>
      <c r="B826" s="64" t="s">
        <v>1836</v>
      </c>
      <c r="C826" s="64" t="s">
        <v>1830</v>
      </c>
      <c r="D826" s="65" t="s">
        <v>746</v>
      </c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 x14ac:dyDescent="0.2">
      <c r="A827" s="63" t="s">
        <v>1837</v>
      </c>
      <c r="B827" s="64" t="s">
        <v>1838</v>
      </c>
      <c r="C827" s="64" t="s">
        <v>1830</v>
      </c>
      <c r="D827" s="65" t="s">
        <v>132</v>
      </c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 x14ac:dyDescent="0.2">
      <c r="A828" s="63" t="s">
        <v>1839</v>
      </c>
      <c r="B828" s="64" t="s">
        <v>1840</v>
      </c>
      <c r="C828" s="64" t="s">
        <v>1830</v>
      </c>
      <c r="D828" s="65" t="s">
        <v>232</v>
      </c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 x14ac:dyDescent="0.2">
      <c r="A829" s="63" t="s">
        <v>1841</v>
      </c>
      <c r="B829" s="64" t="s">
        <v>1842</v>
      </c>
      <c r="C829" s="64" t="s">
        <v>1830</v>
      </c>
      <c r="D829" s="65" t="s">
        <v>132</v>
      </c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 x14ac:dyDescent="0.2">
      <c r="A830" s="63" t="s">
        <v>1843</v>
      </c>
      <c r="B830" s="64" t="s">
        <v>1844</v>
      </c>
      <c r="C830" s="64" t="s">
        <v>266</v>
      </c>
      <c r="D830" s="65" t="s">
        <v>232</v>
      </c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 x14ac:dyDescent="0.2">
      <c r="A831" s="63" t="s">
        <v>1845</v>
      </c>
      <c r="B831" s="64" t="s">
        <v>1846</v>
      </c>
      <c r="C831" s="64" t="s">
        <v>266</v>
      </c>
      <c r="D831" s="65" t="s">
        <v>132</v>
      </c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 x14ac:dyDescent="0.2">
      <c r="A832" s="63" t="s">
        <v>1847</v>
      </c>
      <c r="B832" s="64" t="s">
        <v>1848</v>
      </c>
      <c r="C832" s="64" t="s">
        <v>284</v>
      </c>
      <c r="D832" s="65" t="s">
        <v>126</v>
      </c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 x14ac:dyDescent="0.2">
      <c r="A833" s="63" t="s">
        <v>1849</v>
      </c>
      <c r="B833" s="64" t="s">
        <v>1850</v>
      </c>
      <c r="C833" s="64" t="s">
        <v>284</v>
      </c>
      <c r="D833" s="65" t="s">
        <v>126</v>
      </c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 x14ac:dyDescent="0.2">
      <c r="A834" s="63" t="s">
        <v>1851</v>
      </c>
      <c r="B834" s="64" t="s">
        <v>1852</v>
      </c>
      <c r="C834" s="64" t="s">
        <v>284</v>
      </c>
      <c r="D834" s="65" t="s">
        <v>126</v>
      </c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 x14ac:dyDescent="0.2">
      <c r="A835" s="63" t="s">
        <v>1853</v>
      </c>
      <c r="B835" s="64" t="s">
        <v>1854</v>
      </c>
      <c r="C835" s="64" t="s">
        <v>215</v>
      </c>
      <c r="D835" s="65" t="s">
        <v>126</v>
      </c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 x14ac:dyDescent="0.2">
      <c r="A836" s="63" t="s">
        <v>1855</v>
      </c>
      <c r="B836" s="64" t="s">
        <v>1856</v>
      </c>
      <c r="C836" s="64" t="s">
        <v>145</v>
      </c>
      <c r="D836" s="65" t="s">
        <v>126</v>
      </c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 x14ac:dyDescent="0.2">
      <c r="A837" s="63" t="s">
        <v>1857</v>
      </c>
      <c r="B837" s="64" t="s">
        <v>1858</v>
      </c>
      <c r="C837" s="64" t="s">
        <v>688</v>
      </c>
      <c r="D837" s="65" t="s">
        <v>132</v>
      </c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 x14ac:dyDescent="0.2">
      <c r="A838" s="63" t="s">
        <v>1859</v>
      </c>
      <c r="B838" s="64" t="s">
        <v>1860</v>
      </c>
      <c r="C838" s="64" t="s">
        <v>460</v>
      </c>
      <c r="D838" s="65" t="s">
        <v>126</v>
      </c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 x14ac:dyDescent="0.2">
      <c r="A839" s="63" t="s">
        <v>1861</v>
      </c>
      <c r="B839" s="64" t="s">
        <v>1862</v>
      </c>
      <c r="C839" s="64" t="s">
        <v>1640</v>
      </c>
      <c r="D839" s="65" t="s">
        <v>126</v>
      </c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 x14ac:dyDescent="0.2">
      <c r="A840" s="63" t="s">
        <v>1863</v>
      </c>
      <c r="B840" s="64" t="s">
        <v>1864</v>
      </c>
      <c r="C840" s="64" t="s">
        <v>1640</v>
      </c>
      <c r="D840" s="65" t="s">
        <v>126</v>
      </c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 x14ac:dyDescent="0.2">
      <c r="A841" s="63" t="s">
        <v>1865</v>
      </c>
      <c r="B841" s="64" t="s">
        <v>1866</v>
      </c>
      <c r="C841" s="64" t="s">
        <v>1194</v>
      </c>
      <c r="D841" s="65" t="s">
        <v>126</v>
      </c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 x14ac:dyDescent="0.2">
      <c r="A842" s="63" t="s">
        <v>1867</v>
      </c>
      <c r="B842" s="64" t="s">
        <v>1868</v>
      </c>
      <c r="C842" s="64" t="s">
        <v>1194</v>
      </c>
      <c r="D842" s="65" t="s">
        <v>126</v>
      </c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 x14ac:dyDescent="0.2">
      <c r="A843" s="63" t="s">
        <v>1869</v>
      </c>
      <c r="B843" s="64" t="s">
        <v>1870</v>
      </c>
      <c r="C843" s="64" t="s">
        <v>1194</v>
      </c>
      <c r="D843" s="65" t="s">
        <v>746</v>
      </c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 x14ac:dyDescent="0.2">
      <c r="A844" s="63" t="s">
        <v>1871</v>
      </c>
      <c r="B844" s="64" t="s">
        <v>1872</v>
      </c>
      <c r="C844" s="64" t="s">
        <v>1194</v>
      </c>
      <c r="D844" s="65" t="s">
        <v>126</v>
      </c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 x14ac:dyDescent="0.2">
      <c r="A845" s="63" t="s">
        <v>1873</v>
      </c>
      <c r="B845" s="64" t="s">
        <v>1874</v>
      </c>
      <c r="C845" s="64" t="s">
        <v>166</v>
      </c>
      <c r="D845" s="65" t="s">
        <v>126</v>
      </c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 x14ac:dyDescent="0.2">
      <c r="A846" s="63" t="s">
        <v>1875</v>
      </c>
      <c r="B846" s="64" t="s">
        <v>1876</v>
      </c>
      <c r="C846" s="64" t="s">
        <v>166</v>
      </c>
      <c r="D846" s="65" t="s">
        <v>126</v>
      </c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 x14ac:dyDescent="0.2">
      <c r="A847" s="63" t="s">
        <v>1877</v>
      </c>
      <c r="B847" s="64" t="s">
        <v>1878</v>
      </c>
      <c r="C847" s="64" t="s">
        <v>166</v>
      </c>
      <c r="D847" s="65" t="s">
        <v>126</v>
      </c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 x14ac:dyDescent="0.2">
      <c r="A848" s="63" t="s">
        <v>1879</v>
      </c>
      <c r="B848" s="64" t="s">
        <v>1880</v>
      </c>
      <c r="C848" s="64" t="s">
        <v>508</v>
      </c>
      <c r="D848" s="65" t="s">
        <v>126</v>
      </c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 x14ac:dyDescent="0.2">
      <c r="A849" s="63" t="s">
        <v>1881</v>
      </c>
      <c r="B849" s="64" t="s">
        <v>1882</v>
      </c>
      <c r="C849" s="64" t="s">
        <v>166</v>
      </c>
      <c r="D849" s="65" t="s">
        <v>126</v>
      </c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 x14ac:dyDescent="0.2">
      <c r="A850" s="63" t="s">
        <v>1883</v>
      </c>
      <c r="B850" s="64" t="s">
        <v>1884</v>
      </c>
      <c r="C850" s="64" t="s">
        <v>166</v>
      </c>
      <c r="D850" s="65" t="s">
        <v>126</v>
      </c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 x14ac:dyDescent="0.2">
      <c r="A851" s="63" t="s">
        <v>1885</v>
      </c>
      <c r="B851" s="64" t="s">
        <v>1886</v>
      </c>
      <c r="C851" s="64" t="s">
        <v>166</v>
      </c>
      <c r="D851" s="65" t="s">
        <v>126</v>
      </c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 x14ac:dyDescent="0.2">
      <c r="A852" s="63" t="s">
        <v>1887</v>
      </c>
      <c r="B852" s="64" t="s">
        <v>1888</v>
      </c>
      <c r="C852" s="64" t="s">
        <v>166</v>
      </c>
      <c r="D852" s="65" t="s">
        <v>126</v>
      </c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 x14ac:dyDescent="0.2">
      <c r="A853" s="63" t="s">
        <v>1889</v>
      </c>
      <c r="B853" s="64" t="s">
        <v>1890</v>
      </c>
      <c r="C853" s="64" t="s">
        <v>196</v>
      </c>
      <c r="D853" s="67" t="s">
        <v>259</v>
      </c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 x14ac:dyDescent="0.2">
      <c r="A854" s="63" t="s">
        <v>1891</v>
      </c>
      <c r="B854" s="64" t="s">
        <v>1892</v>
      </c>
      <c r="C854" s="64" t="s">
        <v>660</v>
      </c>
      <c r="D854" s="65" t="s">
        <v>126</v>
      </c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 x14ac:dyDescent="0.2">
      <c r="A855" s="63" t="s">
        <v>1893</v>
      </c>
      <c r="B855" s="64" t="s">
        <v>1894</v>
      </c>
      <c r="C855" s="64" t="s">
        <v>196</v>
      </c>
      <c r="D855" s="65" t="s">
        <v>126</v>
      </c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 x14ac:dyDescent="0.2">
      <c r="A856" s="63" t="s">
        <v>1895</v>
      </c>
      <c r="B856" s="64" t="s">
        <v>1896</v>
      </c>
      <c r="C856" s="64" t="s">
        <v>196</v>
      </c>
      <c r="D856" s="65" t="s">
        <v>126</v>
      </c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 x14ac:dyDescent="0.2">
      <c r="A857" s="63" t="s">
        <v>78</v>
      </c>
      <c r="B857" s="64" t="s">
        <v>1897</v>
      </c>
      <c r="C857" s="64" t="s">
        <v>196</v>
      </c>
      <c r="D857" s="65" t="s">
        <v>126</v>
      </c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 x14ac:dyDescent="0.2">
      <c r="A858" s="63" t="s">
        <v>1898</v>
      </c>
      <c r="B858" s="64" t="s">
        <v>1899</v>
      </c>
      <c r="C858" s="64" t="s">
        <v>196</v>
      </c>
      <c r="D858" s="65" t="s">
        <v>126</v>
      </c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 x14ac:dyDescent="0.2">
      <c r="A859" s="63" t="s">
        <v>1900</v>
      </c>
      <c r="B859" s="64" t="s">
        <v>1901</v>
      </c>
      <c r="C859" s="64" t="s">
        <v>196</v>
      </c>
      <c r="D859" s="65" t="s">
        <v>132</v>
      </c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 x14ac:dyDescent="0.2">
      <c r="A860" s="63" t="s">
        <v>1902</v>
      </c>
      <c r="B860" s="64" t="s">
        <v>1903</v>
      </c>
      <c r="C860" s="64" t="s">
        <v>196</v>
      </c>
      <c r="D860" s="65" t="s">
        <v>126</v>
      </c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 x14ac:dyDescent="0.2">
      <c r="A861" s="63" t="s">
        <v>1904</v>
      </c>
      <c r="B861" s="64" t="s">
        <v>1905</v>
      </c>
      <c r="C861" s="64" t="s">
        <v>196</v>
      </c>
      <c r="D861" s="65" t="s">
        <v>126</v>
      </c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 x14ac:dyDescent="0.2">
      <c r="A862" s="63" t="s">
        <v>1906</v>
      </c>
      <c r="B862" s="64" t="s">
        <v>1907</v>
      </c>
      <c r="C862" s="64" t="s">
        <v>196</v>
      </c>
      <c r="D862" s="65" t="s">
        <v>126</v>
      </c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 x14ac:dyDescent="0.2">
      <c r="A863" s="63" t="s">
        <v>1908</v>
      </c>
      <c r="B863" s="64" t="s">
        <v>1909</v>
      </c>
      <c r="C863" s="64" t="s">
        <v>196</v>
      </c>
      <c r="D863" s="65" t="s">
        <v>132</v>
      </c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 x14ac:dyDescent="0.2">
      <c r="A864" s="63" t="s">
        <v>1910</v>
      </c>
      <c r="B864" s="64" t="s">
        <v>1911</v>
      </c>
      <c r="C864" s="64" t="s">
        <v>129</v>
      </c>
      <c r="D864" s="65" t="s">
        <v>132</v>
      </c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 x14ac:dyDescent="0.2">
      <c r="A865" s="63" t="s">
        <v>1912</v>
      </c>
      <c r="B865" s="64" t="s">
        <v>1913</v>
      </c>
      <c r="C865" s="64" t="s">
        <v>129</v>
      </c>
      <c r="D865" s="65" t="s">
        <v>126</v>
      </c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 x14ac:dyDescent="0.2">
      <c r="A866" s="63" t="s">
        <v>1914</v>
      </c>
      <c r="B866" s="64" t="s">
        <v>1915</v>
      </c>
      <c r="C866" s="64" t="s">
        <v>163</v>
      </c>
      <c r="D866" s="65" t="s">
        <v>126</v>
      </c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 x14ac:dyDescent="0.2">
      <c r="A867" s="63" t="s">
        <v>1916</v>
      </c>
      <c r="B867" s="64" t="s">
        <v>1917</v>
      </c>
      <c r="C867" s="64" t="s">
        <v>163</v>
      </c>
      <c r="D867" s="65" t="s">
        <v>126</v>
      </c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 x14ac:dyDescent="0.2">
      <c r="A868" s="63" t="s">
        <v>1918</v>
      </c>
      <c r="B868" s="64" t="s">
        <v>1919</v>
      </c>
      <c r="C868" s="64" t="s">
        <v>163</v>
      </c>
      <c r="D868" s="65" t="s">
        <v>126</v>
      </c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 x14ac:dyDescent="0.2">
      <c r="A869" s="63" t="s">
        <v>1920</v>
      </c>
      <c r="B869" s="64" t="s">
        <v>1921</v>
      </c>
      <c r="C869" s="64" t="s">
        <v>1922</v>
      </c>
      <c r="D869" s="65" t="s">
        <v>126</v>
      </c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 x14ac:dyDescent="0.2">
      <c r="A870" s="63" t="s">
        <v>1923</v>
      </c>
      <c r="B870" s="64" t="s">
        <v>1924</v>
      </c>
      <c r="C870" s="64" t="s">
        <v>254</v>
      </c>
      <c r="D870" s="65" t="s">
        <v>126</v>
      </c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 x14ac:dyDescent="0.2">
      <c r="A871" s="63" t="s">
        <v>1925</v>
      </c>
      <c r="B871" s="64" t="s">
        <v>1926</v>
      </c>
      <c r="C871" s="64" t="s">
        <v>254</v>
      </c>
      <c r="D871" s="65" t="s">
        <v>126</v>
      </c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 x14ac:dyDescent="0.2">
      <c r="A872" s="63" t="s">
        <v>1927</v>
      </c>
      <c r="B872" s="64" t="s">
        <v>1928</v>
      </c>
      <c r="C872" s="64" t="s">
        <v>254</v>
      </c>
      <c r="D872" s="65" t="s">
        <v>126</v>
      </c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 x14ac:dyDescent="0.2">
      <c r="A873" s="63" t="s">
        <v>1929</v>
      </c>
      <c r="B873" s="64" t="s">
        <v>1930</v>
      </c>
      <c r="C873" s="64" t="s">
        <v>254</v>
      </c>
      <c r="D873" s="65" t="s">
        <v>126</v>
      </c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 x14ac:dyDescent="0.2">
      <c r="A874" s="63" t="s">
        <v>1931</v>
      </c>
      <c r="B874" s="64" t="s">
        <v>1932</v>
      </c>
      <c r="C874" s="64" t="s">
        <v>166</v>
      </c>
      <c r="D874" s="65" t="s">
        <v>126</v>
      </c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 x14ac:dyDescent="0.2">
      <c r="A875" s="63" t="s">
        <v>1933</v>
      </c>
      <c r="B875" s="64" t="s">
        <v>1934</v>
      </c>
      <c r="C875" s="64" t="s">
        <v>154</v>
      </c>
      <c r="D875" s="65" t="s">
        <v>126</v>
      </c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 x14ac:dyDescent="0.2">
      <c r="A876" s="63" t="s">
        <v>1935</v>
      </c>
      <c r="B876" s="64" t="s">
        <v>1936</v>
      </c>
      <c r="C876" s="64" t="s">
        <v>154</v>
      </c>
      <c r="D876" s="65" t="s">
        <v>126</v>
      </c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 x14ac:dyDescent="0.2">
      <c r="A877" s="63" t="s">
        <v>1937</v>
      </c>
      <c r="B877" s="64" t="s">
        <v>1938</v>
      </c>
      <c r="C877" s="64" t="s">
        <v>254</v>
      </c>
      <c r="D877" s="66" t="s">
        <v>126</v>
      </c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 x14ac:dyDescent="0.2">
      <c r="A878" s="63" t="s">
        <v>1939</v>
      </c>
      <c r="B878" s="64" t="s">
        <v>1940</v>
      </c>
      <c r="C878" s="64" t="s">
        <v>254</v>
      </c>
      <c r="D878" s="66" t="s">
        <v>126</v>
      </c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 x14ac:dyDescent="0.2">
      <c r="A879" s="63" t="s">
        <v>1941</v>
      </c>
      <c r="B879" s="64" t="s">
        <v>1942</v>
      </c>
      <c r="C879" s="64" t="s">
        <v>254</v>
      </c>
      <c r="D879" s="66" t="s">
        <v>126</v>
      </c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 x14ac:dyDescent="0.2">
      <c r="A880" s="63" t="s">
        <v>1943</v>
      </c>
      <c r="B880" s="64" t="s">
        <v>1944</v>
      </c>
      <c r="C880" s="64" t="s">
        <v>254</v>
      </c>
      <c r="D880" s="66" t="s">
        <v>126</v>
      </c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 x14ac:dyDescent="0.2">
      <c r="A881" s="63" t="s">
        <v>1945</v>
      </c>
      <c r="B881" s="64" t="s">
        <v>1946</v>
      </c>
      <c r="C881" s="64" t="s">
        <v>929</v>
      </c>
      <c r="D881" s="65" t="s">
        <v>126</v>
      </c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 x14ac:dyDescent="0.2">
      <c r="A882" s="63" t="s">
        <v>1947</v>
      </c>
      <c r="B882" s="64" t="s">
        <v>1948</v>
      </c>
      <c r="C882" s="64" t="s">
        <v>489</v>
      </c>
      <c r="D882" s="66" t="s">
        <v>126</v>
      </c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 x14ac:dyDescent="0.2">
      <c r="A883" s="63" t="s">
        <v>1949</v>
      </c>
      <c r="B883" s="64" t="s">
        <v>1950</v>
      </c>
      <c r="C883" s="64" t="s">
        <v>1951</v>
      </c>
      <c r="D883" s="65" t="s">
        <v>126</v>
      </c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 x14ac:dyDescent="0.2">
      <c r="A884" s="63" t="s">
        <v>1952</v>
      </c>
      <c r="B884" s="64" t="s">
        <v>1953</v>
      </c>
      <c r="C884" s="64" t="s">
        <v>145</v>
      </c>
      <c r="D884" s="65" t="s">
        <v>126</v>
      </c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 x14ac:dyDescent="0.2">
      <c r="A885" s="63" t="s">
        <v>1954</v>
      </c>
      <c r="B885" s="64" t="s">
        <v>1955</v>
      </c>
      <c r="C885" s="64" t="s">
        <v>254</v>
      </c>
      <c r="D885" s="65" t="s">
        <v>126</v>
      </c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 x14ac:dyDescent="0.2">
      <c r="A886" s="63" t="s">
        <v>1956</v>
      </c>
      <c r="B886" s="64" t="s">
        <v>1957</v>
      </c>
      <c r="C886" s="64" t="s">
        <v>163</v>
      </c>
      <c r="D886" s="65" t="s">
        <v>126</v>
      </c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 x14ac:dyDescent="0.2">
      <c r="A887" s="63" t="s">
        <v>1958</v>
      </c>
      <c r="B887" s="64" t="s">
        <v>1959</v>
      </c>
      <c r="C887" s="64" t="s">
        <v>163</v>
      </c>
      <c r="D887" s="65" t="s">
        <v>126</v>
      </c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 x14ac:dyDescent="0.2">
      <c r="A888" s="63" t="s">
        <v>1960</v>
      </c>
      <c r="B888" s="64" t="s">
        <v>1961</v>
      </c>
      <c r="C888" s="64" t="s">
        <v>163</v>
      </c>
      <c r="D888" s="65" t="s">
        <v>126</v>
      </c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 x14ac:dyDescent="0.2">
      <c r="A889" s="63" t="s">
        <v>1962</v>
      </c>
      <c r="B889" s="64" t="s">
        <v>1963</v>
      </c>
      <c r="C889" s="64" t="s">
        <v>145</v>
      </c>
      <c r="D889" s="65" t="s">
        <v>126</v>
      </c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 x14ac:dyDescent="0.2">
      <c r="A890" s="63" t="s">
        <v>1964</v>
      </c>
      <c r="B890" s="64" t="s">
        <v>1965</v>
      </c>
      <c r="C890" s="64" t="s">
        <v>196</v>
      </c>
      <c r="D890" s="65" t="s">
        <v>126</v>
      </c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 x14ac:dyDescent="0.2">
      <c r="A891" s="63" t="s">
        <v>1966</v>
      </c>
      <c r="B891" s="64" t="s">
        <v>1967</v>
      </c>
      <c r="C891" s="64" t="s">
        <v>1922</v>
      </c>
      <c r="D891" s="65" t="s">
        <v>126</v>
      </c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 x14ac:dyDescent="0.2">
      <c r="A892" s="63" t="s">
        <v>1968</v>
      </c>
      <c r="B892" s="64" t="s">
        <v>1969</v>
      </c>
      <c r="C892" s="64" t="s">
        <v>254</v>
      </c>
      <c r="D892" s="65" t="s">
        <v>126</v>
      </c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 x14ac:dyDescent="0.2">
      <c r="A893" s="63" t="s">
        <v>1970</v>
      </c>
      <c r="B893" s="64" t="s">
        <v>1971</v>
      </c>
      <c r="C893" s="64" t="s">
        <v>1922</v>
      </c>
      <c r="D893" s="65" t="s">
        <v>126</v>
      </c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 x14ac:dyDescent="0.2">
      <c r="A894" s="63" t="s">
        <v>1972</v>
      </c>
      <c r="B894" s="64" t="s">
        <v>1973</v>
      </c>
      <c r="C894" s="64" t="s">
        <v>1922</v>
      </c>
      <c r="D894" s="65" t="s">
        <v>126</v>
      </c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 x14ac:dyDescent="0.2">
      <c r="A895" s="63" t="s">
        <v>1974</v>
      </c>
      <c r="B895" s="64" t="s">
        <v>1975</v>
      </c>
      <c r="C895" s="64" t="s">
        <v>266</v>
      </c>
      <c r="D895" s="65" t="s">
        <v>746</v>
      </c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 x14ac:dyDescent="0.2">
      <c r="A896" s="63" t="s">
        <v>1976</v>
      </c>
      <c r="B896" s="64" t="s">
        <v>1977</v>
      </c>
      <c r="C896" s="64" t="s">
        <v>266</v>
      </c>
      <c r="D896" s="65" t="s">
        <v>232</v>
      </c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 x14ac:dyDescent="0.2">
      <c r="A897" s="63" t="s">
        <v>1978</v>
      </c>
      <c r="B897" s="64" t="s">
        <v>1979</v>
      </c>
      <c r="C897" s="64" t="s">
        <v>266</v>
      </c>
      <c r="D897" s="65" t="s">
        <v>232</v>
      </c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 x14ac:dyDescent="0.2">
      <c r="A898" s="63" t="s">
        <v>1980</v>
      </c>
      <c r="B898" s="64" t="s">
        <v>1981</v>
      </c>
      <c r="C898" s="64" t="s">
        <v>266</v>
      </c>
      <c r="D898" s="65" t="s">
        <v>232</v>
      </c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 x14ac:dyDescent="0.2">
      <c r="A899" s="63" t="s">
        <v>1982</v>
      </c>
      <c r="B899" s="64" t="s">
        <v>1983</v>
      </c>
      <c r="C899" s="64" t="s">
        <v>266</v>
      </c>
      <c r="D899" s="65" t="s">
        <v>232</v>
      </c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 x14ac:dyDescent="0.2">
      <c r="A900" s="63" t="s">
        <v>1984</v>
      </c>
      <c r="B900" s="64" t="s">
        <v>1985</v>
      </c>
      <c r="C900" s="64" t="s">
        <v>266</v>
      </c>
      <c r="D900" s="65" t="s">
        <v>746</v>
      </c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 x14ac:dyDescent="0.2">
      <c r="A901" s="63" t="s">
        <v>1986</v>
      </c>
      <c r="B901" s="64" t="s">
        <v>1987</v>
      </c>
      <c r="C901" s="64" t="s">
        <v>172</v>
      </c>
      <c r="D901" s="65" t="s">
        <v>126</v>
      </c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 x14ac:dyDescent="0.2">
      <c r="A902" s="63" t="s">
        <v>1988</v>
      </c>
      <c r="B902" s="64" t="s">
        <v>1989</v>
      </c>
      <c r="C902" s="64" t="s">
        <v>172</v>
      </c>
      <c r="D902" s="65" t="s">
        <v>126</v>
      </c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 x14ac:dyDescent="0.2">
      <c r="A903" s="63" t="s">
        <v>1990</v>
      </c>
      <c r="B903" s="64" t="s">
        <v>1991</v>
      </c>
      <c r="C903" s="64" t="s">
        <v>172</v>
      </c>
      <c r="D903" s="66" t="s">
        <v>232</v>
      </c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 x14ac:dyDescent="0.2">
      <c r="A904" s="63" t="s">
        <v>1992</v>
      </c>
      <c r="B904" s="64" t="s">
        <v>1993</v>
      </c>
      <c r="C904" s="64" t="s">
        <v>172</v>
      </c>
      <c r="D904" s="65" t="s">
        <v>126</v>
      </c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 x14ac:dyDescent="0.2">
      <c r="A905" s="63" t="s">
        <v>1994</v>
      </c>
      <c r="B905" s="64" t="s">
        <v>1995</v>
      </c>
      <c r="C905" s="64" t="s">
        <v>163</v>
      </c>
      <c r="D905" s="65" t="s">
        <v>126</v>
      </c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 x14ac:dyDescent="0.2">
      <c r="A906" s="63" t="s">
        <v>1996</v>
      </c>
      <c r="B906" s="64" t="s">
        <v>1997</v>
      </c>
      <c r="C906" s="64" t="s">
        <v>163</v>
      </c>
      <c r="D906" s="65" t="s">
        <v>126</v>
      </c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 x14ac:dyDescent="0.2">
      <c r="A907" s="63" t="s">
        <v>98</v>
      </c>
      <c r="B907" s="64" t="s">
        <v>1998</v>
      </c>
      <c r="C907" s="64" t="s">
        <v>463</v>
      </c>
      <c r="D907" s="65" t="s">
        <v>132</v>
      </c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 x14ac:dyDescent="0.2">
      <c r="A908" s="63" t="s">
        <v>1999</v>
      </c>
      <c r="B908" s="64" t="s">
        <v>2000</v>
      </c>
      <c r="C908" s="64" t="s">
        <v>196</v>
      </c>
      <c r="D908" s="65" t="s">
        <v>126</v>
      </c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 x14ac:dyDescent="0.2">
      <c r="A909" s="63" t="s">
        <v>2001</v>
      </c>
      <c r="B909" s="64" t="s">
        <v>2002</v>
      </c>
      <c r="C909" s="64" t="s">
        <v>196</v>
      </c>
      <c r="D909" s="65" t="s">
        <v>126</v>
      </c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 x14ac:dyDescent="0.2">
      <c r="A910" s="63" t="s">
        <v>2003</v>
      </c>
      <c r="B910" s="64" t="s">
        <v>2004</v>
      </c>
      <c r="C910" s="64" t="s">
        <v>215</v>
      </c>
      <c r="D910" s="65" t="s">
        <v>746</v>
      </c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 x14ac:dyDescent="0.2">
      <c r="A911" s="63" t="s">
        <v>2005</v>
      </c>
      <c r="B911" s="64" t="s">
        <v>2006</v>
      </c>
      <c r="C911" s="64" t="s">
        <v>215</v>
      </c>
      <c r="D911" s="65" t="s">
        <v>126</v>
      </c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 x14ac:dyDescent="0.2">
      <c r="A912" s="63" t="s">
        <v>2007</v>
      </c>
      <c r="B912" s="64" t="s">
        <v>2008</v>
      </c>
      <c r="C912" s="64" t="s">
        <v>215</v>
      </c>
      <c r="D912" s="65" t="s">
        <v>126</v>
      </c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 x14ac:dyDescent="0.2">
      <c r="A913" s="63" t="s">
        <v>2009</v>
      </c>
      <c r="B913" s="64" t="s">
        <v>2010</v>
      </c>
      <c r="C913" s="64" t="s">
        <v>716</v>
      </c>
      <c r="D913" s="65" t="s">
        <v>126</v>
      </c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 x14ac:dyDescent="0.2">
      <c r="A914" s="63" t="s">
        <v>2011</v>
      </c>
      <c r="B914" s="64" t="s">
        <v>2012</v>
      </c>
      <c r="C914" s="64" t="s">
        <v>716</v>
      </c>
      <c r="D914" s="65" t="s">
        <v>126</v>
      </c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 x14ac:dyDescent="0.2">
      <c r="A915" s="63" t="s">
        <v>2013</v>
      </c>
      <c r="B915" s="64" t="s">
        <v>2014</v>
      </c>
      <c r="C915" s="64" t="s">
        <v>716</v>
      </c>
      <c r="D915" s="65" t="s">
        <v>126</v>
      </c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 x14ac:dyDescent="0.2">
      <c r="A916" s="63" t="s">
        <v>2015</v>
      </c>
      <c r="B916" s="64" t="s">
        <v>2016</v>
      </c>
      <c r="C916" s="64" t="s">
        <v>215</v>
      </c>
      <c r="D916" s="65" t="s">
        <v>126</v>
      </c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 x14ac:dyDescent="0.2">
      <c r="A917" s="63" t="s">
        <v>2017</v>
      </c>
      <c r="B917" s="64" t="s">
        <v>2018</v>
      </c>
      <c r="C917" s="64" t="s">
        <v>129</v>
      </c>
      <c r="D917" s="65" t="s">
        <v>126</v>
      </c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 x14ac:dyDescent="0.2">
      <c r="A918" s="63" t="s">
        <v>2019</v>
      </c>
      <c r="B918" s="64" t="s">
        <v>2020</v>
      </c>
      <c r="C918" s="64" t="s">
        <v>163</v>
      </c>
      <c r="D918" s="65" t="s">
        <v>126</v>
      </c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 x14ac:dyDescent="0.2">
      <c r="A919" s="63" t="s">
        <v>2021</v>
      </c>
      <c r="B919" s="64" t="s">
        <v>2022</v>
      </c>
      <c r="C919" s="64" t="s">
        <v>163</v>
      </c>
      <c r="D919" s="65" t="s">
        <v>126</v>
      </c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 x14ac:dyDescent="0.2">
      <c r="A920" s="63" t="s">
        <v>2023</v>
      </c>
      <c r="B920" s="64" t="s">
        <v>2024</v>
      </c>
      <c r="C920" s="64" t="s">
        <v>163</v>
      </c>
      <c r="D920" s="65" t="s">
        <v>126</v>
      </c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 x14ac:dyDescent="0.2">
      <c r="A921" s="63" t="s">
        <v>2025</v>
      </c>
      <c r="B921" s="64" t="s">
        <v>2026</v>
      </c>
      <c r="C921" s="64" t="s">
        <v>180</v>
      </c>
      <c r="D921" s="66" t="s">
        <v>126</v>
      </c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 x14ac:dyDescent="0.2">
      <c r="A922" s="63" t="s">
        <v>2027</v>
      </c>
      <c r="B922" s="64" t="s">
        <v>2028</v>
      </c>
      <c r="C922" s="64" t="s">
        <v>955</v>
      </c>
      <c r="D922" s="66" t="s">
        <v>126</v>
      </c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 x14ac:dyDescent="0.2">
      <c r="A923" s="63" t="s">
        <v>2029</v>
      </c>
      <c r="B923" s="64" t="s">
        <v>2030</v>
      </c>
      <c r="C923" s="64" t="s">
        <v>955</v>
      </c>
      <c r="D923" s="68" t="s">
        <v>259</v>
      </c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 x14ac:dyDescent="0.2">
      <c r="A924" s="63" t="s">
        <v>2031</v>
      </c>
      <c r="B924" s="64" t="s">
        <v>2032</v>
      </c>
      <c r="C924" s="64" t="s">
        <v>955</v>
      </c>
      <c r="D924" s="65" t="s">
        <v>126</v>
      </c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 x14ac:dyDescent="0.2">
      <c r="A925" s="63" t="s">
        <v>2033</v>
      </c>
      <c r="B925" s="64" t="s">
        <v>2034</v>
      </c>
      <c r="C925" s="64" t="s">
        <v>955</v>
      </c>
      <c r="D925" s="65" t="s">
        <v>126</v>
      </c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 x14ac:dyDescent="0.2">
      <c r="A926" s="63" t="s">
        <v>2035</v>
      </c>
      <c r="B926" s="64" t="s">
        <v>2036</v>
      </c>
      <c r="C926" s="64" t="s">
        <v>955</v>
      </c>
      <c r="D926" s="65" t="s">
        <v>126</v>
      </c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 x14ac:dyDescent="0.2">
      <c r="A927" s="63" t="s">
        <v>2037</v>
      </c>
      <c r="B927" s="64" t="s">
        <v>2038</v>
      </c>
      <c r="C927" s="64" t="s">
        <v>955</v>
      </c>
      <c r="D927" s="65" t="s">
        <v>126</v>
      </c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 x14ac:dyDescent="0.2">
      <c r="A928" s="63" t="s">
        <v>2039</v>
      </c>
      <c r="B928" s="64" t="s">
        <v>2040</v>
      </c>
      <c r="C928" s="64" t="s">
        <v>955</v>
      </c>
      <c r="D928" s="65" t="s">
        <v>126</v>
      </c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 x14ac:dyDescent="0.2">
      <c r="A929" s="63" t="s">
        <v>2041</v>
      </c>
      <c r="B929" s="64" t="s">
        <v>2042</v>
      </c>
      <c r="C929" s="64" t="s">
        <v>145</v>
      </c>
      <c r="D929" s="65" t="s">
        <v>126</v>
      </c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 x14ac:dyDescent="0.2">
      <c r="A930" s="63" t="s">
        <v>2043</v>
      </c>
      <c r="B930" s="64" t="s">
        <v>2044</v>
      </c>
      <c r="C930" s="64" t="s">
        <v>145</v>
      </c>
      <c r="D930" s="65" t="s">
        <v>126</v>
      </c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 x14ac:dyDescent="0.2">
      <c r="A931" s="63" t="s">
        <v>2045</v>
      </c>
      <c r="B931" s="64" t="s">
        <v>2046</v>
      </c>
      <c r="C931" s="64" t="s">
        <v>145</v>
      </c>
      <c r="D931" s="65" t="s">
        <v>126</v>
      </c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 x14ac:dyDescent="0.2">
      <c r="A932" s="63" t="s">
        <v>2047</v>
      </c>
      <c r="B932" s="64" t="s">
        <v>2048</v>
      </c>
      <c r="C932" s="64" t="s">
        <v>266</v>
      </c>
      <c r="D932" s="65" t="s">
        <v>132</v>
      </c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 x14ac:dyDescent="0.2">
      <c r="A933" s="63" t="s">
        <v>2049</v>
      </c>
      <c r="B933" s="64" t="s">
        <v>2050</v>
      </c>
      <c r="C933" s="64" t="s">
        <v>266</v>
      </c>
      <c r="D933" s="65" t="s">
        <v>232</v>
      </c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 x14ac:dyDescent="0.2">
      <c r="A934" s="63" t="s">
        <v>2051</v>
      </c>
      <c r="B934" s="64" t="s">
        <v>2052</v>
      </c>
      <c r="C934" s="64" t="s">
        <v>266</v>
      </c>
      <c r="D934" s="65" t="s">
        <v>132</v>
      </c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 x14ac:dyDescent="0.2">
      <c r="A935" s="63" t="s">
        <v>2053</v>
      </c>
      <c r="B935" s="64" t="s">
        <v>2054</v>
      </c>
      <c r="C935" s="64" t="s">
        <v>129</v>
      </c>
      <c r="D935" s="65" t="s">
        <v>126</v>
      </c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 x14ac:dyDescent="0.2">
      <c r="A936" s="63" t="s">
        <v>2055</v>
      </c>
      <c r="B936" s="64" t="s">
        <v>2056</v>
      </c>
      <c r="C936" s="64" t="s">
        <v>129</v>
      </c>
      <c r="D936" s="65" t="s">
        <v>126</v>
      </c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 x14ac:dyDescent="0.2">
      <c r="A937" s="63" t="s">
        <v>2057</v>
      </c>
      <c r="B937" s="64" t="s">
        <v>2058</v>
      </c>
      <c r="C937" s="64" t="s">
        <v>142</v>
      </c>
      <c r="D937" s="65" t="s">
        <v>132</v>
      </c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 x14ac:dyDescent="0.2">
      <c r="A938" s="63" t="s">
        <v>2059</v>
      </c>
      <c r="B938" s="64" t="s">
        <v>2060</v>
      </c>
      <c r="C938" s="64" t="s">
        <v>142</v>
      </c>
      <c r="D938" s="65" t="s">
        <v>132</v>
      </c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 x14ac:dyDescent="0.2">
      <c r="A939" s="63" t="s">
        <v>2061</v>
      </c>
      <c r="B939" s="64" t="s">
        <v>2062</v>
      </c>
      <c r="C939" s="64" t="s">
        <v>142</v>
      </c>
      <c r="D939" s="65" t="s">
        <v>132</v>
      </c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 x14ac:dyDescent="0.2">
      <c r="A940" s="63" t="s">
        <v>2063</v>
      </c>
      <c r="B940" s="64" t="s">
        <v>2064</v>
      </c>
      <c r="C940" s="64" t="s">
        <v>142</v>
      </c>
      <c r="D940" s="65" t="s">
        <v>132</v>
      </c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 x14ac:dyDescent="0.2">
      <c r="A941" s="63" t="s">
        <v>2065</v>
      </c>
      <c r="B941" s="64" t="s">
        <v>2066</v>
      </c>
      <c r="C941" s="64" t="s">
        <v>139</v>
      </c>
      <c r="D941" s="65" t="s">
        <v>126</v>
      </c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 x14ac:dyDescent="0.2">
      <c r="A942" s="63" t="s">
        <v>2067</v>
      </c>
      <c r="B942" s="64" t="s">
        <v>2068</v>
      </c>
      <c r="C942" s="64" t="s">
        <v>208</v>
      </c>
      <c r="D942" s="65" t="s">
        <v>126</v>
      </c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 x14ac:dyDescent="0.2">
      <c r="A943" s="63" t="s">
        <v>2069</v>
      </c>
      <c r="B943" s="64" t="s">
        <v>2070</v>
      </c>
      <c r="C943" s="64" t="s">
        <v>208</v>
      </c>
      <c r="D943" s="65" t="s">
        <v>126</v>
      </c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 x14ac:dyDescent="0.2">
      <c r="A944" s="63" t="s">
        <v>2071</v>
      </c>
      <c r="B944" s="64" t="s">
        <v>2072</v>
      </c>
      <c r="C944" s="64" t="s">
        <v>208</v>
      </c>
      <c r="D944" s="65" t="s">
        <v>126</v>
      </c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 x14ac:dyDescent="0.2">
      <c r="A945" s="63" t="s">
        <v>2073</v>
      </c>
      <c r="B945" s="64" t="s">
        <v>2074</v>
      </c>
      <c r="C945" s="64" t="s">
        <v>208</v>
      </c>
      <c r="D945" s="67" t="s">
        <v>259</v>
      </c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 x14ac:dyDescent="0.2">
      <c r="A946" s="63" t="s">
        <v>2075</v>
      </c>
      <c r="B946" s="64" t="s">
        <v>2076</v>
      </c>
      <c r="C946" s="64" t="s">
        <v>215</v>
      </c>
      <c r="D946" s="65" t="s">
        <v>126</v>
      </c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 x14ac:dyDescent="0.2">
      <c r="A947" s="63" t="s">
        <v>2077</v>
      </c>
      <c r="B947" s="64" t="s">
        <v>2078</v>
      </c>
      <c r="C947" s="64" t="s">
        <v>2079</v>
      </c>
      <c r="D947" s="65" t="s">
        <v>1031</v>
      </c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 x14ac:dyDescent="0.2">
      <c r="A948" s="63" t="s">
        <v>2080</v>
      </c>
      <c r="B948" s="64" t="s">
        <v>2081</v>
      </c>
      <c r="C948" s="64" t="s">
        <v>145</v>
      </c>
      <c r="D948" s="65" t="s">
        <v>126</v>
      </c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 x14ac:dyDescent="0.2">
      <c r="A949" s="63" t="s">
        <v>2082</v>
      </c>
      <c r="B949" s="64" t="s">
        <v>2083</v>
      </c>
      <c r="C949" s="64" t="s">
        <v>145</v>
      </c>
      <c r="D949" s="65" t="s">
        <v>126</v>
      </c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 x14ac:dyDescent="0.2">
      <c r="A950" s="63" t="s">
        <v>2084</v>
      </c>
      <c r="B950" s="64" t="s">
        <v>2085</v>
      </c>
      <c r="C950" s="64" t="s">
        <v>145</v>
      </c>
      <c r="D950" s="65" t="s">
        <v>126</v>
      </c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 x14ac:dyDescent="0.2">
      <c r="A951" s="63" t="s">
        <v>2086</v>
      </c>
      <c r="B951" s="64" t="s">
        <v>2087</v>
      </c>
      <c r="C951" s="64" t="s">
        <v>148</v>
      </c>
      <c r="D951" s="65" t="s">
        <v>126</v>
      </c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 x14ac:dyDescent="0.2">
      <c r="A952" s="63" t="s">
        <v>2088</v>
      </c>
      <c r="B952" s="64" t="s">
        <v>2089</v>
      </c>
      <c r="C952" s="64" t="s">
        <v>163</v>
      </c>
      <c r="D952" s="65" t="s">
        <v>126</v>
      </c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 x14ac:dyDescent="0.2">
      <c r="A953" s="63" t="s">
        <v>2090</v>
      </c>
      <c r="B953" s="64" t="s">
        <v>2091</v>
      </c>
      <c r="C953" s="64" t="s">
        <v>163</v>
      </c>
      <c r="D953" s="65" t="s">
        <v>126</v>
      </c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 x14ac:dyDescent="0.2">
      <c r="A954" s="63" t="s">
        <v>2092</v>
      </c>
      <c r="B954" s="64" t="s">
        <v>2093</v>
      </c>
      <c r="C954" s="64" t="s">
        <v>163</v>
      </c>
      <c r="D954" s="65" t="s">
        <v>126</v>
      </c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 x14ac:dyDescent="0.2">
      <c r="A955" s="63" t="s">
        <v>2094</v>
      </c>
      <c r="B955" s="64" t="s">
        <v>2095</v>
      </c>
      <c r="C955" s="64" t="s">
        <v>254</v>
      </c>
      <c r="D955" s="65" t="s">
        <v>126</v>
      </c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 x14ac:dyDescent="0.2">
      <c r="A956" s="63" t="s">
        <v>2096</v>
      </c>
      <c r="B956" s="64" t="s">
        <v>2097</v>
      </c>
      <c r="C956" s="64" t="s">
        <v>254</v>
      </c>
      <c r="D956" s="65" t="s">
        <v>126</v>
      </c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 x14ac:dyDescent="0.2">
      <c r="A957" s="63" t="s">
        <v>2098</v>
      </c>
      <c r="B957" s="64" t="s">
        <v>2099</v>
      </c>
      <c r="C957" s="64" t="s">
        <v>284</v>
      </c>
      <c r="D957" s="65" t="s">
        <v>126</v>
      </c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 x14ac:dyDescent="0.2">
      <c r="A958" s="63" t="s">
        <v>2100</v>
      </c>
      <c r="B958" s="64" t="s">
        <v>2101</v>
      </c>
      <c r="C958" s="64" t="s">
        <v>284</v>
      </c>
      <c r="D958" s="66" t="s">
        <v>126</v>
      </c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 x14ac:dyDescent="0.2">
      <c r="A959" s="63" t="s">
        <v>2102</v>
      </c>
      <c r="B959" s="64" t="s">
        <v>2103</v>
      </c>
      <c r="C959" s="64" t="s">
        <v>716</v>
      </c>
      <c r="D959" s="65" t="s">
        <v>126</v>
      </c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 x14ac:dyDescent="0.2">
      <c r="A960" s="63" t="s">
        <v>2104</v>
      </c>
      <c r="B960" s="64" t="s">
        <v>2105</v>
      </c>
      <c r="C960" s="64" t="s">
        <v>716</v>
      </c>
      <c r="D960" s="65" t="s">
        <v>126</v>
      </c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 x14ac:dyDescent="0.2">
      <c r="A961" s="63" t="s">
        <v>2106</v>
      </c>
      <c r="B961" s="64" t="s">
        <v>2107</v>
      </c>
      <c r="C961" s="64" t="s">
        <v>163</v>
      </c>
      <c r="D961" s="65" t="s">
        <v>126</v>
      </c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 x14ac:dyDescent="0.2">
      <c r="A962" s="63" t="s">
        <v>2108</v>
      </c>
      <c r="B962" s="64" t="s">
        <v>2109</v>
      </c>
      <c r="C962" s="64" t="s">
        <v>196</v>
      </c>
      <c r="D962" s="67" t="s">
        <v>259</v>
      </c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 x14ac:dyDescent="0.2">
      <c r="A963" s="63" t="s">
        <v>2110</v>
      </c>
      <c r="B963" s="64" t="s">
        <v>2111</v>
      </c>
      <c r="C963" s="64" t="s">
        <v>508</v>
      </c>
      <c r="D963" s="65" t="s">
        <v>126</v>
      </c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 x14ac:dyDescent="0.2">
      <c r="A964" s="63" t="s">
        <v>2112</v>
      </c>
      <c r="B964" s="64" t="s">
        <v>2113</v>
      </c>
      <c r="C964" s="64" t="s">
        <v>508</v>
      </c>
      <c r="D964" s="65" t="s">
        <v>126</v>
      </c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 x14ac:dyDescent="0.2">
      <c r="A965" s="63" t="s">
        <v>2114</v>
      </c>
      <c r="B965" s="64" t="s">
        <v>2115</v>
      </c>
      <c r="C965" s="64" t="s">
        <v>508</v>
      </c>
      <c r="D965" s="65" t="s">
        <v>126</v>
      </c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 x14ac:dyDescent="0.2">
      <c r="A966" s="63" t="s">
        <v>2116</v>
      </c>
      <c r="B966" s="64" t="s">
        <v>2117</v>
      </c>
      <c r="C966" s="64" t="s">
        <v>508</v>
      </c>
      <c r="D966" s="65" t="s">
        <v>126</v>
      </c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 x14ac:dyDescent="0.2">
      <c r="A967" s="63" t="s">
        <v>2118</v>
      </c>
      <c r="B967" s="64" t="s">
        <v>2119</v>
      </c>
      <c r="C967" s="64" t="s">
        <v>716</v>
      </c>
      <c r="D967" s="65" t="s">
        <v>126</v>
      </c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 x14ac:dyDescent="0.2">
      <c r="A968" s="63" t="s">
        <v>2120</v>
      </c>
      <c r="B968" s="64" t="s">
        <v>2121</v>
      </c>
      <c r="C968" s="64" t="s">
        <v>193</v>
      </c>
      <c r="D968" s="65" t="s">
        <v>132</v>
      </c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 x14ac:dyDescent="0.2">
      <c r="A969" s="63" t="s">
        <v>2122</v>
      </c>
      <c r="B969" s="64" t="s">
        <v>2123</v>
      </c>
      <c r="C969" s="64" t="s">
        <v>215</v>
      </c>
      <c r="D969" s="65" t="s">
        <v>126</v>
      </c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 x14ac:dyDescent="0.2">
      <c r="A970" s="63" t="s">
        <v>2124</v>
      </c>
      <c r="B970" s="64" t="s">
        <v>2125</v>
      </c>
      <c r="C970" s="64" t="s">
        <v>215</v>
      </c>
      <c r="D970" s="65" t="s">
        <v>126</v>
      </c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 x14ac:dyDescent="0.2">
      <c r="A971" s="63" t="s">
        <v>2126</v>
      </c>
      <c r="B971" s="64" t="s">
        <v>2127</v>
      </c>
      <c r="C971" s="64" t="s">
        <v>716</v>
      </c>
      <c r="D971" s="65" t="s">
        <v>126</v>
      </c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 x14ac:dyDescent="0.2">
      <c r="A972" s="63" t="s">
        <v>2128</v>
      </c>
      <c r="B972" s="64" t="s">
        <v>2129</v>
      </c>
      <c r="C972" s="64" t="s">
        <v>215</v>
      </c>
      <c r="D972" s="65" t="s">
        <v>746</v>
      </c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 x14ac:dyDescent="0.2">
      <c r="A973" s="63" t="s">
        <v>95</v>
      </c>
      <c r="B973" s="64" t="s">
        <v>2130</v>
      </c>
      <c r="C973" s="64" t="s">
        <v>163</v>
      </c>
      <c r="D973" s="66" t="s">
        <v>126</v>
      </c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 x14ac:dyDescent="0.2">
      <c r="A974" s="63" t="s">
        <v>2131</v>
      </c>
      <c r="B974" s="64" t="s">
        <v>2132</v>
      </c>
      <c r="C974" s="64" t="s">
        <v>163</v>
      </c>
      <c r="D974" s="66" t="s">
        <v>126</v>
      </c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 x14ac:dyDescent="0.2">
      <c r="A975" s="63" t="s">
        <v>2133</v>
      </c>
      <c r="B975" s="64" t="s">
        <v>2134</v>
      </c>
      <c r="C975" s="64" t="s">
        <v>163</v>
      </c>
      <c r="D975" s="66" t="s">
        <v>126</v>
      </c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 x14ac:dyDescent="0.2">
      <c r="A976" s="63" t="s">
        <v>2135</v>
      </c>
      <c r="B976" s="64" t="s">
        <v>2136</v>
      </c>
      <c r="C976" s="64" t="s">
        <v>163</v>
      </c>
      <c r="D976" s="66" t="s">
        <v>126</v>
      </c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 x14ac:dyDescent="0.2">
      <c r="A977" s="63" t="s">
        <v>2137</v>
      </c>
      <c r="B977" s="64" t="s">
        <v>2138</v>
      </c>
      <c r="C977" s="64" t="s">
        <v>825</v>
      </c>
      <c r="D977" s="65" t="s">
        <v>132</v>
      </c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 x14ac:dyDescent="0.2">
      <c r="A978" s="63" t="s">
        <v>2139</v>
      </c>
      <c r="B978" s="64" t="s">
        <v>2140</v>
      </c>
      <c r="C978" s="64" t="s">
        <v>825</v>
      </c>
      <c r="D978" s="65" t="s">
        <v>126</v>
      </c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 x14ac:dyDescent="0.2">
      <c r="A979" s="63" t="s">
        <v>2141</v>
      </c>
      <c r="B979" s="64" t="s">
        <v>2142</v>
      </c>
      <c r="C979" s="64" t="s">
        <v>163</v>
      </c>
      <c r="D979" s="65" t="s">
        <v>126</v>
      </c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 x14ac:dyDescent="0.2">
      <c r="A980" s="63" t="s">
        <v>2143</v>
      </c>
      <c r="B980" s="64" t="s">
        <v>2144</v>
      </c>
      <c r="C980" s="64" t="s">
        <v>148</v>
      </c>
      <c r="D980" s="65" t="s">
        <v>126</v>
      </c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 x14ac:dyDescent="0.2">
      <c r="A981" s="63" t="s">
        <v>2145</v>
      </c>
      <c r="B981" s="64" t="s">
        <v>2146</v>
      </c>
      <c r="C981" s="64" t="s">
        <v>148</v>
      </c>
      <c r="D981" s="65" t="s">
        <v>126</v>
      </c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 x14ac:dyDescent="0.2">
      <c r="A982" s="63" t="s">
        <v>2147</v>
      </c>
      <c r="B982" s="64" t="s">
        <v>2148</v>
      </c>
      <c r="C982" s="64" t="s">
        <v>148</v>
      </c>
      <c r="D982" s="65" t="s">
        <v>126</v>
      </c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 x14ac:dyDescent="0.2">
      <c r="A983" s="63" t="s">
        <v>2149</v>
      </c>
      <c r="B983" s="64" t="s">
        <v>2150</v>
      </c>
      <c r="C983" s="64" t="s">
        <v>148</v>
      </c>
      <c r="D983" s="65" t="s">
        <v>126</v>
      </c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 x14ac:dyDescent="0.2">
      <c r="A984" s="63" t="s">
        <v>2151</v>
      </c>
      <c r="B984" s="64" t="s">
        <v>2152</v>
      </c>
      <c r="C984" s="64" t="s">
        <v>148</v>
      </c>
      <c r="D984" s="67" t="s">
        <v>259</v>
      </c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 x14ac:dyDescent="0.2">
      <c r="A985" s="63" t="s">
        <v>2153</v>
      </c>
      <c r="B985" s="64" t="s">
        <v>2154</v>
      </c>
      <c r="C985" s="64" t="s">
        <v>148</v>
      </c>
      <c r="D985" s="65" t="s">
        <v>126</v>
      </c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 x14ac:dyDescent="0.2">
      <c r="A986" s="63" t="s">
        <v>2155</v>
      </c>
      <c r="B986" s="64" t="s">
        <v>2156</v>
      </c>
      <c r="C986" s="64" t="s">
        <v>148</v>
      </c>
      <c r="D986" s="65" t="s">
        <v>126</v>
      </c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 x14ac:dyDescent="0.2">
      <c r="A987" s="63" t="s">
        <v>2157</v>
      </c>
      <c r="B987" s="64" t="s">
        <v>2158</v>
      </c>
      <c r="C987" s="64" t="s">
        <v>148</v>
      </c>
      <c r="D987" s="65" t="s">
        <v>126</v>
      </c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 x14ac:dyDescent="0.2">
      <c r="A988" s="63" t="s">
        <v>2159</v>
      </c>
      <c r="B988" s="64" t="s">
        <v>2160</v>
      </c>
      <c r="C988" s="64" t="s">
        <v>148</v>
      </c>
      <c r="D988" s="65" t="s">
        <v>126</v>
      </c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 x14ac:dyDescent="0.2">
      <c r="A989" s="63" t="s">
        <v>2161</v>
      </c>
      <c r="B989" s="64" t="s">
        <v>2162</v>
      </c>
      <c r="C989" s="64" t="s">
        <v>166</v>
      </c>
      <c r="D989" s="65" t="s">
        <v>126</v>
      </c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 x14ac:dyDescent="0.2">
      <c r="A990" s="63" t="s">
        <v>2163</v>
      </c>
      <c r="B990" s="64" t="s">
        <v>2164</v>
      </c>
      <c r="C990" s="64" t="s">
        <v>601</v>
      </c>
      <c r="D990" s="65" t="s">
        <v>126</v>
      </c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 x14ac:dyDescent="0.2">
      <c r="A991" s="63" t="s">
        <v>2165</v>
      </c>
      <c r="B991" s="64" t="s">
        <v>2166</v>
      </c>
      <c r="C991" s="64" t="s">
        <v>601</v>
      </c>
      <c r="D991" s="65" t="s">
        <v>126</v>
      </c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 x14ac:dyDescent="0.2">
      <c r="A992" s="63" t="s">
        <v>2167</v>
      </c>
      <c r="B992" s="64" t="s">
        <v>2168</v>
      </c>
      <c r="C992" s="64" t="s">
        <v>601</v>
      </c>
      <c r="D992" s="65" t="s">
        <v>126</v>
      </c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 x14ac:dyDescent="0.2">
      <c r="A993" s="63" t="s">
        <v>2169</v>
      </c>
      <c r="B993" s="64" t="s">
        <v>2170</v>
      </c>
      <c r="C993" s="64" t="s">
        <v>601</v>
      </c>
      <c r="D993" s="68" t="s">
        <v>259</v>
      </c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 x14ac:dyDescent="0.2">
      <c r="A994" s="63" t="s">
        <v>2171</v>
      </c>
      <c r="B994" s="64" t="s">
        <v>2172</v>
      </c>
      <c r="C994" s="64" t="s">
        <v>601</v>
      </c>
      <c r="D994" s="65" t="s">
        <v>126</v>
      </c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 x14ac:dyDescent="0.2">
      <c r="A995" s="63" t="s">
        <v>2173</v>
      </c>
      <c r="B995" s="64" t="s">
        <v>2174</v>
      </c>
      <c r="C995" s="64" t="s">
        <v>254</v>
      </c>
      <c r="D995" s="65" t="s">
        <v>126</v>
      </c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 x14ac:dyDescent="0.2">
      <c r="A996" s="63" t="s">
        <v>2175</v>
      </c>
      <c r="B996" s="64" t="s">
        <v>2176</v>
      </c>
      <c r="C996" s="64" t="s">
        <v>193</v>
      </c>
      <c r="D996" s="65" t="s">
        <v>126</v>
      </c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 x14ac:dyDescent="0.2">
      <c r="A997" s="63" t="s">
        <v>2177</v>
      </c>
      <c r="B997" s="64" t="s">
        <v>2178</v>
      </c>
      <c r="C997" s="64" t="s">
        <v>721</v>
      </c>
      <c r="D997" s="65" t="s">
        <v>126</v>
      </c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 x14ac:dyDescent="0.2">
      <c r="A998" s="63" t="s">
        <v>2179</v>
      </c>
      <c r="B998" s="64" t="s">
        <v>2180</v>
      </c>
      <c r="C998" s="64" t="s">
        <v>145</v>
      </c>
      <c r="D998" s="65" t="s">
        <v>126</v>
      </c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 x14ac:dyDescent="0.2">
      <c r="A999" s="63" t="s">
        <v>2181</v>
      </c>
      <c r="B999" s="64" t="s">
        <v>2182</v>
      </c>
      <c r="C999" s="64" t="s">
        <v>145</v>
      </c>
      <c r="D999" s="65" t="s">
        <v>126</v>
      </c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 x14ac:dyDescent="0.2">
      <c r="A1000" s="63" t="s">
        <v>2183</v>
      </c>
      <c r="B1000" s="64" t="s">
        <v>2184</v>
      </c>
      <c r="C1000" s="64" t="s">
        <v>145</v>
      </c>
      <c r="D1000" s="65" t="s">
        <v>126</v>
      </c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 x14ac:dyDescent="0.2">
      <c r="A1001" s="63" t="s">
        <v>2185</v>
      </c>
      <c r="B1001" s="64" t="s">
        <v>2186</v>
      </c>
      <c r="C1001" s="64" t="s">
        <v>215</v>
      </c>
      <c r="D1001" s="65" t="s">
        <v>126</v>
      </c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 x14ac:dyDescent="0.2">
      <c r="A1002" s="63" t="s">
        <v>2187</v>
      </c>
      <c r="B1002" s="64" t="s">
        <v>2188</v>
      </c>
      <c r="C1002" s="64" t="s">
        <v>955</v>
      </c>
      <c r="D1002" s="65" t="s">
        <v>126</v>
      </c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 x14ac:dyDescent="0.2">
      <c r="A1003" s="63" t="s">
        <v>2189</v>
      </c>
      <c r="B1003" s="64" t="s">
        <v>2190</v>
      </c>
      <c r="C1003" s="64" t="s">
        <v>660</v>
      </c>
      <c r="D1003" s="65" t="s">
        <v>746</v>
      </c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 x14ac:dyDescent="0.2">
      <c r="A1004" s="63" t="s">
        <v>2191</v>
      </c>
      <c r="B1004" s="64" t="s">
        <v>2192</v>
      </c>
      <c r="C1004" s="64" t="s">
        <v>660</v>
      </c>
      <c r="D1004" s="65" t="s">
        <v>126</v>
      </c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 x14ac:dyDescent="0.2">
      <c r="A1005" s="63" t="s">
        <v>2193</v>
      </c>
      <c r="B1005" s="64" t="s">
        <v>2194</v>
      </c>
      <c r="C1005" s="64" t="s">
        <v>660</v>
      </c>
      <c r="D1005" s="66" t="s">
        <v>126</v>
      </c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 x14ac:dyDescent="0.2">
      <c r="A1006" s="63" t="s">
        <v>2195</v>
      </c>
      <c r="B1006" s="64" t="s">
        <v>2196</v>
      </c>
      <c r="C1006" s="64" t="s">
        <v>660</v>
      </c>
      <c r="D1006" s="65" t="s">
        <v>126</v>
      </c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 x14ac:dyDescent="0.2">
      <c r="A1007" s="63" t="s">
        <v>2197</v>
      </c>
      <c r="B1007" s="64" t="s">
        <v>2198</v>
      </c>
      <c r="C1007" s="64" t="s">
        <v>660</v>
      </c>
      <c r="D1007" s="65" t="s">
        <v>126</v>
      </c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 x14ac:dyDescent="0.2">
      <c r="A1008" s="63" t="s">
        <v>2199</v>
      </c>
      <c r="B1008" s="64" t="s">
        <v>2200</v>
      </c>
      <c r="C1008" s="64" t="s">
        <v>660</v>
      </c>
      <c r="D1008" s="65" t="s">
        <v>126</v>
      </c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1:26" ht="12.75" customHeight="1" x14ac:dyDescent="0.2">
      <c r="A1009" s="63" t="s">
        <v>2201</v>
      </c>
      <c r="B1009" s="64" t="s">
        <v>2202</v>
      </c>
      <c r="C1009" s="64" t="s">
        <v>2203</v>
      </c>
      <c r="D1009" s="66" t="s">
        <v>126</v>
      </c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1:26" ht="12.75" customHeight="1" x14ac:dyDescent="0.2">
      <c r="A1010" s="63" t="s">
        <v>2204</v>
      </c>
      <c r="B1010" s="64" t="s">
        <v>2205</v>
      </c>
      <c r="C1010" s="64" t="s">
        <v>2203</v>
      </c>
      <c r="D1010" s="66" t="s">
        <v>126</v>
      </c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spans="1:26" ht="12.75" customHeight="1" x14ac:dyDescent="0.2">
      <c r="A1011" s="63" t="s">
        <v>2206</v>
      </c>
      <c r="B1011" s="64" t="s">
        <v>2207</v>
      </c>
      <c r="C1011" s="64" t="s">
        <v>628</v>
      </c>
      <c r="D1011" s="65" t="s">
        <v>126</v>
      </c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spans="1:26" ht="12.75" customHeight="1" x14ac:dyDescent="0.2">
      <c r="A1012" s="63" t="s">
        <v>2208</v>
      </c>
      <c r="B1012" s="64" t="s">
        <v>2209</v>
      </c>
      <c r="C1012" s="64" t="s">
        <v>508</v>
      </c>
      <c r="D1012" s="65" t="s">
        <v>126</v>
      </c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spans="1:26" ht="12.75" customHeight="1" x14ac:dyDescent="0.2">
      <c r="A1013" s="63" t="s">
        <v>2210</v>
      </c>
      <c r="B1013" s="64" t="s">
        <v>2211</v>
      </c>
      <c r="C1013" s="64" t="s">
        <v>172</v>
      </c>
      <c r="D1013" s="65" t="s">
        <v>126</v>
      </c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spans="1:26" ht="12.75" customHeight="1" x14ac:dyDescent="0.2">
      <c r="A1014" s="63" t="s">
        <v>2212</v>
      </c>
      <c r="B1014" s="64" t="s">
        <v>2213</v>
      </c>
      <c r="C1014" s="64" t="s">
        <v>166</v>
      </c>
      <c r="D1014" s="65" t="s">
        <v>126</v>
      </c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spans="1:26" ht="12.75" customHeight="1" x14ac:dyDescent="0.2">
      <c r="A1015" s="63" t="s">
        <v>2214</v>
      </c>
      <c r="B1015" s="64" t="s">
        <v>2215</v>
      </c>
      <c r="C1015" s="64" t="s">
        <v>129</v>
      </c>
      <c r="D1015" s="65" t="s">
        <v>126</v>
      </c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spans="1:26" ht="12.75" customHeight="1" x14ac:dyDescent="0.2">
      <c r="A1016" s="63" t="s">
        <v>2216</v>
      </c>
      <c r="B1016" s="64" t="s">
        <v>2217</v>
      </c>
      <c r="C1016" s="64" t="s">
        <v>129</v>
      </c>
      <c r="D1016" s="65" t="s">
        <v>126</v>
      </c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 spans="1:26" ht="12.75" customHeight="1" x14ac:dyDescent="0.2">
      <c r="A1017" s="63" t="s">
        <v>2218</v>
      </c>
      <c r="B1017" s="64" t="s">
        <v>2219</v>
      </c>
      <c r="C1017" s="64" t="s">
        <v>215</v>
      </c>
      <c r="D1017" s="65" t="s">
        <v>126</v>
      </c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 spans="1:26" ht="12.75" customHeight="1" x14ac:dyDescent="0.2">
      <c r="A1018" s="63" t="s">
        <v>2220</v>
      </c>
      <c r="B1018" s="64" t="s">
        <v>2221</v>
      </c>
      <c r="C1018" s="64" t="s">
        <v>660</v>
      </c>
      <c r="D1018" s="65" t="s">
        <v>126</v>
      </c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 spans="1:26" ht="12.75" customHeight="1" x14ac:dyDescent="0.2">
      <c r="A1019" s="63" t="s">
        <v>2222</v>
      </c>
      <c r="B1019" s="64" t="s">
        <v>2223</v>
      </c>
      <c r="C1019" s="64" t="s">
        <v>1348</v>
      </c>
      <c r="D1019" s="65" t="s">
        <v>126</v>
      </c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 spans="1:26" ht="12.75" customHeight="1" x14ac:dyDescent="0.2">
      <c r="A1020" s="63" t="s">
        <v>2224</v>
      </c>
      <c r="B1020" s="64" t="s">
        <v>2225</v>
      </c>
      <c r="C1020" s="64" t="s">
        <v>163</v>
      </c>
      <c r="D1020" s="65" t="s">
        <v>126</v>
      </c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 spans="1:26" ht="12.75" customHeight="1" x14ac:dyDescent="0.2">
      <c r="A1021" s="63" t="s">
        <v>2226</v>
      </c>
      <c r="B1021" s="64" t="s">
        <v>2227</v>
      </c>
      <c r="C1021" s="64" t="s">
        <v>163</v>
      </c>
      <c r="D1021" s="65" t="s">
        <v>126</v>
      </c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 spans="1:26" ht="12.75" customHeight="1" x14ac:dyDescent="0.2">
      <c r="A1022" s="63" t="s">
        <v>2228</v>
      </c>
      <c r="B1022" s="64" t="s">
        <v>2229</v>
      </c>
      <c r="C1022" s="64" t="s">
        <v>163</v>
      </c>
      <c r="D1022" s="65" t="s">
        <v>126</v>
      </c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 spans="1:26" ht="12.75" customHeight="1" x14ac:dyDescent="0.2">
      <c r="A1023" s="63" t="s">
        <v>2230</v>
      </c>
      <c r="B1023" s="64" t="s">
        <v>2231</v>
      </c>
      <c r="C1023" s="64" t="s">
        <v>163</v>
      </c>
      <c r="D1023" s="65" t="s">
        <v>126</v>
      </c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 spans="1:26" ht="12.75" customHeight="1" x14ac:dyDescent="0.2">
      <c r="A1024" s="63" t="s">
        <v>2232</v>
      </c>
      <c r="B1024" s="64" t="s">
        <v>2233</v>
      </c>
      <c r="C1024" s="64" t="s">
        <v>2234</v>
      </c>
      <c r="D1024" s="65" t="s">
        <v>126</v>
      </c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 spans="1:26" ht="12.75" customHeight="1" x14ac:dyDescent="0.2">
      <c r="A1025" s="63" t="s">
        <v>2235</v>
      </c>
      <c r="B1025" s="64" t="s">
        <v>2236</v>
      </c>
      <c r="C1025" s="64" t="s">
        <v>125</v>
      </c>
      <c r="D1025" s="65" t="s">
        <v>126</v>
      </c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 spans="1:26" ht="12.75" customHeight="1" x14ac:dyDescent="0.2">
      <c r="A1026" s="63" t="s">
        <v>2237</v>
      </c>
      <c r="B1026" s="64" t="s">
        <v>2238</v>
      </c>
      <c r="C1026" s="64" t="s">
        <v>125</v>
      </c>
      <c r="D1026" s="65" t="s">
        <v>126</v>
      </c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 spans="1:26" ht="12.75" customHeight="1" x14ac:dyDescent="0.2">
      <c r="A1027" s="63" t="s">
        <v>2239</v>
      </c>
      <c r="B1027" s="64" t="s">
        <v>2240</v>
      </c>
      <c r="C1027" s="64" t="s">
        <v>125</v>
      </c>
      <c r="D1027" s="65" t="s">
        <v>126</v>
      </c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 spans="1:26" ht="12.75" customHeight="1" x14ac:dyDescent="0.2">
      <c r="A1028" s="63" t="s">
        <v>2241</v>
      </c>
      <c r="B1028" s="64" t="s">
        <v>2242</v>
      </c>
      <c r="C1028" s="64" t="s">
        <v>463</v>
      </c>
      <c r="D1028" s="65" t="s">
        <v>132</v>
      </c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 spans="1:26" ht="12.75" customHeight="1" x14ac:dyDescent="0.2">
      <c r="A1029" s="63" t="s">
        <v>2243</v>
      </c>
      <c r="B1029" s="64" t="s">
        <v>2244</v>
      </c>
      <c r="C1029" s="64" t="s">
        <v>196</v>
      </c>
      <c r="D1029" s="65" t="s">
        <v>126</v>
      </c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 spans="1:26" ht="12.75" customHeight="1" x14ac:dyDescent="0.2">
      <c r="A1030" s="63" t="s">
        <v>2245</v>
      </c>
      <c r="B1030" s="64" t="s">
        <v>2246</v>
      </c>
      <c r="C1030" s="64" t="s">
        <v>196</v>
      </c>
      <c r="D1030" s="65" t="s">
        <v>126</v>
      </c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 spans="1:26" ht="12.75" customHeight="1" x14ac:dyDescent="0.2">
      <c r="A1031" s="63" t="s">
        <v>2247</v>
      </c>
      <c r="B1031" s="64" t="s">
        <v>2248</v>
      </c>
      <c r="C1031" s="64" t="s">
        <v>196</v>
      </c>
      <c r="D1031" s="65" t="s">
        <v>126</v>
      </c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 spans="1:26" ht="12.75" customHeight="1" x14ac:dyDescent="0.2">
      <c r="A1032" s="63" t="s">
        <v>2249</v>
      </c>
      <c r="B1032" s="64" t="s">
        <v>2250</v>
      </c>
      <c r="C1032" s="64" t="s">
        <v>460</v>
      </c>
      <c r="D1032" s="65" t="s">
        <v>126</v>
      </c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 spans="1:26" ht="12.75" customHeight="1" x14ac:dyDescent="0.2">
      <c r="A1033" s="63" t="s">
        <v>2251</v>
      </c>
      <c r="B1033" s="64" t="s">
        <v>2252</v>
      </c>
      <c r="C1033" s="64" t="s">
        <v>460</v>
      </c>
      <c r="D1033" s="65" t="s">
        <v>126</v>
      </c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 spans="1:26" ht="12.75" customHeight="1" x14ac:dyDescent="0.2">
      <c r="A1034" s="63" t="s">
        <v>2253</v>
      </c>
      <c r="B1034" s="64" t="s">
        <v>2254</v>
      </c>
      <c r="C1034" s="64" t="s">
        <v>460</v>
      </c>
      <c r="D1034" s="65" t="s">
        <v>126</v>
      </c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 spans="1:26" ht="12.75" customHeight="1" x14ac:dyDescent="0.2">
      <c r="A1035" s="63" t="s">
        <v>2255</v>
      </c>
      <c r="B1035" s="64" t="s">
        <v>2256</v>
      </c>
      <c r="C1035" s="64" t="s">
        <v>508</v>
      </c>
      <c r="D1035" s="65" t="s">
        <v>126</v>
      </c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 spans="1:26" ht="12.75" customHeight="1" x14ac:dyDescent="0.2">
      <c r="A1036" s="63" t="s">
        <v>2257</v>
      </c>
      <c r="B1036" s="64" t="s">
        <v>2258</v>
      </c>
      <c r="C1036" s="64" t="s">
        <v>508</v>
      </c>
      <c r="D1036" s="65" t="s">
        <v>126</v>
      </c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 spans="1:26" ht="12.75" customHeight="1" x14ac:dyDescent="0.2">
      <c r="A1037" s="63" t="s">
        <v>2259</v>
      </c>
      <c r="B1037" s="64" t="s">
        <v>2260</v>
      </c>
      <c r="C1037" s="64" t="s">
        <v>508</v>
      </c>
      <c r="D1037" s="65" t="s">
        <v>126</v>
      </c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 spans="1:26" ht="12.75" customHeight="1" x14ac:dyDescent="0.2">
      <c r="A1038" s="63" t="s">
        <v>2261</v>
      </c>
      <c r="B1038" s="64" t="s">
        <v>2262</v>
      </c>
      <c r="C1038" s="64" t="s">
        <v>129</v>
      </c>
      <c r="D1038" s="65" t="s">
        <v>126</v>
      </c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 spans="1:26" ht="12.75" customHeight="1" x14ac:dyDescent="0.2">
      <c r="A1039" s="63" t="s">
        <v>2263</v>
      </c>
      <c r="B1039" s="64" t="s">
        <v>2264</v>
      </c>
      <c r="C1039" s="64" t="s">
        <v>129</v>
      </c>
      <c r="D1039" s="65" t="s">
        <v>126</v>
      </c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 spans="1:26" ht="12.75" customHeight="1" x14ac:dyDescent="0.2">
      <c r="A1040" s="63" t="s">
        <v>2265</v>
      </c>
      <c r="B1040" s="64" t="s">
        <v>2266</v>
      </c>
      <c r="C1040" s="64" t="s">
        <v>163</v>
      </c>
      <c r="D1040" s="65" t="s">
        <v>232</v>
      </c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 spans="1:26" ht="12.75" customHeight="1" x14ac:dyDescent="0.2">
      <c r="A1041" s="63" t="s">
        <v>2267</v>
      </c>
      <c r="B1041" s="64" t="s">
        <v>2268</v>
      </c>
      <c r="C1041" s="64" t="s">
        <v>163</v>
      </c>
      <c r="D1041" s="65" t="s">
        <v>232</v>
      </c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 spans="1:26" ht="12.75" customHeight="1" x14ac:dyDescent="0.2">
      <c r="A1042" s="63" t="s">
        <v>2269</v>
      </c>
      <c r="B1042" s="64" t="s">
        <v>2270</v>
      </c>
      <c r="C1042" s="64" t="s">
        <v>163</v>
      </c>
      <c r="D1042" s="65" t="s">
        <v>126</v>
      </c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 spans="1:26" ht="12.75" customHeight="1" x14ac:dyDescent="0.2">
      <c r="A1043" s="63" t="s">
        <v>2271</v>
      </c>
      <c r="B1043" s="64" t="s">
        <v>2272</v>
      </c>
      <c r="C1043" s="64" t="s">
        <v>163</v>
      </c>
      <c r="D1043" s="65" t="s">
        <v>126</v>
      </c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 spans="1:26" ht="12.75" customHeight="1" x14ac:dyDescent="0.2">
      <c r="A1044" s="63" t="s">
        <v>2273</v>
      </c>
      <c r="B1044" s="64" t="s">
        <v>2274</v>
      </c>
      <c r="C1044" s="64" t="s">
        <v>172</v>
      </c>
      <c r="D1044" s="65" t="s">
        <v>126</v>
      </c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 spans="1:26" ht="12.75" customHeight="1" x14ac:dyDescent="0.2">
      <c r="A1045" s="63" t="s">
        <v>2275</v>
      </c>
      <c r="B1045" s="64" t="s">
        <v>2276</v>
      </c>
      <c r="C1045" s="64" t="s">
        <v>172</v>
      </c>
      <c r="D1045" s="65" t="s">
        <v>126</v>
      </c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 spans="1:26" ht="12.75" customHeight="1" x14ac:dyDescent="0.2">
      <c r="A1046" s="63" t="s">
        <v>2277</v>
      </c>
      <c r="B1046" s="64" t="s">
        <v>2278</v>
      </c>
      <c r="C1046" s="64" t="s">
        <v>172</v>
      </c>
      <c r="D1046" s="65" t="s">
        <v>126</v>
      </c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 spans="1:26" ht="12.75" customHeight="1" x14ac:dyDescent="0.2">
      <c r="A1047" s="63" t="s">
        <v>2279</v>
      </c>
      <c r="B1047" s="64" t="s">
        <v>2280</v>
      </c>
      <c r="C1047" s="64" t="s">
        <v>688</v>
      </c>
      <c r="D1047" s="66" t="s">
        <v>126</v>
      </c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 spans="1:26" ht="12.75" customHeight="1" x14ac:dyDescent="0.2">
      <c r="A1048" s="63" t="s">
        <v>2281</v>
      </c>
      <c r="B1048" s="64" t="s">
        <v>2282</v>
      </c>
      <c r="C1048" s="64" t="s">
        <v>688</v>
      </c>
      <c r="D1048" s="66" t="s">
        <v>126</v>
      </c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 spans="1:26" ht="12.75" customHeight="1" x14ac:dyDescent="0.2">
      <c r="A1049" s="63" t="s">
        <v>2283</v>
      </c>
      <c r="B1049" s="64" t="s">
        <v>2284</v>
      </c>
      <c r="C1049" s="64" t="s">
        <v>929</v>
      </c>
      <c r="D1049" s="65" t="s">
        <v>126</v>
      </c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 spans="1:26" ht="12.75" customHeight="1" x14ac:dyDescent="0.2">
      <c r="A1050" s="63" t="s">
        <v>2285</v>
      </c>
      <c r="B1050" s="64" t="s">
        <v>2286</v>
      </c>
      <c r="C1050" s="64" t="s">
        <v>163</v>
      </c>
      <c r="D1050" s="67" t="s">
        <v>259</v>
      </c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 spans="1:26" ht="12.75" customHeight="1" x14ac:dyDescent="0.2">
      <c r="A1051" s="63" t="s">
        <v>2287</v>
      </c>
      <c r="B1051" s="64" t="s">
        <v>2288</v>
      </c>
      <c r="C1051" s="64" t="s">
        <v>163</v>
      </c>
      <c r="D1051" s="65" t="s">
        <v>126</v>
      </c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 spans="1:26" ht="12.75" customHeight="1" x14ac:dyDescent="0.2">
      <c r="A1052" s="63" t="s">
        <v>2289</v>
      </c>
      <c r="B1052" s="64" t="s">
        <v>2290</v>
      </c>
      <c r="C1052" s="64" t="s">
        <v>163</v>
      </c>
      <c r="D1052" s="65" t="s">
        <v>132</v>
      </c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 spans="1:26" ht="12.75" customHeight="1" x14ac:dyDescent="0.2">
      <c r="A1053" s="63" t="s">
        <v>2291</v>
      </c>
      <c r="B1053" s="64" t="s">
        <v>2292</v>
      </c>
      <c r="C1053" s="64" t="s">
        <v>163</v>
      </c>
      <c r="D1053" s="65" t="s">
        <v>126</v>
      </c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 spans="1:26" ht="12.75" customHeight="1" x14ac:dyDescent="0.2">
      <c r="A1054" s="63" t="s">
        <v>2293</v>
      </c>
      <c r="B1054" s="64" t="s">
        <v>2294</v>
      </c>
      <c r="C1054" s="64" t="s">
        <v>163</v>
      </c>
      <c r="D1054" s="65" t="s">
        <v>126</v>
      </c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 spans="1:26" ht="12.75" customHeight="1" x14ac:dyDescent="0.2">
      <c r="A1055" s="63" t="s">
        <v>2295</v>
      </c>
      <c r="B1055" s="64" t="s">
        <v>2296</v>
      </c>
      <c r="C1055" s="64" t="s">
        <v>163</v>
      </c>
      <c r="D1055" s="65" t="s">
        <v>132</v>
      </c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 spans="1:26" ht="12.75" customHeight="1" x14ac:dyDescent="0.2">
      <c r="A1056" s="63" t="s">
        <v>2297</v>
      </c>
      <c r="B1056" s="64" t="s">
        <v>2298</v>
      </c>
      <c r="C1056" s="64" t="s">
        <v>163</v>
      </c>
      <c r="D1056" s="65" t="s">
        <v>126</v>
      </c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 spans="1:26" ht="12.75" customHeight="1" x14ac:dyDescent="0.2">
      <c r="A1057" s="63" t="s">
        <v>2299</v>
      </c>
      <c r="B1057" s="64" t="s">
        <v>2300</v>
      </c>
      <c r="C1057" s="64" t="s">
        <v>163</v>
      </c>
      <c r="D1057" s="65" t="s">
        <v>126</v>
      </c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 spans="1:26" ht="12.75" customHeight="1" x14ac:dyDescent="0.2">
      <c r="A1058" s="63" t="s">
        <v>2301</v>
      </c>
      <c r="B1058" s="64" t="s">
        <v>2302</v>
      </c>
      <c r="C1058" s="64" t="s">
        <v>163</v>
      </c>
      <c r="D1058" s="65" t="s">
        <v>126</v>
      </c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 spans="1:26" ht="12.75" customHeight="1" x14ac:dyDescent="0.2">
      <c r="A1059" s="63" t="s">
        <v>2303</v>
      </c>
      <c r="B1059" s="64" t="s">
        <v>2304</v>
      </c>
      <c r="C1059" s="64" t="s">
        <v>2305</v>
      </c>
      <c r="D1059" s="65" t="s">
        <v>126</v>
      </c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 spans="1:26" ht="12.75" customHeight="1" x14ac:dyDescent="0.2">
      <c r="A1060" s="63" t="s">
        <v>2306</v>
      </c>
      <c r="B1060" s="64" t="s">
        <v>2307</v>
      </c>
      <c r="C1060" s="64" t="s">
        <v>2305</v>
      </c>
      <c r="D1060" s="65" t="s">
        <v>126</v>
      </c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 spans="1:26" ht="12.75" customHeight="1" x14ac:dyDescent="0.2">
      <c r="A1061" s="63" t="s">
        <v>2308</v>
      </c>
      <c r="B1061" s="64" t="s">
        <v>2309</v>
      </c>
      <c r="C1061" s="64" t="s">
        <v>2305</v>
      </c>
      <c r="D1061" s="65" t="s">
        <v>126</v>
      </c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 spans="1:26" ht="12.75" customHeight="1" x14ac:dyDescent="0.2">
      <c r="A1062" s="63" t="s">
        <v>2310</v>
      </c>
      <c r="B1062" s="64" t="s">
        <v>2311</v>
      </c>
      <c r="C1062" s="64" t="s">
        <v>463</v>
      </c>
      <c r="D1062" s="67" t="s">
        <v>259</v>
      </c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 spans="1:26" ht="12.75" customHeight="1" x14ac:dyDescent="0.2">
      <c r="A1063" s="63" t="s">
        <v>2312</v>
      </c>
      <c r="B1063" s="64" t="s">
        <v>2313</v>
      </c>
      <c r="C1063" s="64" t="s">
        <v>463</v>
      </c>
      <c r="D1063" s="65" t="s">
        <v>126</v>
      </c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 spans="1:26" ht="12.75" customHeight="1" x14ac:dyDescent="0.2">
      <c r="A1064" s="63" t="s">
        <v>2314</v>
      </c>
      <c r="B1064" s="64" t="s">
        <v>2315</v>
      </c>
      <c r="C1064" s="64" t="s">
        <v>463</v>
      </c>
      <c r="D1064" s="65" t="s">
        <v>126</v>
      </c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 spans="1:26" ht="12.75" customHeight="1" x14ac:dyDescent="0.2">
      <c r="A1065" s="63" t="s">
        <v>2316</v>
      </c>
      <c r="B1065" s="64" t="s">
        <v>2317</v>
      </c>
      <c r="C1065" s="64" t="s">
        <v>463</v>
      </c>
      <c r="D1065" s="65" t="s">
        <v>126</v>
      </c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 spans="1:26" ht="12.75" customHeight="1" x14ac:dyDescent="0.2">
      <c r="A1066" s="63" t="s">
        <v>2318</v>
      </c>
      <c r="B1066" s="64" t="s">
        <v>2319</v>
      </c>
      <c r="C1066" s="64" t="s">
        <v>163</v>
      </c>
      <c r="D1066" s="65" t="s">
        <v>126</v>
      </c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 spans="1:26" ht="12.75" customHeight="1" x14ac:dyDescent="0.2">
      <c r="A1067" s="63" t="s">
        <v>2320</v>
      </c>
      <c r="B1067" s="64" t="s">
        <v>2321</v>
      </c>
      <c r="C1067" s="64" t="s">
        <v>163</v>
      </c>
      <c r="D1067" s="65" t="s">
        <v>132</v>
      </c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 spans="1:26" ht="12.75" customHeight="1" x14ac:dyDescent="0.2">
      <c r="A1068" s="63" t="s">
        <v>2322</v>
      </c>
      <c r="B1068" s="64" t="s">
        <v>2323</v>
      </c>
      <c r="C1068" s="64" t="s">
        <v>163</v>
      </c>
      <c r="D1068" s="65" t="s">
        <v>126</v>
      </c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 spans="1:26" ht="12.75" customHeight="1" x14ac:dyDescent="0.2">
      <c r="A1069" s="63" t="s">
        <v>2324</v>
      </c>
      <c r="B1069" s="64" t="s">
        <v>2325</v>
      </c>
      <c r="C1069" s="64" t="s">
        <v>163</v>
      </c>
      <c r="D1069" s="65" t="s">
        <v>126</v>
      </c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 spans="1:26" ht="12.75" customHeight="1" x14ac:dyDescent="0.2">
      <c r="A1070" s="63" t="s">
        <v>2326</v>
      </c>
      <c r="B1070" s="64" t="s">
        <v>2327</v>
      </c>
      <c r="C1070" s="64" t="s">
        <v>163</v>
      </c>
      <c r="D1070" s="65" t="s">
        <v>126</v>
      </c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 spans="1:26" ht="12.75" customHeight="1" x14ac:dyDescent="0.2">
      <c r="A1071" s="63" t="s">
        <v>2328</v>
      </c>
      <c r="B1071" s="64" t="s">
        <v>2329</v>
      </c>
      <c r="C1071" s="64" t="s">
        <v>163</v>
      </c>
      <c r="D1071" s="65" t="s">
        <v>126</v>
      </c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 spans="1:26" ht="12.75" customHeight="1" x14ac:dyDescent="0.2">
      <c r="A1072" s="63" t="s">
        <v>2330</v>
      </c>
      <c r="B1072" s="64" t="s">
        <v>2331</v>
      </c>
      <c r="C1072" s="64" t="s">
        <v>163</v>
      </c>
      <c r="D1072" s="65" t="s">
        <v>126</v>
      </c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 spans="1:26" ht="12.75" customHeight="1" x14ac:dyDescent="0.2">
      <c r="A1073" s="63" t="s">
        <v>2332</v>
      </c>
      <c r="B1073" s="64" t="s">
        <v>2333</v>
      </c>
      <c r="C1073" s="64" t="s">
        <v>163</v>
      </c>
      <c r="D1073" s="65" t="s">
        <v>126</v>
      </c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 spans="1:26" ht="12.75" customHeight="1" x14ac:dyDescent="0.2">
      <c r="A1074" s="63" t="s">
        <v>2334</v>
      </c>
      <c r="B1074" s="64" t="s">
        <v>2335</v>
      </c>
      <c r="C1074" s="64" t="s">
        <v>163</v>
      </c>
      <c r="D1074" s="65" t="s">
        <v>126</v>
      </c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 spans="1:26" ht="12.75" customHeight="1" x14ac:dyDescent="0.2">
      <c r="A1075" s="63" t="s">
        <v>2336</v>
      </c>
      <c r="B1075" s="64" t="s">
        <v>2337</v>
      </c>
      <c r="C1075" s="64" t="s">
        <v>163</v>
      </c>
      <c r="D1075" s="65" t="s">
        <v>126</v>
      </c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 spans="1:26" ht="12.75" customHeight="1" x14ac:dyDescent="0.2">
      <c r="A1076" s="63" t="s">
        <v>2338</v>
      </c>
      <c r="B1076" s="64" t="s">
        <v>2339</v>
      </c>
      <c r="C1076" s="64" t="s">
        <v>163</v>
      </c>
      <c r="D1076" s="65" t="s">
        <v>126</v>
      </c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 spans="1:26" ht="12.75" customHeight="1" x14ac:dyDescent="0.2">
      <c r="A1077" s="63" t="s">
        <v>2340</v>
      </c>
      <c r="B1077" s="64" t="s">
        <v>2341</v>
      </c>
      <c r="C1077" s="64" t="s">
        <v>163</v>
      </c>
      <c r="D1077" s="65" t="s">
        <v>126</v>
      </c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 spans="1:26" ht="12.75" customHeight="1" x14ac:dyDescent="0.2">
      <c r="A1078" s="63" t="s">
        <v>2342</v>
      </c>
      <c r="B1078" s="64" t="s">
        <v>2343</v>
      </c>
      <c r="C1078" s="64" t="s">
        <v>163</v>
      </c>
      <c r="D1078" s="65" t="s">
        <v>126</v>
      </c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 spans="1:26" ht="12.75" customHeight="1" x14ac:dyDescent="0.2">
      <c r="A1079" s="63" t="s">
        <v>2344</v>
      </c>
      <c r="B1079" s="64" t="s">
        <v>2345</v>
      </c>
      <c r="C1079" s="64" t="s">
        <v>163</v>
      </c>
      <c r="D1079" s="65" t="s">
        <v>126</v>
      </c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</row>
    <row r="1080" spans="1:26" ht="12.75" customHeight="1" x14ac:dyDescent="0.2">
      <c r="A1080" s="63" t="s">
        <v>2346</v>
      </c>
      <c r="B1080" s="64" t="s">
        <v>2347</v>
      </c>
      <c r="C1080" s="64" t="s">
        <v>163</v>
      </c>
      <c r="D1080" s="67" t="s">
        <v>259</v>
      </c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 spans="1:26" ht="12.75" customHeight="1" x14ac:dyDescent="0.2">
      <c r="A1081" s="63" t="s">
        <v>2348</v>
      </c>
      <c r="B1081" s="64" t="s">
        <v>2349</v>
      </c>
      <c r="C1081" s="64" t="s">
        <v>163</v>
      </c>
      <c r="D1081" s="65" t="s">
        <v>126</v>
      </c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 spans="1:26" ht="12.75" customHeight="1" x14ac:dyDescent="0.2">
      <c r="A1082" s="63" t="s">
        <v>2350</v>
      </c>
      <c r="B1082" s="64" t="s">
        <v>2351</v>
      </c>
      <c r="C1082" s="64" t="s">
        <v>463</v>
      </c>
      <c r="D1082" s="67" t="s">
        <v>259</v>
      </c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 spans="1:26" ht="12.75" customHeight="1" x14ac:dyDescent="0.2">
      <c r="A1083" s="63" t="s">
        <v>2352</v>
      </c>
      <c r="B1083" s="64" t="s">
        <v>2353</v>
      </c>
      <c r="C1083" s="64" t="s">
        <v>463</v>
      </c>
      <c r="D1083" s="65" t="s">
        <v>126</v>
      </c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 spans="1:26" ht="12.75" customHeight="1" x14ac:dyDescent="0.2">
      <c r="A1084" s="63" t="s">
        <v>2354</v>
      </c>
      <c r="B1084" s="64" t="s">
        <v>2355</v>
      </c>
      <c r="C1084" s="64" t="s">
        <v>463</v>
      </c>
      <c r="D1084" s="65" t="s">
        <v>126</v>
      </c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 spans="1:26" ht="12.75" customHeight="1" x14ac:dyDescent="0.2">
      <c r="A1085" s="63" t="s">
        <v>2356</v>
      </c>
      <c r="B1085" s="64" t="s">
        <v>2357</v>
      </c>
      <c r="C1085" s="64" t="s">
        <v>463</v>
      </c>
      <c r="D1085" s="67" t="s">
        <v>259</v>
      </c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 spans="1:26" ht="12.75" customHeight="1" x14ac:dyDescent="0.2">
      <c r="A1086" s="63" t="s">
        <v>2358</v>
      </c>
      <c r="B1086" s="64" t="s">
        <v>2359</v>
      </c>
      <c r="C1086" s="64" t="s">
        <v>463</v>
      </c>
      <c r="D1086" s="65" t="s">
        <v>126</v>
      </c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 spans="1:26" ht="12.75" customHeight="1" x14ac:dyDescent="0.2">
      <c r="A1087" s="63" t="s">
        <v>2360</v>
      </c>
      <c r="B1087" s="64" t="s">
        <v>2361</v>
      </c>
      <c r="C1087" s="64" t="s">
        <v>463</v>
      </c>
      <c r="D1087" s="65" t="s">
        <v>126</v>
      </c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 spans="1:26" ht="12.75" customHeight="1" x14ac:dyDescent="0.2">
      <c r="A1088" s="63" t="s">
        <v>2362</v>
      </c>
      <c r="B1088" s="64" t="s">
        <v>2363</v>
      </c>
      <c r="C1088" s="64" t="s">
        <v>463</v>
      </c>
      <c r="D1088" s="65" t="s">
        <v>126</v>
      </c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 spans="1:26" ht="12.75" customHeight="1" x14ac:dyDescent="0.2">
      <c r="A1089" s="63" t="s">
        <v>2364</v>
      </c>
      <c r="B1089" s="64" t="s">
        <v>2365</v>
      </c>
      <c r="C1089" s="64" t="s">
        <v>463</v>
      </c>
      <c r="D1089" s="65" t="s">
        <v>126</v>
      </c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 spans="1:26" ht="12.75" customHeight="1" x14ac:dyDescent="0.2">
      <c r="A1090" s="63" t="s">
        <v>2366</v>
      </c>
      <c r="B1090" s="64" t="s">
        <v>2367</v>
      </c>
      <c r="C1090" s="64" t="s">
        <v>463</v>
      </c>
      <c r="D1090" s="65" t="s">
        <v>126</v>
      </c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 spans="1:26" ht="12.75" customHeight="1" x14ac:dyDescent="0.2">
      <c r="A1091" s="63" t="s">
        <v>2368</v>
      </c>
      <c r="B1091" s="64" t="s">
        <v>2369</v>
      </c>
      <c r="C1091" s="64" t="s">
        <v>163</v>
      </c>
      <c r="D1091" s="65" t="s">
        <v>126</v>
      </c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 spans="1:26" ht="12.75" customHeight="1" x14ac:dyDescent="0.2">
      <c r="A1092" s="63" t="s">
        <v>2370</v>
      </c>
      <c r="B1092" s="64" t="s">
        <v>2371</v>
      </c>
      <c r="C1092" s="64" t="s">
        <v>163</v>
      </c>
      <c r="D1092" s="65" t="s">
        <v>126</v>
      </c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 spans="1:26" ht="12.75" customHeight="1" x14ac:dyDescent="0.2">
      <c r="A1093" s="63" t="s">
        <v>2372</v>
      </c>
      <c r="B1093" s="64" t="s">
        <v>2373</v>
      </c>
      <c r="C1093" s="64" t="s">
        <v>163</v>
      </c>
      <c r="D1093" s="65" t="s">
        <v>126</v>
      </c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 spans="1:26" ht="12.75" customHeight="1" x14ac:dyDescent="0.2">
      <c r="A1094" s="63" t="s">
        <v>2374</v>
      </c>
      <c r="B1094" s="64" t="s">
        <v>2375</v>
      </c>
      <c r="C1094" s="64" t="s">
        <v>163</v>
      </c>
      <c r="D1094" s="65" t="s">
        <v>126</v>
      </c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 spans="1:26" ht="12.75" customHeight="1" x14ac:dyDescent="0.2">
      <c r="A1095" s="63" t="s">
        <v>2376</v>
      </c>
      <c r="B1095" s="64" t="s">
        <v>2377</v>
      </c>
      <c r="C1095" s="64" t="s">
        <v>163</v>
      </c>
      <c r="D1095" s="65" t="s">
        <v>126</v>
      </c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 spans="1:26" ht="12.75" customHeight="1" x14ac:dyDescent="0.2">
      <c r="A1096" s="63" t="s">
        <v>2378</v>
      </c>
      <c r="B1096" s="64" t="s">
        <v>2379</v>
      </c>
      <c r="C1096" s="64" t="s">
        <v>139</v>
      </c>
      <c r="D1096" s="65" t="s">
        <v>126</v>
      </c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 spans="1:26" ht="12.75" customHeight="1" x14ac:dyDescent="0.2">
      <c r="A1097" s="63" t="s">
        <v>2380</v>
      </c>
      <c r="B1097" s="64" t="s">
        <v>2381</v>
      </c>
      <c r="C1097" s="64" t="s">
        <v>166</v>
      </c>
      <c r="D1097" s="65" t="s">
        <v>126</v>
      </c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 spans="1:26" ht="12.75" customHeight="1" x14ac:dyDescent="0.2">
      <c r="A1098" s="63" t="s">
        <v>2382</v>
      </c>
      <c r="B1098" s="64" t="s">
        <v>2383</v>
      </c>
      <c r="C1098" s="64" t="s">
        <v>166</v>
      </c>
      <c r="D1098" s="65" t="s">
        <v>126</v>
      </c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 spans="1:26" ht="12.75" customHeight="1" x14ac:dyDescent="0.2">
      <c r="A1099" s="63" t="s">
        <v>2384</v>
      </c>
      <c r="B1099" s="64" t="s">
        <v>2385</v>
      </c>
      <c r="C1099" s="64" t="s">
        <v>166</v>
      </c>
      <c r="D1099" s="65" t="s">
        <v>126</v>
      </c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 spans="1:26" ht="12.75" customHeight="1" x14ac:dyDescent="0.2">
      <c r="A1100" s="63" t="s">
        <v>2386</v>
      </c>
      <c r="B1100" s="64" t="s">
        <v>2387</v>
      </c>
      <c r="C1100" s="64" t="s">
        <v>166</v>
      </c>
      <c r="D1100" s="65" t="s">
        <v>126</v>
      </c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 spans="1:26" ht="12.75" customHeight="1" x14ac:dyDescent="0.2">
      <c r="A1101" s="63" t="s">
        <v>2388</v>
      </c>
      <c r="B1101" s="64" t="s">
        <v>2389</v>
      </c>
      <c r="C1101" s="64" t="s">
        <v>166</v>
      </c>
      <c r="D1101" s="66" t="s">
        <v>126</v>
      </c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 spans="1:26" ht="12.75" customHeight="1" x14ac:dyDescent="0.2">
      <c r="A1102" s="63" t="s">
        <v>2390</v>
      </c>
      <c r="B1102" s="64" t="s">
        <v>2391</v>
      </c>
      <c r="C1102" s="64" t="s">
        <v>166</v>
      </c>
      <c r="D1102" s="65" t="s">
        <v>126</v>
      </c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 spans="1:26" ht="12.75" customHeight="1" x14ac:dyDescent="0.2">
      <c r="A1103" s="63" t="s">
        <v>2392</v>
      </c>
      <c r="B1103" s="64" t="s">
        <v>2393</v>
      </c>
      <c r="C1103" s="64" t="s">
        <v>166</v>
      </c>
      <c r="D1103" s="65" t="s">
        <v>126</v>
      </c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 spans="1:26" ht="12.75" customHeight="1" x14ac:dyDescent="0.2">
      <c r="A1104" s="63" t="s">
        <v>2394</v>
      </c>
      <c r="B1104" s="64" t="s">
        <v>2395</v>
      </c>
      <c r="C1104" s="64" t="s">
        <v>166</v>
      </c>
      <c r="D1104" s="65" t="s">
        <v>126</v>
      </c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 spans="1:26" ht="12.75" customHeight="1" x14ac:dyDescent="0.2">
      <c r="A1105" s="63" t="s">
        <v>2396</v>
      </c>
      <c r="B1105" s="64" t="s">
        <v>2397</v>
      </c>
      <c r="C1105" s="64" t="s">
        <v>166</v>
      </c>
      <c r="D1105" s="65" t="s">
        <v>126</v>
      </c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 spans="1:26" ht="12.75" customHeight="1" x14ac:dyDescent="0.2">
      <c r="A1106" s="63" t="s">
        <v>2398</v>
      </c>
      <c r="B1106" s="64" t="s">
        <v>2399</v>
      </c>
      <c r="C1106" s="64" t="s">
        <v>166</v>
      </c>
      <c r="D1106" s="65" t="s">
        <v>126</v>
      </c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 spans="1:26" ht="12.75" customHeight="1" x14ac:dyDescent="0.2">
      <c r="A1107" s="63" t="s">
        <v>2400</v>
      </c>
      <c r="B1107" s="64" t="s">
        <v>2401</v>
      </c>
      <c r="C1107" s="64" t="s">
        <v>1640</v>
      </c>
      <c r="D1107" s="65" t="s">
        <v>126</v>
      </c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 spans="1:26" ht="12.75" customHeight="1" x14ac:dyDescent="0.2">
      <c r="A1108" s="63" t="s">
        <v>2402</v>
      </c>
      <c r="B1108" s="64" t="s">
        <v>2403</v>
      </c>
      <c r="C1108" s="64" t="s">
        <v>1640</v>
      </c>
      <c r="D1108" s="65" t="s">
        <v>126</v>
      </c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 spans="1:26" ht="12.75" customHeight="1" x14ac:dyDescent="0.2">
      <c r="A1109" s="63" t="s">
        <v>2404</v>
      </c>
      <c r="B1109" s="64" t="s">
        <v>2405</v>
      </c>
      <c r="C1109" s="64" t="s">
        <v>1640</v>
      </c>
      <c r="D1109" s="65" t="s">
        <v>126</v>
      </c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 spans="1:26" ht="12.75" customHeight="1" x14ac:dyDescent="0.2">
      <c r="A1110" s="63" t="s">
        <v>2406</v>
      </c>
      <c r="B1110" s="64" t="s">
        <v>2407</v>
      </c>
      <c r="C1110" s="64" t="s">
        <v>166</v>
      </c>
      <c r="D1110" s="65" t="s">
        <v>126</v>
      </c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 spans="1:26" ht="12.75" customHeight="1" x14ac:dyDescent="0.2">
      <c r="A1111" s="63" t="s">
        <v>2408</v>
      </c>
      <c r="B1111" s="64" t="s">
        <v>2409</v>
      </c>
      <c r="C1111" s="64" t="s">
        <v>166</v>
      </c>
      <c r="D1111" s="65" t="s">
        <v>126</v>
      </c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 spans="1:26" ht="12.75" customHeight="1" x14ac:dyDescent="0.2">
      <c r="A1112" s="63" t="s">
        <v>2410</v>
      </c>
      <c r="B1112" s="64" t="s">
        <v>2411</v>
      </c>
      <c r="C1112" s="64" t="s">
        <v>166</v>
      </c>
      <c r="D1112" s="65" t="s">
        <v>126</v>
      </c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 spans="1:26" ht="12.75" customHeight="1" x14ac:dyDescent="0.2">
      <c r="A1113" s="63" t="s">
        <v>2412</v>
      </c>
      <c r="B1113" s="64" t="s">
        <v>2413</v>
      </c>
      <c r="C1113" s="64" t="s">
        <v>166</v>
      </c>
      <c r="D1113" s="65" t="s">
        <v>126</v>
      </c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 spans="1:26" ht="12.75" customHeight="1" x14ac:dyDescent="0.2">
      <c r="A1114" s="63" t="s">
        <v>2414</v>
      </c>
      <c r="B1114" s="64" t="s">
        <v>2415</v>
      </c>
      <c r="C1114" s="64" t="s">
        <v>166</v>
      </c>
      <c r="D1114" s="65" t="s">
        <v>126</v>
      </c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 spans="1:26" ht="12.75" customHeight="1" x14ac:dyDescent="0.2">
      <c r="A1115" s="63" t="s">
        <v>2416</v>
      </c>
      <c r="B1115" s="64" t="s">
        <v>2417</v>
      </c>
      <c r="C1115" s="64" t="s">
        <v>166</v>
      </c>
      <c r="D1115" s="65" t="s">
        <v>126</v>
      </c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 spans="1:26" ht="12.75" customHeight="1" x14ac:dyDescent="0.2">
      <c r="A1116" s="63" t="s">
        <v>2418</v>
      </c>
      <c r="B1116" s="64" t="s">
        <v>2419</v>
      </c>
      <c r="C1116" s="64" t="s">
        <v>166</v>
      </c>
      <c r="D1116" s="65" t="s">
        <v>126</v>
      </c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 spans="1:26" ht="12.75" customHeight="1" x14ac:dyDescent="0.2">
      <c r="A1117" s="63" t="s">
        <v>2420</v>
      </c>
      <c r="B1117" s="64" t="s">
        <v>2421</v>
      </c>
      <c r="C1117" s="64" t="s">
        <v>166</v>
      </c>
      <c r="D1117" s="65" t="s">
        <v>126</v>
      </c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 spans="1:26" ht="12.75" customHeight="1" x14ac:dyDescent="0.2">
      <c r="A1118" s="63" t="s">
        <v>2422</v>
      </c>
      <c r="B1118" s="64" t="s">
        <v>2423</v>
      </c>
      <c r="C1118" s="64" t="s">
        <v>166</v>
      </c>
      <c r="D1118" s="65" t="s">
        <v>126</v>
      </c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 spans="1:26" ht="12.75" customHeight="1" x14ac:dyDescent="0.2">
      <c r="A1119" s="63" t="s">
        <v>2424</v>
      </c>
      <c r="B1119" s="64" t="s">
        <v>2425</v>
      </c>
      <c r="C1119" s="64" t="s">
        <v>166</v>
      </c>
      <c r="D1119" s="65" t="s">
        <v>126</v>
      </c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 spans="1:26" ht="12.75" customHeight="1" x14ac:dyDescent="0.2">
      <c r="A1120" s="63" t="s">
        <v>2426</v>
      </c>
      <c r="B1120" s="64" t="s">
        <v>2427</v>
      </c>
      <c r="C1120" s="64" t="s">
        <v>166</v>
      </c>
      <c r="D1120" s="65" t="s">
        <v>126</v>
      </c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 spans="1:26" ht="12.75" customHeight="1" x14ac:dyDescent="0.2">
      <c r="A1121" s="63" t="s">
        <v>2428</v>
      </c>
      <c r="B1121" s="64" t="s">
        <v>2429</v>
      </c>
      <c r="C1121" s="64" t="s">
        <v>166</v>
      </c>
      <c r="D1121" s="65" t="s">
        <v>126</v>
      </c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 spans="1:26" ht="12.75" customHeight="1" x14ac:dyDescent="0.2">
      <c r="A1122" s="63" t="s">
        <v>2430</v>
      </c>
      <c r="B1122" s="64" t="s">
        <v>2431</v>
      </c>
      <c r="C1122" s="64" t="s">
        <v>166</v>
      </c>
      <c r="D1122" s="65" t="s">
        <v>126</v>
      </c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 spans="1:26" ht="12.75" customHeight="1" x14ac:dyDescent="0.2">
      <c r="A1123" s="63" t="s">
        <v>2432</v>
      </c>
      <c r="B1123" s="64" t="s">
        <v>2433</v>
      </c>
      <c r="C1123" s="64" t="s">
        <v>166</v>
      </c>
      <c r="D1123" s="65" t="s">
        <v>126</v>
      </c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 spans="1:26" ht="12.75" customHeight="1" x14ac:dyDescent="0.2">
      <c r="A1124" s="63" t="s">
        <v>2434</v>
      </c>
      <c r="B1124" s="64" t="s">
        <v>2435</v>
      </c>
      <c r="C1124" s="64" t="s">
        <v>166</v>
      </c>
      <c r="D1124" s="65" t="s">
        <v>126</v>
      </c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 spans="1:26" ht="12.75" customHeight="1" x14ac:dyDescent="0.2">
      <c r="A1125" s="63" t="s">
        <v>2436</v>
      </c>
      <c r="B1125" s="64" t="s">
        <v>2437</v>
      </c>
      <c r="C1125" s="64" t="s">
        <v>215</v>
      </c>
      <c r="D1125" s="65" t="s">
        <v>126</v>
      </c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 spans="1:26" ht="12.75" customHeight="1" x14ac:dyDescent="0.2">
      <c r="A1126" s="63" t="s">
        <v>2438</v>
      </c>
      <c r="B1126" s="64" t="s">
        <v>2439</v>
      </c>
      <c r="C1126" s="64" t="s">
        <v>254</v>
      </c>
      <c r="D1126" s="65" t="s">
        <v>126</v>
      </c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 spans="1:26" ht="12.75" customHeight="1" x14ac:dyDescent="0.2">
      <c r="A1127" s="63" t="s">
        <v>2440</v>
      </c>
      <c r="B1127" s="64" t="s">
        <v>2441</v>
      </c>
      <c r="C1127" s="64" t="s">
        <v>166</v>
      </c>
      <c r="D1127" s="65" t="s">
        <v>126</v>
      </c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 spans="1:26" ht="12.75" customHeight="1" x14ac:dyDescent="0.2">
      <c r="A1128" s="63" t="s">
        <v>2442</v>
      </c>
      <c r="B1128" s="64" t="s">
        <v>2443</v>
      </c>
      <c r="C1128" s="64" t="s">
        <v>974</v>
      </c>
      <c r="D1128" s="65" t="s">
        <v>126</v>
      </c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 spans="1:26" ht="12.75" customHeight="1" x14ac:dyDescent="0.2">
      <c r="A1129" s="63" t="s">
        <v>2444</v>
      </c>
      <c r="B1129" s="64" t="s">
        <v>2445</v>
      </c>
      <c r="C1129" s="64" t="s">
        <v>974</v>
      </c>
      <c r="D1129" s="65" t="s">
        <v>126</v>
      </c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 spans="1:26" ht="12.75" customHeight="1" x14ac:dyDescent="0.2">
      <c r="A1130" s="63" t="s">
        <v>2446</v>
      </c>
      <c r="B1130" s="64" t="s">
        <v>2447</v>
      </c>
      <c r="C1130" s="64" t="s">
        <v>974</v>
      </c>
      <c r="D1130" s="65" t="s">
        <v>126</v>
      </c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 spans="1:26" ht="12.75" customHeight="1" x14ac:dyDescent="0.2">
      <c r="A1131" s="63" t="s">
        <v>2448</v>
      </c>
      <c r="B1131" s="64" t="s">
        <v>2449</v>
      </c>
      <c r="C1131" s="64" t="s">
        <v>974</v>
      </c>
      <c r="D1131" s="65" t="s">
        <v>746</v>
      </c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 spans="1:26" ht="12.75" customHeight="1" x14ac:dyDescent="0.2">
      <c r="A1132" s="63" t="s">
        <v>2450</v>
      </c>
      <c r="B1132" s="64" t="s">
        <v>2451</v>
      </c>
      <c r="C1132" s="64" t="s">
        <v>716</v>
      </c>
      <c r="D1132" s="65" t="s">
        <v>126</v>
      </c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</row>
    <row r="1133" spans="1:26" ht="12.75" customHeight="1" x14ac:dyDescent="0.2">
      <c r="A1133" s="63" t="s">
        <v>2452</v>
      </c>
      <c r="B1133" s="64" t="s">
        <v>2453</v>
      </c>
      <c r="C1133" s="64" t="s">
        <v>163</v>
      </c>
      <c r="D1133" s="65" t="s">
        <v>126</v>
      </c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 spans="1:26" ht="12.75" customHeight="1" x14ac:dyDescent="0.2">
      <c r="A1134" s="63" t="s">
        <v>2454</v>
      </c>
      <c r="B1134" s="64" t="s">
        <v>2455</v>
      </c>
      <c r="C1134" s="64" t="s">
        <v>163</v>
      </c>
      <c r="D1134" s="65" t="s">
        <v>126</v>
      </c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 spans="1:26" ht="12.75" customHeight="1" x14ac:dyDescent="0.2">
      <c r="A1135" s="63" t="s">
        <v>2456</v>
      </c>
      <c r="B1135" s="64" t="s">
        <v>2457</v>
      </c>
      <c r="C1135" s="64" t="s">
        <v>193</v>
      </c>
      <c r="D1135" s="65" t="s">
        <v>126</v>
      </c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 spans="1:26" ht="12.75" customHeight="1" x14ac:dyDescent="0.2">
      <c r="A1136" s="63" t="s">
        <v>2458</v>
      </c>
      <c r="B1136" s="64" t="s">
        <v>2459</v>
      </c>
      <c r="C1136" s="64" t="s">
        <v>193</v>
      </c>
      <c r="D1136" s="65" t="s">
        <v>126</v>
      </c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 spans="1:26" ht="12.75" customHeight="1" x14ac:dyDescent="0.2">
      <c r="A1137" s="63" t="s">
        <v>2460</v>
      </c>
      <c r="B1137" s="64" t="s">
        <v>2461</v>
      </c>
      <c r="C1137" s="64" t="s">
        <v>508</v>
      </c>
      <c r="D1137" s="65" t="s">
        <v>126</v>
      </c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 spans="1:26" ht="12.75" customHeight="1" x14ac:dyDescent="0.2">
      <c r="A1138" s="63" t="s">
        <v>2462</v>
      </c>
      <c r="B1138" s="64" t="s">
        <v>2463</v>
      </c>
      <c r="C1138" s="64" t="s">
        <v>508</v>
      </c>
      <c r="D1138" s="65" t="s">
        <v>126</v>
      </c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 spans="1:26" ht="12.75" customHeight="1" x14ac:dyDescent="0.2">
      <c r="A1139" s="63" t="s">
        <v>2464</v>
      </c>
      <c r="B1139" s="64" t="s">
        <v>2465</v>
      </c>
      <c r="C1139" s="64" t="s">
        <v>508</v>
      </c>
      <c r="D1139" s="65" t="s">
        <v>126</v>
      </c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</row>
    <row r="1140" spans="1:26" ht="12.75" customHeight="1" x14ac:dyDescent="0.2">
      <c r="A1140" s="63" t="s">
        <v>2466</v>
      </c>
      <c r="B1140" s="64" t="s">
        <v>2467</v>
      </c>
      <c r="C1140" s="64" t="s">
        <v>508</v>
      </c>
      <c r="D1140" s="66" t="s">
        <v>126</v>
      </c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 spans="1:26" ht="12.75" customHeight="1" x14ac:dyDescent="0.2">
      <c r="A1141" s="63" t="s">
        <v>2468</v>
      </c>
      <c r="B1141" s="64" t="s">
        <v>2469</v>
      </c>
      <c r="C1141" s="64" t="s">
        <v>508</v>
      </c>
      <c r="D1141" s="65" t="s">
        <v>126</v>
      </c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 spans="1:26" ht="12.75" customHeight="1" x14ac:dyDescent="0.2">
      <c r="A1142" s="63" t="s">
        <v>2470</v>
      </c>
      <c r="B1142" s="64" t="s">
        <v>2471</v>
      </c>
      <c r="C1142" s="64" t="s">
        <v>508</v>
      </c>
      <c r="D1142" s="65" t="s">
        <v>126</v>
      </c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 spans="1:26" ht="12.75" customHeight="1" x14ac:dyDescent="0.2">
      <c r="A1143" s="63" t="s">
        <v>2472</v>
      </c>
      <c r="B1143" s="64" t="s">
        <v>2473</v>
      </c>
      <c r="C1143" s="64" t="s">
        <v>508</v>
      </c>
      <c r="D1143" s="65" t="s">
        <v>126</v>
      </c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 spans="1:26" ht="12.75" customHeight="1" x14ac:dyDescent="0.2">
      <c r="A1144" s="63" t="s">
        <v>2474</v>
      </c>
      <c r="B1144" s="64" t="s">
        <v>2475</v>
      </c>
      <c r="C1144" s="64" t="s">
        <v>1142</v>
      </c>
      <c r="D1144" s="65" t="s">
        <v>126</v>
      </c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 spans="1:26" ht="12.75" customHeight="1" x14ac:dyDescent="0.2">
      <c r="A1145" s="63" t="s">
        <v>2476</v>
      </c>
      <c r="B1145" s="64" t="s">
        <v>2477</v>
      </c>
      <c r="C1145" s="64" t="s">
        <v>1142</v>
      </c>
      <c r="D1145" s="65" t="s">
        <v>126</v>
      </c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 spans="1:26" ht="12.75" customHeight="1" x14ac:dyDescent="0.2">
      <c r="A1146" s="63" t="s">
        <v>2478</v>
      </c>
      <c r="B1146" s="64" t="s">
        <v>2479</v>
      </c>
      <c r="C1146" s="64" t="s">
        <v>125</v>
      </c>
      <c r="D1146" s="65" t="s">
        <v>126</v>
      </c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 spans="1:26" ht="12.75" customHeight="1" x14ac:dyDescent="0.2">
      <c r="A1147" s="63" t="s">
        <v>2480</v>
      </c>
      <c r="B1147" s="64" t="s">
        <v>2481</v>
      </c>
      <c r="C1147" s="64" t="s">
        <v>142</v>
      </c>
      <c r="D1147" s="65" t="s">
        <v>746</v>
      </c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 spans="1:26" ht="12.75" customHeight="1" x14ac:dyDescent="0.2">
      <c r="A1148" s="63" t="s">
        <v>2482</v>
      </c>
      <c r="B1148" s="64" t="s">
        <v>2483</v>
      </c>
      <c r="C1148" s="64" t="s">
        <v>142</v>
      </c>
      <c r="D1148" s="65" t="s">
        <v>132</v>
      </c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 spans="1:26" ht="12.75" customHeight="1" x14ac:dyDescent="0.2">
      <c r="A1149" s="63" t="s">
        <v>2484</v>
      </c>
      <c r="B1149" s="64" t="s">
        <v>2485</v>
      </c>
      <c r="C1149" s="64" t="s">
        <v>154</v>
      </c>
      <c r="D1149" s="65" t="s">
        <v>126</v>
      </c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 spans="1:26" ht="12.75" customHeight="1" x14ac:dyDescent="0.2">
      <c r="A1150" s="63" t="s">
        <v>2486</v>
      </c>
      <c r="B1150" s="64" t="s">
        <v>2487</v>
      </c>
      <c r="C1150" s="64" t="s">
        <v>2488</v>
      </c>
      <c r="D1150" s="65" t="s">
        <v>126</v>
      </c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</row>
    <row r="1151" spans="1:26" ht="12.75" customHeight="1" x14ac:dyDescent="0.2">
      <c r="A1151" s="63" t="s">
        <v>2489</v>
      </c>
      <c r="B1151" s="64" t="s">
        <v>2490</v>
      </c>
      <c r="C1151" s="64" t="s">
        <v>2488</v>
      </c>
      <c r="D1151" s="65" t="s">
        <v>126</v>
      </c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 spans="1:26" ht="12.75" customHeight="1" x14ac:dyDescent="0.2">
      <c r="A1152" s="63" t="s">
        <v>2491</v>
      </c>
      <c r="B1152" s="64" t="s">
        <v>2492</v>
      </c>
      <c r="C1152" s="64" t="s">
        <v>2488</v>
      </c>
      <c r="D1152" s="65" t="s">
        <v>126</v>
      </c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 spans="1:26" ht="12.75" customHeight="1" x14ac:dyDescent="0.2">
      <c r="A1153" s="63" t="s">
        <v>2493</v>
      </c>
      <c r="B1153" s="64" t="s">
        <v>2494</v>
      </c>
      <c r="C1153" s="64" t="s">
        <v>2488</v>
      </c>
      <c r="D1153" s="65" t="s">
        <v>126</v>
      </c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 spans="1:26" ht="12.75" customHeight="1" x14ac:dyDescent="0.2">
      <c r="A1154" s="63" t="s">
        <v>2495</v>
      </c>
      <c r="B1154" s="64" t="s">
        <v>2496</v>
      </c>
      <c r="C1154" s="64" t="s">
        <v>154</v>
      </c>
      <c r="D1154" s="65" t="s">
        <v>126</v>
      </c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 spans="1:26" ht="12.75" customHeight="1" x14ac:dyDescent="0.2">
      <c r="A1155" s="63" t="s">
        <v>2497</v>
      </c>
      <c r="B1155" s="64" t="s">
        <v>2498</v>
      </c>
      <c r="C1155" s="64" t="s">
        <v>284</v>
      </c>
      <c r="D1155" s="65" t="s">
        <v>126</v>
      </c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</row>
    <row r="1156" spans="1:26" ht="12.75" customHeight="1" x14ac:dyDescent="0.2">
      <c r="A1156" s="63" t="s">
        <v>2499</v>
      </c>
      <c r="B1156" s="64" t="s">
        <v>2500</v>
      </c>
      <c r="C1156" s="64" t="s">
        <v>284</v>
      </c>
      <c r="D1156" s="66" t="s">
        <v>126</v>
      </c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 spans="1:26" ht="12.75" customHeight="1" x14ac:dyDescent="0.2">
      <c r="A1157" s="63" t="s">
        <v>2501</v>
      </c>
      <c r="B1157" s="64" t="s">
        <v>2502</v>
      </c>
      <c r="C1157" s="64" t="s">
        <v>284</v>
      </c>
      <c r="D1157" s="66" t="s">
        <v>126</v>
      </c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 spans="1:26" ht="12.75" customHeight="1" x14ac:dyDescent="0.2">
      <c r="A1158" s="63" t="s">
        <v>2503</v>
      </c>
      <c r="B1158" s="64" t="s">
        <v>2504</v>
      </c>
      <c r="C1158" s="64" t="s">
        <v>284</v>
      </c>
      <c r="D1158" s="65" t="s">
        <v>126</v>
      </c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 spans="1:26" ht="12.75" customHeight="1" x14ac:dyDescent="0.2">
      <c r="A1159" s="63" t="s">
        <v>2505</v>
      </c>
      <c r="B1159" s="64" t="s">
        <v>2506</v>
      </c>
      <c r="C1159" s="64" t="s">
        <v>284</v>
      </c>
      <c r="D1159" s="65" t="s">
        <v>126</v>
      </c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 spans="1:26" ht="12.75" customHeight="1" x14ac:dyDescent="0.2">
      <c r="A1160" s="63" t="s">
        <v>2507</v>
      </c>
      <c r="B1160" s="64" t="s">
        <v>2508</v>
      </c>
      <c r="C1160" s="64" t="s">
        <v>508</v>
      </c>
      <c r="D1160" s="65" t="s">
        <v>126</v>
      </c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 spans="1:26" ht="12.75" customHeight="1" x14ac:dyDescent="0.2">
      <c r="A1161" s="63" t="s">
        <v>2509</v>
      </c>
      <c r="B1161" s="64" t="s">
        <v>2510</v>
      </c>
      <c r="C1161" s="64" t="s">
        <v>508</v>
      </c>
      <c r="D1161" s="65" t="s">
        <v>126</v>
      </c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 spans="1:26" ht="12.75" customHeight="1" x14ac:dyDescent="0.2">
      <c r="A1162" s="63" t="s">
        <v>2511</v>
      </c>
      <c r="B1162" s="64" t="s">
        <v>2512</v>
      </c>
      <c r="C1162" s="64" t="s">
        <v>1546</v>
      </c>
      <c r="D1162" s="65" t="s">
        <v>132</v>
      </c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 spans="1:26" ht="12.75" customHeight="1" x14ac:dyDescent="0.2">
      <c r="A1163" s="63" t="s">
        <v>2513</v>
      </c>
      <c r="B1163" s="64" t="s">
        <v>2514</v>
      </c>
      <c r="C1163" s="64" t="s">
        <v>163</v>
      </c>
      <c r="D1163" s="65" t="s">
        <v>126</v>
      </c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 spans="1:26" ht="12.75" customHeight="1" x14ac:dyDescent="0.2">
      <c r="A1164" s="63" t="s">
        <v>2515</v>
      </c>
      <c r="B1164" s="64" t="s">
        <v>2516</v>
      </c>
      <c r="C1164" s="64" t="s">
        <v>163</v>
      </c>
      <c r="D1164" s="65" t="s">
        <v>126</v>
      </c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 spans="1:26" ht="12.75" customHeight="1" x14ac:dyDescent="0.2">
      <c r="A1165" s="63" t="s">
        <v>2517</v>
      </c>
      <c r="B1165" s="64" t="s">
        <v>2518</v>
      </c>
      <c r="C1165" s="64" t="s">
        <v>163</v>
      </c>
      <c r="D1165" s="65" t="s">
        <v>126</v>
      </c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 spans="1:26" ht="12.75" customHeight="1" x14ac:dyDescent="0.2">
      <c r="A1166" s="63" t="s">
        <v>2519</v>
      </c>
      <c r="B1166" s="64" t="s">
        <v>2520</v>
      </c>
      <c r="C1166" s="64" t="s">
        <v>163</v>
      </c>
      <c r="D1166" s="65" t="s">
        <v>126</v>
      </c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 spans="1:26" ht="12.75" customHeight="1" x14ac:dyDescent="0.2">
      <c r="A1167" s="63" t="s">
        <v>2521</v>
      </c>
      <c r="B1167" s="64" t="s">
        <v>2522</v>
      </c>
      <c r="C1167" s="64" t="s">
        <v>163</v>
      </c>
      <c r="D1167" s="66" t="s">
        <v>126</v>
      </c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 spans="1:26" ht="12.75" customHeight="1" x14ac:dyDescent="0.2">
      <c r="A1168" s="63" t="s">
        <v>2523</v>
      </c>
      <c r="B1168" s="64" t="s">
        <v>2524</v>
      </c>
      <c r="C1168" s="64" t="s">
        <v>163</v>
      </c>
      <c r="D1168" s="65" t="s">
        <v>126</v>
      </c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 spans="1:26" ht="12.75" customHeight="1" x14ac:dyDescent="0.2">
      <c r="A1169" s="63" t="s">
        <v>2525</v>
      </c>
      <c r="B1169" s="64" t="s">
        <v>2526</v>
      </c>
      <c r="C1169" s="64" t="s">
        <v>145</v>
      </c>
      <c r="D1169" s="65" t="s">
        <v>126</v>
      </c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 spans="1:26" ht="12.75" customHeight="1" x14ac:dyDescent="0.2">
      <c r="A1170" s="63" t="s">
        <v>2527</v>
      </c>
      <c r="B1170" s="64" t="s">
        <v>2528</v>
      </c>
      <c r="C1170" s="64" t="s">
        <v>1026</v>
      </c>
      <c r="D1170" s="65" t="s">
        <v>126</v>
      </c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</row>
    <row r="1171" spans="1:26" ht="12.75" customHeight="1" x14ac:dyDescent="0.2">
      <c r="A1171" s="63" t="s">
        <v>2529</v>
      </c>
      <c r="B1171" s="64" t="s">
        <v>2530</v>
      </c>
      <c r="C1171" s="64" t="s">
        <v>1026</v>
      </c>
      <c r="D1171" s="65" t="s">
        <v>126</v>
      </c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 spans="1:26" ht="12.75" customHeight="1" x14ac:dyDescent="0.2">
      <c r="A1172" s="63" t="s">
        <v>2531</v>
      </c>
      <c r="B1172" s="64" t="s">
        <v>2532</v>
      </c>
      <c r="C1172" s="64" t="s">
        <v>1026</v>
      </c>
      <c r="D1172" s="65" t="s">
        <v>126</v>
      </c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 spans="1:26" ht="12.75" customHeight="1" x14ac:dyDescent="0.2">
      <c r="A1173" s="63" t="s">
        <v>2533</v>
      </c>
      <c r="B1173" s="64" t="s">
        <v>2534</v>
      </c>
      <c r="C1173" s="64" t="s">
        <v>1026</v>
      </c>
      <c r="D1173" s="65" t="s">
        <v>126</v>
      </c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 spans="1:26" ht="12.75" customHeight="1" x14ac:dyDescent="0.2">
      <c r="A1174" s="63" t="s">
        <v>2535</v>
      </c>
      <c r="B1174" s="64" t="s">
        <v>2536</v>
      </c>
      <c r="C1174" s="64" t="s">
        <v>1026</v>
      </c>
      <c r="D1174" s="67" t="s">
        <v>259</v>
      </c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 spans="1:26" ht="12.75" customHeight="1" x14ac:dyDescent="0.2">
      <c r="A1175" s="63" t="s">
        <v>2537</v>
      </c>
      <c r="B1175" s="64" t="s">
        <v>2538</v>
      </c>
      <c r="C1175" s="64" t="s">
        <v>1026</v>
      </c>
      <c r="D1175" s="65" t="s">
        <v>126</v>
      </c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 spans="1:26" ht="12.75" customHeight="1" x14ac:dyDescent="0.2">
      <c r="A1176" s="63" t="s">
        <v>2539</v>
      </c>
      <c r="B1176" s="64" t="s">
        <v>2540</v>
      </c>
      <c r="C1176" s="64" t="s">
        <v>1026</v>
      </c>
      <c r="D1176" s="65" t="s">
        <v>126</v>
      </c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 spans="1:26" ht="12.75" customHeight="1" x14ac:dyDescent="0.2">
      <c r="A1177" s="63" t="s">
        <v>2541</v>
      </c>
      <c r="B1177" s="64" t="s">
        <v>2542</v>
      </c>
      <c r="C1177" s="64" t="s">
        <v>1026</v>
      </c>
      <c r="D1177" s="67" t="s">
        <v>259</v>
      </c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 spans="1:26" ht="12.75" customHeight="1" x14ac:dyDescent="0.2">
      <c r="A1178" s="63" t="s">
        <v>2543</v>
      </c>
      <c r="B1178" s="64" t="s">
        <v>2544</v>
      </c>
      <c r="C1178" s="64" t="s">
        <v>628</v>
      </c>
      <c r="D1178" s="65" t="s">
        <v>126</v>
      </c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 spans="1:26" ht="12.75" customHeight="1" x14ac:dyDescent="0.2">
      <c r="A1179" s="63" t="s">
        <v>2545</v>
      </c>
      <c r="B1179" s="64" t="s">
        <v>2546</v>
      </c>
      <c r="C1179" s="64" t="s">
        <v>180</v>
      </c>
      <c r="D1179" s="65" t="s">
        <v>126</v>
      </c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 spans="1:26" ht="12.75" customHeight="1" x14ac:dyDescent="0.2">
      <c r="A1180" s="63" t="s">
        <v>2547</v>
      </c>
      <c r="B1180" s="64" t="s">
        <v>2548</v>
      </c>
      <c r="C1180" s="64" t="s">
        <v>163</v>
      </c>
      <c r="D1180" s="65" t="s">
        <v>126</v>
      </c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 spans="1:26" ht="12.75" customHeight="1" x14ac:dyDescent="0.2">
      <c r="A1181" s="63" t="s">
        <v>2549</v>
      </c>
      <c r="B1181" s="64" t="s">
        <v>2550</v>
      </c>
      <c r="C1181" s="64" t="s">
        <v>163</v>
      </c>
      <c r="D1181" s="65" t="s">
        <v>126</v>
      </c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 spans="1:26" ht="12.75" customHeight="1" x14ac:dyDescent="0.2">
      <c r="A1182" s="63" t="s">
        <v>2551</v>
      </c>
      <c r="B1182" s="64" t="s">
        <v>2552</v>
      </c>
      <c r="C1182" s="64" t="s">
        <v>266</v>
      </c>
      <c r="D1182" s="65" t="s">
        <v>126</v>
      </c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 spans="1:26" ht="12.75" customHeight="1" x14ac:dyDescent="0.2">
      <c r="A1183" s="63" t="s">
        <v>2553</v>
      </c>
      <c r="B1183" s="64" t="s">
        <v>2554</v>
      </c>
      <c r="C1183" s="64" t="s">
        <v>266</v>
      </c>
      <c r="D1183" s="65" t="s">
        <v>232</v>
      </c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 spans="1:26" ht="12.75" customHeight="1" x14ac:dyDescent="0.2">
      <c r="A1184" s="63" t="s">
        <v>2555</v>
      </c>
      <c r="B1184" s="64" t="s">
        <v>2556</v>
      </c>
      <c r="C1184" s="64" t="s">
        <v>2305</v>
      </c>
      <c r="D1184" s="65" t="s">
        <v>126</v>
      </c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 spans="1:26" ht="12.75" customHeight="1" x14ac:dyDescent="0.2">
      <c r="A1185" s="63" t="s">
        <v>2557</v>
      </c>
      <c r="B1185" s="64" t="s">
        <v>2558</v>
      </c>
      <c r="C1185" s="64" t="s">
        <v>2559</v>
      </c>
      <c r="D1185" s="65" t="s">
        <v>126</v>
      </c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 spans="1:26" ht="12.75" customHeight="1" x14ac:dyDescent="0.2">
      <c r="A1186" s="63" t="s">
        <v>2560</v>
      </c>
      <c r="B1186" s="64" t="s">
        <v>2561</v>
      </c>
      <c r="C1186" s="64" t="s">
        <v>145</v>
      </c>
      <c r="D1186" s="65" t="s">
        <v>126</v>
      </c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 spans="1:26" ht="12.75" customHeight="1" x14ac:dyDescent="0.2">
      <c r="A1187" s="63" t="s">
        <v>2562</v>
      </c>
      <c r="B1187" s="64" t="s">
        <v>2563</v>
      </c>
      <c r="C1187" s="64" t="s">
        <v>463</v>
      </c>
      <c r="D1187" s="65" t="s">
        <v>132</v>
      </c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 spans="1:26" ht="12.75" customHeight="1" x14ac:dyDescent="0.2">
      <c r="A1188" s="63" t="s">
        <v>2564</v>
      </c>
      <c r="B1188" s="64" t="s">
        <v>2565</v>
      </c>
      <c r="C1188" s="64" t="s">
        <v>199</v>
      </c>
      <c r="D1188" s="65" t="s">
        <v>126</v>
      </c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 spans="1:26" ht="12.75" customHeight="1" x14ac:dyDescent="0.2">
      <c r="A1189" s="63" t="s">
        <v>2566</v>
      </c>
      <c r="B1189" s="64" t="s">
        <v>2567</v>
      </c>
      <c r="C1189" s="64" t="s">
        <v>145</v>
      </c>
      <c r="D1189" s="65" t="s">
        <v>126</v>
      </c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 spans="1:26" ht="12.75" customHeight="1" x14ac:dyDescent="0.2">
      <c r="A1190" s="63" t="s">
        <v>2568</v>
      </c>
      <c r="B1190" s="64" t="s">
        <v>2569</v>
      </c>
      <c r="C1190" s="64" t="s">
        <v>193</v>
      </c>
      <c r="D1190" s="65" t="s">
        <v>126</v>
      </c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 spans="1:26" ht="12.75" customHeight="1" x14ac:dyDescent="0.2">
      <c r="A1191" s="63" t="s">
        <v>2570</v>
      </c>
      <c r="B1191" s="64" t="s">
        <v>2571</v>
      </c>
      <c r="C1191" s="64" t="s">
        <v>163</v>
      </c>
      <c r="D1191" s="65" t="s">
        <v>126</v>
      </c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 spans="1:26" ht="12.75" customHeight="1" x14ac:dyDescent="0.2">
      <c r="A1192" s="63" t="s">
        <v>2572</v>
      </c>
      <c r="B1192" s="64" t="s">
        <v>2573</v>
      </c>
      <c r="C1192" s="64" t="s">
        <v>163</v>
      </c>
      <c r="D1192" s="65" t="s">
        <v>126</v>
      </c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 spans="1:26" ht="12.75" customHeight="1" x14ac:dyDescent="0.2">
      <c r="A1193" s="63" t="s">
        <v>2574</v>
      </c>
      <c r="B1193" s="64" t="s">
        <v>2575</v>
      </c>
      <c r="C1193" s="64" t="s">
        <v>169</v>
      </c>
      <c r="D1193" s="65" t="s">
        <v>126</v>
      </c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 spans="1:26" ht="12.75" customHeight="1" x14ac:dyDescent="0.2">
      <c r="A1194" s="63" t="s">
        <v>2576</v>
      </c>
      <c r="B1194" s="64" t="s">
        <v>2577</v>
      </c>
      <c r="C1194" s="64" t="s">
        <v>169</v>
      </c>
      <c r="D1194" s="65" t="s">
        <v>126</v>
      </c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 spans="1:26" ht="12.75" customHeight="1" x14ac:dyDescent="0.2">
      <c r="A1195" s="63" t="s">
        <v>2578</v>
      </c>
      <c r="B1195" s="64" t="s">
        <v>2579</v>
      </c>
      <c r="C1195" s="64" t="s">
        <v>125</v>
      </c>
      <c r="D1195" s="65" t="s">
        <v>126</v>
      </c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 spans="1:26" ht="12.75" customHeight="1" x14ac:dyDescent="0.2">
      <c r="A1196" s="63" t="s">
        <v>2580</v>
      </c>
      <c r="B1196" s="64" t="s">
        <v>2581</v>
      </c>
      <c r="C1196" s="64" t="s">
        <v>125</v>
      </c>
      <c r="D1196" s="67" t="s">
        <v>259</v>
      </c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 spans="1:26" ht="12.75" customHeight="1" x14ac:dyDescent="0.2">
      <c r="A1197" s="63" t="s">
        <v>2582</v>
      </c>
      <c r="B1197" s="64" t="s">
        <v>2583</v>
      </c>
      <c r="C1197" s="64" t="s">
        <v>125</v>
      </c>
      <c r="D1197" s="65" t="s">
        <v>126</v>
      </c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 spans="1:26" ht="12.75" customHeight="1" x14ac:dyDescent="0.2">
      <c r="A1198" s="63" t="s">
        <v>2584</v>
      </c>
      <c r="B1198" s="64" t="s">
        <v>2585</v>
      </c>
      <c r="C1198" s="64" t="s">
        <v>125</v>
      </c>
      <c r="D1198" s="67" t="s">
        <v>259</v>
      </c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 spans="1:26" ht="12.75" customHeight="1" x14ac:dyDescent="0.2">
      <c r="A1199" s="63" t="s">
        <v>2586</v>
      </c>
      <c r="B1199" s="64" t="s">
        <v>2587</v>
      </c>
      <c r="C1199" s="64" t="s">
        <v>125</v>
      </c>
      <c r="D1199" s="66" t="s">
        <v>126</v>
      </c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 spans="1:26" ht="12.75" customHeight="1" x14ac:dyDescent="0.2">
      <c r="A1200" s="63" t="s">
        <v>2588</v>
      </c>
      <c r="B1200" s="64" t="s">
        <v>2589</v>
      </c>
      <c r="C1200" s="64" t="s">
        <v>125</v>
      </c>
      <c r="D1200" s="65" t="s">
        <v>746</v>
      </c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 spans="1:26" ht="12.75" customHeight="1" x14ac:dyDescent="0.2">
      <c r="A1201" s="63" t="s">
        <v>2590</v>
      </c>
      <c r="B1201" s="64" t="s">
        <v>2591</v>
      </c>
      <c r="C1201" s="64" t="s">
        <v>125</v>
      </c>
      <c r="D1201" s="65" t="s">
        <v>126</v>
      </c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 spans="1:26" ht="12.75" customHeight="1" x14ac:dyDescent="0.2">
      <c r="A1202" s="63" t="s">
        <v>2592</v>
      </c>
      <c r="B1202" s="64" t="s">
        <v>2593</v>
      </c>
      <c r="C1202" s="64" t="s">
        <v>180</v>
      </c>
      <c r="D1202" s="65" t="s">
        <v>126</v>
      </c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 spans="1:26" ht="12.75" customHeight="1" x14ac:dyDescent="0.2">
      <c r="A1203" s="63" t="s">
        <v>2594</v>
      </c>
      <c r="B1203" s="64" t="s">
        <v>2595</v>
      </c>
      <c r="C1203" s="64" t="s">
        <v>145</v>
      </c>
      <c r="D1203" s="67" t="s">
        <v>259</v>
      </c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 spans="1:26" ht="12.75" customHeight="1" x14ac:dyDescent="0.2">
      <c r="A1204" s="63" t="s">
        <v>2596</v>
      </c>
      <c r="B1204" s="64" t="s">
        <v>2597</v>
      </c>
      <c r="C1204" s="64" t="s">
        <v>145</v>
      </c>
      <c r="D1204" s="67" t="s">
        <v>259</v>
      </c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 spans="1:26" ht="12.75" customHeight="1" x14ac:dyDescent="0.2">
      <c r="A1205" s="63" t="s">
        <v>2598</v>
      </c>
      <c r="B1205" s="64" t="s">
        <v>2599</v>
      </c>
      <c r="C1205" s="64" t="s">
        <v>145</v>
      </c>
      <c r="D1205" s="67" t="s">
        <v>259</v>
      </c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 spans="1:26" ht="12.75" customHeight="1" x14ac:dyDescent="0.2">
      <c r="A1206" s="63" t="s">
        <v>2600</v>
      </c>
      <c r="B1206" s="64" t="s">
        <v>2601</v>
      </c>
      <c r="C1206" s="64" t="s">
        <v>2602</v>
      </c>
      <c r="D1206" s="65" t="s">
        <v>126</v>
      </c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 spans="1:26" ht="12.75" customHeight="1" x14ac:dyDescent="0.2">
      <c r="A1207" s="63" t="s">
        <v>82</v>
      </c>
      <c r="B1207" s="64" t="s">
        <v>2603</v>
      </c>
      <c r="C1207" s="64" t="s">
        <v>193</v>
      </c>
      <c r="D1207" s="65" t="s">
        <v>126</v>
      </c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</row>
    <row r="1208" spans="1:26" ht="12.75" customHeight="1" x14ac:dyDescent="0.2">
      <c r="A1208" s="63" t="s">
        <v>2604</v>
      </c>
      <c r="B1208" s="64" t="s">
        <v>2605</v>
      </c>
      <c r="C1208" s="64" t="s">
        <v>1922</v>
      </c>
      <c r="D1208" s="65" t="s">
        <v>126</v>
      </c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 spans="1:26" ht="12.75" customHeight="1" x14ac:dyDescent="0.2">
      <c r="A1209" s="63" t="s">
        <v>2606</v>
      </c>
      <c r="B1209" s="64" t="s">
        <v>2607</v>
      </c>
      <c r="C1209" s="64" t="s">
        <v>1922</v>
      </c>
      <c r="D1209" s="65" t="s">
        <v>126</v>
      </c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 spans="1:26" ht="12.75" customHeight="1" x14ac:dyDescent="0.2">
      <c r="A1210" s="63" t="s">
        <v>2608</v>
      </c>
      <c r="B1210" s="64" t="s">
        <v>2609</v>
      </c>
      <c r="C1210" s="64" t="s">
        <v>1922</v>
      </c>
      <c r="D1210" s="65" t="s">
        <v>126</v>
      </c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 spans="1:26" ht="12.75" customHeight="1" x14ac:dyDescent="0.2">
      <c r="A1211" s="63" t="s">
        <v>2610</v>
      </c>
      <c r="B1211" s="64" t="s">
        <v>2611</v>
      </c>
      <c r="C1211" s="64" t="s">
        <v>1922</v>
      </c>
      <c r="D1211" s="65" t="s">
        <v>126</v>
      </c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 spans="1:26" ht="12.75" customHeight="1" x14ac:dyDescent="0.2">
      <c r="A1212" s="63" t="s">
        <v>2612</v>
      </c>
      <c r="B1212" s="64" t="s">
        <v>2613</v>
      </c>
      <c r="C1212" s="64" t="s">
        <v>1922</v>
      </c>
      <c r="D1212" s="65" t="s">
        <v>126</v>
      </c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 spans="1:26" ht="12.75" customHeight="1" x14ac:dyDescent="0.2">
      <c r="A1213" s="63" t="s">
        <v>2614</v>
      </c>
      <c r="B1213" s="64" t="s">
        <v>2615</v>
      </c>
      <c r="C1213" s="64" t="s">
        <v>1922</v>
      </c>
      <c r="D1213" s="65" t="s">
        <v>126</v>
      </c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 spans="1:26" ht="12.75" customHeight="1" x14ac:dyDescent="0.2">
      <c r="A1214" s="63" t="s">
        <v>2616</v>
      </c>
      <c r="B1214" s="64" t="s">
        <v>2617</v>
      </c>
      <c r="C1214" s="64" t="s">
        <v>1922</v>
      </c>
      <c r="D1214" s="65" t="s">
        <v>126</v>
      </c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 spans="1:26" ht="12.75" customHeight="1" x14ac:dyDescent="0.2">
      <c r="A1215" s="63" t="s">
        <v>2618</v>
      </c>
      <c r="B1215" s="64" t="s">
        <v>2619</v>
      </c>
      <c r="C1215" s="64" t="s">
        <v>1922</v>
      </c>
      <c r="D1215" s="65" t="s">
        <v>126</v>
      </c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 spans="1:26" ht="12.75" customHeight="1" x14ac:dyDescent="0.2">
      <c r="A1216" s="63" t="s">
        <v>2620</v>
      </c>
      <c r="B1216" s="64" t="s">
        <v>2621</v>
      </c>
      <c r="C1216" s="64" t="s">
        <v>1922</v>
      </c>
      <c r="D1216" s="65" t="s">
        <v>126</v>
      </c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 spans="1:26" ht="12.75" customHeight="1" x14ac:dyDescent="0.2">
      <c r="A1217" s="63" t="s">
        <v>2622</v>
      </c>
      <c r="B1217" s="64" t="s">
        <v>2623</v>
      </c>
      <c r="C1217" s="64" t="s">
        <v>1922</v>
      </c>
      <c r="D1217" s="65" t="s">
        <v>126</v>
      </c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</row>
    <row r="1218" spans="1:26" ht="12.75" customHeight="1" x14ac:dyDescent="0.2">
      <c r="A1218" s="63" t="s">
        <v>2624</v>
      </c>
      <c r="B1218" s="64" t="s">
        <v>2625</v>
      </c>
      <c r="C1218" s="64" t="s">
        <v>1194</v>
      </c>
      <c r="D1218" s="65" t="s">
        <v>126</v>
      </c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 spans="1:26" ht="12.75" customHeight="1" x14ac:dyDescent="0.2">
      <c r="A1219" s="63" t="s">
        <v>2626</v>
      </c>
      <c r="B1219" s="64" t="s">
        <v>2627</v>
      </c>
      <c r="C1219" s="64" t="s">
        <v>1194</v>
      </c>
      <c r="D1219" s="65" t="s">
        <v>126</v>
      </c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 spans="1:26" ht="12.75" customHeight="1" x14ac:dyDescent="0.2">
      <c r="A1220" s="63" t="s">
        <v>2628</v>
      </c>
      <c r="B1220" s="64" t="s">
        <v>2629</v>
      </c>
      <c r="C1220" s="64" t="s">
        <v>1194</v>
      </c>
      <c r="D1220" s="65" t="s">
        <v>126</v>
      </c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 spans="1:26" ht="12.75" customHeight="1" x14ac:dyDescent="0.2">
      <c r="A1221" s="63" t="s">
        <v>2630</v>
      </c>
      <c r="B1221" s="64" t="s">
        <v>2631</v>
      </c>
      <c r="C1221" s="64" t="s">
        <v>1194</v>
      </c>
      <c r="D1221" s="65" t="s">
        <v>126</v>
      </c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 spans="1:26" ht="12.75" customHeight="1" x14ac:dyDescent="0.2">
      <c r="A1222" s="63" t="s">
        <v>2632</v>
      </c>
      <c r="B1222" s="64" t="s">
        <v>2633</v>
      </c>
      <c r="C1222" s="64" t="s">
        <v>2634</v>
      </c>
      <c r="D1222" s="65" t="s">
        <v>132</v>
      </c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 spans="1:26" ht="12.75" customHeight="1" x14ac:dyDescent="0.2">
      <c r="A1223" s="63" t="s">
        <v>2635</v>
      </c>
      <c r="B1223" s="64" t="s">
        <v>2636</v>
      </c>
      <c r="C1223" s="64" t="s">
        <v>151</v>
      </c>
      <c r="D1223" s="65" t="s">
        <v>126</v>
      </c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 spans="1:26" ht="12.75" customHeight="1" x14ac:dyDescent="0.2">
      <c r="A1224" s="63" t="s">
        <v>2637</v>
      </c>
      <c r="B1224" s="64" t="s">
        <v>2638</v>
      </c>
      <c r="C1224" s="64" t="s">
        <v>129</v>
      </c>
      <c r="D1224" s="65" t="s">
        <v>126</v>
      </c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</row>
    <row r="1225" spans="1:26" ht="12.75" customHeight="1" x14ac:dyDescent="0.2">
      <c r="A1225" s="63" t="s">
        <v>2639</v>
      </c>
      <c r="B1225" s="64" t="s">
        <v>2640</v>
      </c>
      <c r="C1225" s="64" t="s">
        <v>129</v>
      </c>
      <c r="D1225" s="65" t="s">
        <v>126</v>
      </c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 spans="1:26" ht="12.75" customHeight="1" x14ac:dyDescent="0.2">
      <c r="A1226" s="63" t="s">
        <v>2641</v>
      </c>
      <c r="B1226" s="64" t="s">
        <v>2642</v>
      </c>
      <c r="C1226" s="64" t="s">
        <v>955</v>
      </c>
      <c r="D1226" s="65" t="s">
        <v>126</v>
      </c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 spans="1:26" ht="12.75" customHeight="1" x14ac:dyDescent="0.2">
      <c r="A1227" s="63" t="s">
        <v>2643</v>
      </c>
      <c r="B1227" s="64" t="s">
        <v>2644</v>
      </c>
      <c r="C1227" s="64" t="s">
        <v>172</v>
      </c>
      <c r="D1227" s="65" t="s">
        <v>126</v>
      </c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 spans="1:26" ht="12.75" customHeight="1" x14ac:dyDescent="0.2">
      <c r="A1228" s="63" t="s">
        <v>2645</v>
      </c>
      <c r="B1228" s="64" t="s">
        <v>2646</v>
      </c>
      <c r="C1228" s="64" t="s">
        <v>172</v>
      </c>
      <c r="D1228" s="65" t="s">
        <v>126</v>
      </c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 spans="1:26" ht="12.75" customHeight="1" x14ac:dyDescent="0.2">
      <c r="A1229" s="63" t="s">
        <v>2647</v>
      </c>
      <c r="B1229" s="64" t="s">
        <v>2648</v>
      </c>
      <c r="C1229" s="64" t="s">
        <v>254</v>
      </c>
      <c r="D1229" s="65" t="s">
        <v>126</v>
      </c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</row>
    <row r="1230" spans="1:26" ht="12.75" customHeight="1" x14ac:dyDescent="0.2">
      <c r="A1230" s="63" t="s">
        <v>2649</v>
      </c>
      <c r="B1230" s="64" t="s">
        <v>2650</v>
      </c>
      <c r="C1230" s="64" t="s">
        <v>463</v>
      </c>
      <c r="D1230" s="65" t="s">
        <v>132</v>
      </c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 spans="1:26" ht="12.75" customHeight="1" x14ac:dyDescent="0.2">
      <c r="A1231" s="63" t="s">
        <v>75</v>
      </c>
      <c r="B1231" s="64" t="s">
        <v>2651</v>
      </c>
      <c r="C1231" s="64" t="s">
        <v>463</v>
      </c>
      <c r="D1231" s="65" t="s">
        <v>132</v>
      </c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 spans="1:26" ht="12.75" customHeight="1" x14ac:dyDescent="0.2">
      <c r="A1232" s="63" t="s">
        <v>2652</v>
      </c>
      <c r="B1232" s="64" t="s">
        <v>2653</v>
      </c>
      <c r="C1232" s="64" t="s">
        <v>254</v>
      </c>
      <c r="D1232" s="65" t="s">
        <v>126</v>
      </c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 spans="1:26" ht="12.75" customHeight="1" x14ac:dyDescent="0.2">
      <c r="A1233" s="63" t="s">
        <v>2654</v>
      </c>
      <c r="B1233" s="64" t="s">
        <v>2655</v>
      </c>
      <c r="C1233" s="64" t="s">
        <v>254</v>
      </c>
      <c r="D1233" s="65" t="s">
        <v>126</v>
      </c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 spans="1:26" ht="12.75" customHeight="1" x14ac:dyDescent="0.2">
      <c r="A1234" s="63" t="s">
        <v>2656</v>
      </c>
      <c r="B1234" s="64" t="s">
        <v>2657</v>
      </c>
      <c r="C1234" s="64" t="s">
        <v>2658</v>
      </c>
      <c r="D1234" s="65" t="s">
        <v>1031</v>
      </c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 spans="1:26" ht="12.75" customHeight="1" x14ac:dyDescent="0.2">
      <c r="A1235" s="63" t="s">
        <v>2659</v>
      </c>
      <c r="B1235" s="64" t="s">
        <v>2660</v>
      </c>
      <c r="C1235" s="64" t="s">
        <v>175</v>
      </c>
      <c r="D1235" s="65" t="s">
        <v>232</v>
      </c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 spans="1:26" ht="12.75" customHeight="1" x14ac:dyDescent="0.2">
      <c r="A1236" s="63" t="s">
        <v>2661</v>
      </c>
      <c r="B1236" s="64" t="s">
        <v>2662</v>
      </c>
      <c r="C1236" s="64" t="s">
        <v>175</v>
      </c>
      <c r="D1236" s="65" t="s">
        <v>232</v>
      </c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 spans="1:26" ht="12.75" customHeight="1" x14ac:dyDescent="0.2">
      <c r="A1237" s="63" t="s">
        <v>2663</v>
      </c>
      <c r="B1237" s="64" t="s">
        <v>2664</v>
      </c>
      <c r="C1237" s="64" t="s">
        <v>955</v>
      </c>
      <c r="D1237" s="65" t="s">
        <v>126</v>
      </c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 spans="1:26" ht="12.75" customHeight="1" x14ac:dyDescent="0.2">
      <c r="A1238" s="63" t="s">
        <v>2665</v>
      </c>
      <c r="B1238" s="64" t="s">
        <v>2666</v>
      </c>
      <c r="C1238" s="64" t="s">
        <v>955</v>
      </c>
      <c r="D1238" s="65" t="s">
        <v>126</v>
      </c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 spans="1:26" ht="12.75" customHeight="1" x14ac:dyDescent="0.2">
      <c r="A1239" s="63" t="s">
        <v>2667</v>
      </c>
      <c r="B1239" s="64" t="s">
        <v>2668</v>
      </c>
      <c r="C1239" s="64" t="s">
        <v>955</v>
      </c>
      <c r="D1239" s="65" t="s">
        <v>126</v>
      </c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 spans="1:26" ht="12.75" customHeight="1" x14ac:dyDescent="0.2">
      <c r="A1240" s="63" t="s">
        <v>2669</v>
      </c>
      <c r="B1240" s="64" t="s">
        <v>2670</v>
      </c>
      <c r="C1240" s="64" t="s">
        <v>955</v>
      </c>
      <c r="D1240" s="65" t="s">
        <v>126</v>
      </c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 spans="1:26" ht="12.75" customHeight="1" x14ac:dyDescent="0.2">
      <c r="A1241" s="63" t="s">
        <v>2671</v>
      </c>
      <c r="B1241" s="64" t="s">
        <v>2672</v>
      </c>
      <c r="C1241" s="64" t="s">
        <v>955</v>
      </c>
      <c r="D1241" s="65" t="s">
        <v>126</v>
      </c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</row>
    <row r="1242" spans="1:26" ht="12.75" customHeight="1" x14ac:dyDescent="0.2">
      <c r="A1242" s="63" t="s">
        <v>2673</v>
      </c>
      <c r="B1242" s="64" t="s">
        <v>2674</v>
      </c>
      <c r="C1242" s="64" t="s">
        <v>955</v>
      </c>
      <c r="D1242" s="65" t="s">
        <v>126</v>
      </c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 spans="1:26" ht="12.75" customHeight="1" x14ac:dyDescent="0.2">
      <c r="A1243" s="63" t="s">
        <v>2675</v>
      </c>
      <c r="B1243" s="64" t="s">
        <v>2676</v>
      </c>
      <c r="C1243" s="64" t="s">
        <v>955</v>
      </c>
      <c r="D1243" s="65" t="s">
        <v>126</v>
      </c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 spans="1:26" ht="12.75" customHeight="1" x14ac:dyDescent="0.2">
      <c r="A1244" s="63" t="s">
        <v>2677</v>
      </c>
      <c r="B1244" s="64" t="s">
        <v>2678</v>
      </c>
      <c r="C1244" s="64" t="s">
        <v>955</v>
      </c>
      <c r="D1244" s="65" t="s">
        <v>126</v>
      </c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 spans="1:26" ht="12.75" customHeight="1" x14ac:dyDescent="0.2">
      <c r="A1245" s="63" t="s">
        <v>2679</v>
      </c>
      <c r="B1245" s="64" t="s">
        <v>2680</v>
      </c>
      <c r="C1245" s="64" t="s">
        <v>955</v>
      </c>
      <c r="D1245" s="65" t="s">
        <v>126</v>
      </c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 spans="1:26" ht="12.75" customHeight="1" x14ac:dyDescent="0.2">
      <c r="A1246" s="63" t="s">
        <v>2681</v>
      </c>
      <c r="B1246" s="64" t="s">
        <v>2682</v>
      </c>
      <c r="C1246" s="64" t="s">
        <v>145</v>
      </c>
      <c r="D1246" s="65" t="s">
        <v>126</v>
      </c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 spans="1:26" ht="12.75" customHeight="1" x14ac:dyDescent="0.2">
      <c r="A1247" s="63" t="s">
        <v>2683</v>
      </c>
      <c r="B1247" s="64" t="s">
        <v>2684</v>
      </c>
      <c r="C1247" s="64" t="s">
        <v>125</v>
      </c>
      <c r="D1247" s="65" t="s">
        <v>126</v>
      </c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 spans="1:26" ht="12.75" customHeight="1" x14ac:dyDescent="0.2">
      <c r="A1248" s="63" t="s">
        <v>2685</v>
      </c>
      <c r="B1248" s="64" t="s">
        <v>2686</v>
      </c>
      <c r="C1248" s="64" t="s">
        <v>2687</v>
      </c>
      <c r="D1248" s="65" t="s">
        <v>126</v>
      </c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 spans="1:26" ht="12.75" customHeight="1" x14ac:dyDescent="0.2">
      <c r="A1249" s="63" t="s">
        <v>2688</v>
      </c>
      <c r="B1249" s="64" t="s">
        <v>2689</v>
      </c>
      <c r="C1249" s="64" t="s">
        <v>125</v>
      </c>
      <c r="D1249" s="65" t="s">
        <v>126</v>
      </c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 spans="1:26" ht="12.75" customHeight="1" x14ac:dyDescent="0.2">
      <c r="A1250" s="63" t="s">
        <v>2690</v>
      </c>
      <c r="B1250" s="64" t="s">
        <v>2691</v>
      </c>
      <c r="C1250" s="64" t="s">
        <v>125</v>
      </c>
      <c r="D1250" s="65" t="s">
        <v>126</v>
      </c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 spans="1:26" ht="12.75" customHeight="1" x14ac:dyDescent="0.2">
      <c r="A1251" s="63" t="s">
        <v>2692</v>
      </c>
      <c r="B1251" s="64" t="s">
        <v>2693</v>
      </c>
      <c r="C1251" s="64" t="s">
        <v>125</v>
      </c>
      <c r="D1251" s="65" t="s">
        <v>126</v>
      </c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 spans="1:26" ht="12.75" customHeight="1" x14ac:dyDescent="0.2">
      <c r="A1252" s="63" t="s">
        <v>2694</v>
      </c>
      <c r="B1252" s="64" t="s">
        <v>2695</v>
      </c>
      <c r="C1252" s="64" t="s">
        <v>125</v>
      </c>
      <c r="D1252" s="65" t="s">
        <v>126</v>
      </c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 spans="1:26" ht="12.75" customHeight="1" x14ac:dyDescent="0.2">
      <c r="A1253" s="63" t="s">
        <v>2696</v>
      </c>
      <c r="B1253" s="64" t="s">
        <v>2697</v>
      </c>
      <c r="C1253" s="64" t="s">
        <v>125</v>
      </c>
      <c r="D1253" s="67" t="s">
        <v>259</v>
      </c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 spans="1:26" ht="12.75" customHeight="1" x14ac:dyDescent="0.2">
      <c r="A1254" s="63" t="s">
        <v>2698</v>
      </c>
      <c r="B1254" s="64" t="s">
        <v>2699</v>
      </c>
      <c r="C1254" s="64" t="s">
        <v>125</v>
      </c>
      <c r="D1254" s="65" t="s">
        <v>126</v>
      </c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 spans="1:26" ht="12.75" customHeight="1" x14ac:dyDescent="0.2">
      <c r="A1255" s="63" t="s">
        <v>2700</v>
      </c>
      <c r="B1255" s="64" t="s">
        <v>2701</v>
      </c>
      <c r="C1255" s="64" t="s">
        <v>166</v>
      </c>
      <c r="D1255" s="65" t="s">
        <v>126</v>
      </c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 spans="1:26" ht="12.75" customHeight="1" x14ac:dyDescent="0.2">
      <c r="A1256" s="63" t="s">
        <v>2702</v>
      </c>
      <c r="B1256" s="64" t="s">
        <v>2703</v>
      </c>
      <c r="C1256" s="64" t="s">
        <v>208</v>
      </c>
      <c r="D1256" s="65" t="s">
        <v>126</v>
      </c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 spans="1:26" ht="12.75" customHeight="1" x14ac:dyDescent="0.2">
      <c r="A1257" s="63" t="s">
        <v>2704</v>
      </c>
      <c r="B1257" s="64" t="s">
        <v>2705</v>
      </c>
      <c r="C1257" s="64" t="s">
        <v>169</v>
      </c>
      <c r="D1257" s="65" t="s">
        <v>132</v>
      </c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 spans="1:26" ht="12.75" customHeight="1" x14ac:dyDescent="0.2">
      <c r="A1258" s="63" t="s">
        <v>2706</v>
      </c>
      <c r="B1258" s="64" t="s">
        <v>2707</v>
      </c>
      <c r="C1258" s="64" t="s">
        <v>215</v>
      </c>
      <c r="D1258" s="65" t="s">
        <v>126</v>
      </c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 spans="1:26" ht="12.75" customHeight="1" x14ac:dyDescent="0.2">
      <c r="A1259" s="63" t="s">
        <v>2708</v>
      </c>
      <c r="B1259" s="64" t="s">
        <v>2709</v>
      </c>
      <c r="C1259" s="64" t="s">
        <v>166</v>
      </c>
      <c r="D1259" s="65" t="s">
        <v>126</v>
      </c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 spans="1:26" ht="12.75" customHeight="1" x14ac:dyDescent="0.2">
      <c r="A1260" s="63" t="s">
        <v>2710</v>
      </c>
      <c r="B1260" s="64" t="s">
        <v>2711</v>
      </c>
      <c r="C1260" s="64" t="s">
        <v>145</v>
      </c>
      <c r="D1260" s="65" t="s">
        <v>126</v>
      </c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 spans="1:26" ht="12.75" customHeight="1" x14ac:dyDescent="0.2">
      <c r="A1261" s="63" t="s">
        <v>2712</v>
      </c>
      <c r="B1261" s="64" t="s">
        <v>2713</v>
      </c>
      <c r="C1261" s="64" t="s">
        <v>163</v>
      </c>
      <c r="D1261" s="66" t="s">
        <v>126</v>
      </c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 spans="1:26" ht="12.75" customHeight="1" x14ac:dyDescent="0.2">
      <c r="A1262" s="63" t="s">
        <v>2714</v>
      </c>
      <c r="B1262" s="64" t="s">
        <v>2715</v>
      </c>
      <c r="C1262" s="64" t="s">
        <v>2716</v>
      </c>
      <c r="D1262" s="65" t="s">
        <v>126</v>
      </c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 spans="1:26" ht="12.75" customHeight="1" x14ac:dyDescent="0.2">
      <c r="A1263" s="63" t="s">
        <v>2717</v>
      </c>
      <c r="B1263" s="64" t="s">
        <v>2718</v>
      </c>
      <c r="C1263" s="64" t="s">
        <v>2716</v>
      </c>
      <c r="D1263" s="65" t="s">
        <v>746</v>
      </c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 spans="1:26" ht="12.75" customHeight="1" x14ac:dyDescent="0.2">
      <c r="A1264" s="63" t="s">
        <v>2719</v>
      </c>
      <c r="B1264" s="64" t="s">
        <v>2720</v>
      </c>
      <c r="C1264" s="64" t="s">
        <v>2716</v>
      </c>
      <c r="D1264" s="65" t="s">
        <v>746</v>
      </c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 spans="1:26" ht="12.75" customHeight="1" x14ac:dyDescent="0.2">
      <c r="A1265" s="63" t="s">
        <v>2721</v>
      </c>
      <c r="B1265" s="64" t="s">
        <v>2722</v>
      </c>
      <c r="C1265" s="64" t="s">
        <v>145</v>
      </c>
      <c r="D1265" s="65" t="s">
        <v>126</v>
      </c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 spans="1:26" ht="12.75" customHeight="1" x14ac:dyDescent="0.2">
      <c r="A1266" s="63" t="s">
        <v>2723</v>
      </c>
      <c r="B1266" s="64" t="s">
        <v>2724</v>
      </c>
      <c r="C1266" s="64" t="s">
        <v>145</v>
      </c>
      <c r="D1266" s="65" t="s">
        <v>126</v>
      </c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 spans="1:26" ht="12.75" customHeight="1" x14ac:dyDescent="0.2">
      <c r="A1267" s="63" t="s">
        <v>2725</v>
      </c>
      <c r="B1267" s="64" t="s">
        <v>2726</v>
      </c>
      <c r="C1267" s="64" t="s">
        <v>145</v>
      </c>
      <c r="D1267" s="65" t="s">
        <v>126</v>
      </c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 spans="1:26" ht="12.75" customHeight="1" x14ac:dyDescent="0.2">
      <c r="A1268" s="63" t="s">
        <v>2727</v>
      </c>
      <c r="B1268" s="64" t="s">
        <v>2728</v>
      </c>
      <c r="C1268" s="64" t="s">
        <v>145</v>
      </c>
      <c r="D1268" s="65" t="s">
        <v>126</v>
      </c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 spans="1:26" ht="12.75" customHeight="1" x14ac:dyDescent="0.2">
      <c r="A1269" s="63" t="s">
        <v>2729</v>
      </c>
      <c r="B1269" s="64" t="s">
        <v>2730</v>
      </c>
      <c r="C1269" s="64" t="s">
        <v>145</v>
      </c>
      <c r="D1269" s="65" t="s">
        <v>126</v>
      </c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 spans="1:26" ht="12.75" customHeight="1" x14ac:dyDescent="0.2">
      <c r="A1270" s="63" t="s">
        <v>2731</v>
      </c>
      <c r="B1270" s="64" t="s">
        <v>2732</v>
      </c>
      <c r="C1270" s="64" t="s">
        <v>145</v>
      </c>
      <c r="D1270" s="65" t="s">
        <v>126</v>
      </c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 spans="1:26" ht="12.75" customHeight="1" x14ac:dyDescent="0.2">
      <c r="A1271" s="63" t="s">
        <v>2733</v>
      </c>
      <c r="B1271" s="64" t="s">
        <v>2734</v>
      </c>
      <c r="C1271" s="64" t="s">
        <v>145</v>
      </c>
      <c r="D1271" s="65" t="s">
        <v>126</v>
      </c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 spans="1:26" ht="12.75" customHeight="1" x14ac:dyDescent="0.2">
      <c r="A1272" s="63" t="s">
        <v>2735</v>
      </c>
      <c r="B1272" s="64" t="s">
        <v>2736</v>
      </c>
      <c r="C1272" s="64" t="s">
        <v>145</v>
      </c>
      <c r="D1272" s="65" t="s">
        <v>126</v>
      </c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 spans="1:26" ht="12.75" customHeight="1" x14ac:dyDescent="0.2">
      <c r="A1273" s="63" t="s">
        <v>2737</v>
      </c>
      <c r="B1273" s="64" t="s">
        <v>2738</v>
      </c>
      <c r="C1273" s="64" t="s">
        <v>145</v>
      </c>
      <c r="D1273" s="65" t="s">
        <v>126</v>
      </c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 spans="1:26" ht="12.75" customHeight="1" x14ac:dyDescent="0.2">
      <c r="A1274" s="63" t="s">
        <v>2739</v>
      </c>
      <c r="B1274" s="64" t="s">
        <v>2740</v>
      </c>
      <c r="C1274" s="64" t="s">
        <v>145</v>
      </c>
      <c r="D1274" s="65" t="s">
        <v>126</v>
      </c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 spans="1:26" ht="12.75" customHeight="1" x14ac:dyDescent="0.2">
      <c r="A1275" s="63" t="s">
        <v>2741</v>
      </c>
      <c r="B1275" s="64" t="s">
        <v>2742</v>
      </c>
      <c r="C1275" s="64" t="s">
        <v>145</v>
      </c>
      <c r="D1275" s="65" t="s">
        <v>126</v>
      </c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 spans="1:26" ht="12.75" customHeight="1" x14ac:dyDescent="0.2">
      <c r="A1276" s="63" t="s">
        <v>2743</v>
      </c>
      <c r="B1276" s="64" t="s">
        <v>2744</v>
      </c>
      <c r="C1276" s="64" t="s">
        <v>145</v>
      </c>
      <c r="D1276" s="65" t="s">
        <v>126</v>
      </c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 spans="1:26" ht="12.75" customHeight="1" x14ac:dyDescent="0.2">
      <c r="A1277" s="63" t="s">
        <v>2745</v>
      </c>
      <c r="B1277" s="64" t="s">
        <v>2746</v>
      </c>
      <c r="C1277" s="64" t="s">
        <v>145</v>
      </c>
      <c r="D1277" s="65" t="s">
        <v>126</v>
      </c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 spans="1:26" ht="12.75" customHeight="1" x14ac:dyDescent="0.2">
      <c r="A1278" s="63" t="s">
        <v>2747</v>
      </c>
      <c r="B1278" s="64" t="s">
        <v>2748</v>
      </c>
      <c r="C1278" s="64" t="s">
        <v>145</v>
      </c>
      <c r="D1278" s="65" t="s">
        <v>126</v>
      </c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 spans="1:26" ht="12.75" customHeight="1" x14ac:dyDescent="0.2">
      <c r="A1279" s="63" t="s">
        <v>2749</v>
      </c>
      <c r="B1279" s="64" t="s">
        <v>2750</v>
      </c>
      <c r="C1279" s="64" t="s">
        <v>266</v>
      </c>
      <c r="D1279" s="65" t="s">
        <v>126</v>
      </c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 spans="1:26" ht="12.75" customHeight="1" x14ac:dyDescent="0.2">
      <c r="A1280" s="63" t="s">
        <v>2751</v>
      </c>
      <c r="B1280" s="64" t="s">
        <v>2752</v>
      </c>
      <c r="C1280" s="64" t="s">
        <v>2753</v>
      </c>
      <c r="D1280" s="65" t="s">
        <v>232</v>
      </c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 spans="1:26" ht="12.75" customHeight="1" x14ac:dyDescent="0.2">
      <c r="A1281" s="63" t="s">
        <v>2754</v>
      </c>
      <c r="B1281" s="64" t="s">
        <v>2755</v>
      </c>
      <c r="C1281" s="64" t="s">
        <v>2753</v>
      </c>
      <c r="D1281" s="65" t="s">
        <v>126</v>
      </c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 spans="1:26" ht="12.75" customHeight="1" x14ac:dyDescent="0.2">
      <c r="A1282" s="63" t="s">
        <v>2756</v>
      </c>
      <c r="B1282" s="64" t="s">
        <v>2757</v>
      </c>
      <c r="C1282" s="64" t="s">
        <v>142</v>
      </c>
      <c r="D1282" s="65" t="s">
        <v>232</v>
      </c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 spans="1:26" ht="12.75" customHeight="1" x14ac:dyDescent="0.2">
      <c r="A1283" s="63" t="s">
        <v>2758</v>
      </c>
      <c r="B1283" s="64" t="s">
        <v>2759</v>
      </c>
      <c r="C1283" s="64" t="s">
        <v>142</v>
      </c>
      <c r="D1283" s="65" t="s">
        <v>132</v>
      </c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 spans="1:26" ht="12.75" customHeight="1" x14ac:dyDescent="0.2">
      <c r="A1284" s="63" t="s">
        <v>2760</v>
      </c>
      <c r="B1284" s="64" t="s">
        <v>2761</v>
      </c>
      <c r="C1284" s="64" t="s">
        <v>142</v>
      </c>
      <c r="D1284" s="65" t="s">
        <v>132</v>
      </c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 spans="1:26" ht="12.75" customHeight="1" x14ac:dyDescent="0.2">
      <c r="A1285" s="63" t="s">
        <v>2762</v>
      </c>
      <c r="B1285" s="64" t="s">
        <v>2763</v>
      </c>
      <c r="C1285" s="64" t="s">
        <v>660</v>
      </c>
      <c r="D1285" s="65" t="s">
        <v>126</v>
      </c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 spans="1:26" ht="12.75" customHeight="1" x14ac:dyDescent="0.2">
      <c r="A1286" s="63" t="s">
        <v>2764</v>
      </c>
      <c r="B1286" s="64" t="s">
        <v>2765</v>
      </c>
      <c r="C1286" s="64" t="s">
        <v>2766</v>
      </c>
      <c r="D1286" s="65" t="s">
        <v>126</v>
      </c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 spans="1:26" ht="12.75" customHeight="1" x14ac:dyDescent="0.2">
      <c r="A1287" s="63" t="s">
        <v>2767</v>
      </c>
      <c r="B1287" s="64" t="s">
        <v>2768</v>
      </c>
      <c r="C1287" s="64" t="s">
        <v>2766</v>
      </c>
      <c r="D1287" s="65" t="s">
        <v>126</v>
      </c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 spans="1:26" ht="12.75" customHeight="1" x14ac:dyDescent="0.2">
      <c r="A1288" s="63" t="s">
        <v>2769</v>
      </c>
      <c r="B1288" s="64" t="s">
        <v>2770</v>
      </c>
      <c r="C1288" s="64" t="s">
        <v>2766</v>
      </c>
      <c r="D1288" s="65" t="s">
        <v>126</v>
      </c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 spans="1:26" ht="12.75" customHeight="1" x14ac:dyDescent="0.2">
      <c r="A1289" s="63" t="s">
        <v>2771</v>
      </c>
      <c r="B1289" s="64" t="s">
        <v>2772</v>
      </c>
      <c r="C1289" s="64" t="s">
        <v>2766</v>
      </c>
      <c r="D1289" s="65" t="s">
        <v>126</v>
      </c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 spans="1:26" ht="12.75" customHeight="1" x14ac:dyDescent="0.2">
      <c r="A1290" s="63" t="s">
        <v>2773</v>
      </c>
      <c r="B1290" s="64" t="s">
        <v>2774</v>
      </c>
      <c r="C1290" s="64" t="s">
        <v>163</v>
      </c>
      <c r="D1290" s="65" t="s">
        <v>126</v>
      </c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 spans="1:26" ht="12.75" customHeight="1" x14ac:dyDescent="0.2">
      <c r="A1291" s="63" t="s">
        <v>2775</v>
      </c>
      <c r="B1291" s="64" t="s">
        <v>2776</v>
      </c>
      <c r="C1291" s="64" t="s">
        <v>175</v>
      </c>
      <c r="D1291" s="65" t="s">
        <v>126</v>
      </c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 spans="1:26" ht="12.75" customHeight="1" x14ac:dyDescent="0.2">
      <c r="A1292" s="63" t="s">
        <v>2777</v>
      </c>
      <c r="B1292" s="64" t="s">
        <v>2778</v>
      </c>
      <c r="C1292" s="64" t="s">
        <v>175</v>
      </c>
      <c r="D1292" s="65" t="s">
        <v>126</v>
      </c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 spans="1:26" ht="12.75" customHeight="1" x14ac:dyDescent="0.2">
      <c r="A1293" s="63" t="s">
        <v>2779</v>
      </c>
      <c r="B1293" s="64" t="s">
        <v>2780</v>
      </c>
      <c r="C1293" s="64" t="s">
        <v>175</v>
      </c>
      <c r="D1293" s="65" t="s">
        <v>132</v>
      </c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 spans="1:26" ht="12.75" customHeight="1" x14ac:dyDescent="0.2">
      <c r="A1294" s="63" t="s">
        <v>2781</v>
      </c>
      <c r="B1294" s="64" t="s">
        <v>2782</v>
      </c>
      <c r="C1294" s="64" t="s">
        <v>628</v>
      </c>
      <c r="D1294" s="65" t="s">
        <v>126</v>
      </c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 spans="1:26" ht="12.75" customHeight="1" x14ac:dyDescent="0.2">
      <c r="A1295" s="63" t="s">
        <v>2783</v>
      </c>
      <c r="B1295" s="64" t="s">
        <v>2784</v>
      </c>
      <c r="C1295" s="64" t="s">
        <v>628</v>
      </c>
      <c r="D1295" s="65" t="s">
        <v>126</v>
      </c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 spans="1:26" ht="12.75" customHeight="1" x14ac:dyDescent="0.2">
      <c r="A1296" s="63" t="s">
        <v>2785</v>
      </c>
      <c r="B1296" s="64" t="s">
        <v>2786</v>
      </c>
      <c r="C1296" s="64" t="s">
        <v>628</v>
      </c>
      <c r="D1296" s="65" t="s">
        <v>126</v>
      </c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 spans="1:26" ht="12.75" customHeight="1" x14ac:dyDescent="0.2">
      <c r="A1297" s="63" t="s">
        <v>2787</v>
      </c>
      <c r="B1297" s="64" t="s">
        <v>2788</v>
      </c>
      <c r="C1297" s="64" t="s">
        <v>628</v>
      </c>
      <c r="D1297" s="65" t="s">
        <v>126</v>
      </c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 spans="1:26" ht="12.75" customHeight="1" x14ac:dyDescent="0.2">
      <c r="A1298" s="63" t="s">
        <v>2789</v>
      </c>
      <c r="B1298" s="64" t="s">
        <v>2790</v>
      </c>
      <c r="C1298" s="64" t="s">
        <v>628</v>
      </c>
      <c r="D1298" s="66" t="s">
        <v>126</v>
      </c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 spans="1:26" ht="12.75" customHeight="1" x14ac:dyDescent="0.2">
      <c r="A1299" s="63" t="s">
        <v>2791</v>
      </c>
      <c r="B1299" s="64" t="s">
        <v>2792</v>
      </c>
      <c r="C1299" s="64" t="s">
        <v>628</v>
      </c>
      <c r="D1299" s="65" t="s">
        <v>126</v>
      </c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  <row r="1300" spans="1:26" ht="12.75" customHeight="1" x14ac:dyDescent="0.2">
      <c r="A1300" s="63" t="s">
        <v>2793</v>
      </c>
      <c r="B1300" s="64" t="s">
        <v>2794</v>
      </c>
      <c r="C1300" s="64" t="s">
        <v>628</v>
      </c>
      <c r="D1300" s="65" t="s">
        <v>126</v>
      </c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</row>
    <row r="1301" spans="1:26" ht="12.75" customHeight="1" x14ac:dyDescent="0.2">
      <c r="A1301" s="63" t="s">
        <v>2795</v>
      </c>
      <c r="B1301" s="64" t="s">
        <v>2796</v>
      </c>
      <c r="C1301" s="64" t="s">
        <v>145</v>
      </c>
      <c r="D1301" s="65" t="s">
        <v>126</v>
      </c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</row>
    <row r="1302" spans="1:26" ht="12.75" customHeight="1" x14ac:dyDescent="0.2">
      <c r="A1302" s="63" t="s">
        <v>2797</v>
      </c>
      <c r="B1302" s="64" t="s">
        <v>2798</v>
      </c>
      <c r="C1302" s="64" t="s">
        <v>215</v>
      </c>
      <c r="D1302" s="65" t="s">
        <v>126</v>
      </c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</row>
    <row r="1303" spans="1:26" ht="12.75" customHeight="1" x14ac:dyDescent="0.2">
      <c r="A1303" s="63" t="s">
        <v>2799</v>
      </c>
      <c r="B1303" s="64" t="s">
        <v>2800</v>
      </c>
      <c r="C1303" s="64" t="s">
        <v>215</v>
      </c>
      <c r="D1303" s="65" t="s">
        <v>126</v>
      </c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</row>
    <row r="1304" spans="1:26" ht="12.75" customHeight="1" x14ac:dyDescent="0.2">
      <c r="A1304" s="63" t="s">
        <v>2801</v>
      </c>
      <c r="B1304" s="64" t="s">
        <v>2802</v>
      </c>
      <c r="C1304" s="64" t="s">
        <v>215</v>
      </c>
      <c r="D1304" s="65" t="s">
        <v>126</v>
      </c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</row>
    <row r="1305" spans="1:26" ht="12.75" customHeight="1" x14ac:dyDescent="0.2">
      <c r="A1305" s="63" t="s">
        <v>81</v>
      </c>
      <c r="B1305" s="64" t="s">
        <v>2803</v>
      </c>
      <c r="C1305" s="64" t="s">
        <v>721</v>
      </c>
      <c r="D1305" s="65" t="s">
        <v>126</v>
      </c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</row>
    <row r="1306" spans="1:26" ht="12.75" customHeight="1" x14ac:dyDescent="0.2">
      <c r="A1306" s="63" t="s">
        <v>2804</v>
      </c>
      <c r="B1306" s="64" t="s">
        <v>2805</v>
      </c>
      <c r="C1306" s="64" t="s">
        <v>166</v>
      </c>
      <c r="D1306" s="65" t="s">
        <v>126</v>
      </c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</row>
    <row r="1307" spans="1:26" ht="12.75" customHeight="1" x14ac:dyDescent="0.2">
      <c r="A1307" s="63" t="s">
        <v>2806</v>
      </c>
      <c r="B1307" s="64" t="s">
        <v>2807</v>
      </c>
      <c r="C1307" s="64" t="s">
        <v>166</v>
      </c>
      <c r="D1307" s="65" t="s">
        <v>126</v>
      </c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</row>
    <row r="1308" spans="1:26" ht="12.75" customHeight="1" x14ac:dyDescent="0.2">
      <c r="A1308" s="63" t="s">
        <v>2808</v>
      </c>
      <c r="B1308" s="64" t="s">
        <v>2809</v>
      </c>
      <c r="C1308" s="64" t="s">
        <v>145</v>
      </c>
      <c r="D1308" s="65" t="s">
        <v>126</v>
      </c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</row>
    <row r="1309" spans="1:26" ht="12.75" customHeight="1" x14ac:dyDescent="0.2">
      <c r="A1309" s="63" t="s">
        <v>2810</v>
      </c>
      <c r="B1309" s="64" t="s">
        <v>2811</v>
      </c>
      <c r="C1309" s="64" t="s">
        <v>2812</v>
      </c>
      <c r="D1309" s="65" t="s">
        <v>232</v>
      </c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</row>
    <row r="1310" spans="1:26" ht="12.75" customHeight="1" x14ac:dyDescent="0.2">
      <c r="A1310" s="63" t="s">
        <v>2813</v>
      </c>
      <c r="B1310" s="64" t="s">
        <v>2814</v>
      </c>
      <c r="C1310" s="64" t="s">
        <v>208</v>
      </c>
      <c r="D1310" s="65" t="s">
        <v>126</v>
      </c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</row>
    <row r="1311" spans="1:26" ht="12.75" customHeight="1" x14ac:dyDescent="0.2">
      <c r="A1311" s="63" t="s">
        <v>2815</v>
      </c>
      <c r="B1311" s="64" t="s">
        <v>2816</v>
      </c>
      <c r="C1311" s="64" t="s">
        <v>2817</v>
      </c>
      <c r="D1311" s="65" t="s">
        <v>126</v>
      </c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</row>
    <row r="1312" spans="1:26" ht="12.75" customHeight="1" x14ac:dyDescent="0.2">
      <c r="A1312" s="63" t="s">
        <v>2818</v>
      </c>
      <c r="B1312" s="64" t="s">
        <v>2819</v>
      </c>
      <c r="C1312" s="64" t="s">
        <v>2488</v>
      </c>
      <c r="D1312" s="65" t="s">
        <v>126</v>
      </c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</row>
    <row r="1313" spans="1:26" ht="12.75" customHeight="1" x14ac:dyDescent="0.2">
      <c r="A1313" s="63" t="s">
        <v>2820</v>
      </c>
      <c r="B1313" s="64" t="s">
        <v>2821</v>
      </c>
      <c r="C1313" s="64" t="s">
        <v>163</v>
      </c>
      <c r="D1313" s="65" t="s">
        <v>126</v>
      </c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</row>
    <row r="1314" spans="1:26" ht="12.75" customHeight="1" x14ac:dyDescent="0.2">
      <c r="A1314" s="63" t="s">
        <v>2822</v>
      </c>
      <c r="B1314" s="64" t="s">
        <v>2823</v>
      </c>
      <c r="C1314" s="64" t="s">
        <v>163</v>
      </c>
      <c r="D1314" s="65" t="s">
        <v>126</v>
      </c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</row>
    <row r="1315" spans="1:26" ht="12.75" customHeight="1" x14ac:dyDescent="0.2">
      <c r="A1315" s="63" t="s">
        <v>2824</v>
      </c>
      <c r="B1315" s="64" t="s">
        <v>2825</v>
      </c>
      <c r="C1315" s="64" t="s">
        <v>163</v>
      </c>
      <c r="D1315" s="65" t="s">
        <v>126</v>
      </c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</row>
    <row r="1316" spans="1:26" ht="12.75" customHeight="1" x14ac:dyDescent="0.2">
      <c r="A1316" s="63" t="s">
        <v>2826</v>
      </c>
      <c r="B1316" s="64" t="s">
        <v>2827</v>
      </c>
      <c r="C1316" s="64" t="s">
        <v>163</v>
      </c>
      <c r="D1316" s="65" t="s">
        <v>126</v>
      </c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</row>
    <row r="1317" spans="1:26" ht="12.75" customHeight="1" x14ac:dyDescent="0.2">
      <c r="A1317" s="63" t="s">
        <v>2828</v>
      </c>
      <c r="B1317" s="64" t="s">
        <v>2829</v>
      </c>
      <c r="C1317" s="64" t="s">
        <v>163</v>
      </c>
      <c r="D1317" s="66" t="s">
        <v>126</v>
      </c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</row>
    <row r="1318" spans="1:26" ht="12.75" customHeight="1" x14ac:dyDescent="0.2">
      <c r="A1318" s="63" t="s">
        <v>2830</v>
      </c>
      <c r="B1318" s="64" t="s">
        <v>2831</v>
      </c>
      <c r="C1318" s="64" t="s">
        <v>163</v>
      </c>
      <c r="D1318" s="66" t="s">
        <v>126</v>
      </c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</row>
    <row r="1319" spans="1:26" ht="12.75" customHeight="1" x14ac:dyDescent="0.2">
      <c r="A1319" s="63" t="s">
        <v>2832</v>
      </c>
      <c r="B1319" s="64" t="s">
        <v>2833</v>
      </c>
      <c r="C1319" s="64" t="s">
        <v>163</v>
      </c>
      <c r="D1319" s="65" t="s">
        <v>126</v>
      </c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</row>
    <row r="1320" spans="1:26" ht="12.75" customHeight="1" x14ac:dyDescent="0.2">
      <c r="A1320" s="63" t="s">
        <v>2834</v>
      </c>
      <c r="B1320" s="64" t="s">
        <v>2835</v>
      </c>
      <c r="C1320" s="64" t="s">
        <v>163</v>
      </c>
      <c r="D1320" s="67" t="s">
        <v>259</v>
      </c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</row>
    <row r="1321" spans="1:26" ht="12.75" customHeight="1" x14ac:dyDescent="0.2">
      <c r="A1321" s="63" t="s">
        <v>2836</v>
      </c>
      <c r="B1321" s="64" t="s">
        <v>2837</v>
      </c>
      <c r="C1321" s="64" t="s">
        <v>163</v>
      </c>
      <c r="D1321" s="65" t="s">
        <v>126</v>
      </c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</row>
    <row r="1322" spans="1:26" ht="12.75" customHeight="1" x14ac:dyDescent="0.2">
      <c r="A1322" s="63" t="s">
        <v>2838</v>
      </c>
      <c r="B1322" s="64" t="s">
        <v>2839</v>
      </c>
      <c r="C1322" s="64" t="s">
        <v>163</v>
      </c>
      <c r="D1322" s="65" t="s">
        <v>126</v>
      </c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</row>
    <row r="1323" spans="1:26" ht="12.75" customHeight="1" x14ac:dyDescent="0.2">
      <c r="A1323" s="63" t="s">
        <v>2840</v>
      </c>
      <c r="B1323" s="64" t="s">
        <v>2841</v>
      </c>
      <c r="C1323" s="64" t="s">
        <v>163</v>
      </c>
      <c r="D1323" s="65" t="s">
        <v>126</v>
      </c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</row>
    <row r="1324" spans="1:26" ht="12.75" customHeight="1" x14ac:dyDescent="0.2">
      <c r="A1324" s="63" t="s">
        <v>2842</v>
      </c>
      <c r="B1324" s="64" t="s">
        <v>2843</v>
      </c>
      <c r="C1324" s="64" t="s">
        <v>163</v>
      </c>
      <c r="D1324" s="65" t="s">
        <v>126</v>
      </c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</row>
    <row r="1325" spans="1:26" ht="12.75" customHeight="1" x14ac:dyDescent="0.2">
      <c r="A1325" s="63" t="s">
        <v>2844</v>
      </c>
      <c r="B1325" s="64" t="s">
        <v>2845</v>
      </c>
      <c r="C1325" s="64" t="s">
        <v>974</v>
      </c>
      <c r="D1325" s="65" t="s">
        <v>126</v>
      </c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</row>
    <row r="1326" spans="1:26" ht="12.75" customHeight="1" x14ac:dyDescent="0.2">
      <c r="A1326" s="63" t="s">
        <v>2846</v>
      </c>
      <c r="B1326" s="64" t="s">
        <v>2847</v>
      </c>
      <c r="C1326" s="64" t="s">
        <v>974</v>
      </c>
      <c r="D1326" s="65" t="s">
        <v>126</v>
      </c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</row>
    <row r="1327" spans="1:26" ht="12.75" customHeight="1" x14ac:dyDescent="0.2">
      <c r="A1327" s="63" t="s">
        <v>2848</v>
      </c>
      <c r="B1327" s="64" t="s">
        <v>2849</v>
      </c>
      <c r="C1327" s="64" t="s">
        <v>601</v>
      </c>
      <c r="D1327" s="65" t="s">
        <v>126</v>
      </c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</row>
    <row r="1328" spans="1:26" ht="12.75" customHeight="1" x14ac:dyDescent="0.2">
      <c r="A1328" s="63" t="s">
        <v>2850</v>
      </c>
      <c r="B1328" s="64" t="s">
        <v>2851</v>
      </c>
      <c r="C1328" s="64" t="s">
        <v>601</v>
      </c>
      <c r="D1328" s="65" t="s">
        <v>126</v>
      </c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</row>
    <row r="1329" spans="1:26" ht="12.75" customHeight="1" x14ac:dyDescent="0.2">
      <c r="A1329" s="63" t="s">
        <v>2852</v>
      </c>
      <c r="B1329" s="64" t="s">
        <v>2853</v>
      </c>
      <c r="C1329" s="64" t="s">
        <v>601</v>
      </c>
      <c r="D1329" s="66" t="s">
        <v>126</v>
      </c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</row>
    <row r="1330" spans="1:26" ht="12.75" customHeight="1" x14ac:dyDescent="0.2">
      <c r="A1330" s="63" t="s">
        <v>2854</v>
      </c>
      <c r="B1330" s="64" t="s">
        <v>2855</v>
      </c>
      <c r="C1330" s="64" t="s">
        <v>601</v>
      </c>
      <c r="D1330" s="65" t="s">
        <v>126</v>
      </c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</row>
    <row r="1331" spans="1:26" ht="12.75" customHeight="1" x14ac:dyDescent="0.2">
      <c r="A1331" s="63" t="s">
        <v>2856</v>
      </c>
      <c r="B1331" s="64" t="s">
        <v>2857</v>
      </c>
      <c r="C1331" s="64" t="s">
        <v>601</v>
      </c>
      <c r="D1331" s="65" t="s">
        <v>126</v>
      </c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</row>
    <row r="1332" spans="1:26" ht="12.75" customHeight="1" x14ac:dyDescent="0.2">
      <c r="A1332" s="63" t="s">
        <v>2858</v>
      </c>
      <c r="B1332" s="64" t="s">
        <v>2859</v>
      </c>
      <c r="C1332" s="64" t="s">
        <v>601</v>
      </c>
      <c r="D1332" s="65" t="s">
        <v>126</v>
      </c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</row>
    <row r="1333" spans="1:26" ht="12.75" customHeight="1" x14ac:dyDescent="0.2">
      <c r="A1333" s="63" t="s">
        <v>2860</v>
      </c>
      <c r="B1333" s="64" t="s">
        <v>2861</v>
      </c>
      <c r="C1333" s="64" t="s">
        <v>601</v>
      </c>
      <c r="D1333" s="65" t="s">
        <v>126</v>
      </c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</row>
    <row r="1334" spans="1:26" ht="12.75" customHeight="1" x14ac:dyDescent="0.2">
      <c r="A1334" s="63" t="s">
        <v>2862</v>
      </c>
      <c r="B1334" s="64" t="s">
        <v>2863</v>
      </c>
      <c r="C1334" s="64" t="s">
        <v>601</v>
      </c>
      <c r="D1334" s="65" t="s">
        <v>126</v>
      </c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</row>
    <row r="1335" spans="1:26" ht="12.75" customHeight="1" x14ac:dyDescent="0.2">
      <c r="A1335" s="63" t="s">
        <v>2864</v>
      </c>
      <c r="B1335" s="64" t="s">
        <v>2865</v>
      </c>
      <c r="C1335" s="64" t="s">
        <v>601</v>
      </c>
      <c r="D1335" s="67" t="s">
        <v>259</v>
      </c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</row>
    <row r="1336" spans="1:26" ht="12.75" customHeight="1" x14ac:dyDescent="0.2">
      <c r="A1336" s="63" t="s">
        <v>2866</v>
      </c>
      <c r="B1336" s="64" t="s">
        <v>2867</v>
      </c>
      <c r="C1336" s="64" t="s">
        <v>601</v>
      </c>
      <c r="D1336" s="65" t="s">
        <v>126</v>
      </c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</row>
    <row r="1337" spans="1:26" ht="12.75" customHeight="1" x14ac:dyDescent="0.2">
      <c r="A1337" s="63" t="s">
        <v>2868</v>
      </c>
      <c r="B1337" s="64" t="s">
        <v>2869</v>
      </c>
      <c r="C1337" s="64" t="s">
        <v>601</v>
      </c>
      <c r="D1337" s="65" t="s">
        <v>126</v>
      </c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</row>
    <row r="1338" spans="1:26" ht="12.75" customHeight="1" x14ac:dyDescent="0.2">
      <c r="A1338" s="63" t="s">
        <v>2870</v>
      </c>
      <c r="B1338" s="64" t="s">
        <v>2871</v>
      </c>
      <c r="C1338" s="64" t="s">
        <v>601</v>
      </c>
      <c r="D1338" s="65" t="s">
        <v>126</v>
      </c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</row>
    <row r="1339" spans="1:26" ht="12.75" customHeight="1" x14ac:dyDescent="0.2">
      <c r="A1339" s="63" t="s">
        <v>2872</v>
      </c>
      <c r="B1339" s="64" t="s">
        <v>2873</v>
      </c>
      <c r="C1339" s="64" t="s">
        <v>601</v>
      </c>
      <c r="D1339" s="65" t="s">
        <v>126</v>
      </c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</row>
    <row r="1340" spans="1:26" ht="12.75" customHeight="1" x14ac:dyDescent="0.2">
      <c r="A1340" s="63" t="s">
        <v>2874</v>
      </c>
      <c r="B1340" s="64" t="s">
        <v>2875</v>
      </c>
      <c r="C1340" s="64" t="s">
        <v>601</v>
      </c>
      <c r="D1340" s="65" t="s">
        <v>126</v>
      </c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</row>
    <row r="1341" spans="1:26" ht="12.75" customHeight="1" x14ac:dyDescent="0.2">
      <c r="A1341" s="63" t="s">
        <v>2876</v>
      </c>
      <c r="B1341" s="64" t="s">
        <v>2877</v>
      </c>
      <c r="C1341" s="64" t="s">
        <v>154</v>
      </c>
      <c r="D1341" s="65" t="s">
        <v>126</v>
      </c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</row>
    <row r="1342" spans="1:26" ht="12.75" customHeight="1" x14ac:dyDescent="0.2">
      <c r="A1342" s="63" t="s">
        <v>2878</v>
      </c>
      <c r="B1342" s="64" t="s">
        <v>2879</v>
      </c>
      <c r="C1342" s="64" t="s">
        <v>180</v>
      </c>
      <c r="D1342" s="65" t="s">
        <v>126</v>
      </c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</row>
    <row r="1343" spans="1:26" ht="12.75" customHeight="1" x14ac:dyDescent="0.2">
      <c r="A1343" s="63" t="s">
        <v>2880</v>
      </c>
      <c r="B1343" s="64" t="s">
        <v>2881</v>
      </c>
      <c r="C1343" s="64" t="s">
        <v>180</v>
      </c>
      <c r="D1343" s="65" t="s">
        <v>126</v>
      </c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</row>
    <row r="1344" spans="1:26" ht="12.75" customHeight="1" x14ac:dyDescent="0.2">
      <c r="A1344" s="63" t="s">
        <v>2882</v>
      </c>
      <c r="B1344" s="64" t="s">
        <v>2883</v>
      </c>
      <c r="C1344" s="64" t="s">
        <v>180</v>
      </c>
      <c r="D1344" s="65" t="s">
        <v>126</v>
      </c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</row>
    <row r="1345" spans="1:26" ht="12.75" customHeight="1" x14ac:dyDescent="0.2">
      <c r="A1345" s="63" t="s">
        <v>2884</v>
      </c>
      <c r="B1345" s="64" t="s">
        <v>2885</v>
      </c>
      <c r="C1345" s="64" t="s">
        <v>180</v>
      </c>
      <c r="D1345" s="65" t="s">
        <v>126</v>
      </c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</row>
    <row r="1346" spans="1:26" ht="12.75" customHeight="1" x14ac:dyDescent="0.2">
      <c r="A1346" s="63" t="s">
        <v>2886</v>
      </c>
      <c r="B1346" s="64" t="s">
        <v>2887</v>
      </c>
      <c r="C1346" s="64" t="s">
        <v>180</v>
      </c>
      <c r="D1346" s="65" t="s">
        <v>126</v>
      </c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</row>
    <row r="1347" spans="1:26" ht="12.75" customHeight="1" x14ac:dyDescent="0.2">
      <c r="A1347" s="63" t="s">
        <v>2888</v>
      </c>
      <c r="B1347" s="64" t="s">
        <v>2889</v>
      </c>
      <c r="C1347" s="64" t="s">
        <v>180</v>
      </c>
      <c r="D1347" s="65" t="s">
        <v>126</v>
      </c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</row>
    <row r="1348" spans="1:26" ht="12.75" customHeight="1" x14ac:dyDescent="0.2">
      <c r="A1348" s="63" t="s">
        <v>2890</v>
      </c>
      <c r="B1348" s="64" t="s">
        <v>2891</v>
      </c>
      <c r="C1348" s="64" t="s">
        <v>180</v>
      </c>
      <c r="D1348" s="65" t="s">
        <v>126</v>
      </c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</row>
    <row r="1349" spans="1:26" ht="12.75" customHeight="1" x14ac:dyDescent="0.2">
      <c r="A1349" s="63" t="s">
        <v>2892</v>
      </c>
      <c r="B1349" s="64" t="s">
        <v>2893</v>
      </c>
      <c r="C1349" s="64" t="s">
        <v>125</v>
      </c>
      <c r="D1349" s="65" t="s">
        <v>126</v>
      </c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</row>
    <row r="1350" spans="1:26" ht="12.75" customHeight="1" x14ac:dyDescent="0.2">
      <c r="A1350" s="63" t="s">
        <v>2894</v>
      </c>
      <c r="B1350" s="64" t="s">
        <v>2895</v>
      </c>
      <c r="C1350" s="64" t="s">
        <v>716</v>
      </c>
      <c r="D1350" s="65" t="s">
        <v>126</v>
      </c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</row>
    <row r="1351" spans="1:26" ht="12.75" customHeight="1" x14ac:dyDescent="0.2">
      <c r="A1351" s="63" t="s">
        <v>2896</v>
      </c>
      <c r="B1351" s="64" t="s">
        <v>2897</v>
      </c>
      <c r="C1351" s="64" t="s">
        <v>254</v>
      </c>
      <c r="D1351" s="65" t="s">
        <v>126</v>
      </c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</row>
    <row r="1352" spans="1:26" ht="12.75" customHeight="1" x14ac:dyDescent="0.2">
      <c r="A1352" s="63" t="s">
        <v>2898</v>
      </c>
      <c r="B1352" s="64" t="s">
        <v>2899</v>
      </c>
      <c r="C1352" s="64" t="s">
        <v>208</v>
      </c>
      <c r="D1352" s="65" t="s">
        <v>126</v>
      </c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</row>
    <row r="1353" spans="1:26" ht="12.75" customHeight="1" x14ac:dyDescent="0.2">
      <c r="A1353" s="63" t="s">
        <v>2900</v>
      </c>
      <c r="B1353" s="64" t="s">
        <v>2901</v>
      </c>
      <c r="C1353" s="64" t="s">
        <v>208</v>
      </c>
      <c r="D1353" s="65" t="s">
        <v>126</v>
      </c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</row>
    <row r="1354" spans="1:26" ht="12.75" customHeight="1" x14ac:dyDescent="0.2">
      <c r="A1354" s="63" t="s">
        <v>2902</v>
      </c>
      <c r="B1354" s="64" t="s">
        <v>2903</v>
      </c>
      <c r="C1354" s="64" t="s">
        <v>208</v>
      </c>
      <c r="D1354" s="65" t="s">
        <v>126</v>
      </c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</row>
    <row r="1355" spans="1:26" ht="12.75" customHeight="1" x14ac:dyDescent="0.2">
      <c r="A1355" s="63" t="s">
        <v>2904</v>
      </c>
      <c r="B1355" s="64" t="s">
        <v>2905</v>
      </c>
      <c r="C1355" s="64" t="s">
        <v>208</v>
      </c>
      <c r="D1355" s="65" t="s">
        <v>126</v>
      </c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</row>
    <row r="1356" spans="1:26" ht="12.75" customHeight="1" x14ac:dyDescent="0.2">
      <c r="A1356" s="63" t="s">
        <v>2906</v>
      </c>
      <c r="B1356" s="64" t="s">
        <v>2907</v>
      </c>
      <c r="C1356" s="64" t="s">
        <v>208</v>
      </c>
      <c r="D1356" s="65" t="s">
        <v>126</v>
      </c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</row>
    <row r="1357" spans="1:26" ht="12.75" customHeight="1" x14ac:dyDescent="0.2">
      <c r="A1357" s="63" t="s">
        <v>2908</v>
      </c>
      <c r="B1357" s="64" t="s">
        <v>2909</v>
      </c>
      <c r="C1357" s="64" t="s">
        <v>208</v>
      </c>
      <c r="D1357" s="65" t="s">
        <v>126</v>
      </c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</row>
    <row r="1358" spans="1:26" ht="12.75" customHeight="1" x14ac:dyDescent="0.2">
      <c r="A1358" s="63" t="s">
        <v>2910</v>
      </c>
      <c r="B1358" s="64" t="s">
        <v>2911</v>
      </c>
      <c r="C1358" s="64" t="s">
        <v>163</v>
      </c>
      <c r="D1358" s="65" t="s">
        <v>126</v>
      </c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</row>
    <row r="1359" spans="1:26" ht="12.75" customHeight="1" x14ac:dyDescent="0.2">
      <c r="A1359" s="63" t="s">
        <v>2912</v>
      </c>
      <c r="B1359" s="64" t="s">
        <v>2913</v>
      </c>
      <c r="C1359" s="64" t="s">
        <v>175</v>
      </c>
      <c r="D1359" s="65" t="s">
        <v>126</v>
      </c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</row>
    <row r="1360" spans="1:26" ht="12.75" customHeight="1" x14ac:dyDescent="0.2">
      <c r="A1360" s="63" t="s">
        <v>2914</v>
      </c>
      <c r="B1360" s="64" t="s">
        <v>2915</v>
      </c>
      <c r="C1360" s="64" t="s">
        <v>175</v>
      </c>
      <c r="D1360" s="65" t="s">
        <v>126</v>
      </c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</row>
    <row r="1361" spans="1:26" ht="12.75" customHeight="1" x14ac:dyDescent="0.2">
      <c r="A1361" s="63" t="s">
        <v>2916</v>
      </c>
      <c r="B1361" s="64" t="s">
        <v>2917</v>
      </c>
      <c r="C1361" s="64" t="s">
        <v>175</v>
      </c>
      <c r="D1361" s="65" t="s">
        <v>132</v>
      </c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</row>
    <row r="1362" spans="1:26" ht="12.75" customHeight="1" x14ac:dyDescent="0.2">
      <c r="A1362" s="63" t="s">
        <v>87</v>
      </c>
      <c r="B1362" s="64" t="s">
        <v>2918</v>
      </c>
      <c r="C1362" s="64" t="s">
        <v>175</v>
      </c>
      <c r="D1362" s="65" t="s">
        <v>132</v>
      </c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</row>
    <row r="1363" spans="1:26" ht="12.75" customHeight="1" x14ac:dyDescent="0.2">
      <c r="A1363" s="63" t="s">
        <v>2919</v>
      </c>
      <c r="B1363" s="64" t="s">
        <v>2920</v>
      </c>
      <c r="C1363" s="64" t="s">
        <v>175</v>
      </c>
      <c r="D1363" s="65" t="s">
        <v>126</v>
      </c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</row>
    <row r="1364" spans="1:26" ht="12.75" customHeight="1" x14ac:dyDescent="0.2">
      <c r="A1364" s="63" t="s">
        <v>2921</v>
      </c>
      <c r="B1364" s="64" t="s">
        <v>2922</v>
      </c>
      <c r="C1364" s="64" t="s">
        <v>163</v>
      </c>
      <c r="D1364" s="65" t="s">
        <v>126</v>
      </c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</row>
    <row r="1365" spans="1:26" ht="12.75" customHeight="1" x14ac:dyDescent="0.2">
      <c r="A1365" s="63" t="s">
        <v>2923</v>
      </c>
      <c r="B1365" s="64" t="s">
        <v>2924</v>
      </c>
      <c r="C1365" s="64" t="s">
        <v>163</v>
      </c>
      <c r="D1365" s="65" t="s">
        <v>126</v>
      </c>
      <c r="E1365" s="46"/>
      <c r="F1365" s="46"/>
      <c r="G1365" s="46"/>
      <c r="H1365" s="46"/>
      <c r="I1365" s="46"/>
      <c r="J1365" s="46"/>
      <c r="K1365" s="46"/>
      <c r="L1365" s="46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</row>
    <row r="1366" spans="1:26" ht="12.75" customHeight="1" x14ac:dyDescent="0.2">
      <c r="A1366" s="63" t="s">
        <v>2925</v>
      </c>
      <c r="B1366" s="64" t="s">
        <v>2926</v>
      </c>
      <c r="C1366" s="64" t="s">
        <v>166</v>
      </c>
      <c r="D1366" s="65" t="s">
        <v>126</v>
      </c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</row>
    <row r="1367" spans="1:26" ht="12.75" customHeight="1" x14ac:dyDescent="0.2">
      <c r="A1367" s="63" t="s">
        <v>2927</v>
      </c>
      <c r="B1367" s="64" t="s">
        <v>2928</v>
      </c>
      <c r="C1367" s="64" t="s">
        <v>1069</v>
      </c>
      <c r="D1367" s="65" t="s">
        <v>126</v>
      </c>
      <c r="E1367" s="46"/>
      <c r="F1367" s="46"/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</row>
    <row r="1368" spans="1:26" ht="12.75" customHeight="1" x14ac:dyDescent="0.2">
      <c r="A1368" s="63" t="s">
        <v>2929</v>
      </c>
      <c r="B1368" s="64" t="s">
        <v>2930</v>
      </c>
      <c r="C1368" s="64" t="s">
        <v>1069</v>
      </c>
      <c r="D1368" s="65" t="s">
        <v>126</v>
      </c>
      <c r="E1368" s="46"/>
      <c r="F1368" s="46"/>
      <c r="G1368" s="46"/>
      <c r="H1368" s="46"/>
      <c r="I1368" s="46"/>
      <c r="J1368" s="46"/>
      <c r="K1368" s="46"/>
      <c r="L1368" s="46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</row>
    <row r="1369" spans="1:26" ht="12.75" customHeight="1" x14ac:dyDescent="0.2">
      <c r="A1369" s="63" t="s">
        <v>2931</v>
      </c>
      <c r="B1369" s="64" t="s">
        <v>2932</v>
      </c>
      <c r="C1369" s="64" t="s">
        <v>721</v>
      </c>
      <c r="D1369" s="65" t="s">
        <v>126</v>
      </c>
      <c r="E1369" s="46"/>
      <c r="F1369" s="46"/>
      <c r="G1369" s="46"/>
      <c r="H1369" s="46"/>
      <c r="I1369" s="46"/>
      <c r="J1369" s="46"/>
      <c r="K1369" s="46"/>
      <c r="L1369" s="46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</row>
    <row r="1370" spans="1:26" ht="12.75" customHeight="1" x14ac:dyDescent="0.2">
      <c r="A1370" s="63" t="s">
        <v>2933</v>
      </c>
      <c r="B1370" s="64" t="s">
        <v>2934</v>
      </c>
      <c r="C1370" s="64" t="s">
        <v>163</v>
      </c>
      <c r="D1370" s="65" t="s">
        <v>126</v>
      </c>
      <c r="E1370" s="46"/>
      <c r="F1370" s="46"/>
      <c r="G1370" s="46"/>
      <c r="H1370" s="46"/>
      <c r="I1370" s="46"/>
      <c r="J1370" s="46"/>
      <c r="K1370" s="46"/>
      <c r="L1370" s="46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</row>
    <row r="1371" spans="1:26" ht="12.75" customHeight="1" x14ac:dyDescent="0.2">
      <c r="A1371" s="63" t="s">
        <v>2935</v>
      </c>
      <c r="B1371" s="64" t="s">
        <v>2936</v>
      </c>
      <c r="C1371" s="64" t="s">
        <v>163</v>
      </c>
      <c r="D1371" s="65" t="s">
        <v>126</v>
      </c>
      <c r="E1371" s="46"/>
      <c r="F1371" s="46"/>
      <c r="G1371" s="46"/>
      <c r="H1371" s="46"/>
      <c r="I1371" s="46"/>
      <c r="J1371" s="46"/>
      <c r="K1371" s="46"/>
      <c r="L1371" s="46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</row>
    <row r="1372" spans="1:26" ht="12.75" customHeight="1" x14ac:dyDescent="0.2">
      <c r="A1372" s="63" t="s">
        <v>2937</v>
      </c>
      <c r="B1372" s="64" t="s">
        <v>2938</v>
      </c>
      <c r="C1372" s="64" t="s">
        <v>163</v>
      </c>
      <c r="D1372" s="65" t="s">
        <v>126</v>
      </c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</row>
    <row r="1373" spans="1:26" ht="12.75" customHeight="1" x14ac:dyDescent="0.2">
      <c r="A1373" s="63" t="s">
        <v>2939</v>
      </c>
      <c r="B1373" s="64" t="s">
        <v>2940</v>
      </c>
      <c r="C1373" s="64" t="s">
        <v>163</v>
      </c>
      <c r="D1373" s="65" t="s">
        <v>126</v>
      </c>
      <c r="E1373" s="46"/>
      <c r="F1373" s="46"/>
      <c r="G1373" s="46"/>
      <c r="H1373" s="46"/>
      <c r="I1373" s="46"/>
      <c r="J1373" s="46"/>
      <c r="K1373" s="46"/>
      <c r="L1373" s="46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</row>
    <row r="1374" spans="1:26" ht="12.75" customHeight="1" x14ac:dyDescent="0.2">
      <c r="A1374" s="63" t="s">
        <v>2941</v>
      </c>
      <c r="B1374" s="64" t="s">
        <v>2942</v>
      </c>
      <c r="C1374" s="64" t="s">
        <v>163</v>
      </c>
      <c r="D1374" s="65" t="s">
        <v>126</v>
      </c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</row>
    <row r="1375" spans="1:26" ht="12.75" customHeight="1" x14ac:dyDescent="0.2">
      <c r="A1375" s="63" t="s">
        <v>2943</v>
      </c>
      <c r="B1375" s="64" t="s">
        <v>2944</v>
      </c>
      <c r="C1375" s="64" t="s">
        <v>721</v>
      </c>
      <c r="D1375" s="65" t="s">
        <v>232</v>
      </c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</row>
    <row r="1376" spans="1:26" ht="12.75" customHeight="1" x14ac:dyDescent="0.2">
      <c r="A1376" s="63" t="s">
        <v>2945</v>
      </c>
      <c r="B1376" s="64" t="s">
        <v>2946</v>
      </c>
      <c r="C1376" s="64" t="s">
        <v>794</v>
      </c>
      <c r="D1376" s="65" t="s">
        <v>132</v>
      </c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</row>
    <row r="1377" spans="1:26" ht="12.75" customHeight="1" x14ac:dyDescent="0.2">
      <c r="A1377" s="63" t="s">
        <v>2947</v>
      </c>
      <c r="B1377" s="64" t="s">
        <v>2948</v>
      </c>
      <c r="C1377" s="64" t="s">
        <v>794</v>
      </c>
      <c r="D1377" s="65" t="s">
        <v>132</v>
      </c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</row>
    <row r="1378" spans="1:26" ht="12.75" customHeight="1" x14ac:dyDescent="0.2">
      <c r="A1378" s="63" t="s">
        <v>2949</v>
      </c>
      <c r="B1378" s="64" t="s">
        <v>2950</v>
      </c>
      <c r="C1378" s="64" t="s">
        <v>2951</v>
      </c>
      <c r="D1378" s="65" t="s">
        <v>126</v>
      </c>
      <c r="E1378" s="46"/>
      <c r="F1378" s="46"/>
      <c r="G1378" s="46"/>
      <c r="H1378" s="46"/>
      <c r="I1378" s="46"/>
      <c r="J1378" s="46"/>
      <c r="K1378" s="46"/>
      <c r="L1378" s="46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</row>
    <row r="1379" spans="1:26" ht="12.75" customHeight="1" x14ac:dyDescent="0.2">
      <c r="A1379" s="63" t="s">
        <v>68</v>
      </c>
      <c r="B1379" s="64" t="s">
        <v>2952</v>
      </c>
      <c r="C1379" s="64" t="s">
        <v>2951</v>
      </c>
      <c r="D1379" s="65" t="s">
        <v>126</v>
      </c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</row>
    <row r="1380" spans="1:26" ht="12.75" customHeight="1" x14ac:dyDescent="0.2">
      <c r="A1380" s="63" t="s">
        <v>2953</v>
      </c>
      <c r="B1380" s="64" t="s">
        <v>2954</v>
      </c>
      <c r="C1380" s="64" t="s">
        <v>254</v>
      </c>
      <c r="D1380" s="66" t="s">
        <v>126</v>
      </c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</row>
    <row r="1381" spans="1:26" ht="12.75" customHeight="1" x14ac:dyDescent="0.2">
      <c r="A1381" s="63" t="s">
        <v>2955</v>
      </c>
      <c r="B1381" s="64" t="s">
        <v>2956</v>
      </c>
      <c r="C1381" s="64" t="s">
        <v>163</v>
      </c>
      <c r="D1381" s="65" t="s">
        <v>126</v>
      </c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</row>
    <row r="1382" spans="1:26" ht="12.75" customHeight="1" x14ac:dyDescent="0.2">
      <c r="A1382" s="63" t="s">
        <v>2957</v>
      </c>
      <c r="B1382" s="64" t="s">
        <v>2958</v>
      </c>
      <c r="C1382" s="64" t="s">
        <v>163</v>
      </c>
      <c r="D1382" s="65" t="s">
        <v>126</v>
      </c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</row>
    <row r="1383" spans="1:26" ht="12.75" customHeight="1" x14ac:dyDescent="0.2">
      <c r="A1383" s="63" t="s">
        <v>2959</v>
      </c>
      <c r="B1383" s="64" t="s">
        <v>2960</v>
      </c>
      <c r="C1383" s="64" t="s">
        <v>163</v>
      </c>
      <c r="D1383" s="65" t="s">
        <v>126</v>
      </c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</row>
    <row r="1384" spans="1:26" ht="12.75" customHeight="1" x14ac:dyDescent="0.2">
      <c r="A1384" s="63" t="s">
        <v>2961</v>
      </c>
      <c r="B1384" s="64" t="s">
        <v>2962</v>
      </c>
      <c r="C1384" s="64" t="s">
        <v>163</v>
      </c>
      <c r="D1384" s="65" t="s">
        <v>126</v>
      </c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</row>
    <row r="1385" spans="1:26" ht="12.75" customHeight="1" x14ac:dyDescent="0.2">
      <c r="A1385" s="63" t="s">
        <v>2963</v>
      </c>
      <c r="B1385" s="64" t="s">
        <v>2964</v>
      </c>
      <c r="C1385" s="64" t="s">
        <v>163</v>
      </c>
      <c r="D1385" s="65" t="s">
        <v>126</v>
      </c>
      <c r="E1385" s="46"/>
      <c r="F1385" s="46"/>
      <c r="G1385" s="46"/>
      <c r="H1385" s="46"/>
      <c r="I1385" s="46"/>
      <c r="J1385" s="46"/>
      <c r="K1385" s="46"/>
      <c r="L1385" s="46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</row>
    <row r="1386" spans="1:26" ht="12.75" customHeight="1" x14ac:dyDescent="0.2">
      <c r="A1386" s="63" t="s">
        <v>2965</v>
      </c>
      <c r="B1386" s="64" t="s">
        <v>2966</v>
      </c>
      <c r="C1386" s="64" t="s">
        <v>166</v>
      </c>
      <c r="D1386" s="65" t="s">
        <v>126</v>
      </c>
      <c r="E1386" s="46"/>
      <c r="F1386" s="46"/>
      <c r="G1386" s="46"/>
      <c r="H1386" s="46"/>
      <c r="I1386" s="46"/>
      <c r="J1386" s="46"/>
      <c r="K1386" s="46"/>
      <c r="L1386" s="46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</row>
    <row r="1387" spans="1:26" ht="12.75" customHeight="1" x14ac:dyDescent="0.2">
      <c r="A1387" s="63" t="s">
        <v>2967</v>
      </c>
      <c r="B1387" s="64" t="s">
        <v>2968</v>
      </c>
      <c r="C1387" s="64" t="s">
        <v>2203</v>
      </c>
      <c r="D1387" s="66" t="s">
        <v>746</v>
      </c>
      <c r="E1387" s="46"/>
      <c r="F1387" s="46"/>
      <c r="G1387" s="46"/>
      <c r="H1387" s="46"/>
      <c r="I1387" s="46"/>
      <c r="J1387" s="46"/>
      <c r="K1387" s="46"/>
      <c r="L1387" s="46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</row>
    <row r="1388" spans="1:26" ht="12.75" customHeight="1" x14ac:dyDescent="0.2">
      <c r="A1388" s="63" t="s">
        <v>2969</v>
      </c>
      <c r="B1388" s="64" t="s">
        <v>2970</v>
      </c>
      <c r="C1388" s="64" t="s">
        <v>2203</v>
      </c>
      <c r="D1388" s="66" t="s">
        <v>126</v>
      </c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</row>
    <row r="1389" spans="1:26" ht="12.75" customHeight="1" x14ac:dyDescent="0.2">
      <c r="A1389" s="63" t="s">
        <v>2971</v>
      </c>
      <c r="B1389" s="64" t="s">
        <v>2972</v>
      </c>
      <c r="C1389" s="64" t="s">
        <v>2203</v>
      </c>
      <c r="D1389" s="66" t="s">
        <v>126</v>
      </c>
      <c r="E1389" s="46"/>
      <c r="F1389" s="46"/>
      <c r="G1389" s="46"/>
      <c r="H1389" s="46"/>
      <c r="I1389" s="46"/>
      <c r="J1389" s="46"/>
      <c r="K1389" s="46"/>
      <c r="L1389" s="46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</row>
    <row r="1390" spans="1:26" ht="12.75" customHeight="1" x14ac:dyDescent="0.2">
      <c r="A1390" s="63" t="s">
        <v>2973</v>
      </c>
      <c r="B1390" s="64" t="s">
        <v>2974</v>
      </c>
      <c r="C1390" s="64" t="s">
        <v>145</v>
      </c>
      <c r="D1390" s="65" t="s">
        <v>126</v>
      </c>
      <c r="E1390" s="46"/>
      <c r="F1390" s="46"/>
      <c r="G1390" s="46"/>
      <c r="H1390" s="46"/>
      <c r="I1390" s="46"/>
      <c r="J1390" s="46"/>
      <c r="K1390" s="46"/>
      <c r="L1390" s="46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</row>
    <row r="1391" spans="1:26" ht="12.75" customHeight="1" x14ac:dyDescent="0.2">
      <c r="A1391" s="63" t="s">
        <v>2975</v>
      </c>
      <c r="B1391" s="64" t="s">
        <v>2976</v>
      </c>
      <c r="C1391" s="64" t="s">
        <v>145</v>
      </c>
      <c r="D1391" s="65" t="s">
        <v>126</v>
      </c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</row>
    <row r="1392" spans="1:26" ht="12.75" customHeight="1" x14ac:dyDescent="0.2">
      <c r="A1392" s="63" t="s">
        <v>2977</v>
      </c>
      <c r="B1392" s="64" t="s">
        <v>2978</v>
      </c>
      <c r="C1392" s="64" t="s">
        <v>163</v>
      </c>
      <c r="D1392" s="65" t="s">
        <v>126</v>
      </c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</row>
    <row r="1393" spans="1:26" ht="12.75" customHeight="1" x14ac:dyDescent="0.2">
      <c r="A1393" s="63" t="s">
        <v>2979</v>
      </c>
      <c r="B1393" s="64" t="s">
        <v>2980</v>
      </c>
      <c r="C1393" s="64" t="s">
        <v>145</v>
      </c>
      <c r="D1393" s="65" t="s">
        <v>126</v>
      </c>
      <c r="E1393" s="46"/>
      <c r="F1393" s="46"/>
      <c r="G1393" s="46"/>
      <c r="H1393" s="46"/>
      <c r="I1393" s="46"/>
      <c r="J1393" s="46"/>
      <c r="K1393" s="46"/>
      <c r="L1393" s="46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</row>
    <row r="1394" spans="1:26" ht="12.75" customHeight="1" x14ac:dyDescent="0.2">
      <c r="A1394" s="63" t="s">
        <v>2981</v>
      </c>
      <c r="B1394" s="64" t="s">
        <v>2982</v>
      </c>
      <c r="C1394" s="64" t="s">
        <v>145</v>
      </c>
      <c r="D1394" s="65" t="s">
        <v>126</v>
      </c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</row>
    <row r="1395" spans="1:26" ht="12.75" customHeight="1" x14ac:dyDescent="0.2">
      <c r="A1395" s="63" t="s">
        <v>2983</v>
      </c>
      <c r="B1395" s="64" t="s">
        <v>2984</v>
      </c>
      <c r="C1395" s="64" t="s">
        <v>172</v>
      </c>
      <c r="D1395" s="65" t="s">
        <v>132</v>
      </c>
      <c r="E1395" s="46"/>
      <c r="F1395" s="46"/>
      <c r="G1395" s="46"/>
      <c r="H1395" s="46"/>
      <c r="I1395" s="46"/>
      <c r="J1395" s="46"/>
      <c r="K1395" s="46"/>
      <c r="L1395" s="46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</row>
    <row r="1396" spans="1:26" ht="12.75" customHeight="1" x14ac:dyDescent="0.2">
      <c r="A1396" s="63" t="s">
        <v>70</v>
      </c>
      <c r="B1396" s="64" t="s">
        <v>2985</v>
      </c>
      <c r="C1396" s="64" t="s">
        <v>172</v>
      </c>
      <c r="D1396" s="65" t="s">
        <v>126</v>
      </c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</row>
    <row r="1397" spans="1:26" ht="12.75" customHeight="1" x14ac:dyDescent="0.2">
      <c r="A1397" s="63" t="s">
        <v>2986</v>
      </c>
      <c r="B1397" s="64" t="s">
        <v>2987</v>
      </c>
      <c r="C1397" s="64" t="s">
        <v>172</v>
      </c>
      <c r="D1397" s="65" t="s">
        <v>126</v>
      </c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</row>
    <row r="1398" spans="1:26" ht="12.75" customHeight="1" x14ac:dyDescent="0.2">
      <c r="A1398" s="63" t="s">
        <v>2988</v>
      </c>
      <c r="B1398" s="64" t="s">
        <v>2989</v>
      </c>
      <c r="C1398" s="64" t="s">
        <v>208</v>
      </c>
      <c r="D1398" s="65" t="s">
        <v>126</v>
      </c>
      <c r="E1398" s="46"/>
      <c r="F1398" s="46"/>
      <c r="G1398" s="46"/>
      <c r="H1398" s="46"/>
      <c r="I1398" s="46"/>
      <c r="J1398" s="46"/>
      <c r="K1398" s="46"/>
      <c r="L1398" s="46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</row>
    <row r="1399" spans="1:26" ht="12.75" customHeight="1" x14ac:dyDescent="0.2">
      <c r="A1399" s="63" t="s">
        <v>2990</v>
      </c>
      <c r="B1399" s="64" t="s">
        <v>2991</v>
      </c>
      <c r="C1399" s="64" t="s">
        <v>172</v>
      </c>
      <c r="D1399" s="65" t="s">
        <v>132</v>
      </c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</row>
    <row r="1400" spans="1:26" ht="12.75" customHeight="1" x14ac:dyDescent="0.2">
      <c r="A1400" s="63" t="s">
        <v>2992</v>
      </c>
      <c r="B1400" s="64" t="s">
        <v>2993</v>
      </c>
      <c r="C1400" s="64" t="s">
        <v>172</v>
      </c>
      <c r="D1400" s="65" t="s">
        <v>126</v>
      </c>
      <c r="E1400" s="46"/>
      <c r="F1400" s="46"/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</row>
    <row r="1401" spans="1:26" ht="12.75" customHeight="1" x14ac:dyDescent="0.2">
      <c r="A1401" s="63" t="s">
        <v>2994</v>
      </c>
      <c r="B1401" s="64" t="s">
        <v>2995</v>
      </c>
      <c r="C1401" s="64" t="s">
        <v>215</v>
      </c>
      <c r="D1401" s="65" t="s">
        <v>126</v>
      </c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</row>
    <row r="1402" spans="1:26" ht="12.75" customHeight="1" x14ac:dyDescent="0.2">
      <c r="A1402" s="63" t="s">
        <v>2996</v>
      </c>
      <c r="B1402" s="64" t="s">
        <v>2997</v>
      </c>
      <c r="C1402" s="64" t="s">
        <v>215</v>
      </c>
      <c r="D1402" s="65" t="s">
        <v>126</v>
      </c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</row>
    <row r="1403" spans="1:26" ht="12.75" customHeight="1" x14ac:dyDescent="0.2">
      <c r="A1403" s="63" t="s">
        <v>2998</v>
      </c>
      <c r="B1403" s="64" t="s">
        <v>2999</v>
      </c>
      <c r="C1403" s="64" t="s">
        <v>327</v>
      </c>
      <c r="D1403" s="65" t="s">
        <v>746</v>
      </c>
      <c r="E1403" s="46"/>
      <c r="F1403" s="46"/>
      <c r="G1403" s="46"/>
      <c r="H1403" s="46"/>
      <c r="I1403" s="46"/>
      <c r="J1403" s="46"/>
      <c r="K1403" s="46"/>
      <c r="L1403" s="46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</row>
    <row r="1404" spans="1:26" ht="12.75" customHeight="1" x14ac:dyDescent="0.2">
      <c r="A1404" s="63" t="s">
        <v>3000</v>
      </c>
      <c r="B1404" s="64" t="s">
        <v>3001</v>
      </c>
      <c r="C1404" s="64" t="s">
        <v>327</v>
      </c>
      <c r="D1404" s="65" t="s">
        <v>232</v>
      </c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</row>
    <row r="1405" spans="1:26" ht="12.75" customHeight="1" x14ac:dyDescent="0.2">
      <c r="A1405" s="63" t="s">
        <v>3002</v>
      </c>
      <c r="B1405" s="64" t="s">
        <v>3003</v>
      </c>
      <c r="C1405" s="64" t="s">
        <v>327</v>
      </c>
      <c r="D1405" s="65" t="s">
        <v>232</v>
      </c>
      <c r="E1405" s="46"/>
      <c r="F1405" s="46"/>
      <c r="G1405" s="46"/>
      <c r="H1405" s="46"/>
      <c r="I1405" s="46"/>
      <c r="J1405" s="46"/>
      <c r="K1405" s="46"/>
      <c r="L1405" s="46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</row>
    <row r="1406" spans="1:26" ht="12.75" customHeight="1" x14ac:dyDescent="0.2">
      <c r="A1406" s="63" t="s">
        <v>3004</v>
      </c>
      <c r="B1406" s="64" t="s">
        <v>3005</v>
      </c>
      <c r="C1406" s="64" t="s">
        <v>208</v>
      </c>
      <c r="D1406" s="65" t="s">
        <v>126</v>
      </c>
      <c r="E1406" s="46"/>
      <c r="F1406" s="46"/>
      <c r="G1406" s="46"/>
      <c r="H1406" s="46"/>
      <c r="I1406" s="46"/>
      <c r="J1406" s="46"/>
      <c r="K1406" s="46"/>
      <c r="L1406" s="46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</row>
    <row r="1407" spans="1:26" ht="12.75" customHeight="1" x14ac:dyDescent="0.2">
      <c r="A1407" s="63" t="s">
        <v>3006</v>
      </c>
      <c r="B1407" s="64" t="s">
        <v>3007</v>
      </c>
      <c r="C1407" s="64" t="s">
        <v>169</v>
      </c>
      <c r="D1407" s="65" t="s">
        <v>126</v>
      </c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</row>
    <row r="1408" spans="1:26" ht="12.75" customHeight="1" x14ac:dyDescent="0.2">
      <c r="A1408" s="63" t="s">
        <v>3008</v>
      </c>
      <c r="B1408" s="64" t="s">
        <v>3009</v>
      </c>
      <c r="C1408" s="64" t="s">
        <v>169</v>
      </c>
      <c r="D1408" s="65" t="s">
        <v>746</v>
      </c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</row>
    <row r="1409" spans="1:26" ht="12.75" customHeight="1" x14ac:dyDescent="0.2">
      <c r="A1409" s="63" t="s">
        <v>3010</v>
      </c>
      <c r="B1409" s="64" t="s">
        <v>3011</v>
      </c>
      <c r="C1409" s="64" t="s">
        <v>169</v>
      </c>
      <c r="D1409" s="65" t="s">
        <v>132</v>
      </c>
      <c r="E1409" s="46"/>
      <c r="F1409" s="46"/>
      <c r="G1409" s="46"/>
      <c r="H1409" s="46"/>
      <c r="I1409" s="46"/>
      <c r="J1409" s="46"/>
      <c r="K1409" s="46"/>
      <c r="L1409" s="46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</row>
    <row r="1410" spans="1:26" ht="12.75" customHeight="1" x14ac:dyDescent="0.2">
      <c r="A1410" s="63" t="s">
        <v>3012</v>
      </c>
      <c r="B1410" s="64" t="s">
        <v>3013</v>
      </c>
      <c r="C1410" s="64" t="s">
        <v>169</v>
      </c>
      <c r="D1410" s="65" t="s">
        <v>126</v>
      </c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</row>
    <row r="1411" spans="1:26" ht="12.75" customHeight="1" x14ac:dyDescent="0.2">
      <c r="A1411" s="63" t="s">
        <v>3014</v>
      </c>
      <c r="B1411" s="64" t="s">
        <v>3015</v>
      </c>
      <c r="C1411" s="64" t="s">
        <v>463</v>
      </c>
      <c r="D1411" s="65" t="s">
        <v>132</v>
      </c>
      <c r="E1411" s="46"/>
      <c r="F1411" s="46"/>
      <c r="G1411" s="46"/>
      <c r="H1411" s="46"/>
      <c r="I1411" s="46"/>
      <c r="J1411" s="46"/>
      <c r="K1411" s="46"/>
      <c r="L1411" s="46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</row>
    <row r="1412" spans="1:26" ht="12.75" customHeight="1" x14ac:dyDescent="0.2">
      <c r="A1412" s="63" t="s">
        <v>3016</v>
      </c>
      <c r="B1412" s="64" t="s">
        <v>3017</v>
      </c>
      <c r="C1412" s="64" t="s">
        <v>196</v>
      </c>
      <c r="D1412" s="65" t="s">
        <v>126</v>
      </c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</row>
    <row r="1413" spans="1:26" ht="12.75" customHeight="1" x14ac:dyDescent="0.2">
      <c r="A1413" s="63" t="s">
        <v>3018</v>
      </c>
      <c r="B1413" s="64" t="s">
        <v>3019</v>
      </c>
      <c r="C1413" s="64" t="s">
        <v>196</v>
      </c>
      <c r="D1413" s="65" t="s">
        <v>126</v>
      </c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</row>
    <row r="1414" spans="1:26" ht="12.75" customHeight="1" x14ac:dyDescent="0.2">
      <c r="A1414" s="63" t="s">
        <v>3020</v>
      </c>
      <c r="B1414" s="64" t="s">
        <v>3021</v>
      </c>
      <c r="C1414" s="64" t="s">
        <v>196</v>
      </c>
      <c r="D1414" s="67" t="s">
        <v>259</v>
      </c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</row>
    <row r="1415" spans="1:26" ht="12.75" customHeight="1" x14ac:dyDescent="0.2">
      <c r="A1415" s="63" t="s">
        <v>3022</v>
      </c>
      <c r="B1415" s="64" t="s">
        <v>3023</v>
      </c>
      <c r="C1415" s="64" t="s">
        <v>196</v>
      </c>
      <c r="D1415" s="65" t="s">
        <v>126</v>
      </c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</row>
    <row r="1416" spans="1:26" ht="12.75" customHeight="1" x14ac:dyDescent="0.2">
      <c r="A1416" s="63" t="s">
        <v>3024</v>
      </c>
      <c r="B1416" s="64" t="s">
        <v>3025</v>
      </c>
      <c r="C1416" s="64" t="s">
        <v>196</v>
      </c>
      <c r="D1416" s="65" t="s">
        <v>126</v>
      </c>
      <c r="E1416" s="46"/>
      <c r="F1416" s="46"/>
      <c r="G1416" s="46"/>
      <c r="H1416" s="46"/>
      <c r="I1416" s="46"/>
      <c r="J1416" s="46"/>
      <c r="K1416" s="46"/>
      <c r="L1416" s="46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</row>
    <row r="1417" spans="1:26" ht="12.75" customHeight="1" x14ac:dyDescent="0.2">
      <c r="A1417" s="63" t="s">
        <v>3026</v>
      </c>
      <c r="B1417" s="64" t="s">
        <v>3027</v>
      </c>
      <c r="C1417" s="64" t="s">
        <v>196</v>
      </c>
      <c r="D1417" s="65" t="s">
        <v>126</v>
      </c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</row>
    <row r="1418" spans="1:26" ht="12.75" customHeight="1" x14ac:dyDescent="0.2">
      <c r="A1418" s="63" t="s">
        <v>3028</v>
      </c>
      <c r="B1418" s="64" t="s">
        <v>3029</v>
      </c>
      <c r="C1418" s="64" t="s">
        <v>196</v>
      </c>
      <c r="D1418" s="65" t="s">
        <v>126</v>
      </c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</row>
    <row r="1419" spans="1:26" ht="12.75" customHeight="1" x14ac:dyDescent="0.2">
      <c r="A1419" s="63" t="s">
        <v>3030</v>
      </c>
      <c r="B1419" s="64" t="s">
        <v>3031</v>
      </c>
      <c r="C1419" s="64" t="s">
        <v>129</v>
      </c>
      <c r="D1419" s="65" t="s">
        <v>126</v>
      </c>
      <c r="E1419" s="46"/>
      <c r="F1419" s="46"/>
      <c r="G1419" s="46"/>
      <c r="H1419" s="46"/>
      <c r="I1419" s="46"/>
      <c r="J1419" s="46"/>
      <c r="K1419" s="46"/>
      <c r="L1419" s="46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</row>
    <row r="1420" spans="1:26" ht="12.75" customHeight="1" x14ac:dyDescent="0.2">
      <c r="A1420" s="63" t="s">
        <v>3032</v>
      </c>
      <c r="B1420" s="64" t="s">
        <v>3033</v>
      </c>
      <c r="C1420" s="64" t="s">
        <v>215</v>
      </c>
      <c r="D1420" s="65" t="s">
        <v>126</v>
      </c>
      <c r="E1420" s="46"/>
      <c r="F1420" s="46"/>
      <c r="G1420" s="46"/>
      <c r="H1420" s="46"/>
      <c r="I1420" s="46"/>
      <c r="J1420" s="46"/>
      <c r="K1420" s="46"/>
      <c r="L1420" s="46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</row>
    <row r="1421" spans="1:26" ht="12.75" customHeight="1" x14ac:dyDescent="0.2">
      <c r="A1421" s="63" t="s">
        <v>3034</v>
      </c>
      <c r="B1421" s="64" t="s">
        <v>3035</v>
      </c>
      <c r="C1421" s="64" t="s">
        <v>215</v>
      </c>
      <c r="D1421" s="65" t="s">
        <v>126</v>
      </c>
      <c r="E1421" s="46"/>
      <c r="F1421" s="46"/>
      <c r="G1421" s="46"/>
      <c r="H1421" s="46"/>
      <c r="I1421" s="46"/>
      <c r="J1421" s="46"/>
      <c r="K1421" s="46"/>
      <c r="L1421" s="46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</row>
    <row r="1422" spans="1:26" ht="12.75" customHeight="1" x14ac:dyDescent="0.2">
      <c r="A1422" s="63" t="s">
        <v>3036</v>
      </c>
      <c r="B1422" s="64" t="s">
        <v>3037</v>
      </c>
      <c r="C1422" s="64" t="s">
        <v>163</v>
      </c>
      <c r="D1422" s="65" t="s">
        <v>126</v>
      </c>
      <c r="E1422" s="46"/>
      <c r="F1422" s="46"/>
      <c r="G1422" s="46"/>
      <c r="H1422" s="46"/>
      <c r="I1422" s="46"/>
      <c r="J1422" s="46"/>
      <c r="K1422" s="46"/>
      <c r="L1422" s="46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</row>
    <row r="1423" spans="1:26" ht="12.75" customHeight="1" x14ac:dyDescent="0.2">
      <c r="A1423" s="63" t="s">
        <v>3038</v>
      </c>
      <c r="B1423" s="64" t="s">
        <v>3039</v>
      </c>
      <c r="C1423" s="64" t="s">
        <v>716</v>
      </c>
      <c r="D1423" s="65" t="s">
        <v>126</v>
      </c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</row>
    <row r="1424" spans="1:26" ht="12.75" customHeight="1" x14ac:dyDescent="0.2">
      <c r="A1424" s="63" t="s">
        <v>3040</v>
      </c>
      <c r="B1424" s="64" t="s">
        <v>3041</v>
      </c>
      <c r="C1424" s="64" t="s">
        <v>254</v>
      </c>
      <c r="D1424" s="65" t="s">
        <v>126</v>
      </c>
      <c r="E1424" s="46"/>
      <c r="F1424" s="46"/>
      <c r="G1424" s="46"/>
      <c r="H1424" s="46"/>
      <c r="I1424" s="46"/>
      <c r="J1424" s="46"/>
      <c r="K1424" s="46"/>
      <c r="L1424" s="46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</row>
    <row r="1425" spans="1:26" ht="12.75" customHeight="1" x14ac:dyDescent="0.2">
      <c r="A1425" s="63" t="s">
        <v>3042</v>
      </c>
      <c r="B1425" s="64" t="s">
        <v>3043</v>
      </c>
      <c r="C1425" s="64" t="s">
        <v>163</v>
      </c>
      <c r="D1425" s="65" t="s">
        <v>126</v>
      </c>
      <c r="E1425" s="46"/>
      <c r="F1425" s="46"/>
      <c r="G1425" s="46"/>
      <c r="H1425" s="46"/>
      <c r="I1425" s="46"/>
      <c r="J1425" s="46"/>
      <c r="K1425" s="46"/>
      <c r="L1425" s="46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</row>
    <row r="1426" spans="1:26" ht="12.75" customHeight="1" x14ac:dyDescent="0.2">
      <c r="A1426" s="63" t="s">
        <v>3044</v>
      </c>
      <c r="B1426" s="64" t="s">
        <v>3045</v>
      </c>
      <c r="C1426" s="64" t="s">
        <v>163</v>
      </c>
      <c r="D1426" s="65" t="s">
        <v>126</v>
      </c>
      <c r="E1426" s="46"/>
      <c r="F1426" s="46"/>
      <c r="G1426" s="46"/>
      <c r="H1426" s="46"/>
      <c r="I1426" s="46"/>
      <c r="J1426" s="46"/>
      <c r="K1426" s="46"/>
      <c r="L1426" s="46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</row>
    <row r="1427" spans="1:26" ht="12.75" customHeight="1" x14ac:dyDescent="0.2">
      <c r="A1427" s="63" t="s">
        <v>3046</v>
      </c>
      <c r="B1427" s="64" t="s">
        <v>3047</v>
      </c>
      <c r="C1427" s="64" t="s">
        <v>180</v>
      </c>
      <c r="D1427" s="65" t="s">
        <v>126</v>
      </c>
      <c r="E1427" s="46"/>
      <c r="F1427" s="46"/>
      <c r="G1427" s="46"/>
      <c r="H1427" s="46"/>
      <c r="I1427" s="46"/>
      <c r="J1427" s="46"/>
      <c r="K1427" s="46"/>
      <c r="L1427" s="46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</row>
    <row r="1428" spans="1:26" ht="12.75" customHeight="1" x14ac:dyDescent="0.2">
      <c r="A1428" s="63" t="s">
        <v>3048</v>
      </c>
      <c r="B1428" s="64" t="s">
        <v>3049</v>
      </c>
      <c r="C1428" s="64" t="s">
        <v>180</v>
      </c>
      <c r="D1428" s="65" t="s">
        <v>126</v>
      </c>
      <c r="E1428" s="46"/>
      <c r="F1428" s="46"/>
      <c r="G1428" s="46"/>
      <c r="H1428" s="46"/>
      <c r="I1428" s="46"/>
      <c r="J1428" s="46"/>
      <c r="K1428" s="46"/>
      <c r="L1428" s="46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</row>
    <row r="1429" spans="1:26" ht="12.75" customHeight="1" x14ac:dyDescent="0.2">
      <c r="A1429" s="63" t="s">
        <v>3050</v>
      </c>
      <c r="B1429" s="64" t="s">
        <v>3051</v>
      </c>
      <c r="C1429" s="64" t="s">
        <v>3052</v>
      </c>
      <c r="D1429" s="65" t="s">
        <v>126</v>
      </c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</row>
    <row r="1430" spans="1:26" ht="12.75" customHeight="1" x14ac:dyDescent="0.2">
      <c r="A1430" s="63" t="s">
        <v>3053</v>
      </c>
      <c r="B1430" s="64" t="s">
        <v>3054</v>
      </c>
      <c r="C1430" s="64" t="s">
        <v>327</v>
      </c>
      <c r="D1430" s="65" t="s">
        <v>746</v>
      </c>
      <c r="E1430" s="46"/>
      <c r="F1430" s="46"/>
      <c r="G1430" s="46"/>
      <c r="H1430" s="46"/>
      <c r="I1430" s="46"/>
      <c r="J1430" s="46"/>
      <c r="K1430" s="46"/>
      <c r="L1430" s="46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</row>
    <row r="1431" spans="1:26" ht="12.75" customHeight="1" x14ac:dyDescent="0.2">
      <c r="A1431" s="63" t="s">
        <v>3055</v>
      </c>
      <c r="B1431" s="64" t="s">
        <v>3056</v>
      </c>
      <c r="C1431" s="64" t="s">
        <v>327</v>
      </c>
      <c r="D1431" s="65" t="s">
        <v>232</v>
      </c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</row>
    <row r="1432" spans="1:26" ht="12.75" customHeight="1" x14ac:dyDescent="0.2">
      <c r="A1432" s="63" t="s">
        <v>3057</v>
      </c>
      <c r="B1432" s="64" t="s">
        <v>3058</v>
      </c>
      <c r="C1432" s="64" t="s">
        <v>327</v>
      </c>
      <c r="D1432" s="65" t="s">
        <v>232</v>
      </c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</row>
    <row r="1433" spans="1:26" ht="12.75" customHeight="1" x14ac:dyDescent="0.2">
      <c r="A1433" s="63" t="s">
        <v>3059</v>
      </c>
      <c r="B1433" s="64" t="s">
        <v>3060</v>
      </c>
      <c r="C1433" s="64" t="s">
        <v>239</v>
      </c>
      <c r="D1433" s="65" t="s">
        <v>126</v>
      </c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</row>
    <row r="1434" spans="1:26" ht="12.75" customHeight="1" x14ac:dyDescent="0.2">
      <c r="A1434" s="63" t="s">
        <v>3061</v>
      </c>
      <c r="B1434" s="64" t="s">
        <v>3062</v>
      </c>
      <c r="C1434" s="64" t="s">
        <v>239</v>
      </c>
      <c r="D1434" s="65" t="s">
        <v>126</v>
      </c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</row>
    <row r="1435" spans="1:26" ht="12.75" customHeight="1" x14ac:dyDescent="0.2">
      <c r="A1435" s="63" t="s">
        <v>3063</v>
      </c>
      <c r="B1435" s="64" t="s">
        <v>3064</v>
      </c>
      <c r="C1435" s="64" t="s">
        <v>239</v>
      </c>
      <c r="D1435" s="65" t="s">
        <v>126</v>
      </c>
      <c r="E1435" s="46"/>
      <c r="F1435" s="46"/>
      <c r="G1435" s="46"/>
      <c r="H1435" s="46"/>
      <c r="I1435" s="46"/>
      <c r="J1435" s="46"/>
      <c r="K1435" s="46"/>
      <c r="L1435" s="46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</row>
    <row r="1436" spans="1:26" ht="12.75" customHeight="1" x14ac:dyDescent="0.2">
      <c r="A1436" s="63" t="s">
        <v>3065</v>
      </c>
      <c r="B1436" s="64" t="s">
        <v>3066</v>
      </c>
      <c r="C1436" s="64" t="s">
        <v>239</v>
      </c>
      <c r="D1436" s="65" t="s">
        <v>126</v>
      </c>
      <c r="E1436" s="46"/>
      <c r="F1436" s="46"/>
      <c r="G1436" s="46"/>
      <c r="H1436" s="46"/>
      <c r="I1436" s="46"/>
      <c r="J1436" s="46"/>
      <c r="K1436" s="46"/>
      <c r="L1436" s="46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</row>
    <row r="1437" spans="1:26" ht="12.75" customHeight="1" x14ac:dyDescent="0.2">
      <c r="A1437" s="63" t="s">
        <v>3067</v>
      </c>
      <c r="B1437" s="64" t="s">
        <v>3068</v>
      </c>
      <c r="C1437" s="64" t="s">
        <v>239</v>
      </c>
      <c r="D1437" s="65" t="s">
        <v>126</v>
      </c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</row>
    <row r="1438" spans="1:26" ht="12.75" customHeight="1" x14ac:dyDescent="0.2">
      <c r="A1438" s="63" t="s">
        <v>3069</v>
      </c>
      <c r="B1438" s="64" t="s">
        <v>3070</v>
      </c>
      <c r="C1438" s="64" t="s">
        <v>145</v>
      </c>
      <c r="D1438" s="65" t="s">
        <v>126</v>
      </c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</row>
    <row r="1439" spans="1:26" ht="12.75" customHeight="1" x14ac:dyDescent="0.2">
      <c r="A1439" s="63" t="s">
        <v>3071</v>
      </c>
      <c r="B1439" s="64" t="s">
        <v>3072</v>
      </c>
      <c r="C1439" s="64" t="s">
        <v>327</v>
      </c>
      <c r="D1439" s="66" t="s">
        <v>126</v>
      </c>
      <c r="E1439" s="46"/>
      <c r="F1439" s="46"/>
      <c r="G1439" s="46"/>
      <c r="H1439" s="46"/>
      <c r="I1439" s="46"/>
      <c r="J1439" s="46"/>
      <c r="K1439" s="46"/>
      <c r="L1439" s="46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</row>
    <row r="1440" spans="1:26" ht="12.75" customHeight="1" x14ac:dyDescent="0.2">
      <c r="A1440" s="63" t="s">
        <v>3073</v>
      </c>
      <c r="B1440" s="64" t="s">
        <v>3074</v>
      </c>
      <c r="C1440" s="64" t="s">
        <v>327</v>
      </c>
      <c r="D1440" s="65" t="s">
        <v>746</v>
      </c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</row>
    <row r="1441" spans="1:26" ht="12.75" customHeight="1" x14ac:dyDescent="0.2">
      <c r="A1441" s="63" t="s">
        <v>3075</v>
      </c>
      <c r="B1441" s="64" t="s">
        <v>3076</v>
      </c>
      <c r="C1441" s="64" t="s">
        <v>327</v>
      </c>
      <c r="D1441" s="65" t="s">
        <v>232</v>
      </c>
      <c r="E1441" s="46"/>
      <c r="F1441" s="46"/>
      <c r="G1441" s="46"/>
      <c r="H1441" s="46"/>
      <c r="I1441" s="46"/>
      <c r="J1441" s="46"/>
      <c r="K1441" s="46"/>
      <c r="L1441" s="46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</row>
    <row r="1442" spans="1:26" ht="12.75" customHeight="1" x14ac:dyDescent="0.2">
      <c r="A1442" s="63" t="s">
        <v>3077</v>
      </c>
      <c r="B1442" s="64" t="s">
        <v>3078</v>
      </c>
      <c r="C1442" s="64" t="s">
        <v>148</v>
      </c>
      <c r="D1442" s="65" t="s">
        <v>126</v>
      </c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</row>
    <row r="1443" spans="1:26" ht="12.75" customHeight="1" x14ac:dyDescent="0.2">
      <c r="A1443" s="63" t="s">
        <v>3079</v>
      </c>
      <c r="B1443" s="64" t="s">
        <v>3080</v>
      </c>
      <c r="C1443" s="64" t="s">
        <v>148</v>
      </c>
      <c r="D1443" s="66" t="s">
        <v>126</v>
      </c>
      <c r="E1443" s="46"/>
      <c r="F1443" s="46"/>
      <c r="G1443" s="46"/>
      <c r="H1443" s="46"/>
      <c r="I1443" s="46"/>
      <c r="J1443" s="46"/>
      <c r="K1443" s="46"/>
      <c r="L1443" s="46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</row>
    <row r="1444" spans="1:26" ht="12.75" customHeight="1" x14ac:dyDescent="0.2">
      <c r="A1444" s="63" t="s">
        <v>3081</v>
      </c>
      <c r="B1444" s="64" t="s">
        <v>3082</v>
      </c>
      <c r="C1444" s="64" t="s">
        <v>166</v>
      </c>
      <c r="D1444" s="65" t="s">
        <v>126</v>
      </c>
      <c r="E1444" s="46"/>
      <c r="F1444" s="46"/>
      <c r="G1444" s="46"/>
      <c r="H1444" s="46"/>
      <c r="I1444" s="46"/>
      <c r="J1444" s="46"/>
      <c r="K1444" s="46"/>
      <c r="L1444" s="46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</row>
    <row r="1445" spans="1:26" ht="12.75" customHeight="1" x14ac:dyDescent="0.2">
      <c r="A1445" s="63" t="s">
        <v>3083</v>
      </c>
      <c r="B1445" s="64" t="s">
        <v>3084</v>
      </c>
      <c r="C1445" s="64" t="s">
        <v>169</v>
      </c>
      <c r="D1445" s="65" t="s">
        <v>126</v>
      </c>
      <c r="E1445" s="46"/>
      <c r="F1445" s="46"/>
      <c r="G1445" s="46"/>
      <c r="H1445" s="46"/>
      <c r="I1445" s="46"/>
      <c r="J1445" s="46"/>
      <c r="K1445" s="46"/>
      <c r="L1445" s="46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</row>
    <row r="1446" spans="1:26" ht="12.75" customHeight="1" x14ac:dyDescent="0.2">
      <c r="A1446" s="63" t="s">
        <v>3085</v>
      </c>
      <c r="B1446" s="64" t="s">
        <v>3086</v>
      </c>
      <c r="C1446" s="64" t="s">
        <v>169</v>
      </c>
      <c r="D1446" s="65" t="s">
        <v>126</v>
      </c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</row>
    <row r="1447" spans="1:26" ht="12.75" customHeight="1" x14ac:dyDescent="0.2">
      <c r="A1447" s="63" t="s">
        <v>3087</v>
      </c>
      <c r="B1447" s="64" t="s">
        <v>3088</v>
      </c>
      <c r="C1447" s="64" t="s">
        <v>166</v>
      </c>
      <c r="D1447" s="65" t="s">
        <v>126</v>
      </c>
      <c r="E1447" s="46"/>
      <c r="F1447" s="46"/>
      <c r="G1447" s="46"/>
      <c r="H1447" s="46"/>
      <c r="I1447" s="46"/>
      <c r="J1447" s="46"/>
      <c r="K1447" s="46"/>
      <c r="L1447" s="46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</row>
    <row r="1448" spans="1:26" ht="12.75" customHeight="1" x14ac:dyDescent="0.2">
      <c r="A1448" s="63" t="s">
        <v>3089</v>
      </c>
      <c r="B1448" s="64" t="s">
        <v>3090</v>
      </c>
      <c r="C1448" s="64" t="s">
        <v>180</v>
      </c>
      <c r="D1448" s="65" t="s">
        <v>126</v>
      </c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</row>
    <row r="1449" spans="1:26" ht="12.75" customHeight="1" x14ac:dyDescent="0.2">
      <c r="A1449" s="63" t="s">
        <v>3091</v>
      </c>
      <c r="B1449" s="64" t="s">
        <v>3092</v>
      </c>
      <c r="C1449" s="64" t="s">
        <v>180</v>
      </c>
      <c r="D1449" s="66" t="s">
        <v>126</v>
      </c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</row>
    <row r="1450" spans="1:26" ht="12.75" customHeight="1" x14ac:dyDescent="0.2">
      <c r="A1450" s="63" t="s">
        <v>3093</v>
      </c>
      <c r="B1450" s="64" t="s">
        <v>3094</v>
      </c>
      <c r="C1450" s="64" t="s">
        <v>180</v>
      </c>
      <c r="D1450" s="65" t="s">
        <v>126</v>
      </c>
      <c r="E1450" s="46"/>
      <c r="F1450" s="46"/>
      <c r="G1450" s="46"/>
      <c r="H1450" s="46"/>
      <c r="I1450" s="46"/>
      <c r="J1450" s="46"/>
      <c r="K1450" s="46"/>
      <c r="L1450" s="46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</row>
    <row r="1451" spans="1:26" ht="12.75" customHeight="1" x14ac:dyDescent="0.2">
      <c r="A1451" s="63" t="s">
        <v>3095</v>
      </c>
      <c r="B1451" s="64" t="s">
        <v>3096</v>
      </c>
      <c r="C1451" s="64" t="s">
        <v>180</v>
      </c>
      <c r="D1451" s="65" t="s">
        <v>126</v>
      </c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</row>
    <row r="1452" spans="1:26" ht="12.75" customHeight="1" x14ac:dyDescent="0.2">
      <c r="A1452" s="63" t="s">
        <v>3097</v>
      </c>
      <c r="B1452" s="64" t="s">
        <v>3098</v>
      </c>
      <c r="C1452" s="64" t="s">
        <v>163</v>
      </c>
      <c r="D1452" s="65" t="s">
        <v>126</v>
      </c>
      <c r="E1452" s="46"/>
      <c r="F1452" s="46"/>
      <c r="G1452" s="46"/>
      <c r="H1452" s="46"/>
      <c r="I1452" s="46"/>
      <c r="J1452" s="46"/>
      <c r="K1452" s="46"/>
      <c r="L1452" s="46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</row>
    <row r="1453" spans="1:26" ht="12.75" customHeight="1" x14ac:dyDescent="0.2">
      <c r="A1453" s="63" t="s">
        <v>3099</v>
      </c>
      <c r="B1453" s="64" t="s">
        <v>3100</v>
      </c>
      <c r="C1453" s="64" t="s">
        <v>208</v>
      </c>
      <c r="D1453" s="65" t="s">
        <v>126</v>
      </c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</row>
    <row r="1454" spans="1:26" ht="12.75" customHeight="1" x14ac:dyDescent="0.2">
      <c r="A1454" s="63" t="s">
        <v>3101</v>
      </c>
      <c r="B1454" s="64" t="s">
        <v>3102</v>
      </c>
      <c r="C1454" s="64" t="s">
        <v>163</v>
      </c>
      <c r="D1454" s="65" t="s">
        <v>126</v>
      </c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</row>
    <row r="1455" spans="1:26" ht="12.75" customHeight="1" x14ac:dyDescent="0.2">
      <c r="A1455" s="63" t="s">
        <v>3103</v>
      </c>
      <c r="B1455" s="64" t="s">
        <v>3104</v>
      </c>
      <c r="C1455" s="64" t="s">
        <v>180</v>
      </c>
      <c r="D1455" s="67" t="s">
        <v>259</v>
      </c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</row>
    <row r="1456" spans="1:26" ht="12.75" customHeight="1" x14ac:dyDescent="0.2">
      <c r="A1456" s="63" t="s">
        <v>3105</v>
      </c>
      <c r="B1456" s="64" t="s">
        <v>3106</v>
      </c>
      <c r="C1456" s="64" t="s">
        <v>180</v>
      </c>
      <c r="D1456" s="65" t="s">
        <v>126</v>
      </c>
      <c r="E1456" s="46"/>
      <c r="F1456" s="46"/>
      <c r="G1456" s="46"/>
      <c r="H1456" s="46"/>
      <c r="I1456" s="46"/>
      <c r="J1456" s="46"/>
      <c r="K1456" s="46"/>
      <c r="L1456" s="46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</row>
    <row r="1457" spans="1:26" ht="12.75" customHeight="1" x14ac:dyDescent="0.2">
      <c r="A1457" s="63" t="s">
        <v>3107</v>
      </c>
      <c r="B1457" s="64" t="s">
        <v>3108</v>
      </c>
      <c r="C1457" s="64" t="s">
        <v>180</v>
      </c>
      <c r="D1457" s="65" t="s">
        <v>126</v>
      </c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</row>
    <row r="1458" spans="1:26" ht="12.75" customHeight="1" x14ac:dyDescent="0.2">
      <c r="A1458" s="63" t="s">
        <v>3109</v>
      </c>
      <c r="B1458" s="64" t="s">
        <v>3110</v>
      </c>
      <c r="C1458" s="64" t="s">
        <v>180</v>
      </c>
      <c r="D1458" s="67" t="s">
        <v>259</v>
      </c>
      <c r="E1458" s="46"/>
      <c r="F1458" s="46"/>
      <c r="G1458" s="46"/>
      <c r="H1458" s="46"/>
      <c r="I1458" s="46"/>
      <c r="J1458" s="46"/>
      <c r="K1458" s="46"/>
      <c r="L1458" s="46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</row>
    <row r="1459" spans="1:26" ht="12.75" customHeight="1" x14ac:dyDescent="0.2">
      <c r="A1459" s="63" t="s">
        <v>3111</v>
      </c>
      <c r="B1459" s="64" t="s">
        <v>3112</v>
      </c>
      <c r="C1459" s="64" t="s">
        <v>208</v>
      </c>
      <c r="D1459" s="65" t="s">
        <v>126</v>
      </c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</row>
    <row r="1460" spans="1:26" ht="12.75" customHeight="1" x14ac:dyDescent="0.2">
      <c r="A1460" s="63" t="s">
        <v>3113</v>
      </c>
      <c r="B1460" s="64" t="s">
        <v>3114</v>
      </c>
      <c r="C1460" s="64" t="s">
        <v>196</v>
      </c>
      <c r="D1460" s="65" t="s">
        <v>126</v>
      </c>
      <c r="E1460" s="46"/>
      <c r="F1460" s="46"/>
      <c r="G1460" s="46"/>
      <c r="H1460" s="46"/>
      <c r="I1460" s="46"/>
      <c r="J1460" s="46"/>
      <c r="K1460" s="46"/>
      <c r="L1460" s="46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</row>
    <row r="1461" spans="1:26" ht="12.75" customHeight="1" x14ac:dyDescent="0.2">
      <c r="A1461" s="63" t="s">
        <v>3115</v>
      </c>
      <c r="B1461" s="64" t="s">
        <v>3116</v>
      </c>
      <c r="C1461" s="64" t="s">
        <v>196</v>
      </c>
      <c r="D1461" s="65" t="s">
        <v>126</v>
      </c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</row>
    <row r="1462" spans="1:26" ht="12.75" customHeight="1" x14ac:dyDescent="0.2">
      <c r="A1462" s="63" t="s">
        <v>3117</v>
      </c>
      <c r="B1462" s="64" t="s">
        <v>3118</v>
      </c>
      <c r="C1462" s="64" t="s">
        <v>172</v>
      </c>
      <c r="D1462" s="65" t="s">
        <v>126</v>
      </c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</row>
    <row r="1463" spans="1:26" ht="12.75" customHeight="1" x14ac:dyDescent="0.2">
      <c r="A1463" s="63" t="s">
        <v>3119</v>
      </c>
      <c r="B1463" s="64" t="s">
        <v>3120</v>
      </c>
      <c r="C1463" s="64" t="s">
        <v>172</v>
      </c>
      <c r="D1463" s="65" t="s">
        <v>126</v>
      </c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</row>
    <row r="1464" spans="1:26" ht="12.75" customHeight="1" x14ac:dyDescent="0.2">
      <c r="A1464" s="63" t="s">
        <v>3121</v>
      </c>
      <c r="B1464" s="64" t="s">
        <v>3122</v>
      </c>
      <c r="C1464" s="64" t="s">
        <v>172</v>
      </c>
      <c r="D1464" s="65" t="s">
        <v>126</v>
      </c>
      <c r="E1464" s="46"/>
      <c r="F1464" s="46"/>
      <c r="G1464" s="46"/>
      <c r="H1464" s="46"/>
      <c r="I1464" s="46"/>
      <c r="J1464" s="46"/>
      <c r="K1464" s="46"/>
      <c r="L1464" s="46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</row>
    <row r="1465" spans="1:26" ht="12.75" customHeight="1" x14ac:dyDescent="0.2">
      <c r="A1465" s="63" t="s">
        <v>3123</v>
      </c>
      <c r="B1465" s="64" t="s">
        <v>3124</v>
      </c>
      <c r="C1465" s="64" t="s">
        <v>239</v>
      </c>
      <c r="D1465" s="65" t="s">
        <v>126</v>
      </c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</row>
    <row r="1466" spans="1:26" ht="12.75" customHeight="1" x14ac:dyDescent="0.2">
      <c r="A1466" s="63" t="s">
        <v>3125</v>
      </c>
      <c r="B1466" s="64" t="s">
        <v>3126</v>
      </c>
      <c r="C1466" s="64" t="s">
        <v>239</v>
      </c>
      <c r="D1466" s="65" t="s">
        <v>126</v>
      </c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</row>
    <row r="1467" spans="1:26" ht="12.75" customHeight="1" x14ac:dyDescent="0.2">
      <c r="A1467" s="63" t="s">
        <v>3127</v>
      </c>
      <c r="B1467" s="64" t="s">
        <v>3128</v>
      </c>
      <c r="C1467" s="64" t="s">
        <v>239</v>
      </c>
      <c r="D1467" s="65" t="s">
        <v>126</v>
      </c>
      <c r="E1467" s="46"/>
      <c r="F1467" s="46"/>
      <c r="G1467" s="46"/>
      <c r="H1467" s="46"/>
      <c r="I1467" s="46"/>
      <c r="J1467" s="46"/>
      <c r="K1467" s="46"/>
      <c r="L1467" s="46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</row>
    <row r="1468" spans="1:26" ht="12.75" customHeight="1" x14ac:dyDescent="0.2">
      <c r="A1468" s="63" t="s">
        <v>3129</v>
      </c>
      <c r="B1468" s="64" t="s">
        <v>3130</v>
      </c>
      <c r="C1468" s="64" t="s">
        <v>239</v>
      </c>
      <c r="D1468" s="65" t="s">
        <v>126</v>
      </c>
      <c r="E1468" s="46"/>
      <c r="F1468" s="46"/>
      <c r="G1468" s="46"/>
      <c r="H1468" s="46"/>
      <c r="I1468" s="46"/>
      <c r="J1468" s="46"/>
      <c r="K1468" s="46"/>
      <c r="L1468" s="46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</row>
    <row r="1469" spans="1:26" ht="12.75" customHeight="1" x14ac:dyDescent="0.2">
      <c r="A1469" s="63" t="s">
        <v>3131</v>
      </c>
      <c r="B1469" s="64" t="s">
        <v>3132</v>
      </c>
      <c r="C1469" s="64" t="s">
        <v>239</v>
      </c>
      <c r="D1469" s="65" t="s">
        <v>126</v>
      </c>
      <c r="E1469" s="46"/>
      <c r="F1469" s="46"/>
      <c r="G1469" s="46"/>
      <c r="H1469" s="46"/>
      <c r="I1469" s="46"/>
      <c r="J1469" s="46"/>
      <c r="K1469" s="46"/>
      <c r="L1469" s="46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</row>
    <row r="1470" spans="1:26" ht="12.75" customHeight="1" x14ac:dyDescent="0.2">
      <c r="A1470" s="63" t="s">
        <v>3133</v>
      </c>
      <c r="B1470" s="64" t="s">
        <v>3134</v>
      </c>
      <c r="C1470" s="64" t="s">
        <v>2203</v>
      </c>
      <c r="D1470" s="66" t="s">
        <v>126</v>
      </c>
      <c r="E1470" s="46"/>
      <c r="F1470" s="46"/>
      <c r="G1470" s="46"/>
      <c r="H1470" s="46"/>
      <c r="I1470" s="46"/>
      <c r="J1470" s="46"/>
      <c r="K1470" s="46"/>
      <c r="L1470" s="46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</row>
    <row r="1471" spans="1:26" ht="12.75" customHeight="1" x14ac:dyDescent="0.2">
      <c r="A1471" s="63" t="s">
        <v>3135</v>
      </c>
      <c r="B1471" s="64" t="s">
        <v>3136</v>
      </c>
      <c r="C1471" s="64" t="s">
        <v>254</v>
      </c>
      <c r="D1471" s="65" t="s">
        <v>126</v>
      </c>
      <c r="E1471" s="46"/>
      <c r="F1471" s="46"/>
      <c r="G1471" s="46"/>
      <c r="H1471" s="46"/>
      <c r="I1471" s="46"/>
      <c r="J1471" s="46"/>
      <c r="K1471" s="46"/>
      <c r="L1471" s="46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</row>
    <row r="1472" spans="1:26" ht="12.75" customHeight="1" x14ac:dyDescent="0.2">
      <c r="A1472" s="63" t="s">
        <v>3137</v>
      </c>
      <c r="B1472" s="64" t="s">
        <v>3138</v>
      </c>
      <c r="C1472" s="64" t="s">
        <v>254</v>
      </c>
      <c r="D1472" s="65" t="s">
        <v>126</v>
      </c>
      <c r="E1472" s="46"/>
      <c r="F1472" s="46"/>
      <c r="G1472" s="46"/>
      <c r="H1472" s="46"/>
      <c r="I1472" s="46"/>
      <c r="J1472" s="46"/>
      <c r="K1472" s="46"/>
      <c r="L1472" s="46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</row>
    <row r="1473" spans="1:26" ht="12.75" customHeight="1" x14ac:dyDescent="0.2">
      <c r="A1473" s="63" t="s">
        <v>3139</v>
      </c>
      <c r="B1473" s="64" t="s">
        <v>3140</v>
      </c>
      <c r="C1473" s="64" t="s">
        <v>254</v>
      </c>
      <c r="D1473" s="65" t="s">
        <v>126</v>
      </c>
      <c r="E1473" s="46"/>
      <c r="F1473" s="46"/>
      <c r="G1473" s="46"/>
      <c r="H1473" s="46"/>
      <c r="I1473" s="46"/>
      <c r="J1473" s="46"/>
      <c r="K1473" s="46"/>
      <c r="L1473" s="46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</row>
    <row r="1474" spans="1:26" ht="12.75" customHeight="1" x14ac:dyDescent="0.2">
      <c r="A1474" s="63" t="s">
        <v>3141</v>
      </c>
      <c r="B1474" s="64" t="s">
        <v>3142</v>
      </c>
      <c r="C1474" s="64" t="s">
        <v>254</v>
      </c>
      <c r="D1474" s="65" t="s">
        <v>126</v>
      </c>
      <c r="E1474" s="46"/>
      <c r="F1474" s="46"/>
      <c r="G1474" s="46"/>
      <c r="H1474" s="46"/>
      <c r="I1474" s="46"/>
      <c r="J1474" s="46"/>
      <c r="K1474" s="46"/>
      <c r="L1474" s="46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</row>
    <row r="1475" spans="1:26" ht="12.75" customHeight="1" x14ac:dyDescent="0.2">
      <c r="A1475" s="63" t="s">
        <v>3143</v>
      </c>
      <c r="B1475" s="64" t="s">
        <v>3144</v>
      </c>
      <c r="C1475" s="64" t="s">
        <v>145</v>
      </c>
      <c r="D1475" s="67" t="s">
        <v>259</v>
      </c>
      <c r="E1475" s="46"/>
      <c r="F1475" s="46"/>
      <c r="G1475" s="46"/>
      <c r="H1475" s="46"/>
      <c r="I1475" s="46"/>
      <c r="J1475" s="46"/>
      <c r="K1475" s="46"/>
      <c r="L1475" s="46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</row>
    <row r="1476" spans="1:26" ht="12.75" customHeight="1" x14ac:dyDescent="0.2">
      <c r="A1476" s="63" t="s">
        <v>3145</v>
      </c>
      <c r="B1476" s="64" t="s">
        <v>3146</v>
      </c>
      <c r="C1476" s="64" t="s">
        <v>145</v>
      </c>
      <c r="D1476" s="65" t="s">
        <v>126</v>
      </c>
      <c r="E1476" s="46"/>
      <c r="F1476" s="46"/>
      <c r="G1476" s="46"/>
      <c r="H1476" s="46"/>
      <c r="I1476" s="46"/>
      <c r="J1476" s="46"/>
      <c r="K1476" s="46"/>
      <c r="L1476" s="46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</row>
    <row r="1477" spans="1:26" ht="12.75" customHeight="1" x14ac:dyDescent="0.2">
      <c r="A1477" s="63" t="s">
        <v>3147</v>
      </c>
      <c r="B1477" s="64" t="s">
        <v>3148</v>
      </c>
      <c r="C1477" s="64" t="s">
        <v>163</v>
      </c>
      <c r="D1477" s="65" t="s">
        <v>126</v>
      </c>
      <c r="E1477" s="46"/>
      <c r="F1477" s="46"/>
      <c r="G1477" s="46"/>
      <c r="H1477" s="46"/>
      <c r="I1477" s="46"/>
      <c r="J1477" s="46"/>
      <c r="K1477" s="46"/>
      <c r="L1477" s="46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</row>
    <row r="1478" spans="1:26" ht="12.75" customHeight="1" x14ac:dyDescent="0.2">
      <c r="A1478" s="63" t="s">
        <v>3149</v>
      </c>
      <c r="B1478" s="64" t="s">
        <v>3150</v>
      </c>
      <c r="C1478" s="64" t="s">
        <v>163</v>
      </c>
      <c r="D1478" s="65" t="s">
        <v>126</v>
      </c>
      <c r="E1478" s="46"/>
      <c r="F1478" s="46"/>
      <c r="G1478" s="46"/>
      <c r="H1478" s="46"/>
      <c r="I1478" s="46"/>
      <c r="J1478" s="46"/>
      <c r="K1478" s="46"/>
      <c r="L1478" s="46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</row>
    <row r="1479" spans="1:26" ht="12.75" customHeight="1" x14ac:dyDescent="0.2">
      <c r="A1479" s="63" t="s">
        <v>3151</v>
      </c>
      <c r="B1479" s="64" t="s">
        <v>3152</v>
      </c>
      <c r="C1479" s="64" t="s">
        <v>163</v>
      </c>
      <c r="D1479" s="65" t="s">
        <v>126</v>
      </c>
      <c r="E1479" s="46"/>
      <c r="F1479" s="46"/>
      <c r="G1479" s="46"/>
      <c r="H1479" s="46"/>
      <c r="I1479" s="46"/>
      <c r="J1479" s="46"/>
      <c r="K1479" s="46"/>
      <c r="L1479" s="46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</row>
    <row r="1480" spans="1:26" ht="12.75" customHeight="1" x14ac:dyDescent="0.2">
      <c r="A1480" s="63" t="s">
        <v>3153</v>
      </c>
      <c r="B1480" s="64" t="s">
        <v>3154</v>
      </c>
      <c r="C1480" s="64" t="s">
        <v>1823</v>
      </c>
      <c r="D1480" s="65" t="s">
        <v>232</v>
      </c>
      <c r="E1480" s="46"/>
      <c r="F1480" s="46"/>
      <c r="G1480" s="46"/>
      <c r="H1480" s="46"/>
      <c r="I1480" s="46"/>
      <c r="J1480" s="46"/>
      <c r="K1480" s="46"/>
      <c r="L1480" s="46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</row>
    <row r="1481" spans="1:26" ht="12.75" customHeight="1" x14ac:dyDescent="0.2">
      <c r="A1481" s="63" t="s">
        <v>3155</v>
      </c>
      <c r="B1481" s="64" t="s">
        <v>3156</v>
      </c>
      <c r="C1481" s="64" t="s">
        <v>166</v>
      </c>
      <c r="D1481" s="65" t="s">
        <v>126</v>
      </c>
      <c r="E1481" s="46"/>
      <c r="F1481" s="46"/>
      <c r="G1481" s="46"/>
      <c r="H1481" s="46"/>
      <c r="I1481" s="46"/>
      <c r="J1481" s="46"/>
      <c r="K1481" s="46"/>
      <c r="L1481" s="46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</row>
    <row r="1482" spans="1:26" ht="12.75" customHeight="1" x14ac:dyDescent="0.2">
      <c r="A1482" s="63" t="s">
        <v>3157</v>
      </c>
      <c r="B1482" s="64" t="s">
        <v>3158</v>
      </c>
      <c r="C1482" s="64" t="s">
        <v>166</v>
      </c>
      <c r="D1482" s="65" t="s">
        <v>126</v>
      </c>
      <c r="E1482" s="46"/>
      <c r="F1482" s="46"/>
      <c r="G1482" s="46"/>
      <c r="H1482" s="46"/>
      <c r="I1482" s="46"/>
      <c r="J1482" s="46"/>
      <c r="K1482" s="46"/>
      <c r="L1482" s="46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</row>
    <row r="1483" spans="1:26" ht="12.75" customHeight="1" x14ac:dyDescent="0.2">
      <c r="A1483" s="63" t="s">
        <v>3159</v>
      </c>
      <c r="B1483" s="64" t="s">
        <v>3160</v>
      </c>
      <c r="C1483" s="64" t="s">
        <v>3161</v>
      </c>
      <c r="D1483" s="65" t="s">
        <v>126</v>
      </c>
      <c r="E1483" s="46"/>
      <c r="F1483" s="46"/>
      <c r="G1483" s="46"/>
      <c r="H1483" s="46"/>
      <c r="I1483" s="46"/>
      <c r="J1483" s="46"/>
      <c r="K1483" s="46"/>
      <c r="L1483" s="46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</row>
    <row r="1484" spans="1:26" ht="12.75" customHeight="1" x14ac:dyDescent="0.2">
      <c r="A1484" s="63" t="s">
        <v>3162</v>
      </c>
      <c r="B1484" s="64" t="s">
        <v>3163</v>
      </c>
      <c r="C1484" s="64" t="s">
        <v>254</v>
      </c>
      <c r="D1484" s="65" t="s">
        <v>746</v>
      </c>
      <c r="E1484" s="46"/>
      <c r="F1484" s="46"/>
      <c r="G1484" s="46"/>
      <c r="H1484" s="46"/>
      <c r="I1484" s="46"/>
      <c r="J1484" s="46"/>
      <c r="K1484" s="46"/>
      <c r="L1484" s="46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</row>
    <row r="1485" spans="1:26" ht="12.75" customHeight="1" x14ac:dyDescent="0.2">
      <c r="A1485" s="63" t="s">
        <v>3164</v>
      </c>
      <c r="B1485" s="64" t="s">
        <v>3165</v>
      </c>
      <c r="C1485" s="64" t="s">
        <v>163</v>
      </c>
      <c r="D1485" s="65" t="s">
        <v>126</v>
      </c>
      <c r="E1485" s="46"/>
      <c r="F1485" s="46"/>
      <c r="G1485" s="46"/>
      <c r="H1485" s="46"/>
      <c r="I1485" s="46"/>
      <c r="J1485" s="46"/>
      <c r="K1485" s="46"/>
      <c r="L1485" s="46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</row>
    <row r="1486" spans="1:26" ht="12.75" customHeight="1" x14ac:dyDescent="0.2">
      <c r="A1486" s="63" t="s">
        <v>3166</v>
      </c>
      <c r="B1486" s="64" t="s">
        <v>3167</v>
      </c>
      <c r="C1486" s="64" t="s">
        <v>163</v>
      </c>
      <c r="D1486" s="65" t="s">
        <v>126</v>
      </c>
      <c r="E1486" s="46"/>
      <c r="F1486" s="46"/>
      <c r="G1486" s="46"/>
      <c r="H1486" s="46"/>
      <c r="I1486" s="46"/>
      <c r="J1486" s="46"/>
      <c r="K1486" s="46"/>
      <c r="L1486" s="46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</row>
    <row r="1487" spans="1:26" ht="12.75" customHeight="1" x14ac:dyDescent="0.2">
      <c r="A1487" s="63" t="s">
        <v>3168</v>
      </c>
      <c r="B1487" s="64" t="s">
        <v>3169</v>
      </c>
      <c r="C1487" s="64" t="s">
        <v>163</v>
      </c>
      <c r="D1487" s="65" t="s">
        <v>126</v>
      </c>
      <c r="E1487" s="46"/>
      <c r="F1487" s="46"/>
      <c r="G1487" s="46"/>
      <c r="H1487" s="46"/>
      <c r="I1487" s="46"/>
      <c r="J1487" s="46"/>
      <c r="K1487" s="46"/>
      <c r="L1487" s="46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</row>
    <row r="1488" spans="1:26" ht="12.75" customHeight="1" x14ac:dyDescent="0.2">
      <c r="A1488" s="63" t="s">
        <v>3170</v>
      </c>
      <c r="B1488" s="64" t="s">
        <v>3171</v>
      </c>
      <c r="C1488" s="64" t="s">
        <v>163</v>
      </c>
      <c r="D1488" s="65" t="s">
        <v>126</v>
      </c>
      <c r="E1488" s="46"/>
      <c r="F1488" s="46"/>
      <c r="G1488" s="46"/>
      <c r="H1488" s="46"/>
      <c r="I1488" s="46"/>
      <c r="J1488" s="46"/>
      <c r="K1488" s="46"/>
      <c r="L1488" s="46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</row>
    <row r="1489" spans="1:26" ht="12.75" customHeight="1" x14ac:dyDescent="0.2">
      <c r="A1489" s="63" t="s">
        <v>3172</v>
      </c>
      <c r="B1489" s="64" t="s">
        <v>3173</v>
      </c>
      <c r="C1489" s="64" t="s">
        <v>1026</v>
      </c>
      <c r="D1489" s="65" t="s">
        <v>126</v>
      </c>
      <c r="E1489" s="46"/>
      <c r="F1489" s="46"/>
      <c r="G1489" s="46"/>
      <c r="H1489" s="46"/>
      <c r="I1489" s="46"/>
      <c r="J1489" s="46"/>
      <c r="K1489" s="46"/>
      <c r="L1489" s="46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</row>
    <row r="1490" spans="1:26" ht="12.75" customHeight="1" x14ac:dyDescent="0.2">
      <c r="A1490" s="63" t="s">
        <v>3174</v>
      </c>
      <c r="B1490" s="64" t="s">
        <v>3175</v>
      </c>
      <c r="C1490" s="64" t="s">
        <v>163</v>
      </c>
      <c r="D1490" s="65" t="s">
        <v>126</v>
      </c>
      <c r="E1490" s="46"/>
      <c r="F1490" s="46"/>
      <c r="G1490" s="46"/>
      <c r="H1490" s="46"/>
      <c r="I1490" s="46"/>
      <c r="J1490" s="46"/>
      <c r="K1490" s="46"/>
      <c r="L1490" s="46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</row>
    <row r="1491" spans="1:26" ht="12.75" customHeight="1" x14ac:dyDescent="0.2">
      <c r="A1491" s="63" t="s">
        <v>3176</v>
      </c>
      <c r="B1491" s="64" t="s">
        <v>3177</v>
      </c>
      <c r="C1491" s="64" t="s">
        <v>163</v>
      </c>
      <c r="D1491" s="65" t="s">
        <v>126</v>
      </c>
      <c r="E1491" s="46"/>
      <c r="F1491" s="46"/>
      <c r="G1491" s="46"/>
      <c r="H1491" s="46"/>
      <c r="I1491" s="46"/>
      <c r="J1491" s="46"/>
      <c r="K1491" s="46"/>
      <c r="L1491" s="46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</row>
    <row r="1492" spans="1:26" ht="12.75" customHeight="1" x14ac:dyDescent="0.2">
      <c r="A1492" s="63" t="s">
        <v>3178</v>
      </c>
      <c r="B1492" s="64" t="s">
        <v>3179</v>
      </c>
      <c r="C1492" s="64" t="s">
        <v>163</v>
      </c>
      <c r="D1492" s="65" t="s">
        <v>126</v>
      </c>
      <c r="E1492" s="46"/>
      <c r="F1492" s="46"/>
      <c r="G1492" s="46"/>
      <c r="H1492" s="46"/>
      <c r="I1492" s="46"/>
      <c r="J1492" s="46"/>
      <c r="K1492" s="46"/>
      <c r="L1492" s="46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</row>
    <row r="1493" spans="1:26" ht="12.75" customHeight="1" x14ac:dyDescent="0.2">
      <c r="A1493" s="63" t="s">
        <v>3180</v>
      </c>
      <c r="B1493" s="64" t="s">
        <v>3181</v>
      </c>
      <c r="C1493" s="64" t="s">
        <v>169</v>
      </c>
      <c r="D1493" s="65" t="s">
        <v>132</v>
      </c>
      <c r="E1493" s="46"/>
      <c r="F1493" s="46"/>
      <c r="G1493" s="46"/>
      <c r="H1493" s="46"/>
      <c r="I1493" s="46"/>
      <c r="J1493" s="46"/>
      <c r="K1493" s="46"/>
      <c r="L1493" s="46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</row>
    <row r="1494" spans="1:26" ht="12.75" customHeight="1" x14ac:dyDescent="0.2">
      <c r="A1494" s="63" t="s">
        <v>3182</v>
      </c>
      <c r="B1494" s="64" t="s">
        <v>3183</v>
      </c>
      <c r="C1494" s="64" t="s">
        <v>129</v>
      </c>
      <c r="D1494" s="66" t="s">
        <v>126</v>
      </c>
      <c r="E1494" s="46"/>
      <c r="F1494" s="46"/>
      <c r="G1494" s="46"/>
      <c r="H1494" s="46"/>
      <c r="I1494" s="46"/>
      <c r="J1494" s="46"/>
      <c r="K1494" s="46"/>
      <c r="L1494" s="46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</row>
    <row r="1495" spans="1:26" ht="12.75" customHeight="1" x14ac:dyDescent="0.2">
      <c r="A1495" s="63" t="s">
        <v>3184</v>
      </c>
      <c r="B1495" s="64" t="s">
        <v>3185</v>
      </c>
      <c r="C1495" s="64" t="s">
        <v>208</v>
      </c>
      <c r="D1495" s="65" t="s">
        <v>126</v>
      </c>
      <c r="E1495" s="46"/>
      <c r="F1495" s="46"/>
      <c r="G1495" s="46"/>
      <c r="H1495" s="46"/>
      <c r="I1495" s="46"/>
      <c r="J1495" s="46"/>
      <c r="K1495" s="46"/>
      <c r="L1495" s="46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</row>
    <row r="1496" spans="1:26" ht="12.75" customHeight="1" x14ac:dyDescent="0.2">
      <c r="A1496" s="63" t="s">
        <v>3186</v>
      </c>
      <c r="B1496" s="64" t="s">
        <v>3187</v>
      </c>
      <c r="C1496" s="64" t="s">
        <v>208</v>
      </c>
      <c r="D1496" s="65" t="s">
        <v>126</v>
      </c>
      <c r="E1496" s="46"/>
      <c r="F1496" s="46"/>
      <c r="G1496" s="46"/>
      <c r="H1496" s="46"/>
      <c r="I1496" s="46"/>
      <c r="J1496" s="46"/>
      <c r="K1496" s="46"/>
      <c r="L1496" s="46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</row>
    <row r="1497" spans="1:26" ht="12.75" customHeight="1" x14ac:dyDescent="0.2">
      <c r="A1497" s="63" t="s">
        <v>94</v>
      </c>
      <c r="B1497" s="64" t="s">
        <v>3188</v>
      </c>
      <c r="C1497" s="64" t="s">
        <v>129</v>
      </c>
      <c r="D1497" s="65" t="s">
        <v>126</v>
      </c>
      <c r="E1497" s="46"/>
      <c r="F1497" s="46"/>
      <c r="G1497" s="46"/>
      <c r="H1497" s="46"/>
      <c r="I1497" s="46"/>
      <c r="J1497" s="46"/>
      <c r="K1497" s="46"/>
      <c r="L1497" s="46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</row>
    <row r="1498" spans="1:26" ht="12.75" customHeight="1" x14ac:dyDescent="0.2">
      <c r="A1498" s="63" t="s">
        <v>3189</v>
      </c>
      <c r="B1498" s="64" t="s">
        <v>3190</v>
      </c>
      <c r="C1498" s="64" t="s">
        <v>3191</v>
      </c>
      <c r="D1498" s="65" t="s">
        <v>126</v>
      </c>
      <c r="E1498" s="46"/>
      <c r="F1498" s="46"/>
      <c r="G1498" s="46"/>
      <c r="H1498" s="46"/>
      <c r="I1498" s="46"/>
      <c r="J1498" s="46"/>
      <c r="K1498" s="46"/>
      <c r="L1498" s="46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</row>
    <row r="1499" spans="1:26" ht="12.75" customHeight="1" x14ac:dyDescent="0.2">
      <c r="A1499" s="63" t="s">
        <v>3192</v>
      </c>
      <c r="B1499" s="64" t="s">
        <v>3193</v>
      </c>
      <c r="C1499" s="64" t="s">
        <v>166</v>
      </c>
      <c r="D1499" s="65" t="s">
        <v>126</v>
      </c>
      <c r="E1499" s="46"/>
      <c r="F1499" s="46"/>
      <c r="G1499" s="46"/>
      <c r="H1499" s="46"/>
      <c r="I1499" s="46"/>
      <c r="J1499" s="46"/>
      <c r="K1499" s="46"/>
      <c r="L1499" s="46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</row>
    <row r="1500" spans="1:26" ht="12.75" customHeight="1" x14ac:dyDescent="0.2">
      <c r="A1500" s="63" t="s">
        <v>3194</v>
      </c>
      <c r="B1500" s="64" t="s">
        <v>3195</v>
      </c>
      <c r="C1500" s="64" t="s">
        <v>254</v>
      </c>
      <c r="D1500" s="65" t="s">
        <v>126</v>
      </c>
      <c r="E1500" s="46"/>
      <c r="F1500" s="46"/>
      <c r="G1500" s="46"/>
      <c r="H1500" s="46"/>
      <c r="I1500" s="46"/>
      <c r="J1500" s="46"/>
      <c r="K1500" s="46"/>
      <c r="L1500" s="46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</row>
    <row r="1501" spans="1:26" ht="12.75" customHeight="1" x14ac:dyDescent="0.2">
      <c r="A1501" s="63" t="s">
        <v>3196</v>
      </c>
      <c r="B1501" s="64" t="s">
        <v>3197</v>
      </c>
      <c r="C1501" s="64" t="s">
        <v>254</v>
      </c>
      <c r="D1501" s="65" t="s">
        <v>126</v>
      </c>
      <c r="E1501" s="46"/>
      <c r="F1501" s="46"/>
      <c r="G1501" s="46"/>
      <c r="H1501" s="46"/>
      <c r="I1501" s="46"/>
      <c r="J1501" s="46"/>
      <c r="K1501" s="46"/>
      <c r="L1501" s="46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</row>
    <row r="1502" spans="1:26" ht="12.75" customHeight="1" x14ac:dyDescent="0.2">
      <c r="A1502" s="63" t="s">
        <v>3198</v>
      </c>
      <c r="B1502" s="64" t="s">
        <v>3199</v>
      </c>
      <c r="C1502" s="64" t="s">
        <v>254</v>
      </c>
      <c r="D1502" s="65" t="s">
        <v>126</v>
      </c>
      <c r="E1502" s="46"/>
      <c r="F1502" s="46"/>
      <c r="G1502" s="46"/>
      <c r="H1502" s="46"/>
      <c r="I1502" s="46"/>
      <c r="J1502" s="46"/>
      <c r="K1502" s="46"/>
      <c r="L1502" s="46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</row>
    <row r="1503" spans="1:26" ht="12.75" customHeight="1" x14ac:dyDescent="0.2">
      <c r="A1503" s="63" t="s">
        <v>3200</v>
      </c>
      <c r="B1503" s="64" t="s">
        <v>3201</v>
      </c>
      <c r="C1503" s="64" t="s">
        <v>254</v>
      </c>
      <c r="D1503" s="65" t="s">
        <v>126</v>
      </c>
      <c r="E1503" s="46"/>
      <c r="F1503" s="46"/>
      <c r="G1503" s="46"/>
      <c r="H1503" s="46"/>
      <c r="I1503" s="46"/>
      <c r="J1503" s="46"/>
      <c r="K1503" s="46"/>
      <c r="L1503" s="46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</row>
    <row r="1504" spans="1:26" ht="12.75" customHeight="1" x14ac:dyDescent="0.2">
      <c r="A1504" s="63" t="s">
        <v>3202</v>
      </c>
      <c r="B1504" s="64" t="s">
        <v>3203</v>
      </c>
      <c r="C1504" s="64" t="s">
        <v>254</v>
      </c>
      <c r="D1504" s="65" t="s">
        <v>126</v>
      </c>
      <c r="E1504" s="46"/>
      <c r="F1504" s="46"/>
      <c r="G1504" s="46"/>
      <c r="H1504" s="46"/>
      <c r="I1504" s="46"/>
      <c r="J1504" s="46"/>
      <c r="K1504" s="46"/>
      <c r="L1504" s="46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</row>
    <row r="1505" spans="1:26" ht="12.75" customHeight="1" x14ac:dyDescent="0.2">
      <c r="A1505" s="63" t="s">
        <v>3204</v>
      </c>
      <c r="B1505" s="64" t="s">
        <v>3205</v>
      </c>
      <c r="C1505" s="64" t="s">
        <v>254</v>
      </c>
      <c r="D1505" s="65" t="s">
        <v>126</v>
      </c>
      <c r="E1505" s="46"/>
      <c r="F1505" s="46"/>
      <c r="G1505" s="46"/>
      <c r="H1505" s="46"/>
      <c r="I1505" s="46"/>
      <c r="J1505" s="46"/>
      <c r="K1505" s="46"/>
      <c r="L1505" s="46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</row>
    <row r="1506" spans="1:26" ht="12.75" customHeight="1" x14ac:dyDescent="0.2">
      <c r="A1506" s="63" t="s">
        <v>3206</v>
      </c>
      <c r="B1506" s="64" t="s">
        <v>3207</v>
      </c>
      <c r="C1506" s="64" t="s">
        <v>254</v>
      </c>
      <c r="D1506" s="65" t="s">
        <v>126</v>
      </c>
      <c r="E1506" s="46"/>
      <c r="F1506" s="46"/>
      <c r="G1506" s="46"/>
      <c r="H1506" s="46"/>
      <c r="I1506" s="46"/>
      <c r="J1506" s="46"/>
      <c r="K1506" s="46"/>
      <c r="L1506" s="46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</row>
    <row r="1507" spans="1:26" ht="12.75" customHeight="1" x14ac:dyDescent="0.2">
      <c r="A1507" s="63" t="s">
        <v>3208</v>
      </c>
      <c r="B1507" s="64" t="s">
        <v>3209</v>
      </c>
      <c r="C1507" s="64" t="s">
        <v>254</v>
      </c>
      <c r="D1507" s="65" t="s">
        <v>126</v>
      </c>
      <c r="E1507" s="46"/>
      <c r="F1507" s="46"/>
      <c r="G1507" s="46"/>
      <c r="H1507" s="46"/>
      <c r="I1507" s="46"/>
      <c r="J1507" s="46"/>
      <c r="K1507" s="46"/>
      <c r="L1507" s="46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</row>
    <row r="1508" spans="1:26" ht="12.75" customHeight="1" x14ac:dyDescent="0.2">
      <c r="A1508" s="63" t="s">
        <v>3210</v>
      </c>
      <c r="B1508" s="64" t="s">
        <v>3211</v>
      </c>
      <c r="C1508" s="64" t="s">
        <v>3212</v>
      </c>
      <c r="D1508" s="65" t="s">
        <v>126</v>
      </c>
      <c r="E1508" s="46"/>
      <c r="F1508" s="46"/>
      <c r="G1508" s="46"/>
      <c r="H1508" s="46"/>
      <c r="I1508" s="46"/>
      <c r="J1508" s="46"/>
      <c r="K1508" s="46"/>
      <c r="L1508" s="46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</row>
    <row r="1509" spans="1:26" ht="12.75" customHeight="1" x14ac:dyDescent="0.2">
      <c r="A1509" s="63" t="s">
        <v>3213</v>
      </c>
      <c r="B1509" s="64" t="s">
        <v>3214</v>
      </c>
      <c r="C1509" s="64" t="s">
        <v>681</v>
      </c>
      <c r="D1509" s="66" t="s">
        <v>126</v>
      </c>
      <c r="E1509" s="46"/>
      <c r="F1509" s="46"/>
      <c r="G1509" s="46"/>
      <c r="H1509" s="46"/>
      <c r="I1509" s="46"/>
      <c r="J1509" s="46"/>
      <c r="K1509" s="46"/>
      <c r="L1509" s="46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</row>
    <row r="1510" spans="1:26" ht="12.75" customHeight="1" x14ac:dyDescent="0.2">
      <c r="A1510" s="63" t="s">
        <v>3215</v>
      </c>
      <c r="B1510" s="64" t="s">
        <v>3216</v>
      </c>
      <c r="C1510" s="64" t="s">
        <v>193</v>
      </c>
      <c r="D1510" s="65" t="s">
        <v>126</v>
      </c>
      <c r="E1510" s="46"/>
      <c r="F1510" s="46"/>
      <c r="G1510" s="46"/>
      <c r="H1510" s="46"/>
      <c r="I1510" s="46"/>
      <c r="J1510" s="46"/>
      <c r="K1510" s="46"/>
      <c r="L1510" s="46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</row>
    <row r="1511" spans="1:26" ht="12.75" customHeight="1" x14ac:dyDescent="0.2">
      <c r="A1511" s="63" t="s">
        <v>3217</v>
      </c>
      <c r="B1511" s="64" t="s">
        <v>3218</v>
      </c>
      <c r="C1511" s="64" t="s">
        <v>163</v>
      </c>
      <c r="D1511" s="65" t="s">
        <v>132</v>
      </c>
      <c r="E1511" s="46"/>
      <c r="F1511" s="46"/>
      <c r="G1511" s="46"/>
      <c r="H1511" s="46"/>
      <c r="I1511" s="46"/>
      <c r="J1511" s="46"/>
      <c r="K1511" s="46"/>
      <c r="L1511" s="46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</row>
    <row r="1512" spans="1:26" ht="12.75" customHeight="1" x14ac:dyDescent="0.2">
      <c r="A1512" s="63" t="s">
        <v>3219</v>
      </c>
      <c r="B1512" s="64" t="s">
        <v>3220</v>
      </c>
      <c r="C1512" s="64" t="s">
        <v>145</v>
      </c>
      <c r="D1512" s="67" t="s">
        <v>259</v>
      </c>
      <c r="E1512" s="46"/>
      <c r="F1512" s="46"/>
      <c r="G1512" s="46"/>
      <c r="H1512" s="46"/>
      <c r="I1512" s="46"/>
      <c r="J1512" s="46"/>
      <c r="K1512" s="46"/>
      <c r="L1512" s="46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</row>
    <row r="1513" spans="1:26" ht="12.75" customHeight="1" x14ac:dyDescent="0.2">
      <c r="A1513" s="63" t="s">
        <v>3221</v>
      </c>
      <c r="B1513" s="64" t="s">
        <v>3222</v>
      </c>
      <c r="C1513" s="64" t="s">
        <v>145</v>
      </c>
      <c r="D1513" s="67" t="s">
        <v>259</v>
      </c>
      <c r="E1513" s="46"/>
      <c r="F1513" s="46"/>
      <c r="G1513" s="46"/>
      <c r="H1513" s="46"/>
      <c r="I1513" s="46"/>
      <c r="J1513" s="46"/>
      <c r="K1513" s="46"/>
      <c r="L1513" s="46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</row>
    <row r="1514" spans="1:26" ht="12.75" customHeight="1" x14ac:dyDescent="0.2">
      <c r="A1514" s="63" t="s">
        <v>3223</v>
      </c>
      <c r="B1514" s="64" t="s">
        <v>3224</v>
      </c>
      <c r="C1514" s="64" t="s">
        <v>145</v>
      </c>
      <c r="D1514" s="65" t="s">
        <v>126</v>
      </c>
      <c r="E1514" s="46"/>
      <c r="F1514" s="46"/>
      <c r="G1514" s="46"/>
      <c r="H1514" s="46"/>
      <c r="I1514" s="46"/>
      <c r="J1514" s="46"/>
      <c r="K1514" s="46"/>
      <c r="L1514" s="46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</row>
    <row r="1515" spans="1:26" ht="12.75" customHeight="1" x14ac:dyDescent="0.2">
      <c r="A1515" s="63" t="s">
        <v>3225</v>
      </c>
      <c r="B1515" s="64" t="s">
        <v>3226</v>
      </c>
      <c r="C1515" s="64" t="s">
        <v>145</v>
      </c>
      <c r="D1515" s="65" t="s">
        <v>126</v>
      </c>
      <c r="E1515" s="46"/>
      <c r="F1515" s="46"/>
      <c r="G1515" s="46"/>
      <c r="H1515" s="46"/>
      <c r="I1515" s="46"/>
      <c r="J1515" s="46"/>
      <c r="K1515" s="46"/>
      <c r="L1515" s="46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</row>
    <row r="1516" spans="1:26" ht="12.75" customHeight="1" x14ac:dyDescent="0.2">
      <c r="A1516" s="63" t="s">
        <v>3227</v>
      </c>
      <c r="B1516" s="64" t="s">
        <v>3228</v>
      </c>
      <c r="C1516" s="64" t="s">
        <v>145</v>
      </c>
      <c r="D1516" s="65" t="s">
        <v>126</v>
      </c>
      <c r="E1516" s="46"/>
      <c r="F1516" s="46"/>
      <c r="G1516" s="46"/>
      <c r="H1516" s="46"/>
      <c r="I1516" s="46"/>
      <c r="J1516" s="46"/>
      <c r="K1516" s="46"/>
      <c r="L1516" s="46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</row>
    <row r="1517" spans="1:26" ht="12.75" customHeight="1" x14ac:dyDescent="0.2">
      <c r="A1517" s="63" t="s">
        <v>3229</v>
      </c>
      <c r="B1517" s="64" t="s">
        <v>3230</v>
      </c>
      <c r="C1517" s="64" t="s">
        <v>163</v>
      </c>
      <c r="D1517" s="65" t="s">
        <v>126</v>
      </c>
      <c r="E1517" s="46"/>
      <c r="F1517" s="46"/>
      <c r="G1517" s="46"/>
      <c r="H1517" s="46"/>
      <c r="I1517" s="46"/>
      <c r="J1517" s="46"/>
      <c r="K1517" s="46"/>
      <c r="L1517" s="46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</row>
    <row r="1518" spans="1:26" ht="12.75" customHeight="1" x14ac:dyDescent="0.2">
      <c r="A1518" s="63" t="s">
        <v>3231</v>
      </c>
      <c r="B1518" s="64" t="s">
        <v>3232</v>
      </c>
      <c r="C1518" s="64" t="s">
        <v>1922</v>
      </c>
      <c r="D1518" s="65" t="s">
        <v>126</v>
      </c>
      <c r="E1518" s="46"/>
      <c r="F1518" s="46"/>
      <c r="G1518" s="46"/>
      <c r="H1518" s="46"/>
      <c r="I1518" s="46"/>
      <c r="J1518" s="46"/>
      <c r="K1518" s="46"/>
      <c r="L1518" s="46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</row>
    <row r="1519" spans="1:26" ht="12.75" customHeight="1" x14ac:dyDescent="0.2">
      <c r="A1519" s="63" t="s">
        <v>3233</v>
      </c>
      <c r="B1519" s="64" t="s">
        <v>3234</v>
      </c>
      <c r="C1519" s="64" t="s">
        <v>1922</v>
      </c>
      <c r="D1519" s="65" t="s">
        <v>126</v>
      </c>
      <c r="E1519" s="46"/>
      <c r="F1519" s="46"/>
      <c r="G1519" s="46"/>
      <c r="H1519" s="46"/>
      <c r="I1519" s="46"/>
      <c r="J1519" s="46"/>
      <c r="K1519" s="46"/>
      <c r="L1519" s="46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</row>
    <row r="1520" spans="1:26" ht="12.75" customHeight="1" x14ac:dyDescent="0.2">
      <c r="A1520" s="63" t="s">
        <v>3235</v>
      </c>
      <c r="B1520" s="64" t="s">
        <v>3236</v>
      </c>
      <c r="C1520" s="64" t="s">
        <v>1922</v>
      </c>
      <c r="D1520" s="65" t="s">
        <v>126</v>
      </c>
      <c r="E1520" s="46"/>
      <c r="F1520" s="46"/>
      <c r="G1520" s="46"/>
      <c r="H1520" s="46"/>
      <c r="I1520" s="46"/>
      <c r="J1520" s="46"/>
      <c r="K1520" s="46"/>
      <c r="L1520" s="46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</row>
    <row r="1521" spans="1:26" ht="12.75" customHeight="1" x14ac:dyDescent="0.2">
      <c r="A1521" s="63" t="s">
        <v>3237</v>
      </c>
      <c r="B1521" s="64" t="s">
        <v>3238</v>
      </c>
      <c r="C1521" s="64" t="s">
        <v>1922</v>
      </c>
      <c r="D1521" s="65" t="s">
        <v>126</v>
      </c>
      <c r="E1521" s="46"/>
      <c r="F1521" s="46"/>
      <c r="G1521" s="46"/>
      <c r="H1521" s="46"/>
      <c r="I1521" s="46"/>
      <c r="J1521" s="46"/>
      <c r="K1521" s="46"/>
      <c r="L1521" s="46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</row>
    <row r="1522" spans="1:26" ht="12.75" customHeight="1" x14ac:dyDescent="0.2">
      <c r="A1522" s="63" t="s">
        <v>3239</v>
      </c>
      <c r="B1522" s="64" t="s">
        <v>3240</v>
      </c>
      <c r="C1522" s="64" t="s">
        <v>1922</v>
      </c>
      <c r="D1522" s="65" t="s">
        <v>126</v>
      </c>
      <c r="E1522" s="46"/>
      <c r="F1522" s="46"/>
      <c r="G1522" s="46"/>
      <c r="H1522" s="46"/>
      <c r="I1522" s="46"/>
      <c r="J1522" s="46"/>
      <c r="K1522" s="46"/>
      <c r="L1522" s="46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</row>
    <row r="1523" spans="1:26" ht="12.75" customHeight="1" x14ac:dyDescent="0.2">
      <c r="A1523" s="63" t="s">
        <v>3241</v>
      </c>
      <c r="B1523" s="64" t="s">
        <v>3242</v>
      </c>
      <c r="C1523" s="64" t="s">
        <v>145</v>
      </c>
      <c r="D1523" s="65" t="s">
        <v>126</v>
      </c>
      <c r="E1523" s="46"/>
      <c r="F1523" s="46"/>
      <c r="G1523" s="46"/>
      <c r="H1523" s="46"/>
      <c r="I1523" s="46"/>
      <c r="J1523" s="46"/>
      <c r="K1523" s="46"/>
      <c r="L1523" s="46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</row>
    <row r="1524" spans="1:26" ht="12.75" customHeight="1" x14ac:dyDescent="0.2">
      <c r="A1524" s="63" t="s">
        <v>3243</v>
      </c>
      <c r="B1524" s="64" t="s">
        <v>3244</v>
      </c>
      <c r="C1524" s="64" t="s">
        <v>145</v>
      </c>
      <c r="D1524" s="65" t="s">
        <v>126</v>
      </c>
      <c r="E1524" s="46"/>
      <c r="F1524" s="46"/>
      <c r="G1524" s="46"/>
      <c r="H1524" s="46"/>
      <c r="I1524" s="46"/>
      <c r="J1524" s="46"/>
      <c r="K1524" s="46"/>
      <c r="L1524" s="46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</row>
    <row r="1525" spans="1:26" ht="12.75" customHeight="1" x14ac:dyDescent="0.2">
      <c r="A1525" s="63" t="s">
        <v>3245</v>
      </c>
      <c r="B1525" s="64" t="s">
        <v>3246</v>
      </c>
      <c r="C1525" s="64" t="s">
        <v>254</v>
      </c>
      <c r="D1525" s="65" t="s">
        <v>126</v>
      </c>
      <c r="E1525" s="46"/>
      <c r="F1525" s="46"/>
      <c r="G1525" s="46"/>
      <c r="H1525" s="46"/>
      <c r="I1525" s="46"/>
      <c r="J1525" s="46"/>
      <c r="K1525" s="46"/>
      <c r="L1525" s="46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</row>
    <row r="1526" spans="1:26" ht="12.75" customHeight="1" x14ac:dyDescent="0.2">
      <c r="A1526" s="63" t="s">
        <v>3247</v>
      </c>
      <c r="B1526" s="64" t="s">
        <v>3248</v>
      </c>
      <c r="C1526" s="64" t="s">
        <v>166</v>
      </c>
      <c r="D1526" s="65" t="s">
        <v>126</v>
      </c>
      <c r="E1526" s="46"/>
      <c r="F1526" s="46"/>
      <c r="G1526" s="46"/>
      <c r="H1526" s="46"/>
      <c r="I1526" s="46"/>
      <c r="J1526" s="46"/>
      <c r="K1526" s="46"/>
      <c r="L1526" s="46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</row>
    <row r="1527" spans="1:26" ht="12.75" customHeight="1" x14ac:dyDescent="0.2">
      <c r="A1527" s="63" t="s">
        <v>3249</v>
      </c>
      <c r="B1527" s="64" t="s">
        <v>3250</v>
      </c>
      <c r="C1527" s="64" t="s">
        <v>166</v>
      </c>
      <c r="D1527" s="65" t="s">
        <v>126</v>
      </c>
      <c r="E1527" s="46"/>
      <c r="F1527" s="46"/>
      <c r="G1527" s="46"/>
      <c r="H1527" s="46"/>
      <c r="I1527" s="46"/>
      <c r="J1527" s="46"/>
      <c r="K1527" s="46"/>
      <c r="L1527" s="46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</row>
    <row r="1528" spans="1:26" ht="12.75" customHeight="1" x14ac:dyDescent="0.2">
      <c r="A1528" s="63" t="s">
        <v>3251</v>
      </c>
      <c r="B1528" s="64" t="s">
        <v>3252</v>
      </c>
      <c r="C1528" s="64" t="s">
        <v>215</v>
      </c>
      <c r="D1528" s="65" t="s">
        <v>126</v>
      </c>
      <c r="E1528" s="46"/>
      <c r="F1528" s="46"/>
      <c r="G1528" s="46"/>
      <c r="H1528" s="46"/>
      <c r="I1528" s="46"/>
      <c r="J1528" s="46"/>
      <c r="K1528" s="46"/>
      <c r="L1528" s="46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</row>
    <row r="1529" spans="1:26" ht="12.75" customHeight="1" x14ac:dyDescent="0.2">
      <c r="A1529" s="63" t="s">
        <v>3253</v>
      </c>
      <c r="B1529" s="64" t="s">
        <v>3254</v>
      </c>
      <c r="C1529" s="64" t="s">
        <v>215</v>
      </c>
      <c r="D1529" s="65" t="s">
        <v>126</v>
      </c>
      <c r="E1529" s="46"/>
      <c r="F1529" s="46"/>
      <c r="G1529" s="46"/>
      <c r="H1529" s="46"/>
      <c r="I1529" s="46"/>
      <c r="J1529" s="46"/>
      <c r="K1529" s="46"/>
      <c r="L1529" s="46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</row>
    <row r="1530" spans="1:26" ht="12.75" customHeight="1" x14ac:dyDescent="0.2">
      <c r="A1530" s="63" t="s">
        <v>3255</v>
      </c>
      <c r="B1530" s="64" t="s">
        <v>3256</v>
      </c>
      <c r="C1530" s="64" t="s">
        <v>215</v>
      </c>
      <c r="D1530" s="65" t="s">
        <v>126</v>
      </c>
      <c r="E1530" s="46"/>
      <c r="F1530" s="46"/>
      <c r="G1530" s="46"/>
      <c r="H1530" s="46"/>
      <c r="I1530" s="46"/>
      <c r="J1530" s="46"/>
      <c r="K1530" s="46"/>
      <c r="L1530" s="46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</row>
    <row r="1531" spans="1:26" ht="12.75" customHeight="1" x14ac:dyDescent="0.2">
      <c r="A1531" s="63" t="s">
        <v>3257</v>
      </c>
      <c r="B1531" s="64" t="s">
        <v>3258</v>
      </c>
      <c r="C1531" s="64" t="s">
        <v>215</v>
      </c>
      <c r="D1531" s="65" t="s">
        <v>126</v>
      </c>
      <c r="E1531" s="46"/>
      <c r="F1531" s="46"/>
      <c r="G1531" s="46"/>
      <c r="H1531" s="46"/>
      <c r="I1531" s="46"/>
      <c r="J1531" s="46"/>
      <c r="K1531" s="46"/>
      <c r="L1531" s="46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</row>
    <row r="1532" spans="1:26" ht="12.75" customHeight="1" x14ac:dyDescent="0.2">
      <c r="A1532" s="63" t="s">
        <v>3259</v>
      </c>
      <c r="B1532" s="64" t="s">
        <v>3260</v>
      </c>
      <c r="C1532" s="64" t="s">
        <v>215</v>
      </c>
      <c r="D1532" s="65" t="s">
        <v>126</v>
      </c>
      <c r="E1532" s="46"/>
      <c r="F1532" s="46"/>
      <c r="G1532" s="46"/>
      <c r="H1532" s="46"/>
      <c r="I1532" s="46"/>
      <c r="J1532" s="46"/>
      <c r="K1532" s="46"/>
      <c r="L1532" s="46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</row>
    <row r="1533" spans="1:26" ht="12.75" customHeight="1" x14ac:dyDescent="0.2">
      <c r="A1533" s="63" t="s">
        <v>3261</v>
      </c>
      <c r="B1533" s="64" t="s">
        <v>3262</v>
      </c>
      <c r="C1533" s="64" t="s">
        <v>139</v>
      </c>
      <c r="D1533" s="68" t="s">
        <v>259</v>
      </c>
      <c r="E1533" s="46"/>
      <c r="F1533" s="46"/>
      <c r="G1533" s="46"/>
      <c r="H1533" s="46"/>
      <c r="I1533" s="46"/>
      <c r="J1533" s="46"/>
      <c r="K1533" s="46"/>
      <c r="L1533" s="46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</row>
    <row r="1534" spans="1:26" ht="12.75" customHeight="1" x14ac:dyDescent="0.2">
      <c r="A1534" s="63" t="s">
        <v>3263</v>
      </c>
      <c r="B1534" s="64" t="s">
        <v>3264</v>
      </c>
      <c r="C1534" s="64" t="s">
        <v>139</v>
      </c>
      <c r="D1534" s="65" t="s">
        <v>126</v>
      </c>
      <c r="E1534" s="46"/>
      <c r="F1534" s="46"/>
      <c r="G1534" s="46"/>
      <c r="H1534" s="46"/>
      <c r="I1534" s="46"/>
      <c r="J1534" s="46"/>
      <c r="K1534" s="46"/>
      <c r="L1534" s="46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</row>
    <row r="1535" spans="1:26" ht="12.75" customHeight="1" x14ac:dyDescent="0.2">
      <c r="A1535" s="63" t="s">
        <v>3265</v>
      </c>
      <c r="B1535" s="64" t="s">
        <v>3266</v>
      </c>
      <c r="C1535" s="64" t="s">
        <v>139</v>
      </c>
      <c r="D1535" s="67" t="s">
        <v>259</v>
      </c>
      <c r="E1535" s="46"/>
      <c r="F1535" s="46"/>
      <c r="G1535" s="46"/>
      <c r="H1535" s="46"/>
      <c r="I1535" s="46"/>
      <c r="J1535" s="46"/>
      <c r="K1535" s="46"/>
      <c r="L1535" s="46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</row>
    <row r="1536" spans="1:26" ht="12.75" customHeight="1" x14ac:dyDescent="0.2">
      <c r="A1536" s="63" t="s">
        <v>3267</v>
      </c>
      <c r="B1536" s="64" t="s">
        <v>3268</v>
      </c>
      <c r="C1536" s="64" t="s">
        <v>139</v>
      </c>
      <c r="D1536" s="65" t="s">
        <v>126</v>
      </c>
      <c r="E1536" s="46"/>
      <c r="F1536" s="46"/>
      <c r="G1536" s="46"/>
      <c r="H1536" s="46"/>
      <c r="I1536" s="46"/>
      <c r="J1536" s="46"/>
      <c r="K1536" s="46"/>
      <c r="L1536" s="46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</row>
    <row r="1537" spans="1:26" ht="12.75" customHeight="1" x14ac:dyDescent="0.2">
      <c r="A1537" s="63" t="s">
        <v>3269</v>
      </c>
      <c r="B1537" s="64" t="s">
        <v>3270</v>
      </c>
      <c r="C1537" s="64" t="s">
        <v>139</v>
      </c>
      <c r="D1537" s="66" t="s">
        <v>126</v>
      </c>
      <c r="E1537" s="46"/>
      <c r="F1537" s="46"/>
      <c r="G1537" s="46"/>
      <c r="H1537" s="46"/>
      <c r="I1537" s="46"/>
      <c r="J1537" s="46"/>
      <c r="K1537" s="46"/>
      <c r="L1537" s="46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</row>
    <row r="1538" spans="1:26" ht="12.75" customHeight="1" x14ac:dyDescent="0.2">
      <c r="A1538" s="63" t="s">
        <v>3271</v>
      </c>
      <c r="B1538" s="64" t="s">
        <v>3272</v>
      </c>
      <c r="C1538" s="64" t="s">
        <v>139</v>
      </c>
      <c r="D1538" s="68" t="s">
        <v>259</v>
      </c>
      <c r="E1538" s="46"/>
      <c r="F1538" s="46"/>
      <c r="G1538" s="46"/>
      <c r="H1538" s="46"/>
      <c r="I1538" s="46"/>
      <c r="J1538" s="46"/>
      <c r="K1538" s="46"/>
      <c r="L1538" s="46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</row>
    <row r="1539" spans="1:26" ht="12.75" customHeight="1" x14ac:dyDescent="0.2">
      <c r="A1539" s="63" t="s">
        <v>3273</v>
      </c>
      <c r="B1539" s="64" t="s">
        <v>3274</v>
      </c>
      <c r="C1539" s="64" t="s">
        <v>139</v>
      </c>
      <c r="D1539" s="65" t="s">
        <v>126</v>
      </c>
      <c r="E1539" s="46"/>
      <c r="F1539" s="46"/>
      <c r="G1539" s="46"/>
      <c r="H1539" s="46"/>
      <c r="I1539" s="46"/>
      <c r="J1539" s="46"/>
      <c r="K1539" s="46"/>
      <c r="L1539" s="46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</row>
    <row r="1540" spans="1:26" ht="12.75" customHeight="1" x14ac:dyDescent="0.2">
      <c r="A1540" s="63" t="s">
        <v>3275</v>
      </c>
      <c r="B1540" s="64" t="s">
        <v>3276</v>
      </c>
      <c r="C1540" s="64" t="s">
        <v>139</v>
      </c>
      <c r="D1540" s="65" t="s">
        <v>126</v>
      </c>
      <c r="E1540" s="46"/>
      <c r="F1540" s="46"/>
      <c r="G1540" s="46"/>
      <c r="H1540" s="46"/>
      <c r="I1540" s="46"/>
      <c r="J1540" s="46"/>
      <c r="K1540" s="46"/>
      <c r="L1540" s="46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</row>
    <row r="1541" spans="1:26" ht="12.75" customHeight="1" x14ac:dyDescent="0.2">
      <c r="A1541" s="63" t="s">
        <v>3277</v>
      </c>
      <c r="B1541" s="64" t="s">
        <v>3278</v>
      </c>
      <c r="C1541" s="64" t="s">
        <v>139</v>
      </c>
      <c r="D1541" s="65" t="s">
        <v>126</v>
      </c>
      <c r="E1541" s="46"/>
      <c r="F1541" s="46"/>
      <c r="G1541" s="46"/>
      <c r="H1541" s="46"/>
      <c r="I1541" s="46"/>
      <c r="J1541" s="46"/>
      <c r="K1541" s="46"/>
      <c r="L1541" s="46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</row>
    <row r="1542" spans="1:26" ht="12.75" customHeight="1" x14ac:dyDescent="0.2">
      <c r="A1542" s="63" t="s">
        <v>3279</v>
      </c>
      <c r="B1542" s="64" t="s">
        <v>3280</v>
      </c>
      <c r="C1542" s="64" t="s">
        <v>139</v>
      </c>
      <c r="D1542" s="65" t="s">
        <v>126</v>
      </c>
      <c r="E1542" s="46"/>
      <c r="F1542" s="46"/>
      <c r="G1542" s="46"/>
      <c r="H1542" s="46"/>
      <c r="I1542" s="46"/>
      <c r="J1542" s="46"/>
      <c r="K1542" s="46"/>
      <c r="L1542" s="46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</row>
    <row r="1543" spans="1:26" ht="12.75" customHeight="1" x14ac:dyDescent="0.2">
      <c r="A1543" s="63" t="s">
        <v>3281</v>
      </c>
      <c r="B1543" s="64" t="s">
        <v>3282</v>
      </c>
      <c r="C1543" s="64" t="s">
        <v>139</v>
      </c>
      <c r="D1543" s="65" t="s">
        <v>126</v>
      </c>
      <c r="E1543" s="46"/>
      <c r="F1543" s="46"/>
      <c r="G1543" s="46"/>
      <c r="H1543" s="46"/>
      <c r="I1543" s="46"/>
      <c r="J1543" s="46"/>
      <c r="K1543" s="46"/>
      <c r="L1543" s="46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</row>
    <row r="1544" spans="1:26" ht="12.75" customHeight="1" x14ac:dyDescent="0.2">
      <c r="A1544" s="63" t="s">
        <v>3283</v>
      </c>
      <c r="B1544" s="64" t="s">
        <v>3284</v>
      </c>
      <c r="C1544" s="64" t="s">
        <v>139</v>
      </c>
      <c r="D1544" s="67" t="s">
        <v>259</v>
      </c>
      <c r="E1544" s="46"/>
      <c r="F1544" s="46"/>
      <c r="G1544" s="46"/>
      <c r="H1544" s="46"/>
      <c r="I1544" s="46"/>
      <c r="J1544" s="46"/>
      <c r="K1544" s="46"/>
      <c r="L1544" s="46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</row>
    <row r="1545" spans="1:26" ht="12.75" customHeight="1" x14ac:dyDescent="0.2">
      <c r="A1545" s="63" t="s">
        <v>3285</v>
      </c>
      <c r="B1545" s="64" t="s">
        <v>3286</v>
      </c>
      <c r="C1545" s="64" t="s">
        <v>139</v>
      </c>
      <c r="D1545" s="67" t="s">
        <v>259</v>
      </c>
      <c r="E1545" s="46"/>
      <c r="F1545" s="46"/>
      <c r="G1545" s="46"/>
      <c r="H1545" s="46"/>
      <c r="I1545" s="46"/>
      <c r="J1545" s="46"/>
      <c r="K1545" s="46"/>
      <c r="L1545" s="46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</row>
    <row r="1546" spans="1:26" ht="12.75" customHeight="1" x14ac:dyDescent="0.2">
      <c r="A1546" s="63" t="s">
        <v>3287</v>
      </c>
      <c r="B1546" s="64" t="s">
        <v>3288</v>
      </c>
      <c r="C1546" s="64" t="s">
        <v>139</v>
      </c>
      <c r="D1546" s="65" t="s">
        <v>126</v>
      </c>
      <c r="E1546" s="46"/>
      <c r="F1546" s="46"/>
      <c r="G1546" s="46"/>
      <c r="H1546" s="46"/>
      <c r="I1546" s="46"/>
      <c r="J1546" s="46"/>
      <c r="K1546" s="46"/>
      <c r="L1546" s="46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</row>
    <row r="1547" spans="1:26" ht="12.75" customHeight="1" x14ac:dyDescent="0.2">
      <c r="A1547" s="63" t="s">
        <v>3289</v>
      </c>
      <c r="B1547" s="64" t="s">
        <v>3290</v>
      </c>
      <c r="C1547" s="64" t="s">
        <v>139</v>
      </c>
      <c r="D1547" s="67" t="s">
        <v>259</v>
      </c>
      <c r="E1547" s="46"/>
      <c r="F1547" s="46"/>
      <c r="G1547" s="46"/>
      <c r="H1547" s="46"/>
      <c r="I1547" s="46"/>
      <c r="J1547" s="46"/>
      <c r="K1547" s="46"/>
      <c r="L1547" s="46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</row>
    <row r="1548" spans="1:26" ht="12.75" customHeight="1" x14ac:dyDescent="0.2">
      <c r="A1548" s="63" t="s">
        <v>3291</v>
      </c>
      <c r="B1548" s="64" t="s">
        <v>3292</v>
      </c>
      <c r="C1548" s="64" t="s">
        <v>139</v>
      </c>
      <c r="D1548" s="65" t="s">
        <v>126</v>
      </c>
      <c r="E1548" s="46"/>
      <c r="F1548" s="46"/>
      <c r="G1548" s="46"/>
      <c r="H1548" s="46"/>
      <c r="I1548" s="46"/>
      <c r="J1548" s="46"/>
      <c r="K1548" s="46"/>
      <c r="L1548" s="46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</row>
    <row r="1549" spans="1:26" ht="12.75" customHeight="1" x14ac:dyDescent="0.2">
      <c r="A1549" s="63" t="s">
        <v>3293</v>
      </c>
      <c r="B1549" s="64" t="s">
        <v>3294</v>
      </c>
      <c r="C1549" s="64" t="s">
        <v>463</v>
      </c>
      <c r="D1549" s="65" t="s">
        <v>132</v>
      </c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</row>
    <row r="1550" spans="1:26" ht="12.75" customHeight="1" x14ac:dyDescent="0.2">
      <c r="A1550" s="63" t="s">
        <v>3295</v>
      </c>
      <c r="B1550" s="64" t="s">
        <v>3296</v>
      </c>
      <c r="C1550" s="64" t="s">
        <v>239</v>
      </c>
      <c r="D1550" s="65" t="s">
        <v>126</v>
      </c>
      <c r="E1550" s="46"/>
      <c r="F1550" s="46"/>
      <c r="G1550" s="46"/>
      <c r="H1550" s="46"/>
      <c r="I1550" s="46"/>
      <c r="J1550" s="46"/>
      <c r="K1550" s="46"/>
      <c r="L1550" s="46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</row>
    <row r="1551" spans="1:26" ht="12.75" customHeight="1" x14ac:dyDescent="0.2">
      <c r="A1551" s="63" t="s">
        <v>3297</v>
      </c>
      <c r="B1551" s="64" t="s">
        <v>3298</v>
      </c>
      <c r="C1551" s="64" t="s">
        <v>239</v>
      </c>
      <c r="D1551" s="65" t="s">
        <v>126</v>
      </c>
      <c r="E1551" s="46"/>
      <c r="F1551" s="46"/>
      <c r="G1551" s="46"/>
      <c r="H1551" s="46"/>
      <c r="I1551" s="46"/>
      <c r="J1551" s="46"/>
      <c r="K1551" s="46"/>
      <c r="L1551" s="46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</row>
    <row r="1552" spans="1:26" ht="12.75" customHeight="1" x14ac:dyDescent="0.2">
      <c r="A1552" s="63" t="s">
        <v>3299</v>
      </c>
      <c r="B1552" s="64" t="s">
        <v>3300</v>
      </c>
      <c r="C1552" s="64" t="s">
        <v>239</v>
      </c>
      <c r="D1552" s="65" t="s">
        <v>126</v>
      </c>
      <c r="E1552" s="46"/>
      <c r="F1552" s="46"/>
      <c r="G1552" s="46"/>
      <c r="H1552" s="46"/>
      <c r="I1552" s="46"/>
      <c r="J1552" s="46"/>
      <c r="K1552" s="46"/>
      <c r="L1552" s="46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</row>
    <row r="1553" spans="1:26" ht="12.75" customHeight="1" x14ac:dyDescent="0.2">
      <c r="A1553" s="63" t="s">
        <v>3301</v>
      </c>
      <c r="B1553" s="64" t="s">
        <v>3302</v>
      </c>
      <c r="C1553" s="64" t="s">
        <v>3303</v>
      </c>
      <c r="D1553" s="65" t="s">
        <v>126</v>
      </c>
      <c r="E1553" s="46"/>
      <c r="F1553" s="46"/>
      <c r="G1553" s="46"/>
      <c r="H1553" s="46"/>
      <c r="I1553" s="46"/>
      <c r="J1553" s="46"/>
      <c r="K1553" s="46"/>
      <c r="L1553" s="46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</row>
    <row r="1554" spans="1:26" ht="12.75" customHeight="1" x14ac:dyDescent="0.2">
      <c r="A1554" s="63" t="s">
        <v>3304</v>
      </c>
      <c r="B1554" s="64" t="s">
        <v>3305</v>
      </c>
      <c r="C1554" s="64" t="s">
        <v>254</v>
      </c>
      <c r="D1554" s="65" t="s">
        <v>126</v>
      </c>
      <c r="E1554" s="46"/>
      <c r="F1554" s="46"/>
      <c r="G1554" s="46"/>
      <c r="H1554" s="46"/>
      <c r="I1554" s="46"/>
      <c r="J1554" s="46"/>
      <c r="K1554" s="46"/>
      <c r="L1554" s="46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</row>
    <row r="1555" spans="1:26" ht="12.75" customHeight="1" x14ac:dyDescent="0.2">
      <c r="A1555" s="63" t="s">
        <v>3306</v>
      </c>
      <c r="B1555" s="64" t="s">
        <v>3307</v>
      </c>
      <c r="C1555" s="64" t="s">
        <v>163</v>
      </c>
      <c r="D1555" s="65" t="s">
        <v>126</v>
      </c>
      <c r="E1555" s="46"/>
      <c r="F1555" s="46"/>
      <c r="G1555" s="46"/>
      <c r="H1555" s="46"/>
      <c r="I1555" s="46"/>
      <c r="J1555" s="46"/>
      <c r="K1555" s="46"/>
      <c r="L1555" s="46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</row>
    <row r="1556" spans="1:26" ht="12.75" customHeight="1" x14ac:dyDescent="0.2">
      <c r="A1556" s="63" t="s">
        <v>3308</v>
      </c>
      <c r="B1556" s="64" t="s">
        <v>3309</v>
      </c>
      <c r="C1556" s="64" t="s">
        <v>163</v>
      </c>
      <c r="D1556" s="65" t="s">
        <v>126</v>
      </c>
      <c r="E1556" s="46"/>
      <c r="F1556" s="46"/>
      <c r="G1556" s="46"/>
      <c r="H1556" s="46"/>
      <c r="I1556" s="46"/>
      <c r="J1556" s="46"/>
      <c r="K1556" s="46"/>
      <c r="L1556" s="46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</row>
    <row r="1557" spans="1:26" ht="12.75" customHeight="1" x14ac:dyDescent="0.2">
      <c r="A1557" s="63" t="s">
        <v>3310</v>
      </c>
      <c r="B1557" s="64" t="s">
        <v>3311</v>
      </c>
      <c r="C1557" s="64" t="s">
        <v>284</v>
      </c>
      <c r="D1557" s="65" t="s">
        <v>126</v>
      </c>
      <c r="E1557" s="46"/>
      <c r="F1557" s="46"/>
      <c r="G1557" s="46"/>
      <c r="H1557" s="46"/>
      <c r="I1557" s="46"/>
      <c r="J1557" s="46"/>
      <c r="K1557" s="46"/>
      <c r="L1557" s="46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</row>
    <row r="1558" spans="1:26" ht="12.75" customHeight="1" x14ac:dyDescent="0.2">
      <c r="A1558" s="63" t="s">
        <v>3312</v>
      </c>
      <c r="B1558" s="64" t="s">
        <v>3313</v>
      </c>
      <c r="C1558" s="64" t="s">
        <v>463</v>
      </c>
      <c r="D1558" s="65" t="s">
        <v>132</v>
      </c>
      <c r="E1558" s="46"/>
      <c r="F1558" s="46"/>
      <c r="G1558" s="46"/>
      <c r="H1558" s="46"/>
      <c r="I1558" s="46"/>
      <c r="J1558" s="46"/>
      <c r="K1558" s="46"/>
      <c r="L1558" s="46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</row>
    <row r="1559" spans="1:26" ht="12.75" customHeight="1" x14ac:dyDescent="0.2">
      <c r="A1559" s="63" t="s">
        <v>3314</v>
      </c>
      <c r="B1559" s="64" t="s">
        <v>3315</v>
      </c>
      <c r="C1559" s="64" t="s">
        <v>463</v>
      </c>
      <c r="D1559" s="65" t="s">
        <v>232</v>
      </c>
      <c r="E1559" s="46"/>
      <c r="F1559" s="46"/>
      <c r="G1559" s="46"/>
      <c r="H1559" s="46"/>
      <c r="I1559" s="46"/>
      <c r="J1559" s="46"/>
      <c r="K1559" s="46"/>
      <c r="L1559" s="46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</row>
    <row r="1560" spans="1:26" ht="12.75" customHeight="1" x14ac:dyDescent="0.2">
      <c r="A1560" s="63" t="s">
        <v>3316</v>
      </c>
      <c r="B1560" s="64" t="s">
        <v>3317</v>
      </c>
      <c r="C1560" s="64" t="s">
        <v>463</v>
      </c>
      <c r="D1560" s="65" t="s">
        <v>132</v>
      </c>
      <c r="E1560" s="46"/>
      <c r="F1560" s="46"/>
      <c r="G1560" s="46"/>
      <c r="H1560" s="46"/>
      <c r="I1560" s="46"/>
      <c r="J1560" s="46"/>
      <c r="K1560" s="46"/>
      <c r="L1560" s="46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</row>
    <row r="1561" spans="1:26" ht="12.75" customHeight="1" x14ac:dyDescent="0.2">
      <c r="A1561" s="63" t="s">
        <v>3318</v>
      </c>
      <c r="B1561" s="64" t="s">
        <v>3319</v>
      </c>
      <c r="C1561" s="64" t="s">
        <v>463</v>
      </c>
      <c r="D1561" s="65" t="s">
        <v>132</v>
      </c>
      <c r="E1561" s="46"/>
      <c r="F1561" s="46"/>
      <c r="G1561" s="46"/>
      <c r="H1561" s="46"/>
      <c r="I1561" s="46"/>
      <c r="J1561" s="46"/>
      <c r="K1561" s="46"/>
      <c r="L1561" s="46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</row>
    <row r="1562" spans="1:26" ht="12.75" customHeight="1" x14ac:dyDescent="0.2">
      <c r="A1562" s="63" t="s">
        <v>3320</v>
      </c>
      <c r="B1562" s="64" t="s">
        <v>3321</v>
      </c>
      <c r="C1562" s="64" t="s">
        <v>463</v>
      </c>
      <c r="D1562" s="65" t="s">
        <v>232</v>
      </c>
      <c r="E1562" s="46"/>
      <c r="F1562" s="46"/>
      <c r="G1562" s="46"/>
      <c r="H1562" s="46"/>
      <c r="I1562" s="46"/>
      <c r="J1562" s="46"/>
      <c r="K1562" s="46"/>
      <c r="L1562" s="46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</row>
    <row r="1563" spans="1:26" ht="12.75" customHeight="1" x14ac:dyDescent="0.2">
      <c r="A1563" s="63" t="s">
        <v>3322</v>
      </c>
      <c r="B1563" s="64" t="s">
        <v>3323</v>
      </c>
      <c r="C1563" s="64" t="s">
        <v>463</v>
      </c>
      <c r="D1563" s="65" t="s">
        <v>232</v>
      </c>
      <c r="E1563" s="46"/>
      <c r="F1563" s="46"/>
      <c r="G1563" s="46"/>
      <c r="H1563" s="46"/>
      <c r="I1563" s="46"/>
      <c r="J1563" s="46"/>
      <c r="K1563" s="46"/>
      <c r="L1563" s="46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</row>
    <row r="1564" spans="1:26" ht="12.75" customHeight="1" x14ac:dyDescent="0.2">
      <c r="A1564" s="63" t="s">
        <v>3324</v>
      </c>
      <c r="B1564" s="64" t="s">
        <v>3325</v>
      </c>
      <c r="C1564" s="64" t="s">
        <v>463</v>
      </c>
      <c r="D1564" s="65" t="s">
        <v>232</v>
      </c>
      <c r="E1564" s="46"/>
      <c r="F1564" s="46"/>
      <c r="G1564" s="46"/>
      <c r="H1564" s="46"/>
      <c r="I1564" s="46"/>
      <c r="J1564" s="46"/>
      <c r="K1564" s="46"/>
      <c r="L1564" s="46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</row>
    <row r="1565" spans="1:26" ht="12.75" customHeight="1" x14ac:dyDescent="0.2">
      <c r="A1565" s="63" t="s">
        <v>3326</v>
      </c>
      <c r="B1565" s="64" t="s">
        <v>3327</v>
      </c>
      <c r="C1565" s="64" t="s">
        <v>463</v>
      </c>
      <c r="D1565" s="65" t="s">
        <v>232</v>
      </c>
      <c r="E1565" s="46"/>
      <c r="F1565" s="46"/>
      <c r="G1565" s="46"/>
      <c r="H1565" s="46"/>
      <c r="I1565" s="46"/>
      <c r="J1565" s="46"/>
      <c r="K1565" s="46"/>
      <c r="L1565" s="46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</row>
    <row r="1566" spans="1:26" ht="12.75" customHeight="1" x14ac:dyDescent="0.2">
      <c r="A1566" s="63" t="s">
        <v>86</v>
      </c>
      <c r="B1566" s="64" t="s">
        <v>3328</v>
      </c>
      <c r="C1566" s="64" t="s">
        <v>463</v>
      </c>
      <c r="D1566" s="65" t="s">
        <v>132</v>
      </c>
      <c r="E1566" s="46"/>
      <c r="F1566" s="46"/>
      <c r="G1566" s="46"/>
      <c r="H1566" s="46"/>
      <c r="I1566" s="46"/>
      <c r="J1566" s="46"/>
      <c r="K1566" s="46"/>
      <c r="L1566" s="46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</row>
    <row r="1567" spans="1:26" ht="12.75" customHeight="1" x14ac:dyDescent="0.2">
      <c r="A1567" s="63" t="s">
        <v>3329</v>
      </c>
      <c r="B1567" s="64" t="s">
        <v>3330</v>
      </c>
      <c r="C1567" s="64" t="s">
        <v>463</v>
      </c>
      <c r="D1567" s="65" t="s">
        <v>232</v>
      </c>
      <c r="E1567" s="46"/>
      <c r="F1567" s="46"/>
      <c r="G1567" s="46"/>
      <c r="H1567" s="46"/>
      <c r="I1567" s="46"/>
      <c r="J1567" s="46"/>
      <c r="K1567" s="46"/>
      <c r="L1567" s="46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</row>
    <row r="1568" spans="1:26" ht="12.75" customHeight="1" x14ac:dyDescent="0.2">
      <c r="A1568" s="63" t="s">
        <v>3331</v>
      </c>
      <c r="B1568" s="64" t="s">
        <v>3332</v>
      </c>
      <c r="C1568" s="64" t="s">
        <v>463</v>
      </c>
      <c r="D1568" s="65" t="s">
        <v>746</v>
      </c>
      <c r="E1568" s="46"/>
      <c r="F1568" s="46"/>
      <c r="G1568" s="46"/>
      <c r="H1568" s="46"/>
      <c r="I1568" s="46"/>
      <c r="J1568" s="46"/>
      <c r="K1568" s="46"/>
      <c r="L1568" s="46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</row>
    <row r="1569" spans="1:26" ht="12.75" customHeight="1" x14ac:dyDescent="0.2">
      <c r="A1569" s="63" t="s">
        <v>3333</v>
      </c>
      <c r="B1569" s="64" t="s">
        <v>3334</v>
      </c>
      <c r="C1569" s="64" t="s">
        <v>463</v>
      </c>
      <c r="D1569" s="65" t="s">
        <v>132</v>
      </c>
      <c r="E1569" s="46"/>
      <c r="F1569" s="46"/>
      <c r="G1569" s="46"/>
      <c r="H1569" s="46"/>
      <c r="I1569" s="46"/>
      <c r="J1569" s="46"/>
      <c r="K1569" s="46"/>
      <c r="L1569" s="46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</row>
    <row r="1570" spans="1:26" ht="12.75" customHeight="1" x14ac:dyDescent="0.2">
      <c r="A1570" s="63" t="s">
        <v>84</v>
      </c>
      <c r="B1570" s="64" t="s">
        <v>3335</v>
      </c>
      <c r="C1570" s="64" t="s">
        <v>463</v>
      </c>
      <c r="D1570" s="65" t="s">
        <v>132</v>
      </c>
      <c r="E1570" s="46"/>
      <c r="F1570" s="46"/>
      <c r="G1570" s="46"/>
      <c r="H1570" s="46"/>
      <c r="I1570" s="46"/>
      <c r="J1570" s="46"/>
      <c r="K1570" s="46"/>
      <c r="L1570" s="46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</row>
    <row r="1571" spans="1:26" ht="12.75" customHeight="1" x14ac:dyDescent="0.2">
      <c r="A1571" s="63" t="s">
        <v>3336</v>
      </c>
      <c r="B1571" s="64" t="s">
        <v>3337</v>
      </c>
      <c r="C1571" s="64" t="s">
        <v>463</v>
      </c>
      <c r="D1571" s="65" t="s">
        <v>126</v>
      </c>
      <c r="E1571" s="46"/>
      <c r="F1571" s="46"/>
      <c r="G1571" s="46"/>
      <c r="H1571" s="46"/>
      <c r="I1571" s="46"/>
      <c r="J1571" s="46"/>
      <c r="K1571" s="46"/>
      <c r="L1571" s="46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</row>
    <row r="1572" spans="1:26" ht="12.75" customHeight="1" x14ac:dyDescent="0.2">
      <c r="A1572" s="63" t="s">
        <v>3338</v>
      </c>
      <c r="B1572" s="64" t="s">
        <v>3339</v>
      </c>
      <c r="C1572" s="64" t="s">
        <v>463</v>
      </c>
      <c r="D1572" s="65" t="s">
        <v>132</v>
      </c>
      <c r="E1572" s="46"/>
      <c r="F1572" s="46"/>
      <c r="G1572" s="46"/>
      <c r="H1572" s="46"/>
      <c r="I1572" s="46"/>
      <c r="J1572" s="46"/>
      <c r="K1572" s="46"/>
      <c r="L1572" s="46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</row>
    <row r="1573" spans="1:26" ht="12.75" customHeight="1" x14ac:dyDescent="0.2">
      <c r="A1573" s="63" t="s">
        <v>3340</v>
      </c>
      <c r="B1573" s="64" t="s">
        <v>3341</v>
      </c>
      <c r="C1573" s="64" t="s">
        <v>463</v>
      </c>
      <c r="D1573" s="65" t="s">
        <v>132</v>
      </c>
      <c r="E1573" s="46"/>
      <c r="F1573" s="46"/>
      <c r="G1573" s="46"/>
      <c r="H1573" s="46"/>
      <c r="I1573" s="46"/>
      <c r="J1573" s="46"/>
      <c r="K1573" s="46"/>
      <c r="L1573" s="46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</row>
    <row r="1574" spans="1:26" ht="12.75" customHeight="1" x14ac:dyDescent="0.2">
      <c r="A1574" s="63" t="s">
        <v>3342</v>
      </c>
      <c r="B1574" s="64" t="s">
        <v>3343</v>
      </c>
      <c r="C1574" s="64" t="s">
        <v>463</v>
      </c>
      <c r="D1574" s="65" t="s">
        <v>746</v>
      </c>
      <c r="E1574" s="46"/>
      <c r="F1574" s="46"/>
      <c r="G1574" s="46"/>
      <c r="H1574" s="46"/>
      <c r="I1574" s="46"/>
      <c r="J1574" s="46"/>
      <c r="K1574" s="46"/>
      <c r="L1574" s="46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</row>
    <row r="1575" spans="1:26" ht="12.75" customHeight="1" x14ac:dyDescent="0.2">
      <c r="A1575" s="63" t="s">
        <v>3344</v>
      </c>
      <c r="B1575" s="64" t="s">
        <v>3345</v>
      </c>
      <c r="C1575" s="64" t="s">
        <v>463</v>
      </c>
      <c r="D1575" s="65" t="s">
        <v>232</v>
      </c>
      <c r="E1575" s="46"/>
      <c r="F1575" s="46"/>
      <c r="G1575" s="46"/>
      <c r="H1575" s="46"/>
      <c r="I1575" s="46"/>
      <c r="J1575" s="46"/>
      <c r="K1575" s="46"/>
      <c r="L1575" s="46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</row>
    <row r="1576" spans="1:26" ht="12.75" customHeight="1" x14ac:dyDescent="0.2">
      <c r="A1576" s="63" t="s">
        <v>3346</v>
      </c>
      <c r="B1576" s="64" t="s">
        <v>3347</v>
      </c>
      <c r="C1576" s="64" t="s">
        <v>463</v>
      </c>
      <c r="D1576" s="65" t="s">
        <v>232</v>
      </c>
      <c r="E1576" s="46"/>
      <c r="F1576" s="46"/>
      <c r="G1576" s="46"/>
      <c r="H1576" s="46"/>
      <c r="I1576" s="46"/>
      <c r="J1576" s="46"/>
      <c r="K1576" s="46"/>
      <c r="L1576" s="46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</row>
    <row r="1577" spans="1:26" ht="12.75" customHeight="1" x14ac:dyDescent="0.2">
      <c r="A1577" s="63" t="s">
        <v>3348</v>
      </c>
      <c r="B1577" s="64" t="s">
        <v>3349</v>
      </c>
      <c r="C1577" s="64" t="s">
        <v>254</v>
      </c>
      <c r="D1577" s="66" t="s">
        <v>126</v>
      </c>
      <c r="E1577" s="46"/>
      <c r="F1577" s="46"/>
      <c r="G1577" s="46"/>
      <c r="H1577" s="46"/>
      <c r="I1577" s="46"/>
      <c r="J1577" s="46"/>
      <c r="K1577" s="46"/>
      <c r="L1577" s="46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</row>
    <row r="1578" spans="1:26" ht="12.75" customHeight="1" x14ac:dyDescent="0.2">
      <c r="A1578" s="63" t="s">
        <v>3350</v>
      </c>
      <c r="B1578" s="64" t="s">
        <v>3351</v>
      </c>
      <c r="C1578" s="64" t="s">
        <v>254</v>
      </c>
      <c r="D1578" s="65" t="s">
        <v>126</v>
      </c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</row>
    <row r="1579" spans="1:26" ht="12.75" customHeight="1" x14ac:dyDescent="0.2">
      <c r="A1579" s="63" t="s">
        <v>3352</v>
      </c>
      <c r="B1579" s="64" t="s">
        <v>3353</v>
      </c>
      <c r="C1579" s="64" t="s">
        <v>254</v>
      </c>
      <c r="D1579" s="65" t="s">
        <v>126</v>
      </c>
      <c r="E1579" s="46"/>
      <c r="F1579" s="46"/>
      <c r="G1579" s="46"/>
      <c r="H1579" s="46"/>
      <c r="I1579" s="46"/>
      <c r="J1579" s="46"/>
      <c r="K1579" s="46"/>
      <c r="L1579" s="46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</row>
    <row r="1580" spans="1:26" ht="12.75" customHeight="1" x14ac:dyDescent="0.2">
      <c r="A1580" s="63" t="s">
        <v>3354</v>
      </c>
      <c r="B1580" s="64" t="s">
        <v>3355</v>
      </c>
      <c r="C1580" s="64" t="s">
        <v>254</v>
      </c>
      <c r="D1580" s="65" t="s">
        <v>126</v>
      </c>
      <c r="E1580" s="46"/>
      <c r="F1580" s="46"/>
      <c r="G1580" s="46"/>
      <c r="H1580" s="46"/>
      <c r="I1580" s="46"/>
      <c r="J1580" s="46"/>
      <c r="K1580" s="46"/>
      <c r="L1580" s="46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</row>
    <row r="1581" spans="1:26" ht="12.75" customHeight="1" x14ac:dyDescent="0.2">
      <c r="A1581" s="63" t="s">
        <v>3356</v>
      </c>
      <c r="B1581" s="64" t="s">
        <v>3357</v>
      </c>
      <c r="C1581" s="64" t="s">
        <v>166</v>
      </c>
      <c r="D1581" s="65" t="s">
        <v>126</v>
      </c>
      <c r="E1581" s="46"/>
      <c r="F1581" s="46"/>
      <c r="G1581" s="46"/>
      <c r="H1581" s="46"/>
      <c r="I1581" s="46"/>
      <c r="J1581" s="46"/>
      <c r="K1581" s="46"/>
      <c r="L1581" s="46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</row>
    <row r="1582" spans="1:26" ht="12.75" customHeight="1" x14ac:dyDescent="0.2">
      <c r="A1582" s="63" t="s">
        <v>3358</v>
      </c>
      <c r="B1582" s="64" t="s">
        <v>3359</v>
      </c>
      <c r="C1582" s="64" t="s">
        <v>166</v>
      </c>
      <c r="D1582" s="65" t="s">
        <v>232</v>
      </c>
      <c r="E1582" s="46"/>
      <c r="F1582" s="46"/>
      <c r="G1582" s="46"/>
      <c r="H1582" s="46"/>
      <c r="I1582" s="46"/>
      <c r="J1582" s="46"/>
      <c r="K1582" s="46"/>
      <c r="L1582" s="46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</row>
    <row r="1583" spans="1:26" ht="12.75" customHeight="1" x14ac:dyDescent="0.2">
      <c r="A1583" s="63" t="s">
        <v>3360</v>
      </c>
      <c r="B1583" s="64" t="s">
        <v>3361</v>
      </c>
      <c r="C1583" s="64" t="s">
        <v>166</v>
      </c>
      <c r="D1583" s="65" t="s">
        <v>126</v>
      </c>
      <c r="E1583" s="46"/>
      <c r="F1583" s="46"/>
      <c r="G1583" s="46"/>
      <c r="H1583" s="46"/>
      <c r="I1583" s="46"/>
      <c r="J1583" s="46"/>
      <c r="K1583" s="46"/>
      <c r="L1583" s="46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</row>
    <row r="1584" spans="1:26" ht="12.75" customHeight="1" x14ac:dyDescent="0.2">
      <c r="A1584" s="63" t="s">
        <v>3362</v>
      </c>
      <c r="B1584" s="64" t="s">
        <v>3363</v>
      </c>
      <c r="C1584" s="64" t="s">
        <v>166</v>
      </c>
      <c r="D1584" s="65" t="s">
        <v>126</v>
      </c>
      <c r="E1584" s="46"/>
      <c r="F1584" s="46"/>
      <c r="G1584" s="46"/>
      <c r="H1584" s="46"/>
      <c r="I1584" s="46"/>
      <c r="J1584" s="46"/>
      <c r="K1584" s="46"/>
      <c r="L1584" s="46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</row>
    <row r="1585" spans="1:26" ht="12.75" customHeight="1" x14ac:dyDescent="0.2">
      <c r="A1585" s="63" t="s">
        <v>3364</v>
      </c>
      <c r="B1585" s="64" t="s">
        <v>3365</v>
      </c>
      <c r="C1585" s="64" t="s">
        <v>215</v>
      </c>
      <c r="D1585" s="65" t="s">
        <v>126</v>
      </c>
      <c r="E1585" s="46"/>
      <c r="F1585" s="46"/>
      <c r="G1585" s="46"/>
      <c r="H1585" s="46"/>
      <c r="I1585" s="46"/>
      <c r="J1585" s="46"/>
      <c r="K1585" s="46"/>
      <c r="L1585" s="46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</row>
    <row r="1586" spans="1:26" ht="12.75" customHeight="1" x14ac:dyDescent="0.2">
      <c r="A1586" s="63" t="s">
        <v>3366</v>
      </c>
      <c r="B1586" s="64" t="s">
        <v>3367</v>
      </c>
      <c r="C1586" s="64" t="s">
        <v>163</v>
      </c>
      <c r="D1586" s="65" t="s">
        <v>126</v>
      </c>
      <c r="E1586" s="46"/>
      <c r="F1586" s="46"/>
      <c r="G1586" s="46"/>
      <c r="H1586" s="46"/>
      <c r="I1586" s="46"/>
      <c r="J1586" s="46"/>
      <c r="K1586" s="46"/>
      <c r="L1586" s="46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</row>
    <row r="1587" spans="1:26" ht="12.75" customHeight="1" x14ac:dyDescent="0.2">
      <c r="A1587" s="63" t="s">
        <v>3368</v>
      </c>
      <c r="B1587" s="64" t="s">
        <v>3369</v>
      </c>
      <c r="C1587" s="64" t="s">
        <v>163</v>
      </c>
      <c r="D1587" s="65" t="s">
        <v>126</v>
      </c>
      <c r="E1587" s="46"/>
      <c r="F1587" s="46"/>
      <c r="G1587" s="46"/>
      <c r="H1587" s="46"/>
      <c r="I1587" s="46"/>
      <c r="J1587" s="46"/>
      <c r="K1587" s="46"/>
      <c r="L1587" s="46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</row>
    <row r="1588" spans="1:26" ht="12.75" customHeight="1" x14ac:dyDescent="0.2">
      <c r="A1588" s="63" t="s">
        <v>3370</v>
      </c>
      <c r="B1588" s="64" t="s">
        <v>3371</v>
      </c>
      <c r="C1588" s="64" t="s">
        <v>215</v>
      </c>
      <c r="D1588" s="65" t="s">
        <v>126</v>
      </c>
      <c r="E1588" s="46"/>
      <c r="F1588" s="46"/>
      <c r="G1588" s="46"/>
      <c r="H1588" s="46"/>
      <c r="I1588" s="46"/>
      <c r="J1588" s="46"/>
      <c r="K1588" s="46"/>
      <c r="L1588" s="46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</row>
    <row r="1589" spans="1:26" ht="12.75" customHeight="1" x14ac:dyDescent="0.2">
      <c r="A1589" s="63" t="s">
        <v>3372</v>
      </c>
      <c r="B1589" s="64" t="s">
        <v>3373</v>
      </c>
      <c r="C1589" s="64" t="s">
        <v>208</v>
      </c>
      <c r="D1589" s="65" t="s">
        <v>126</v>
      </c>
      <c r="E1589" s="46"/>
      <c r="F1589" s="46"/>
      <c r="G1589" s="46"/>
      <c r="H1589" s="46"/>
      <c r="I1589" s="46"/>
      <c r="J1589" s="46"/>
      <c r="K1589" s="46"/>
      <c r="L1589" s="46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</row>
    <row r="1590" spans="1:26" ht="12.75" customHeight="1" x14ac:dyDescent="0.2">
      <c r="A1590" s="63" t="s">
        <v>3374</v>
      </c>
      <c r="B1590" s="64" t="s">
        <v>3375</v>
      </c>
      <c r="C1590" s="64" t="s">
        <v>208</v>
      </c>
      <c r="D1590" s="65" t="s">
        <v>126</v>
      </c>
      <c r="E1590" s="46"/>
      <c r="F1590" s="46"/>
      <c r="G1590" s="46"/>
      <c r="H1590" s="46"/>
      <c r="I1590" s="46"/>
      <c r="J1590" s="46"/>
      <c r="K1590" s="46"/>
      <c r="L1590" s="46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</row>
    <row r="1591" spans="1:26" ht="12.75" customHeight="1" x14ac:dyDescent="0.2">
      <c r="A1591" s="63" t="s">
        <v>3376</v>
      </c>
      <c r="B1591" s="64" t="s">
        <v>3377</v>
      </c>
      <c r="C1591" s="64" t="s">
        <v>193</v>
      </c>
      <c r="D1591" s="65" t="s">
        <v>132</v>
      </c>
      <c r="E1591" s="46"/>
      <c r="F1591" s="46"/>
      <c r="G1591" s="46"/>
      <c r="H1591" s="46"/>
      <c r="I1591" s="46"/>
      <c r="J1591" s="46"/>
      <c r="K1591" s="46"/>
      <c r="L1591" s="46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</row>
    <row r="1592" spans="1:26" ht="12.75" customHeight="1" x14ac:dyDescent="0.2">
      <c r="A1592" s="63" t="s">
        <v>3378</v>
      </c>
      <c r="B1592" s="64" t="s">
        <v>3379</v>
      </c>
      <c r="C1592" s="64" t="s">
        <v>193</v>
      </c>
      <c r="D1592" s="65" t="s">
        <v>126</v>
      </c>
      <c r="E1592" s="46"/>
      <c r="F1592" s="46"/>
      <c r="G1592" s="46"/>
      <c r="H1592" s="46"/>
      <c r="I1592" s="46"/>
      <c r="J1592" s="46"/>
      <c r="K1592" s="46"/>
      <c r="L1592" s="46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</row>
    <row r="1593" spans="1:26" ht="12.75" customHeight="1" x14ac:dyDescent="0.2">
      <c r="A1593" s="63" t="s">
        <v>3380</v>
      </c>
      <c r="B1593" s="64" t="s">
        <v>3381</v>
      </c>
      <c r="C1593" s="64" t="s">
        <v>193</v>
      </c>
      <c r="D1593" s="65" t="s">
        <v>132</v>
      </c>
      <c r="E1593" s="46"/>
      <c r="F1593" s="46"/>
      <c r="G1593" s="46"/>
      <c r="H1593" s="46"/>
      <c r="I1593" s="46"/>
      <c r="J1593" s="46"/>
      <c r="K1593" s="46"/>
      <c r="L1593" s="46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</row>
    <row r="1594" spans="1:26" ht="12.75" customHeight="1" x14ac:dyDescent="0.2">
      <c r="A1594" s="63" t="s">
        <v>3382</v>
      </c>
      <c r="B1594" s="64" t="s">
        <v>3383</v>
      </c>
      <c r="C1594" s="64" t="s">
        <v>193</v>
      </c>
      <c r="D1594" s="65" t="s">
        <v>746</v>
      </c>
      <c r="E1594" s="46"/>
      <c r="F1594" s="46"/>
      <c r="G1594" s="46"/>
      <c r="H1594" s="46"/>
      <c r="I1594" s="46"/>
      <c r="J1594" s="46"/>
      <c r="K1594" s="46"/>
      <c r="L1594" s="46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</row>
    <row r="1595" spans="1:26" ht="12.75" customHeight="1" x14ac:dyDescent="0.2">
      <c r="A1595" s="63" t="s">
        <v>3384</v>
      </c>
      <c r="B1595" s="64" t="s">
        <v>3385</v>
      </c>
      <c r="C1595" s="64" t="s">
        <v>3386</v>
      </c>
      <c r="D1595" s="65" t="s">
        <v>232</v>
      </c>
      <c r="E1595" s="46"/>
      <c r="F1595" s="46"/>
      <c r="G1595" s="46"/>
      <c r="H1595" s="46"/>
      <c r="I1595" s="46"/>
      <c r="J1595" s="46"/>
      <c r="K1595" s="46"/>
      <c r="L1595" s="46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</row>
    <row r="1596" spans="1:26" ht="12.75" customHeight="1" x14ac:dyDescent="0.2">
      <c r="A1596" s="63" t="s">
        <v>3387</v>
      </c>
      <c r="B1596" s="64" t="s">
        <v>3388</v>
      </c>
      <c r="C1596" s="64" t="s">
        <v>3386</v>
      </c>
      <c r="D1596" s="65" t="s">
        <v>232</v>
      </c>
      <c r="E1596" s="46"/>
      <c r="F1596" s="46"/>
      <c r="G1596" s="46"/>
      <c r="H1596" s="46"/>
      <c r="I1596" s="46"/>
      <c r="J1596" s="46"/>
      <c r="K1596" s="46"/>
      <c r="L1596" s="46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</row>
    <row r="1597" spans="1:26" ht="12.75" customHeight="1" x14ac:dyDescent="0.2">
      <c r="A1597" s="63" t="s">
        <v>3389</v>
      </c>
      <c r="B1597" s="64" t="s">
        <v>3390</v>
      </c>
      <c r="C1597" s="64" t="s">
        <v>3386</v>
      </c>
      <c r="D1597" s="65" t="s">
        <v>746</v>
      </c>
      <c r="E1597" s="46"/>
      <c r="F1597" s="46"/>
      <c r="G1597" s="46"/>
      <c r="H1597" s="46"/>
      <c r="I1597" s="46"/>
      <c r="J1597" s="46"/>
      <c r="K1597" s="46"/>
      <c r="L1597" s="46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</row>
    <row r="1598" spans="1:26" ht="12.75" customHeight="1" x14ac:dyDescent="0.2">
      <c r="A1598" s="63" t="s">
        <v>3391</v>
      </c>
      <c r="B1598" s="64" t="s">
        <v>3392</v>
      </c>
      <c r="C1598" s="64" t="s">
        <v>254</v>
      </c>
      <c r="D1598" s="65" t="s">
        <v>126</v>
      </c>
      <c r="E1598" s="46"/>
      <c r="F1598" s="46"/>
      <c r="G1598" s="46"/>
      <c r="H1598" s="46"/>
      <c r="I1598" s="46"/>
      <c r="J1598" s="46"/>
      <c r="K1598" s="46"/>
      <c r="L1598" s="46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</row>
    <row r="1599" spans="1:26" ht="12.75" customHeight="1" x14ac:dyDescent="0.2">
      <c r="A1599" s="63" t="s">
        <v>3393</v>
      </c>
      <c r="B1599" s="64" t="s">
        <v>3394</v>
      </c>
      <c r="C1599" s="64" t="s">
        <v>254</v>
      </c>
      <c r="D1599" s="65" t="s">
        <v>126</v>
      </c>
      <c r="E1599" s="46"/>
      <c r="F1599" s="46"/>
      <c r="G1599" s="46"/>
      <c r="H1599" s="46"/>
      <c r="I1599" s="46"/>
      <c r="J1599" s="46"/>
      <c r="K1599" s="46"/>
      <c r="L1599" s="46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</row>
    <row r="1600" spans="1:26" ht="12.75" customHeight="1" x14ac:dyDescent="0.2">
      <c r="A1600" s="63" t="s">
        <v>3395</v>
      </c>
      <c r="B1600" s="64" t="s">
        <v>3396</v>
      </c>
      <c r="C1600" s="64" t="s">
        <v>601</v>
      </c>
      <c r="D1600" s="65" t="s">
        <v>132</v>
      </c>
      <c r="E1600" s="46"/>
      <c r="F1600" s="46"/>
      <c r="G1600" s="46"/>
      <c r="H1600" s="46"/>
      <c r="I1600" s="46"/>
      <c r="J1600" s="46"/>
      <c r="K1600" s="46"/>
      <c r="L1600" s="46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</row>
    <row r="1601" spans="1:26" ht="12.75" customHeight="1" x14ac:dyDescent="0.2">
      <c r="A1601" s="63" t="s">
        <v>3397</v>
      </c>
      <c r="B1601" s="64" t="s">
        <v>3398</v>
      </c>
      <c r="C1601" s="64" t="s">
        <v>842</v>
      </c>
      <c r="D1601" s="65" t="s">
        <v>126</v>
      </c>
      <c r="E1601" s="46"/>
      <c r="F1601" s="46"/>
      <c r="G1601" s="46"/>
      <c r="H1601" s="46"/>
      <c r="I1601" s="46"/>
      <c r="J1601" s="46"/>
      <c r="K1601" s="46"/>
      <c r="L1601" s="46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</row>
    <row r="1602" spans="1:26" ht="12.75" customHeight="1" x14ac:dyDescent="0.2">
      <c r="A1602" s="63" t="s">
        <v>3399</v>
      </c>
      <c r="B1602" s="64" t="s">
        <v>3400</v>
      </c>
      <c r="C1602" s="64" t="s">
        <v>842</v>
      </c>
      <c r="D1602" s="65" t="s">
        <v>126</v>
      </c>
      <c r="E1602" s="46"/>
      <c r="F1602" s="46"/>
      <c r="G1602" s="46"/>
      <c r="H1602" s="46"/>
      <c r="I1602" s="46"/>
      <c r="J1602" s="46"/>
      <c r="K1602" s="46"/>
      <c r="L1602" s="46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</row>
    <row r="1603" spans="1:26" ht="12.75" customHeight="1" x14ac:dyDescent="0.2">
      <c r="A1603" s="63" t="s">
        <v>92</v>
      </c>
      <c r="B1603" s="64" t="s">
        <v>3401</v>
      </c>
      <c r="C1603" s="64" t="s">
        <v>842</v>
      </c>
      <c r="D1603" s="65" t="s">
        <v>126</v>
      </c>
      <c r="E1603" s="46"/>
      <c r="F1603" s="46"/>
      <c r="G1603" s="46"/>
      <c r="H1603" s="46"/>
      <c r="I1603" s="46"/>
      <c r="J1603" s="46"/>
      <c r="K1603" s="46"/>
      <c r="L1603" s="46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</row>
    <row r="1604" spans="1:26" ht="12.75" customHeight="1" x14ac:dyDescent="0.2">
      <c r="A1604" s="63" t="s">
        <v>3402</v>
      </c>
      <c r="B1604" s="64" t="s">
        <v>3403</v>
      </c>
      <c r="C1604" s="64" t="s">
        <v>842</v>
      </c>
      <c r="D1604" s="65" t="s">
        <v>126</v>
      </c>
      <c r="E1604" s="46"/>
      <c r="F1604" s="46"/>
      <c r="G1604" s="46"/>
      <c r="H1604" s="46"/>
      <c r="I1604" s="46"/>
      <c r="J1604" s="46"/>
      <c r="K1604" s="46"/>
      <c r="L1604" s="46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</row>
    <row r="1605" spans="1:26" ht="12.75" customHeight="1" x14ac:dyDescent="0.2">
      <c r="A1605" s="63" t="s">
        <v>3404</v>
      </c>
      <c r="B1605" s="64" t="s">
        <v>3405</v>
      </c>
      <c r="C1605" s="64" t="s">
        <v>842</v>
      </c>
      <c r="D1605" s="65" t="s">
        <v>126</v>
      </c>
      <c r="E1605" s="46"/>
      <c r="F1605" s="46"/>
      <c r="G1605" s="46"/>
      <c r="H1605" s="46"/>
      <c r="I1605" s="46"/>
      <c r="J1605" s="46"/>
      <c r="K1605" s="46"/>
      <c r="L1605" s="46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</row>
    <row r="1606" spans="1:26" ht="12.75" customHeight="1" x14ac:dyDescent="0.2">
      <c r="A1606" s="63" t="s">
        <v>3406</v>
      </c>
      <c r="B1606" s="64" t="s">
        <v>3407</v>
      </c>
      <c r="C1606" s="64" t="s">
        <v>842</v>
      </c>
      <c r="D1606" s="65" t="s">
        <v>232</v>
      </c>
      <c r="E1606" s="46"/>
      <c r="F1606" s="46"/>
      <c r="G1606" s="46"/>
      <c r="H1606" s="46"/>
      <c r="I1606" s="46"/>
      <c r="J1606" s="46"/>
      <c r="K1606" s="46"/>
      <c r="L1606" s="46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</row>
    <row r="1607" spans="1:26" ht="12.75" customHeight="1" x14ac:dyDescent="0.2">
      <c r="A1607" s="63" t="s">
        <v>3408</v>
      </c>
      <c r="B1607" s="64" t="s">
        <v>3409</v>
      </c>
      <c r="C1607" s="64" t="s">
        <v>175</v>
      </c>
      <c r="D1607" s="65" t="s">
        <v>132</v>
      </c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</row>
    <row r="1608" spans="1:26" ht="12.75" customHeight="1" x14ac:dyDescent="0.2">
      <c r="A1608" s="63" t="s">
        <v>3410</v>
      </c>
      <c r="B1608" s="64" t="s">
        <v>3411</v>
      </c>
      <c r="C1608" s="64" t="s">
        <v>129</v>
      </c>
      <c r="D1608" s="66" t="s">
        <v>126</v>
      </c>
      <c r="E1608" s="46"/>
      <c r="F1608" s="46"/>
      <c r="G1608" s="46"/>
      <c r="H1608" s="46"/>
      <c r="I1608" s="46"/>
      <c r="J1608" s="46"/>
      <c r="K1608" s="46"/>
      <c r="L1608" s="46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</row>
    <row r="1609" spans="1:26" ht="12.75" customHeight="1" x14ac:dyDescent="0.2">
      <c r="A1609" s="63" t="s">
        <v>3412</v>
      </c>
      <c r="B1609" s="64" t="s">
        <v>3413</v>
      </c>
      <c r="C1609" s="64" t="s">
        <v>129</v>
      </c>
      <c r="D1609" s="65" t="s">
        <v>126</v>
      </c>
      <c r="E1609" s="46"/>
      <c r="F1609" s="46"/>
      <c r="G1609" s="46"/>
      <c r="H1609" s="46"/>
      <c r="I1609" s="46"/>
      <c r="J1609" s="46"/>
      <c r="K1609" s="46"/>
      <c r="L1609" s="46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</row>
    <row r="1610" spans="1:26" ht="12.75" customHeight="1" x14ac:dyDescent="0.2">
      <c r="A1610" s="63" t="s">
        <v>3414</v>
      </c>
      <c r="B1610" s="64" t="s">
        <v>3415</v>
      </c>
      <c r="C1610" s="64" t="s">
        <v>129</v>
      </c>
      <c r="D1610" s="65" t="s">
        <v>126</v>
      </c>
      <c r="E1610" s="46"/>
      <c r="F1610" s="46"/>
      <c r="G1610" s="46"/>
      <c r="H1610" s="46"/>
      <c r="I1610" s="46"/>
      <c r="J1610" s="46"/>
      <c r="K1610" s="46"/>
      <c r="L1610" s="46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</row>
    <row r="1611" spans="1:26" ht="12.75" customHeight="1" x14ac:dyDescent="0.2">
      <c r="A1611" s="63" t="s">
        <v>3416</v>
      </c>
      <c r="B1611" s="64" t="s">
        <v>3417</v>
      </c>
      <c r="C1611" s="64" t="s">
        <v>129</v>
      </c>
      <c r="D1611" s="65" t="s">
        <v>126</v>
      </c>
      <c r="E1611" s="46"/>
      <c r="F1611" s="46"/>
      <c r="G1611" s="46"/>
      <c r="H1611" s="46"/>
      <c r="I1611" s="46"/>
      <c r="J1611" s="46"/>
      <c r="K1611" s="46"/>
      <c r="L1611" s="46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</row>
    <row r="1612" spans="1:26" ht="12.75" customHeight="1" x14ac:dyDescent="0.2">
      <c r="A1612" s="63" t="s">
        <v>3418</v>
      </c>
      <c r="B1612" s="64" t="s">
        <v>3419</v>
      </c>
      <c r="C1612" s="64" t="s">
        <v>199</v>
      </c>
      <c r="D1612" s="65" t="s">
        <v>232</v>
      </c>
      <c r="E1612" s="46"/>
      <c r="F1612" s="46"/>
      <c r="G1612" s="46"/>
      <c r="H1612" s="46"/>
      <c r="I1612" s="46"/>
      <c r="J1612" s="46"/>
      <c r="K1612" s="46"/>
      <c r="L1612" s="46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</row>
    <row r="1613" spans="1:26" ht="12.75" customHeight="1" x14ac:dyDescent="0.2">
      <c r="A1613" s="63" t="s">
        <v>3420</v>
      </c>
      <c r="B1613" s="64" t="s">
        <v>3421</v>
      </c>
      <c r="C1613" s="64" t="s">
        <v>254</v>
      </c>
      <c r="D1613" s="66" t="s">
        <v>126</v>
      </c>
      <c r="E1613" s="46"/>
      <c r="F1613" s="46"/>
      <c r="G1613" s="46"/>
      <c r="H1613" s="46"/>
      <c r="I1613" s="46"/>
      <c r="J1613" s="46"/>
      <c r="K1613" s="46"/>
      <c r="L1613" s="46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</row>
    <row r="1614" spans="1:26" ht="12.75" customHeight="1" x14ac:dyDescent="0.2">
      <c r="A1614" s="63" t="s">
        <v>3422</v>
      </c>
      <c r="B1614" s="64" t="s">
        <v>3423</v>
      </c>
      <c r="C1614" s="64" t="s">
        <v>254</v>
      </c>
      <c r="D1614" s="65" t="s">
        <v>126</v>
      </c>
      <c r="E1614" s="46"/>
      <c r="F1614" s="46"/>
      <c r="G1614" s="46"/>
      <c r="H1614" s="46"/>
      <c r="I1614" s="46"/>
      <c r="J1614" s="46"/>
      <c r="K1614" s="46"/>
      <c r="L1614" s="46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</row>
    <row r="1615" spans="1:26" ht="12.75" customHeight="1" x14ac:dyDescent="0.2">
      <c r="A1615" s="63" t="s">
        <v>3424</v>
      </c>
      <c r="B1615" s="64" t="s">
        <v>3425</v>
      </c>
      <c r="C1615" s="64" t="s">
        <v>254</v>
      </c>
      <c r="D1615" s="65" t="s">
        <v>126</v>
      </c>
      <c r="E1615" s="46"/>
      <c r="F1615" s="46"/>
      <c r="G1615" s="46"/>
      <c r="H1615" s="46"/>
      <c r="I1615" s="46"/>
      <c r="J1615" s="46"/>
      <c r="K1615" s="46"/>
      <c r="L1615" s="46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</row>
    <row r="1616" spans="1:26" ht="12.75" customHeight="1" x14ac:dyDescent="0.2">
      <c r="A1616" s="63" t="s">
        <v>3426</v>
      </c>
      <c r="B1616" s="64" t="s">
        <v>3427</v>
      </c>
      <c r="C1616" s="64" t="s">
        <v>254</v>
      </c>
      <c r="D1616" s="65" t="s">
        <v>126</v>
      </c>
      <c r="E1616" s="46"/>
      <c r="F1616" s="46"/>
      <c r="G1616" s="46"/>
      <c r="H1616" s="46"/>
      <c r="I1616" s="46"/>
      <c r="J1616" s="46"/>
      <c r="K1616" s="46"/>
      <c r="L1616" s="46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</row>
    <row r="1617" spans="1:26" ht="12.75" customHeight="1" x14ac:dyDescent="0.2">
      <c r="A1617" s="63" t="s">
        <v>3428</v>
      </c>
      <c r="B1617" s="64" t="s">
        <v>3429</v>
      </c>
      <c r="C1617" s="64" t="s">
        <v>254</v>
      </c>
      <c r="D1617" s="65" t="s">
        <v>126</v>
      </c>
      <c r="E1617" s="46"/>
      <c r="F1617" s="46"/>
      <c r="G1617" s="46"/>
      <c r="H1617" s="46"/>
      <c r="I1617" s="46"/>
      <c r="J1617" s="46"/>
      <c r="K1617" s="46"/>
      <c r="L1617" s="46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</row>
    <row r="1618" spans="1:26" ht="12.75" customHeight="1" x14ac:dyDescent="0.2">
      <c r="A1618" s="63" t="s">
        <v>3430</v>
      </c>
      <c r="B1618" s="64" t="s">
        <v>3431</v>
      </c>
      <c r="C1618" s="64" t="s">
        <v>254</v>
      </c>
      <c r="D1618" s="65" t="s">
        <v>126</v>
      </c>
      <c r="E1618" s="46"/>
      <c r="F1618" s="46"/>
      <c r="G1618" s="46"/>
      <c r="H1618" s="46"/>
      <c r="I1618" s="46"/>
      <c r="J1618" s="46"/>
      <c r="K1618" s="46"/>
      <c r="L1618" s="46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</row>
    <row r="1619" spans="1:26" ht="12.75" customHeight="1" x14ac:dyDescent="0.2">
      <c r="A1619" s="63" t="s">
        <v>3432</v>
      </c>
      <c r="B1619" s="64" t="s">
        <v>3433</v>
      </c>
      <c r="C1619" s="64" t="s">
        <v>254</v>
      </c>
      <c r="D1619" s="65" t="s">
        <v>126</v>
      </c>
      <c r="E1619" s="46"/>
      <c r="F1619" s="46"/>
      <c r="G1619" s="46"/>
      <c r="H1619" s="46"/>
      <c r="I1619" s="46"/>
      <c r="J1619" s="46"/>
      <c r="K1619" s="46"/>
      <c r="L1619" s="46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</row>
    <row r="1620" spans="1:26" ht="12.75" customHeight="1" x14ac:dyDescent="0.2">
      <c r="A1620" s="63" t="s">
        <v>3434</v>
      </c>
      <c r="B1620" s="64" t="s">
        <v>3435</v>
      </c>
      <c r="C1620" s="64" t="s">
        <v>254</v>
      </c>
      <c r="D1620" s="65" t="s">
        <v>126</v>
      </c>
      <c r="E1620" s="46"/>
      <c r="F1620" s="46"/>
      <c r="G1620" s="46"/>
      <c r="H1620" s="46"/>
      <c r="I1620" s="46"/>
      <c r="J1620" s="46"/>
      <c r="K1620" s="46"/>
      <c r="L1620" s="46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</row>
    <row r="1621" spans="1:26" ht="12.75" customHeight="1" x14ac:dyDescent="0.2">
      <c r="A1621" s="63" t="s">
        <v>3436</v>
      </c>
      <c r="B1621" s="64" t="s">
        <v>3437</v>
      </c>
      <c r="C1621" s="64" t="s">
        <v>254</v>
      </c>
      <c r="D1621" s="65" t="s">
        <v>126</v>
      </c>
      <c r="E1621" s="46"/>
      <c r="F1621" s="46"/>
      <c r="G1621" s="46"/>
      <c r="H1621" s="46"/>
      <c r="I1621" s="46"/>
      <c r="J1621" s="46"/>
      <c r="K1621" s="46"/>
      <c r="L1621" s="46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</row>
    <row r="1622" spans="1:26" ht="12.75" customHeight="1" x14ac:dyDescent="0.2">
      <c r="A1622" s="63" t="s">
        <v>3438</v>
      </c>
      <c r="B1622" s="64" t="s">
        <v>3439</v>
      </c>
      <c r="C1622" s="64" t="s">
        <v>254</v>
      </c>
      <c r="D1622" s="65" t="s">
        <v>126</v>
      </c>
      <c r="E1622" s="46"/>
      <c r="F1622" s="46"/>
      <c r="G1622" s="46"/>
      <c r="H1622" s="46"/>
      <c r="I1622" s="46"/>
      <c r="J1622" s="46"/>
      <c r="K1622" s="46"/>
      <c r="L1622" s="46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</row>
    <row r="1623" spans="1:26" ht="12.75" customHeight="1" x14ac:dyDescent="0.2">
      <c r="A1623" s="63" t="s">
        <v>3440</v>
      </c>
      <c r="B1623" s="64" t="s">
        <v>3441</v>
      </c>
      <c r="C1623" s="64" t="s">
        <v>254</v>
      </c>
      <c r="D1623" s="65" t="s">
        <v>126</v>
      </c>
      <c r="E1623" s="46"/>
      <c r="F1623" s="46"/>
      <c r="G1623" s="46"/>
      <c r="H1623" s="46"/>
      <c r="I1623" s="46"/>
      <c r="J1623" s="46"/>
      <c r="K1623" s="46"/>
      <c r="L1623" s="46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</row>
    <row r="1624" spans="1:26" ht="12.75" customHeight="1" x14ac:dyDescent="0.2">
      <c r="A1624" s="63" t="s">
        <v>3442</v>
      </c>
      <c r="B1624" s="64" t="s">
        <v>3443</v>
      </c>
      <c r="C1624" s="64" t="s">
        <v>254</v>
      </c>
      <c r="D1624" s="65" t="s">
        <v>126</v>
      </c>
      <c r="E1624" s="46"/>
      <c r="F1624" s="46"/>
      <c r="G1624" s="46"/>
      <c r="H1624" s="46"/>
      <c r="I1624" s="46"/>
      <c r="J1624" s="46"/>
      <c r="K1624" s="46"/>
      <c r="L1624" s="46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</row>
    <row r="1625" spans="1:26" ht="12.75" customHeight="1" x14ac:dyDescent="0.2">
      <c r="A1625" s="63" t="s">
        <v>3444</v>
      </c>
      <c r="B1625" s="64" t="s">
        <v>3445</v>
      </c>
      <c r="C1625" s="64" t="s">
        <v>254</v>
      </c>
      <c r="D1625" s="65" t="s">
        <v>126</v>
      </c>
      <c r="E1625" s="46"/>
      <c r="F1625" s="46"/>
      <c r="G1625" s="46"/>
      <c r="H1625" s="46"/>
      <c r="I1625" s="46"/>
      <c r="J1625" s="46"/>
      <c r="K1625" s="46"/>
      <c r="L1625" s="46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</row>
    <row r="1626" spans="1:26" ht="12.75" customHeight="1" x14ac:dyDescent="0.2">
      <c r="A1626" s="63" t="s">
        <v>3446</v>
      </c>
      <c r="B1626" s="64" t="s">
        <v>3447</v>
      </c>
      <c r="C1626" s="64" t="s">
        <v>254</v>
      </c>
      <c r="D1626" s="65" t="s">
        <v>126</v>
      </c>
      <c r="E1626" s="46"/>
      <c r="F1626" s="46"/>
      <c r="G1626" s="46"/>
      <c r="H1626" s="46"/>
      <c r="I1626" s="46"/>
      <c r="J1626" s="46"/>
      <c r="K1626" s="46"/>
      <c r="L1626" s="46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</row>
    <row r="1627" spans="1:26" ht="12.75" customHeight="1" x14ac:dyDescent="0.2">
      <c r="A1627" s="63" t="s">
        <v>3448</v>
      </c>
      <c r="B1627" s="64" t="s">
        <v>3449</v>
      </c>
      <c r="C1627" s="64" t="s">
        <v>254</v>
      </c>
      <c r="D1627" s="65" t="s">
        <v>126</v>
      </c>
      <c r="E1627" s="46"/>
      <c r="F1627" s="46"/>
      <c r="G1627" s="46"/>
      <c r="H1627" s="46"/>
      <c r="I1627" s="46"/>
      <c r="J1627" s="46"/>
      <c r="K1627" s="46"/>
      <c r="L1627" s="46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</row>
    <row r="1628" spans="1:26" ht="12.75" customHeight="1" x14ac:dyDescent="0.2">
      <c r="A1628" s="63" t="s">
        <v>3450</v>
      </c>
      <c r="B1628" s="64" t="s">
        <v>3451</v>
      </c>
      <c r="C1628" s="64" t="s">
        <v>254</v>
      </c>
      <c r="D1628" s="65" t="s">
        <v>126</v>
      </c>
      <c r="E1628" s="46"/>
      <c r="F1628" s="46"/>
      <c r="G1628" s="46"/>
      <c r="H1628" s="46"/>
      <c r="I1628" s="46"/>
      <c r="J1628" s="46"/>
      <c r="K1628" s="46"/>
      <c r="L1628" s="46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</row>
    <row r="1629" spans="1:26" ht="12.75" customHeight="1" x14ac:dyDescent="0.2">
      <c r="A1629" s="63" t="s">
        <v>3452</v>
      </c>
      <c r="B1629" s="64" t="s">
        <v>3453</v>
      </c>
      <c r="C1629" s="64" t="s">
        <v>254</v>
      </c>
      <c r="D1629" s="65" t="s">
        <v>126</v>
      </c>
      <c r="E1629" s="46"/>
      <c r="F1629" s="46"/>
      <c r="G1629" s="46"/>
      <c r="H1629" s="46"/>
      <c r="I1629" s="46"/>
      <c r="J1629" s="46"/>
      <c r="K1629" s="46"/>
      <c r="L1629" s="46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</row>
    <row r="1630" spans="1:26" ht="12.75" customHeight="1" x14ac:dyDescent="0.2">
      <c r="A1630" s="63" t="s">
        <v>3454</v>
      </c>
      <c r="B1630" s="64" t="s">
        <v>3455</v>
      </c>
      <c r="C1630" s="64" t="s">
        <v>254</v>
      </c>
      <c r="D1630" s="65" t="s">
        <v>126</v>
      </c>
      <c r="E1630" s="46"/>
      <c r="F1630" s="46"/>
      <c r="G1630" s="46"/>
      <c r="H1630" s="46"/>
      <c r="I1630" s="46"/>
      <c r="J1630" s="46"/>
      <c r="K1630" s="46"/>
      <c r="L1630" s="46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</row>
    <row r="1631" spans="1:26" ht="12.75" customHeight="1" x14ac:dyDescent="0.2">
      <c r="A1631" s="63" t="s">
        <v>3456</v>
      </c>
      <c r="B1631" s="64" t="s">
        <v>3457</v>
      </c>
      <c r="C1631" s="64" t="s">
        <v>3458</v>
      </c>
      <c r="D1631" s="65" t="s">
        <v>126</v>
      </c>
      <c r="E1631" s="46"/>
      <c r="F1631" s="46"/>
      <c r="G1631" s="46"/>
      <c r="H1631" s="46"/>
      <c r="I1631" s="46"/>
      <c r="J1631" s="46"/>
      <c r="K1631" s="46"/>
      <c r="L1631" s="46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</row>
    <row r="1632" spans="1:26" ht="12.75" customHeight="1" x14ac:dyDescent="0.2">
      <c r="A1632" s="63" t="s">
        <v>3459</v>
      </c>
      <c r="B1632" s="64" t="s">
        <v>3460</v>
      </c>
      <c r="C1632" s="64" t="s">
        <v>169</v>
      </c>
      <c r="D1632" s="65" t="s">
        <v>126</v>
      </c>
      <c r="E1632" s="46"/>
      <c r="F1632" s="46"/>
      <c r="G1632" s="46"/>
      <c r="H1632" s="46"/>
      <c r="I1632" s="46"/>
      <c r="J1632" s="46"/>
      <c r="K1632" s="46"/>
      <c r="L1632" s="46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</row>
    <row r="1633" spans="1:26" ht="12.75" customHeight="1" x14ac:dyDescent="0.2">
      <c r="A1633" s="63" t="s">
        <v>3461</v>
      </c>
      <c r="B1633" s="64" t="s">
        <v>3462</v>
      </c>
      <c r="C1633" s="64" t="s">
        <v>3463</v>
      </c>
      <c r="D1633" s="65" t="s">
        <v>132</v>
      </c>
      <c r="E1633" s="46"/>
      <c r="F1633" s="46"/>
      <c r="G1633" s="46"/>
      <c r="H1633" s="46"/>
      <c r="I1633" s="46"/>
      <c r="J1633" s="46"/>
      <c r="K1633" s="46"/>
      <c r="L1633" s="46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</row>
    <row r="1634" spans="1:26" ht="12.75" customHeight="1" x14ac:dyDescent="0.2">
      <c r="A1634" s="63" t="s">
        <v>3464</v>
      </c>
      <c r="B1634" s="64" t="s">
        <v>3465</v>
      </c>
      <c r="C1634" s="64" t="s">
        <v>3463</v>
      </c>
      <c r="D1634" s="65" t="s">
        <v>746</v>
      </c>
      <c r="E1634" s="46"/>
      <c r="F1634" s="46"/>
      <c r="G1634" s="46"/>
      <c r="H1634" s="46"/>
      <c r="I1634" s="46"/>
      <c r="J1634" s="46"/>
      <c r="K1634" s="46"/>
      <c r="L1634" s="46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</row>
    <row r="1635" spans="1:26" ht="12.75" customHeight="1" x14ac:dyDescent="0.2">
      <c r="A1635" s="63" t="s">
        <v>3466</v>
      </c>
      <c r="B1635" s="64" t="s">
        <v>3467</v>
      </c>
      <c r="C1635" s="64" t="s">
        <v>3463</v>
      </c>
      <c r="D1635" s="65" t="s">
        <v>132</v>
      </c>
      <c r="E1635" s="46"/>
      <c r="F1635" s="46"/>
      <c r="G1635" s="46"/>
      <c r="H1635" s="46"/>
      <c r="I1635" s="46"/>
      <c r="J1635" s="46"/>
      <c r="K1635" s="46"/>
      <c r="L1635" s="46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</row>
    <row r="1636" spans="1:26" ht="12.75" customHeight="1" x14ac:dyDescent="0.2">
      <c r="A1636" s="63" t="s">
        <v>3468</v>
      </c>
      <c r="B1636" s="64" t="s">
        <v>3469</v>
      </c>
      <c r="C1636" s="64" t="s">
        <v>3463</v>
      </c>
      <c r="D1636" s="65" t="s">
        <v>132</v>
      </c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</row>
    <row r="1637" spans="1:26" ht="12.75" customHeight="1" x14ac:dyDescent="0.2">
      <c r="A1637" s="63" t="s">
        <v>3470</v>
      </c>
      <c r="B1637" s="64" t="s">
        <v>3471</v>
      </c>
      <c r="C1637" s="64" t="s">
        <v>3463</v>
      </c>
      <c r="D1637" s="65" t="s">
        <v>746</v>
      </c>
      <c r="E1637" s="46"/>
      <c r="F1637" s="46"/>
      <c r="G1637" s="46"/>
      <c r="H1637" s="46"/>
      <c r="I1637" s="46"/>
      <c r="J1637" s="46"/>
      <c r="K1637" s="46"/>
      <c r="L1637" s="46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</row>
    <row r="1638" spans="1:26" ht="12.75" customHeight="1" x14ac:dyDescent="0.2">
      <c r="A1638" s="63" t="s">
        <v>3472</v>
      </c>
      <c r="B1638" s="64" t="s">
        <v>3473</v>
      </c>
      <c r="C1638" s="64" t="s">
        <v>266</v>
      </c>
      <c r="D1638" s="65" t="s">
        <v>746</v>
      </c>
      <c r="E1638" s="46"/>
      <c r="F1638" s="46"/>
      <c r="G1638" s="46"/>
      <c r="H1638" s="46"/>
      <c r="I1638" s="46"/>
      <c r="J1638" s="46"/>
      <c r="K1638" s="46"/>
      <c r="L1638" s="46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</row>
    <row r="1639" spans="1:26" ht="12.75" customHeight="1" x14ac:dyDescent="0.2">
      <c r="A1639" s="63" t="s">
        <v>3474</v>
      </c>
      <c r="B1639" s="64" t="s">
        <v>3475</v>
      </c>
      <c r="C1639" s="64" t="s">
        <v>266</v>
      </c>
      <c r="D1639" s="65" t="s">
        <v>232</v>
      </c>
      <c r="E1639" s="46"/>
      <c r="F1639" s="46"/>
      <c r="G1639" s="46"/>
      <c r="H1639" s="46"/>
      <c r="I1639" s="46"/>
      <c r="J1639" s="46"/>
      <c r="K1639" s="46"/>
      <c r="L1639" s="46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</row>
    <row r="1640" spans="1:26" ht="12.75" customHeight="1" x14ac:dyDescent="0.2">
      <c r="A1640" s="63" t="s">
        <v>3476</v>
      </c>
      <c r="B1640" s="64" t="s">
        <v>3477</v>
      </c>
      <c r="C1640" s="64" t="s">
        <v>266</v>
      </c>
      <c r="D1640" s="65" t="s">
        <v>746</v>
      </c>
      <c r="E1640" s="46"/>
      <c r="F1640" s="46"/>
      <c r="G1640" s="46"/>
      <c r="H1640" s="46"/>
      <c r="I1640" s="46"/>
      <c r="J1640" s="46"/>
      <c r="K1640" s="46"/>
      <c r="L1640" s="46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</row>
    <row r="1641" spans="1:26" ht="12.75" customHeight="1" x14ac:dyDescent="0.2">
      <c r="A1641" s="63" t="s">
        <v>3478</v>
      </c>
      <c r="B1641" s="64" t="s">
        <v>3479</v>
      </c>
      <c r="C1641" s="64" t="s">
        <v>266</v>
      </c>
      <c r="D1641" s="65" t="s">
        <v>132</v>
      </c>
      <c r="E1641" s="46"/>
      <c r="F1641" s="46"/>
      <c r="G1641" s="46"/>
      <c r="H1641" s="46"/>
      <c r="I1641" s="46"/>
      <c r="J1641" s="46"/>
      <c r="K1641" s="46"/>
      <c r="L1641" s="46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</row>
    <row r="1642" spans="1:26" ht="12.75" customHeight="1" x14ac:dyDescent="0.2">
      <c r="A1642" s="63" t="s">
        <v>3480</v>
      </c>
      <c r="B1642" s="64" t="s">
        <v>3481</v>
      </c>
      <c r="C1642" s="64" t="s">
        <v>266</v>
      </c>
      <c r="D1642" s="65" t="s">
        <v>232</v>
      </c>
      <c r="E1642" s="46"/>
      <c r="F1642" s="46"/>
      <c r="G1642" s="46"/>
      <c r="H1642" s="46"/>
      <c r="I1642" s="46"/>
      <c r="J1642" s="46"/>
      <c r="K1642" s="46"/>
      <c r="L1642" s="46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</row>
    <row r="1643" spans="1:26" ht="12.75" customHeight="1" x14ac:dyDescent="0.2">
      <c r="A1643" s="63" t="s">
        <v>3482</v>
      </c>
      <c r="B1643" s="64" t="s">
        <v>3483</v>
      </c>
      <c r="C1643" s="64" t="s">
        <v>145</v>
      </c>
      <c r="D1643" s="65" t="s">
        <v>126</v>
      </c>
      <c r="E1643" s="46"/>
      <c r="F1643" s="46"/>
      <c r="G1643" s="46"/>
      <c r="H1643" s="46"/>
      <c r="I1643" s="46"/>
      <c r="J1643" s="46"/>
      <c r="K1643" s="46"/>
      <c r="L1643" s="46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</row>
    <row r="1644" spans="1:26" ht="12.75" customHeight="1" x14ac:dyDescent="0.2">
      <c r="A1644" s="63" t="s">
        <v>3484</v>
      </c>
      <c r="B1644" s="64" t="s">
        <v>3485</v>
      </c>
      <c r="C1644" s="64" t="s">
        <v>266</v>
      </c>
      <c r="D1644" s="65" t="s">
        <v>126</v>
      </c>
      <c r="E1644" s="46"/>
      <c r="F1644" s="46"/>
      <c r="G1644" s="46"/>
      <c r="H1644" s="46"/>
      <c r="I1644" s="46"/>
      <c r="J1644" s="46"/>
      <c r="K1644" s="46"/>
      <c r="L1644" s="46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</row>
    <row r="1645" spans="1:26" ht="12.75" customHeight="1" x14ac:dyDescent="0.2">
      <c r="A1645" s="63" t="s">
        <v>3486</v>
      </c>
      <c r="B1645" s="64" t="s">
        <v>3487</v>
      </c>
      <c r="C1645" s="64" t="s">
        <v>266</v>
      </c>
      <c r="D1645" s="65" t="s">
        <v>126</v>
      </c>
      <c r="E1645" s="46"/>
      <c r="F1645" s="46"/>
      <c r="G1645" s="46"/>
      <c r="H1645" s="46"/>
      <c r="I1645" s="46"/>
      <c r="J1645" s="46"/>
      <c r="K1645" s="46"/>
      <c r="L1645" s="46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</row>
    <row r="1646" spans="1:26" ht="12.75" customHeight="1" x14ac:dyDescent="0.2">
      <c r="A1646" s="63" t="s">
        <v>3488</v>
      </c>
      <c r="B1646" s="64" t="s">
        <v>3489</v>
      </c>
      <c r="C1646" s="64" t="s">
        <v>163</v>
      </c>
      <c r="D1646" s="65" t="s">
        <v>126</v>
      </c>
      <c r="E1646" s="46"/>
      <c r="F1646" s="46"/>
      <c r="G1646" s="46"/>
      <c r="H1646" s="46"/>
      <c r="I1646" s="46"/>
      <c r="J1646" s="46"/>
      <c r="K1646" s="46"/>
      <c r="L1646" s="46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</row>
    <row r="1647" spans="1:26" ht="12.75" customHeight="1" x14ac:dyDescent="0.2">
      <c r="A1647" s="63" t="s">
        <v>3490</v>
      </c>
      <c r="B1647" s="64" t="s">
        <v>3491</v>
      </c>
      <c r="C1647" s="64" t="s">
        <v>254</v>
      </c>
      <c r="D1647" s="66" t="s">
        <v>126</v>
      </c>
      <c r="E1647" s="46"/>
      <c r="F1647" s="46"/>
      <c r="G1647" s="46"/>
      <c r="H1647" s="46"/>
      <c r="I1647" s="46"/>
      <c r="J1647" s="46"/>
      <c r="K1647" s="46"/>
      <c r="L1647" s="46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</row>
    <row r="1648" spans="1:26" ht="12.75" customHeight="1" x14ac:dyDescent="0.2">
      <c r="A1648" s="63" t="s">
        <v>3492</v>
      </c>
      <c r="B1648" s="64" t="s">
        <v>3493</v>
      </c>
      <c r="C1648" s="64" t="s">
        <v>254</v>
      </c>
      <c r="D1648" s="66" t="s">
        <v>126</v>
      </c>
      <c r="E1648" s="46"/>
      <c r="F1648" s="46"/>
      <c r="G1648" s="46"/>
      <c r="H1648" s="46"/>
      <c r="I1648" s="46"/>
      <c r="J1648" s="46"/>
      <c r="K1648" s="46"/>
      <c r="L1648" s="46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</row>
    <row r="1649" spans="1:26" ht="12.75" customHeight="1" x14ac:dyDescent="0.2">
      <c r="A1649" s="63" t="s">
        <v>3494</v>
      </c>
      <c r="B1649" s="64" t="s">
        <v>3495</v>
      </c>
      <c r="C1649" s="64" t="s">
        <v>254</v>
      </c>
      <c r="D1649" s="66" t="s">
        <v>126</v>
      </c>
      <c r="E1649" s="46"/>
      <c r="F1649" s="46"/>
      <c r="G1649" s="46"/>
      <c r="H1649" s="46"/>
      <c r="I1649" s="46"/>
      <c r="J1649" s="46"/>
      <c r="K1649" s="46"/>
      <c r="L1649" s="46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</row>
    <row r="1650" spans="1:26" ht="12.75" customHeight="1" x14ac:dyDescent="0.2">
      <c r="A1650" s="63" t="s">
        <v>3496</v>
      </c>
      <c r="B1650" s="64" t="s">
        <v>3497</v>
      </c>
      <c r="C1650" s="64" t="s">
        <v>254</v>
      </c>
      <c r="D1650" s="66" t="s">
        <v>126</v>
      </c>
      <c r="E1650" s="46"/>
      <c r="F1650" s="46"/>
      <c r="G1650" s="46"/>
      <c r="H1650" s="46"/>
      <c r="I1650" s="46"/>
      <c r="J1650" s="46"/>
      <c r="K1650" s="46"/>
      <c r="L1650" s="46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</row>
    <row r="1651" spans="1:26" ht="12.75" customHeight="1" x14ac:dyDescent="0.2">
      <c r="A1651" s="63" t="s">
        <v>3498</v>
      </c>
      <c r="B1651" s="64" t="s">
        <v>3499</v>
      </c>
      <c r="C1651" s="64" t="s">
        <v>254</v>
      </c>
      <c r="D1651" s="66" t="s">
        <v>126</v>
      </c>
      <c r="E1651" s="46"/>
      <c r="F1651" s="46"/>
      <c r="G1651" s="46"/>
      <c r="H1651" s="46"/>
      <c r="I1651" s="46"/>
      <c r="J1651" s="46"/>
      <c r="K1651" s="46"/>
      <c r="L1651" s="46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</row>
    <row r="1652" spans="1:26" ht="12.75" customHeight="1" x14ac:dyDescent="0.2">
      <c r="A1652" s="63" t="s">
        <v>3500</v>
      </c>
      <c r="B1652" s="64" t="s">
        <v>3501</v>
      </c>
      <c r="C1652" s="64" t="s">
        <v>254</v>
      </c>
      <c r="D1652" s="66" t="s">
        <v>126</v>
      </c>
      <c r="E1652" s="46"/>
      <c r="F1652" s="46"/>
      <c r="G1652" s="46"/>
      <c r="H1652" s="46"/>
      <c r="I1652" s="46"/>
      <c r="J1652" s="46"/>
      <c r="K1652" s="46"/>
      <c r="L1652" s="46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</row>
    <row r="1653" spans="1:26" ht="12.75" customHeight="1" x14ac:dyDescent="0.2">
      <c r="A1653" s="63" t="s">
        <v>3502</v>
      </c>
      <c r="B1653" s="64" t="s">
        <v>3503</v>
      </c>
      <c r="C1653" s="64" t="s">
        <v>254</v>
      </c>
      <c r="D1653" s="66" t="s">
        <v>126</v>
      </c>
      <c r="E1653" s="46"/>
      <c r="F1653" s="46"/>
      <c r="G1653" s="46"/>
      <c r="H1653" s="46"/>
      <c r="I1653" s="46"/>
      <c r="J1653" s="46"/>
      <c r="K1653" s="46"/>
      <c r="L1653" s="46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</row>
    <row r="1654" spans="1:26" ht="12.75" customHeight="1" x14ac:dyDescent="0.2">
      <c r="A1654" s="63" t="s">
        <v>3504</v>
      </c>
      <c r="B1654" s="64" t="s">
        <v>3505</v>
      </c>
      <c r="C1654" s="64" t="s">
        <v>151</v>
      </c>
      <c r="D1654" s="66" t="s">
        <v>126</v>
      </c>
      <c r="E1654" s="46"/>
      <c r="F1654" s="46"/>
      <c r="G1654" s="46"/>
      <c r="H1654" s="46"/>
      <c r="I1654" s="46"/>
      <c r="J1654" s="46"/>
      <c r="K1654" s="46"/>
      <c r="L1654" s="46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</row>
    <row r="1655" spans="1:26" ht="12.75" customHeight="1" x14ac:dyDescent="0.2">
      <c r="A1655" s="63" t="s">
        <v>3506</v>
      </c>
      <c r="B1655" s="64" t="s">
        <v>3507</v>
      </c>
      <c r="C1655" s="64" t="s">
        <v>151</v>
      </c>
      <c r="D1655" s="66" t="s">
        <v>126</v>
      </c>
      <c r="E1655" s="46"/>
      <c r="F1655" s="46"/>
      <c r="G1655" s="46"/>
      <c r="H1655" s="46"/>
      <c r="I1655" s="46"/>
      <c r="J1655" s="46"/>
      <c r="K1655" s="46"/>
      <c r="L1655" s="46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</row>
    <row r="1656" spans="1:26" ht="12.75" customHeight="1" x14ac:dyDescent="0.2">
      <c r="A1656" s="63" t="s">
        <v>3508</v>
      </c>
      <c r="B1656" s="64" t="s">
        <v>3509</v>
      </c>
      <c r="C1656" s="64" t="s">
        <v>148</v>
      </c>
      <c r="D1656" s="65" t="s">
        <v>126</v>
      </c>
      <c r="E1656" s="46"/>
      <c r="F1656" s="46"/>
      <c r="G1656" s="46"/>
      <c r="H1656" s="46"/>
      <c r="I1656" s="46"/>
      <c r="J1656" s="46"/>
      <c r="K1656" s="46"/>
      <c r="L1656" s="46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</row>
    <row r="1657" spans="1:26" ht="12.75" customHeight="1" x14ac:dyDescent="0.2">
      <c r="A1657" s="63" t="s">
        <v>3510</v>
      </c>
      <c r="B1657" s="64" t="s">
        <v>3511</v>
      </c>
      <c r="C1657" s="64" t="s">
        <v>148</v>
      </c>
      <c r="D1657" s="65" t="s">
        <v>126</v>
      </c>
      <c r="E1657" s="46"/>
      <c r="F1657" s="46"/>
      <c r="G1657" s="46"/>
      <c r="H1657" s="46"/>
      <c r="I1657" s="46"/>
      <c r="J1657" s="46"/>
      <c r="K1657" s="46"/>
      <c r="L1657" s="46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</row>
    <row r="1658" spans="1:26" ht="12.75" customHeight="1" x14ac:dyDescent="0.2">
      <c r="A1658" s="63" t="s">
        <v>3512</v>
      </c>
      <c r="B1658" s="64" t="s">
        <v>3513</v>
      </c>
      <c r="C1658" s="64" t="s">
        <v>148</v>
      </c>
      <c r="D1658" s="65" t="s">
        <v>126</v>
      </c>
      <c r="E1658" s="46"/>
      <c r="F1658" s="46"/>
      <c r="G1658" s="46"/>
      <c r="H1658" s="46"/>
      <c r="I1658" s="46"/>
      <c r="J1658" s="46"/>
      <c r="K1658" s="46"/>
      <c r="L1658" s="46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</row>
    <row r="1659" spans="1:26" ht="12.75" customHeight="1" x14ac:dyDescent="0.2">
      <c r="A1659" s="63" t="s">
        <v>3514</v>
      </c>
      <c r="B1659" s="64" t="s">
        <v>3515</v>
      </c>
      <c r="C1659" s="64" t="s">
        <v>148</v>
      </c>
      <c r="D1659" s="65" t="s">
        <v>126</v>
      </c>
      <c r="E1659" s="46"/>
      <c r="F1659" s="46"/>
      <c r="G1659" s="46"/>
      <c r="H1659" s="46"/>
      <c r="I1659" s="46"/>
      <c r="J1659" s="46"/>
      <c r="K1659" s="46"/>
      <c r="L1659" s="46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</row>
    <row r="1660" spans="1:26" ht="12.75" customHeight="1" x14ac:dyDescent="0.2">
      <c r="A1660" s="63" t="s">
        <v>3516</v>
      </c>
      <c r="B1660" s="64" t="s">
        <v>3517</v>
      </c>
      <c r="C1660" s="64" t="s">
        <v>196</v>
      </c>
      <c r="D1660" s="65" t="s">
        <v>126</v>
      </c>
      <c r="E1660" s="46"/>
      <c r="F1660" s="46"/>
      <c r="G1660" s="46"/>
      <c r="H1660" s="46"/>
      <c r="I1660" s="46"/>
      <c r="J1660" s="46"/>
      <c r="K1660" s="46"/>
      <c r="L1660" s="46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</row>
    <row r="1661" spans="1:26" ht="12.75" customHeight="1" x14ac:dyDescent="0.2">
      <c r="A1661" s="63" t="s">
        <v>3518</v>
      </c>
      <c r="B1661" s="64" t="s">
        <v>3519</v>
      </c>
      <c r="C1661" s="64" t="s">
        <v>163</v>
      </c>
      <c r="D1661" s="65" t="s">
        <v>126</v>
      </c>
      <c r="E1661" s="46"/>
      <c r="F1661" s="46"/>
      <c r="G1661" s="46"/>
      <c r="H1661" s="46"/>
      <c r="I1661" s="46"/>
      <c r="J1661" s="46"/>
      <c r="K1661" s="46"/>
      <c r="L1661" s="46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</row>
    <row r="1662" spans="1:26" ht="12.75" customHeight="1" x14ac:dyDescent="0.2">
      <c r="A1662" s="63" t="s">
        <v>3520</v>
      </c>
      <c r="B1662" s="64" t="s">
        <v>3521</v>
      </c>
      <c r="C1662" s="64" t="s">
        <v>163</v>
      </c>
      <c r="D1662" s="65" t="s">
        <v>132</v>
      </c>
      <c r="E1662" s="46"/>
      <c r="F1662" s="46"/>
      <c r="G1662" s="46"/>
      <c r="H1662" s="46"/>
      <c r="I1662" s="46"/>
      <c r="J1662" s="46"/>
      <c r="K1662" s="46"/>
      <c r="L1662" s="46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</row>
    <row r="1663" spans="1:26" ht="12.75" customHeight="1" x14ac:dyDescent="0.2">
      <c r="A1663" s="63" t="s">
        <v>3522</v>
      </c>
      <c r="B1663" s="64" t="s">
        <v>3523</v>
      </c>
      <c r="C1663" s="64" t="s">
        <v>163</v>
      </c>
      <c r="D1663" s="65" t="s">
        <v>126</v>
      </c>
      <c r="E1663" s="46"/>
      <c r="F1663" s="46"/>
      <c r="G1663" s="46"/>
      <c r="H1663" s="46"/>
      <c r="I1663" s="46"/>
      <c r="J1663" s="46"/>
      <c r="K1663" s="46"/>
      <c r="L1663" s="46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</row>
    <row r="1664" spans="1:26" ht="12.75" customHeight="1" x14ac:dyDescent="0.2">
      <c r="A1664" s="63" t="s">
        <v>3524</v>
      </c>
      <c r="B1664" s="64" t="s">
        <v>3525</v>
      </c>
      <c r="C1664" s="64" t="s">
        <v>3526</v>
      </c>
      <c r="D1664" s="65" t="s">
        <v>126</v>
      </c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</row>
    <row r="1665" spans="1:26" ht="12.75" customHeight="1" x14ac:dyDescent="0.2">
      <c r="A1665" s="63" t="s">
        <v>3527</v>
      </c>
      <c r="B1665" s="64" t="s">
        <v>3528</v>
      </c>
      <c r="C1665" s="64" t="s">
        <v>3526</v>
      </c>
      <c r="D1665" s="65" t="s">
        <v>126</v>
      </c>
      <c r="E1665" s="46"/>
      <c r="F1665" s="46"/>
      <c r="G1665" s="46"/>
      <c r="H1665" s="46"/>
      <c r="I1665" s="46"/>
      <c r="J1665" s="46"/>
      <c r="K1665" s="46"/>
      <c r="L1665" s="46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</row>
    <row r="1666" spans="1:26" ht="12.75" customHeight="1" x14ac:dyDescent="0.2">
      <c r="A1666" s="63" t="s">
        <v>3529</v>
      </c>
      <c r="B1666" s="64" t="s">
        <v>3530</v>
      </c>
      <c r="C1666" s="64" t="s">
        <v>3526</v>
      </c>
      <c r="D1666" s="65" t="s">
        <v>126</v>
      </c>
      <c r="E1666" s="46"/>
      <c r="F1666" s="46"/>
      <c r="G1666" s="46"/>
      <c r="H1666" s="46"/>
      <c r="I1666" s="46"/>
      <c r="J1666" s="46"/>
      <c r="K1666" s="46"/>
      <c r="L1666" s="46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</row>
    <row r="1667" spans="1:26" ht="12.75" customHeight="1" x14ac:dyDescent="0.2">
      <c r="A1667" s="63" t="s">
        <v>3531</v>
      </c>
      <c r="B1667" s="64" t="s">
        <v>3532</v>
      </c>
      <c r="C1667" s="64" t="s">
        <v>3526</v>
      </c>
      <c r="D1667" s="65" t="s">
        <v>126</v>
      </c>
      <c r="E1667" s="46"/>
      <c r="F1667" s="46"/>
      <c r="G1667" s="46"/>
      <c r="H1667" s="46"/>
      <c r="I1667" s="46"/>
      <c r="J1667" s="46"/>
      <c r="K1667" s="46"/>
      <c r="L1667" s="46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</row>
    <row r="1668" spans="1:26" ht="12.75" customHeight="1" x14ac:dyDescent="0.2">
      <c r="A1668" s="63" t="s">
        <v>3533</v>
      </c>
      <c r="B1668" s="64" t="s">
        <v>3534</v>
      </c>
      <c r="C1668" s="64" t="s">
        <v>3526</v>
      </c>
      <c r="D1668" s="65" t="s">
        <v>126</v>
      </c>
      <c r="E1668" s="46"/>
      <c r="F1668" s="46"/>
      <c r="G1668" s="46"/>
      <c r="H1668" s="46"/>
      <c r="I1668" s="46"/>
      <c r="J1668" s="46"/>
      <c r="K1668" s="46"/>
      <c r="L1668" s="46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</row>
    <row r="1669" spans="1:26" ht="12.75" customHeight="1" x14ac:dyDescent="0.2">
      <c r="A1669" s="63" t="s">
        <v>3535</v>
      </c>
      <c r="B1669" s="64" t="s">
        <v>3536</v>
      </c>
      <c r="C1669" s="64" t="s">
        <v>3526</v>
      </c>
      <c r="D1669" s="65" t="s">
        <v>232</v>
      </c>
      <c r="E1669" s="46"/>
      <c r="F1669" s="46"/>
      <c r="G1669" s="46"/>
      <c r="H1669" s="46"/>
      <c r="I1669" s="46"/>
      <c r="J1669" s="46"/>
      <c r="K1669" s="46"/>
      <c r="L1669" s="46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</row>
    <row r="1670" spans="1:26" ht="12.75" customHeight="1" x14ac:dyDescent="0.2">
      <c r="A1670" s="63" t="s">
        <v>3537</v>
      </c>
      <c r="B1670" s="64" t="s">
        <v>3538</v>
      </c>
      <c r="C1670" s="64" t="s">
        <v>215</v>
      </c>
      <c r="D1670" s="65" t="s">
        <v>126</v>
      </c>
      <c r="E1670" s="46"/>
      <c r="F1670" s="46"/>
      <c r="G1670" s="46"/>
      <c r="H1670" s="46"/>
      <c r="I1670" s="46"/>
      <c r="J1670" s="46"/>
      <c r="K1670" s="46"/>
      <c r="L1670" s="46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</row>
    <row r="1671" spans="1:26" ht="12.75" customHeight="1" x14ac:dyDescent="0.2">
      <c r="A1671" s="63" t="s">
        <v>3539</v>
      </c>
      <c r="B1671" s="64" t="s">
        <v>3540</v>
      </c>
      <c r="C1671" s="64" t="s">
        <v>215</v>
      </c>
      <c r="D1671" s="65" t="s">
        <v>126</v>
      </c>
      <c r="E1671" s="46"/>
      <c r="F1671" s="46"/>
      <c r="G1671" s="46"/>
      <c r="H1671" s="46"/>
      <c r="I1671" s="46"/>
      <c r="J1671" s="46"/>
      <c r="K1671" s="46"/>
      <c r="L1671" s="46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</row>
    <row r="1672" spans="1:26" ht="12.75" customHeight="1" x14ac:dyDescent="0.2">
      <c r="A1672" s="63" t="s">
        <v>3541</v>
      </c>
      <c r="B1672" s="64" t="s">
        <v>3542</v>
      </c>
      <c r="C1672" s="64" t="s">
        <v>215</v>
      </c>
      <c r="D1672" s="65" t="s">
        <v>126</v>
      </c>
      <c r="E1672" s="46"/>
      <c r="F1672" s="46"/>
      <c r="G1672" s="46"/>
      <c r="H1672" s="46"/>
      <c r="I1672" s="46"/>
      <c r="J1672" s="46"/>
      <c r="K1672" s="46"/>
      <c r="L1672" s="46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</row>
    <row r="1673" spans="1:26" ht="12.75" customHeight="1" x14ac:dyDescent="0.2">
      <c r="A1673" s="63" t="s">
        <v>3543</v>
      </c>
      <c r="B1673" s="64" t="s">
        <v>3544</v>
      </c>
      <c r="C1673" s="64" t="s">
        <v>215</v>
      </c>
      <c r="D1673" s="65" t="s">
        <v>746</v>
      </c>
      <c r="E1673" s="46"/>
      <c r="F1673" s="46"/>
      <c r="G1673" s="46"/>
      <c r="H1673" s="46"/>
      <c r="I1673" s="46"/>
      <c r="J1673" s="46"/>
      <c r="K1673" s="46"/>
      <c r="L1673" s="46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</row>
    <row r="1674" spans="1:26" ht="12.75" customHeight="1" x14ac:dyDescent="0.2">
      <c r="A1674" s="63" t="s">
        <v>3545</v>
      </c>
      <c r="B1674" s="64" t="s">
        <v>3546</v>
      </c>
      <c r="C1674" s="64" t="s">
        <v>215</v>
      </c>
      <c r="D1674" s="65" t="s">
        <v>126</v>
      </c>
      <c r="E1674" s="46"/>
      <c r="F1674" s="46"/>
      <c r="G1674" s="46"/>
      <c r="H1674" s="46"/>
      <c r="I1674" s="46"/>
      <c r="J1674" s="46"/>
      <c r="K1674" s="46"/>
      <c r="L1674" s="46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</row>
    <row r="1675" spans="1:26" ht="12.75" customHeight="1" x14ac:dyDescent="0.2">
      <c r="A1675" s="63" t="s">
        <v>3547</v>
      </c>
      <c r="B1675" s="64" t="s">
        <v>3548</v>
      </c>
      <c r="C1675" s="64" t="s">
        <v>215</v>
      </c>
      <c r="D1675" s="65" t="s">
        <v>126</v>
      </c>
      <c r="E1675" s="46"/>
      <c r="F1675" s="46"/>
      <c r="G1675" s="46"/>
      <c r="H1675" s="46"/>
      <c r="I1675" s="46"/>
      <c r="J1675" s="46"/>
      <c r="K1675" s="46"/>
      <c r="L1675" s="46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</row>
    <row r="1676" spans="1:26" ht="12.75" customHeight="1" x14ac:dyDescent="0.2">
      <c r="A1676" s="63" t="s">
        <v>3549</v>
      </c>
      <c r="B1676" s="64" t="s">
        <v>3550</v>
      </c>
      <c r="C1676" s="64" t="s">
        <v>215</v>
      </c>
      <c r="D1676" s="65" t="s">
        <v>126</v>
      </c>
      <c r="E1676" s="46"/>
      <c r="F1676" s="46"/>
      <c r="G1676" s="46"/>
      <c r="H1676" s="46"/>
      <c r="I1676" s="46"/>
      <c r="J1676" s="46"/>
      <c r="K1676" s="46"/>
      <c r="L1676" s="46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</row>
    <row r="1677" spans="1:26" ht="12.75" customHeight="1" x14ac:dyDescent="0.2">
      <c r="A1677" s="63" t="s">
        <v>3551</v>
      </c>
      <c r="B1677" s="64" t="s">
        <v>3552</v>
      </c>
      <c r="C1677" s="64" t="s">
        <v>215</v>
      </c>
      <c r="D1677" s="65" t="s">
        <v>126</v>
      </c>
      <c r="E1677" s="46"/>
      <c r="F1677" s="46"/>
      <c r="G1677" s="46"/>
      <c r="H1677" s="46"/>
      <c r="I1677" s="46"/>
      <c r="J1677" s="46"/>
      <c r="K1677" s="46"/>
      <c r="L1677" s="46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</row>
    <row r="1678" spans="1:26" ht="12.75" customHeight="1" x14ac:dyDescent="0.2">
      <c r="A1678" s="63" t="s">
        <v>3553</v>
      </c>
      <c r="B1678" s="64" t="s">
        <v>3554</v>
      </c>
      <c r="C1678" s="64" t="s">
        <v>215</v>
      </c>
      <c r="D1678" s="67" t="s">
        <v>259</v>
      </c>
      <c r="E1678" s="46"/>
      <c r="F1678" s="46"/>
      <c r="G1678" s="46"/>
      <c r="H1678" s="46"/>
      <c r="I1678" s="46"/>
      <c r="J1678" s="46"/>
      <c r="K1678" s="46"/>
      <c r="L1678" s="46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</row>
    <row r="1679" spans="1:26" ht="12.75" customHeight="1" x14ac:dyDescent="0.2">
      <c r="A1679" s="63" t="s">
        <v>3555</v>
      </c>
      <c r="B1679" s="64" t="s">
        <v>3556</v>
      </c>
      <c r="C1679" s="64" t="s">
        <v>215</v>
      </c>
      <c r="D1679" s="65" t="s">
        <v>126</v>
      </c>
      <c r="E1679" s="46"/>
      <c r="F1679" s="46"/>
      <c r="G1679" s="46"/>
      <c r="H1679" s="46"/>
      <c r="I1679" s="46"/>
      <c r="J1679" s="46"/>
      <c r="K1679" s="46"/>
      <c r="L1679" s="46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</row>
    <row r="1680" spans="1:26" ht="12.75" customHeight="1" x14ac:dyDescent="0.2">
      <c r="A1680" s="63" t="s">
        <v>3557</v>
      </c>
      <c r="B1680" s="64" t="s">
        <v>3558</v>
      </c>
      <c r="C1680" s="64" t="s">
        <v>215</v>
      </c>
      <c r="D1680" s="65" t="s">
        <v>126</v>
      </c>
      <c r="E1680" s="46"/>
      <c r="F1680" s="46"/>
      <c r="G1680" s="46"/>
      <c r="H1680" s="46"/>
      <c r="I1680" s="46"/>
      <c r="J1680" s="46"/>
      <c r="K1680" s="46"/>
      <c r="L1680" s="46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</row>
    <row r="1681" spans="1:26" ht="12.75" customHeight="1" x14ac:dyDescent="0.2">
      <c r="A1681" s="63" t="s">
        <v>3559</v>
      </c>
      <c r="B1681" s="64" t="s">
        <v>3560</v>
      </c>
      <c r="C1681" s="64" t="s">
        <v>215</v>
      </c>
      <c r="D1681" s="65" t="s">
        <v>126</v>
      </c>
      <c r="E1681" s="46"/>
      <c r="F1681" s="46"/>
      <c r="G1681" s="46"/>
      <c r="H1681" s="46"/>
      <c r="I1681" s="46"/>
      <c r="J1681" s="46"/>
      <c r="K1681" s="46"/>
      <c r="L1681" s="46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</row>
    <row r="1682" spans="1:26" ht="12.75" customHeight="1" x14ac:dyDescent="0.2">
      <c r="A1682" s="63" t="s">
        <v>3561</v>
      </c>
      <c r="B1682" s="64" t="s">
        <v>3562</v>
      </c>
      <c r="C1682" s="64" t="s">
        <v>215</v>
      </c>
      <c r="D1682" s="67" t="s">
        <v>259</v>
      </c>
      <c r="E1682" s="46"/>
      <c r="F1682" s="46"/>
      <c r="G1682" s="46"/>
      <c r="H1682" s="46"/>
      <c r="I1682" s="46"/>
      <c r="J1682" s="46"/>
      <c r="K1682" s="46"/>
      <c r="L1682" s="46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</row>
    <row r="1683" spans="1:26" ht="12.75" customHeight="1" x14ac:dyDescent="0.2">
      <c r="A1683" s="63" t="s">
        <v>3563</v>
      </c>
      <c r="B1683" s="64" t="s">
        <v>3564</v>
      </c>
      <c r="C1683" s="64" t="s">
        <v>215</v>
      </c>
      <c r="D1683" s="65" t="s">
        <v>126</v>
      </c>
      <c r="E1683" s="46"/>
      <c r="F1683" s="46"/>
      <c r="G1683" s="46"/>
      <c r="H1683" s="46"/>
      <c r="I1683" s="46"/>
      <c r="J1683" s="46"/>
      <c r="K1683" s="46"/>
      <c r="L1683" s="46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</row>
    <row r="1684" spans="1:26" ht="12.75" customHeight="1" x14ac:dyDescent="0.2">
      <c r="A1684" s="63" t="s">
        <v>3565</v>
      </c>
      <c r="B1684" s="64" t="s">
        <v>3566</v>
      </c>
      <c r="C1684" s="64" t="s">
        <v>215</v>
      </c>
      <c r="D1684" s="65" t="s">
        <v>126</v>
      </c>
      <c r="E1684" s="46"/>
      <c r="F1684" s="46"/>
      <c r="G1684" s="46"/>
      <c r="H1684" s="46"/>
      <c r="I1684" s="46"/>
      <c r="J1684" s="46"/>
      <c r="K1684" s="46"/>
      <c r="L1684" s="46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</row>
    <row r="1685" spans="1:26" ht="12.75" customHeight="1" x14ac:dyDescent="0.2">
      <c r="A1685" s="63" t="s">
        <v>3567</v>
      </c>
      <c r="B1685" s="64" t="s">
        <v>3568</v>
      </c>
      <c r="C1685" s="64" t="s">
        <v>154</v>
      </c>
      <c r="D1685" s="65" t="s">
        <v>126</v>
      </c>
      <c r="E1685" s="46"/>
      <c r="F1685" s="46"/>
      <c r="G1685" s="46"/>
      <c r="H1685" s="46"/>
      <c r="I1685" s="46"/>
      <c r="J1685" s="46"/>
      <c r="K1685" s="46"/>
      <c r="L1685" s="46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</row>
    <row r="1686" spans="1:26" ht="12.75" customHeight="1" x14ac:dyDescent="0.2">
      <c r="A1686" s="63" t="s">
        <v>3569</v>
      </c>
      <c r="B1686" s="64" t="s">
        <v>3570</v>
      </c>
      <c r="C1686" s="64" t="s">
        <v>163</v>
      </c>
      <c r="D1686" s="65" t="s">
        <v>746</v>
      </c>
      <c r="E1686" s="46"/>
      <c r="F1686" s="46"/>
      <c r="G1686" s="46"/>
      <c r="H1686" s="46"/>
      <c r="I1686" s="46"/>
      <c r="J1686" s="46"/>
      <c r="K1686" s="46"/>
      <c r="L1686" s="46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</row>
    <row r="1687" spans="1:26" ht="12.75" customHeight="1" x14ac:dyDescent="0.2">
      <c r="A1687" s="63" t="s">
        <v>3571</v>
      </c>
      <c r="B1687" s="64" t="s">
        <v>3572</v>
      </c>
      <c r="C1687" s="64" t="s">
        <v>284</v>
      </c>
      <c r="D1687" s="65" t="s">
        <v>126</v>
      </c>
      <c r="E1687" s="46"/>
      <c r="F1687" s="46"/>
      <c r="G1687" s="46"/>
      <c r="H1687" s="46"/>
      <c r="I1687" s="46"/>
      <c r="J1687" s="46"/>
      <c r="K1687" s="46"/>
      <c r="L1687" s="46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</row>
    <row r="1688" spans="1:26" ht="12.75" customHeight="1" x14ac:dyDescent="0.2">
      <c r="A1688" s="63" t="s">
        <v>3573</v>
      </c>
      <c r="B1688" s="64" t="s">
        <v>3574</v>
      </c>
      <c r="C1688" s="64" t="s">
        <v>151</v>
      </c>
      <c r="D1688" s="65" t="s">
        <v>126</v>
      </c>
      <c r="E1688" s="46"/>
      <c r="F1688" s="46"/>
      <c r="G1688" s="46"/>
      <c r="H1688" s="46"/>
      <c r="I1688" s="46"/>
      <c r="J1688" s="46"/>
      <c r="K1688" s="46"/>
      <c r="L1688" s="46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</row>
    <row r="1689" spans="1:26" ht="12.75" customHeight="1" x14ac:dyDescent="0.2">
      <c r="A1689" s="63" t="s">
        <v>3575</v>
      </c>
      <c r="B1689" s="64" t="s">
        <v>3576</v>
      </c>
      <c r="C1689" s="64" t="s">
        <v>151</v>
      </c>
      <c r="D1689" s="65" t="s">
        <v>126</v>
      </c>
      <c r="E1689" s="46"/>
      <c r="F1689" s="46"/>
      <c r="G1689" s="46"/>
      <c r="H1689" s="46"/>
      <c r="I1689" s="46"/>
      <c r="J1689" s="46"/>
      <c r="K1689" s="46"/>
      <c r="L1689" s="46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</row>
    <row r="1690" spans="1:26" ht="12.75" customHeight="1" x14ac:dyDescent="0.2">
      <c r="A1690" s="63" t="s">
        <v>3577</v>
      </c>
      <c r="B1690" s="64" t="s">
        <v>3578</v>
      </c>
      <c r="C1690" s="64" t="s">
        <v>2951</v>
      </c>
      <c r="D1690" s="65" t="s">
        <v>126</v>
      </c>
      <c r="E1690" s="46"/>
      <c r="F1690" s="46"/>
      <c r="G1690" s="46"/>
      <c r="H1690" s="46"/>
      <c r="I1690" s="46"/>
      <c r="J1690" s="46"/>
      <c r="K1690" s="46"/>
      <c r="L1690" s="46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</row>
    <row r="1691" spans="1:26" ht="12.75" customHeight="1" x14ac:dyDescent="0.2">
      <c r="A1691" s="63" t="s">
        <v>3579</v>
      </c>
      <c r="B1691" s="64" t="s">
        <v>3580</v>
      </c>
      <c r="C1691" s="64" t="s">
        <v>169</v>
      </c>
      <c r="D1691" s="65" t="s">
        <v>126</v>
      </c>
      <c r="E1691" s="46"/>
      <c r="F1691" s="46"/>
      <c r="G1691" s="46"/>
      <c r="H1691" s="46"/>
      <c r="I1691" s="46"/>
      <c r="J1691" s="46"/>
      <c r="K1691" s="46"/>
      <c r="L1691" s="46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</row>
    <row r="1692" spans="1:26" ht="12.75" customHeight="1" x14ac:dyDescent="0.2">
      <c r="A1692" s="63" t="s">
        <v>3581</v>
      </c>
      <c r="B1692" s="64" t="s">
        <v>3582</v>
      </c>
      <c r="C1692" s="64" t="s">
        <v>169</v>
      </c>
      <c r="D1692" s="65" t="s">
        <v>132</v>
      </c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</row>
    <row r="1693" spans="1:26" ht="12.75" customHeight="1" x14ac:dyDescent="0.2">
      <c r="A1693" s="63" t="s">
        <v>3583</v>
      </c>
      <c r="B1693" s="64" t="s">
        <v>3584</v>
      </c>
      <c r="C1693" s="64" t="s">
        <v>254</v>
      </c>
      <c r="D1693" s="65" t="s">
        <v>126</v>
      </c>
      <c r="E1693" s="46"/>
      <c r="F1693" s="46"/>
      <c r="G1693" s="46"/>
      <c r="H1693" s="46"/>
      <c r="I1693" s="46"/>
      <c r="J1693" s="46"/>
      <c r="K1693" s="46"/>
      <c r="L1693" s="46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</row>
    <row r="1694" spans="1:26" ht="12.75" customHeight="1" x14ac:dyDescent="0.2">
      <c r="A1694" s="63" t="s">
        <v>3585</v>
      </c>
      <c r="B1694" s="64" t="s">
        <v>3586</v>
      </c>
      <c r="C1694" s="64" t="s">
        <v>254</v>
      </c>
      <c r="D1694" s="65" t="s">
        <v>126</v>
      </c>
      <c r="E1694" s="46"/>
      <c r="F1694" s="46"/>
      <c r="G1694" s="46"/>
      <c r="H1694" s="46"/>
      <c r="I1694" s="46"/>
      <c r="J1694" s="46"/>
      <c r="K1694" s="46"/>
      <c r="L1694" s="46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</row>
    <row r="1695" spans="1:26" ht="12.75" customHeight="1" x14ac:dyDescent="0.2">
      <c r="A1695" s="63" t="s">
        <v>3587</v>
      </c>
      <c r="B1695" s="64" t="s">
        <v>3588</v>
      </c>
      <c r="C1695" s="64" t="s">
        <v>254</v>
      </c>
      <c r="D1695" s="65" t="s">
        <v>126</v>
      </c>
      <c r="E1695" s="46"/>
      <c r="F1695" s="46"/>
      <c r="G1695" s="46"/>
      <c r="H1695" s="46"/>
      <c r="I1695" s="46"/>
      <c r="J1695" s="46"/>
      <c r="K1695" s="46"/>
      <c r="L1695" s="46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</row>
    <row r="1696" spans="1:26" ht="12.75" customHeight="1" x14ac:dyDescent="0.2">
      <c r="A1696" s="63" t="s">
        <v>3589</v>
      </c>
      <c r="B1696" s="64" t="s">
        <v>3590</v>
      </c>
      <c r="C1696" s="64" t="s">
        <v>254</v>
      </c>
      <c r="D1696" s="65" t="s">
        <v>126</v>
      </c>
      <c r="E1696" s="46"/>
      <c r="F1696" s="46"/>
      <c r="G1696" s="46"/>
      <c r="H1696" s="46"/>
      <c r="I1696" s="46"/>
      <c r="J1696" s="46"/>
      <c r="K1696" s="46"/>
      <c r="L1696" s="46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</row>
    <row r="1697" spans="1:26" ht="12.75" customHeight="1" x14ac:dyDescent="0.2">
      <c r="A1697" s="63" t="s">
        <v>3591</v>
      </c>
      <c r="B1697" s="64" t="s">
        <v>3592</v>
      </c>
      <c r="C1697" s="64" t="s">
        <v>145</v>
      </c>
      <c r="D1697" s="65" t="s">
        <v>126</v>
      </c>
      <c r="E1697" s="46"/>
      <c r="F1697" s="46"/>
      <c r="G1697" s="46"/>
      <c r="H1697" s="46"/>
      <c r="I1697" s="46"/>
      <c r="J1697" s="46"/>
      <c r="K1697" s="46"/>
      <c r="L1697" s="46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</row>
    <row r="1698" spans="1:26" ht="12.75" customHeight="1" x14ac:dyDescent="0.2">
      <c r="A1698" s="63" t="s">
        <v>3593</v>
      </c>
      <c r="B1698" s="64" t="s">
        <v>3594</v>
      </c>
      <c r="C1698" s="64" t="s">
        <v>254</v>
      </c>
      <c r="D1698" s="66" t="s">
        <v>126</v>
      </c>
      <c r="E1698" s="46"/>
      <c r="F1698" s="46"/>
      <c r="G1698" s="46"/>
      <c r="H1698" s="46"/>
      <c r="I1698" s="46"/>
      <c r="J1698" s="46"/>
      <c r="K1698" s="46"/>
      <c r="L1698" s="46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</row>
    <row r="1699" spans="1:26" ht="12.75" customHeight="1" x14ac:dyDescent="0.2">
      <c r="A1699" s="63" t="s">
        <v>3595</v>
      </c>
      <c r="B1699" s="64" t="s">
        <v>3596</v>
      </c>
      <c r="C1699" s="64" t="s">
        <v>254</v>
      </c>
      <c r="D1699" s="66" t="s">
        <v>126</v>
      </c>
      <c r="E1699" s="46"/>
      <c r="F1699" s="46"/>
      <c r="G1699" s="46"/>
      <c r="H1699" s="46"/>
      <c r="I1699" s="46"/>
      <c r="J1699" s="46"/>
      <c r="K1699" s="46"/>
      <c r="L1699" s="46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</row>
    <row r="1700" spans="1:26" ht="12.75" customHeight="1" x14ac:dyDescent="0.2">
      <c r="A1700" s="63" t="s">
        <v>3597</v>
      </c>
      <c r="B1700" s="64" t="s">
        <v>3598</v>
      </c>
      <c r="C1700" s="64" t="s">
        <v>254</v>
      </c>
      <c r="D1700" s="66" t="s">
        <v>126</v>
      </c>
      <c r="E1700" s="46"/>
      <c r="F1700" s="46"/>
      <c r="G1700" s="46"/>
      <c r="H1700" s="46"/>
      <c r="I1700" s="46"/>
      <c r="J1700" s="46"/>
      <c r="K1700" s="46"/>
      <c r="L1700" s="46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</row>
    <row r="1701" spans="1:26" ht="12.75" customHeight="1" x14ac:dyDescent="0.2">
      <c r="A1701" s="63" t="s">
        <v>3599</v>
      </c>
      <c r="B1701" s="64" t="s">
        <v>3600</v>
      </c>
      <c r="C1701" s="64" t="s">
        <v>254</v>
      </c>
      <c r="D1701" s="66" t="s">
        <v>126</v>
      </c>
      <c r="E1701" s="46"/>
      <c r="F1701" s="46"/>
      <c r="G1701" s="46"/>
      <c r="H1701" s="46"/>
      <c r="I1701" s="46"/>
      <c r="J1701" s="46"/>
      <c r="K1701" s="46"/>
      <c r="L1701" s="46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</row>
    <row r="1702" spans="1:26" ht="12.75" customHeight="1" x14ac:dyDescent="0.2">
      <c r="A1702" s="63" t="s">
        <v>3601</v>
      </c>
      <c r="B1702" s="64" t="s">
        <v>3602</v>
      </c>
      <c r="C1702" s="64" t="s">
        <v>254</v>
      </c>
      <c r="D1702" s="66" t="s">
        <v>126</v>
      </c>
      <c r="E1702" s="46"/>
      <c r="F1702" s="46"/>
      <c r="G1702" s="46"/>
      <c r="H1702" s="46"/>
      <c r="I1702" s="46"/>
      <c r="J1702" s="46"/>
      <c r="K1702" s="46"/>
      <c r="L1702" s="46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</row>
    <row r="1703" spans="1:26" ht="12.75" customHeight="1" x14ac:dyDescent="0.2">
      <c r="A1703" s="63" t="s">
        <v>3603</v>
      </c>
      <c r="B1703" s="64" t="s">
        <v>3604</v>
      </c>
      <c r="C1703" s="64" t="s">
        <v>254</v>
      </c>
      <c r="D1703" s="66" t="s">
        <v>126</v>
      </c>
      <c r="E1703" s="46"/>
      <c r="F1703" s="46"/>
      <c r="G1703" s="46"/>
      <c r="H1703" s="46"/>
      <c r="I1703" s="46"/>
      <c r="J1703" s="46"/>
      <c r="K1703" s="46"/>
      <c r="L1703" s="46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</row>
    <row r="1704" spans="1:26" ht="12.75" customHeight="1" x14ac:dyDescent="0.2">
      <c r="A1704" s="63" t="s">
        <v>3605</v>
      </c>
      <c r="B1704" s="64" t="s">
        <v>3606</v>
      </c>
      <c r="C1704" s="64" t="s">
        <v>254</v>
      </c>
      <c r="D1704" s="66" t="s">
        <v>126</v>
      </c>
      <c r="E1704" s="46"/>
      <c r="F1704" s="46"/>
      <c r="G1704" s="46"/>
      <c r="H1704" s="46"/>
      <c r="I1704" s="46"/>
      <c r="J1704" s="46"/>
      <c r="K1704" s="46"/>
      <c r="L1704" s="46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</row>
    <row r="1705" spans="1:26" ht="12.75" customHeight="1" x14ac:dyDescent="0.2">
      <c r="A1705" s="63" t="s">
        <v>3607</v>
      </c>
      <c r="B1705" s="64" t="s">
        <v>3608</v>
      </c>
      <c r="C1705" s="64" t="s">
        <v>254</v>
      </c>
      <c r="D1705" s="66" t="s">
        <v>126</v>
      </c>
      <c r="E1705" s="46"/>
      <c r="F1705" s="46"/>
      <c r="G1705" s="46"/>
      <c r="H1705" s="46"/>
      <c r="I1705" s="46"/>
      <c r="J1705" s="46"/>
      <c r="K1705" s="46"/>
      <c r="L1705" s="46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</row>
    <row r="1706" spans="1:26" ht="12.75" customHeight="1" x14ac:dyDescent="0.2">
      <c r="A1706" s="63" t="s">
        <v>3609</v>
      </c>
      <c r="B1706" s="64" t="s">
        <v>3610</v>
      </c>
      <c r="C1706" s="64" t="s">
        <v>254</v>
      </c>
      <c r="D1706" s="66" t="s">
        <v>126</v>
      </c>
      <c r="E1706" s="46"/>
      <c r="F1706" s="46"/>
      <c r="G1706" s="46"/>
      <c r="H1706" s="46"/>
      <c r="I1706" s="46"/>
      <c r="J1706" s="46"/>
      <c r="K1706" s="46"/>
      <c r="L1706" s="46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</row>
    <row r="1707" spans="1:26" ht="12.75" customHeight="1" x14ac:dyDescent="0.2">
      <c r="A1707" s="63" t="s">
        <v>3611</v>
      </c>
      <c r="B1707" s="64" t="s">
        <v>3612</v>
      </c>
      <c r="C1707" s="64" t="s">
        <v>254</v>
      </c>
      <c r="D1707" s="66" t="s">
        <v>126</v>
      </c>
      <c r="E1707" s="46"/>
      <c r="F1707" s="46"/>
      <c r="G1707" s="46"/>
      <c r="H1707" s="46"/>
      <c r="I1707" s="46"/>
      <c r="J1707" s="46"/>
      <c r="K1707" s="46"/>
      <c r="L1707" s="46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</row>
    <row r="1708" spans="1:26" ht="12.75" customHeight="1" x14ac:dyDescent="0.2">
      <c r="A1708" s="63" t="s">
        <v>3613</v>
      </c>
      <c r="B1708" s="64" t="s">
        <v>3614</v>
      </c>
      <c r="C1708" s="64" t="s">
        <v>254</v>
      </c>
      <c r="D1708" s="66" t="s">
        <v>126</v>
      </c>
      <c r="E1708" s="46"/>
      <c r="F1708" s="46"/>
      <c r="G1708" s="46"/>
      <c r="H1708" s="46"/>
      <c r="I1708" s="46"/>
      <c r="J1708" s="46"/>
      <c r="K1708" s="46"/>
      <c r="L1708" s="46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</row>
    <row r="1709" spans="1:26" ht="12.75" customHeight="1" x14ac:dyDescent="0.2">
      <c r="A1709" s="63" t="s">
        <v>3615</v>
      </c>
      <c r="B1709" s="64" t="s">
        <v>3616</v>
      </c>
      <c r="C1709" s="64" t="s">
        <v>254</v>
      </c>
      <c r="D1709" s="66" t="s">
        <v>126</v>
      </c>
      <c r="E1709" s="46"/>
      <c r="F1709" s="46"/>
      <c r="G1709" s="46"/>
      <c r="H1709" s="46"/>
      <c r="I1709" s="46"/>
      <c r="J1709" s="46"/>
      <c r="K1709" s="46"/>
      <c r="L1709" s="46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</row>
    <row r="1710" spans="1:26" ht="12.75" customHeight="1" x14ac:dyDescent="0.2">
      <c r="A1710" s="63" t="s">
        <v>3617</v>
      </c>
      <c r="B1710" s="64" t="s">
        <v>3618</v>
      </c>
      <c r="C1710" s="64" t="s">
        <v>254</v>
      </c>
      <c r="D1710" s="66" t="s">
        <v>126</v>
      </c>
      <c r="E1710" s="46"/>
      <c r="F1710" s="46"/>
      <c r="G1710" s="46"/>
      <c r="H1710" s="46"/>
      <c r="I1710" s="46"/>
      <c r="J1710" s="46"/>
      <c r="K1710" s="46"/>
      <c r="L1710" s="46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</row>
    <row r="1711" spans="1:26" ht="12.75" customHeight="1" x14ac:dyDescent="0.2">
      <c r="A1711" s="63" t="s">
        <v>3619</v>
      </c>
      <c r="B1711" s="64" t="s">
        <v>3620</v>
      </c>
      <c r="C1711" s="64" t="s">
        <v>254</v>
      </c>
      <c r="D1711" s="66" t="s">
        <v>126</v>
      </c>
      <c r="E1711" s="46"/>
      <c r="F1711" s="46"/>
      <c r="G1711" s="46"/>
      <c r="H1711" s="46"/>
      <c r="I1711" s="46"/>
      <c r="J1711" s="46"/>
      <c r="K1711" s="46"/>
      <c r="L1711" s="46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</row>
    <row r="1712" spans="1:26" ht="12.75" customHeight="1" x14ac:dyDescent="0.2">
      <c r="A1712" s="63" t="s">
        <v>3621</v>
      </c>
      <c r="B1712" s="64" t="s">
        <v>3622</v>
      </c>
      <c r="C1712" s="64" t="s">
        <v>254</v>
      </c>
      <c r="D1712" s="66" t="s">
        <v>126</v>
      </c>
      <c r="E1712" s="46"/>
      <c r="F1712" s="46"/>
      <c r="G1712" s="46"/>
      <c r="H1712" s="46"/>
      <c r="I1712" s="46"/>
      <c r="J1712" s="46"/>
      <c r="K1712" s="46"/>
      <c r="L1712" s="46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</row>
    <row r="1713" spans="1:26" ht="12.75" customHeight="1" x14ac:dyDescent="0.2">
      <c r="A1713" s="63" t="s">
        <v>3623</v>
      </c>
      <c r="B1713" s="64" t="s">
        <v>3624</v>
      </c>
      <c r="C1713" s="64" t="s">
        <v>254</v>
      </c>
      <c r="D1713" s="66" t="s">
        <v>126</v>
      </c>
      <c r="E1713" s="46"/>
      <c r="F1713" s="46"/>
      <c r="G1713" s="46"/>
      <c r="H1713" s="46"/>
      <c r="I1713" s="46"/>
      <c r="J1713" s="46"/>
      <c r="K1713" s="46"/>
      <c r="L1713" s="46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</row>
    <row r="1714" spans="1:26" ht="12.75" customHeight="1" x14ac:dyDescent="0.2">
      <c r="A1714" s="63" t="s">
        <v>3625</v>
      </c>
      <c r="B1714" s="64" t="s">
        <v>3626</v>
      </c>
      <c r="C1714" s="64" t="s">
        <v>254</v>
      </c>
      <c r="D1714" s="66" t="s">
        <v>126</v>
      </c>
      <c r="E1714" s="46"/>
      <c r="F1714" s="46"/>
      <c r="G1714" s="46"/>
      <c r="H1714" s="46"/>
      <c r="I1714" s="46"/>
      <c r="J1714" s="46"/>
      <c r="K1714" s="46"/>
      <c r="L1714" s="46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</row>
    <row r="1715" spans="1:26" ht="12.75" customHeight="1" x14ac:dyDescent="0.2">
      <c r="A1715" s="63" t="s">
        <v>3627</v>
      </c>
      <c r="B1715" s="64" t="s">
        <v>3628</v>
      </c>
      <c r="C1715" s="64" t="s">
        <v>254</v>
      </c>
      <c r="D1715" s="66" t="s">
        <v>126</v>
      </c>
      <c r="E1715" s="46"/>
      <c r="F1715" s="46"/>
      <c r="G1715" s="46"/>
      <c r="H1715" s="46"/>
      <c r="I1715" s="46"/>
      <c r="J1715" s="46"/>
      <c r="K1715" s="46"/>
      <c r="L1715" s="46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</row>
    <row r="1716" spans="1:26" ht="12.75" customHeight="1" x14ac:dyDescent="0.2">
      <c r="A1716" s="63" t="s">
        <v>3629</v>
      </c>
      <c r="B1716" s="64" t="s">
        <v>3630</v>
      </c>
      <c r="C1716" s="64" t="s">
        <v>254</v>
      </c>
      <c r="D1716" s="66" t="s">
        <v>126</v>
      </c>
      <c r="E1716" s="46"/>
      <c r="F1716" s="46"/>
      <c r="G1716" s="46"/>
      <c r="H1716" s="46"/>
      <c r="I1716" s="46"/>
      <c r="J1716" s="46"/>
      <c r="K1716" s="46"/>
      <c r="L1716" s="46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</row>
    <row r="1717" spans="1:26" ht="12.75" customHeight="1" x14ac:dyDescent="0.2">
      <c r="A1717" s="63" t="s">
        <v>3631</v>
      </c>
      <c r="B1717" s="64" t="s">
        <v>3632</v>
      </c>
      <c r="C1717" s="64" t="s">
        <v>974</v>
      </c>
      <c r="D1717" s="65" t="s">
        <v>126</v>
      </c>
      <c r="E1717" s="46"/>
      <c r="F1717" s="46"/>
      <c r="G1717" s="46"/>
      <c r="H1717" s="46"/>
      <c r="I1717" s="46"/>
      <c r="J1717" s="46"/>
      <c r="K1717" s="46"/>
      <c r="L1717" s="46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</row>
    <row r="1718" spans="1:26" ht="12.75" customHeight="1" x14ac:dyDescent="0.2">
      <c r="A1718" s="63" t="s">
        <v>3633</v>
      </c>
      <c r="B1718" s="64" t="s">
        <v>3634</v>
      </c>
      <c r="C1718" s="64" t="s">
        <v>145</v>
      </c>
      <c r="D1718" s="65" t="s">
        <v>126</v>
      </c>
      <c r="E1718" s="46"/>
      <c r="F1718" s="46"/>
      <c r="G1718" s="46"/>
      <c r="H1718" s="46"/>
      <c r="I1718" s="46"/>
      <c r="J1718" s="46"/>
      <c r="K1718" s="46"/>
      <c r="L1718" s="46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</row>
    <row r="1719" spans="1:26" ht="12.75" customHeight="1" x14ac:dyDescent="0.2">
      <c r="A1719" s="63" t="s">
        <v>3635</v>
      </c>
      <c r="B1719" s="64" t="s">
        <v>3636</v>
      </c>
      <c r="C1719" s="64" t="s">
        <v>166</v>
      </c>
      <c r="D1719" s="65" t="s">
        <v>126</v>
      </c>
      <c r="E1719" s="46"/>
      <c r="F1719" s="46"/>
      <c r="G1719" s="46"/>
      <c r="H1719" s="46"/>
      <c r="I1719" s="46"/>
      <c r="J1719" s="46"/>
      <c r="K1719" s="46"/>
      <c r="L1719" s="46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</row>
    <row r="1720" spans="1:26" ht="12.75" customHeight="1" x14ac:dyDescent="0.2">
      <c r="A1720" s="63" t="s">
        <v>3637</v>
      </c>
      <c r="B1720" s="64" t="s">
        <v>3638</v>
      </c>
      <c r="C1720" s="64" t="s">
        <v>254</v>
      </c>
      <c r="D1720" s="66" t="s">
        <v>126</v>
      </c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</row>
    <row r="1721" spans="1:26" ht="12.75" customHeight="1" x14ac:dyDescent="0.2">
      <c r="A1721" s="63" t="s">
        <v>3639</v>
      </c>
      <c r="B1721" s="64" t="s">
        <v>3640</v>
      </c>
      <c r="C1721" s="64" t="s">
        <v>2305</v>
      </c>
      <c r="D1721" s="65" t="s">
        <v>126</v>
      </c>
      <c r="E1721" s="46"/>
      <c r="F1721" s="46"/>
      <c r="G1721" s="46"/>
      <c r="H1721" s="46"/>
      <c r="I1721" s="46"/>
      <c r="J1721" s="46"/>
      <c r="K1721" s="46"/>
      <c r="L1721" s="46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</row>
    <row r="1722" spans="1:26" ht="12.75" customHeight="1" x14ac:dyDescent="0.2">
      <c r="A1722" s="63" t="s">
        <v>3641</v>
      </c>
      <c r="B1722" s="64" t="s">
        <v>3642</v>
      </c>
      <c r="C1722" s="64" t="s">
        <v>254</v>
      </c>
      <c r="D1722" s="65" t="s">
        <v>126</v>
      </c>
      <c r="E1722" s="46"/>
      <c r="F1722" s="46"/>
      <c r="G1722" s="46"/>
      <c r="H1722" s="46"/>
      <c r="I1722" s="46"/>
      <c r="J1722" s="46"/>
      <c r="K1722" s="46"/>
      <c r="L1722" s="46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</row>
    <row r="1723" spans="1:26" ht="12.75" customHeight="1" x14ac:dyDescent="0.2">
      <c r="A1723" s="63" t="s">
        <v>3643</v>
      </c>
      <c r="B1723" s="64" t="s">
        <v>3644</v>
      </c>
      <c r="C1723" s="64" t="s">
        <v>2812</v>
      </c>
      <c r="D1723" s="65" t="s">
        <v>232</v>
      </c>
      <c r="E1723" s="46"/>
      <c r="F1723" s="46"/>
      <c r="G1723" s="46"/>
      <c r="H1723" s="46"/>
      <c r="I1723" s="46"/>
      <c r="J1723" s="46"/>
      <c r="K1723" s="46"/>
      <c r="L1723" s="46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</row>
    <row r="1724" spans="1:26" ht="12.75" customHeight="1" x14ac:dyDescent="0.2">
      <c r="A1724" s="63" t="s">
        <v>3645</v>
      </c>
      <c r="B1724" s="64" t="s">
        <v>3646</v>
      </c>
      <c r="C1724" s="64" t="s">
        <v>266</v>
      </c>
      <c r="D1724" s="65" t="s">
        <v>132</v>
      </c>
      <c r="E1724" s="46"/>
      <c r="F1724" s="46"/>
      <c r="G1724" s="46"/>
      <c r="H1724" s="46"/>
      <c r="I1724" s="46"/>
      <c r="J1724" s="46"/>
      <c r="K1724" s="46"/>
      <c r="L1724" s="46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</row>
    <row r="1725" spans="1:26" ht="12.75" customHeight="1" x14ac:dyDescent="0.2">
      <c r="A1725" s="63" t="s">
        <v>3647</v>
      </c>
      <c r="B1725" s="64" t="s">
        <v>3648</v>
      </c>
      <c r="C1725" s="64" t="s">
        <v>266</v>
      </c>
      <c r="D1725" s="65" t="s">
        <v>132</v>
      </c>
      <c r="E1725" s="46"/>
      <c r="F1725" s="46"/>
      <c r="G1725" s="46"/>
      <c r="H1725" s="46"/>
      <c r="I1725" s="46"/>
      <c r="J1725" s="46"/>
      <c r="K1725" s="46"/>
      <c r="L1725" s="46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</row>
    <row r="1726" spans="1:26" ht="12.75" customHeight="1" x14ac:dyDescent="0.2">
      <c r="A1726" s="63" t="s">
        <v>3649</v>
      </c>
      <c r="B1726" s="64" t="s">
        <v>3650</v>
      </c>
      <c r="C1726" s="64" t="s">
        <v>266</v>
      </c>
      <c r="D1726" s="65" t="s">
        <v>132</v>
      </c>
      <c r="E1726" s="46"/>
      <c r="F1726" s="46"/>
      <c r="G1726" s="46"/>
      <c r="H1726" s="46"/>
      <c r="I1726" s="46"/>
      <c r="J1726" s="46"/>
      <c r="K1726" s="46"/>
      <c r="L1726" s="46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</row>
    <row r="1727" spans="1:26" ht="12.75" customHeight="1" x14ac:dyDescent="0.2">
      <c r="A1727" s="63" t="s">
        <v>3651</v>
      </c>
      <c r="B1727" s="64" t="s">
        <v>3652</v>
      </c>
      <c r="C1727" s="64" t="s">
        <v>145</v>
      </c>
      <c r="D1727" s="65" t="s">
        <v>126</v>
      </c>
      <c r="E1727" s="46"/>
      <c r="F1727" s="46"/>
      <c r="G1727" s="46"/>
      <c r="H1727" s="46"/>
      <c r="I1727" s="46"/>
      <c r="J1727" s="46"/>
      <c r="K1727" s="46"/>
      <c r="L1727" s="46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</row>
    <row r="1728" spans="1:26" ht="12.75" customHeight="1" x14ac:dyDescent="0.2">
      <c r="A1728" s="63" t="s">
        <v>3653</v>
      </c>
      <c r="B1728" s="64" t="s">
        <v>3654</v>
      </c>
      <c r="C1728" s="64" t="s">
        <v>145</v>
      </c>
      <c r="D1728" s="65" t="s">
        <v>126</v>
      </c>
      <c r="E1728" s="46"/>
      <c r="F1728" s="46"/>
      <c r="G1728" s="46"/>
      <c r="H1728" s="46"/>
      <c r="I1728" s="46"/>
      <c r="J1728" s="46"/>
      <c r="K1728" s="46"/>
      <c r="L1728" s="46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</row>
    <row r="1729" spans="1:26" ht="12.75" customHeight="1" x14ac:dyDescent="0.2">
      <c r="A1729" s="63" t="s">
        <v>3655</v>
      </c>
      <c r="B1729" s="64" t="s">
        <v>3656</v>
      </c>
      <c r="C1729" s="64" t="s">
        <v>166</v>
      </c>
      <c r="D1729" s="65" t="s">
        <v>126</v>
      </c>
      <c r="E1729" s="46"/>
      <c r="F1729" s="46"/>
      <c r="G1729" s="46"/>
      <c r="H1729" s="46"/>
      <c r="I1729" s="46"/>
      <c r="J1729" s="46"/>
      <c r="K1729" s="46"/>
      <c r="L1729" s="46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</row>
    <row r="1730" spans="1:26" ht="12.75" customHeight="1" x14ac:dyDescent="0.2">
      <c r="A1730" s="63" t="s">
        <v>3657</v>
      </c>
      <c r="B1730" s="64" t="s">
        <v>3658</v>
      </c>
      <c r="C1730" s="64" t="s">
        <v>166</v>
      </c>
      <c r="D1730" s="65" t="s">
        <v>126</v>
      </c>
      <c r="E1730" s="46"/>
      <c r="F1730" s="46"/>
      <c r="G1730" s="46"/>
      <c r="H1730" s="46"/>
      <c r="I1730" s="46"/>
      <c r="J1730" s="46"/>
      <c r="K1730" s="46"/>
      <c r="L1730" s="46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</row>
    <row r="1731" spans="1:26" ht="12.75" customHeight="1" x14ac:dyDescent="0.2">
      <c r="A1731" s="63" t="s">
        <v>3659</v>
      </c>
      <c r="B1731" s="64" t="s">
        <v>3660</v>
      </c>
      <c r="C1731" s="64" t="s">
        <v>166</v>
      </c>
      <c r="D1731" s="65" t="s">
        <v>126</v>
      </c>
      <c r="E1731" s="46"/>
      <c r="F1731" s="46"/>
      <c r="G1731" s="46"/>
      <c r="H1731" s="46"/>
      <c r="I1731" s="46"/>
      <c r="J1731" s="46"/>
      <c r="K1731" s="46"/>
      <c r="L1731" s="46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</row>
    <row r="1732" spans="1:26" ht="12.75" customHeight="1" x14ac:dyDescent="0.2">
      <c r="A1732" s="63" t="s">
        <v>3661</v>
      </c>
      <c r="B1732" s="64" t="s">
        <v>3662</v>
      </c>
      <c r="C1732" s="64" t="s">
        <v>166</v>
      </c>
      <c r="D1732" s="65" t="s">
        <v>126</v>
      </c>
      <c r="E1732" s="46"/>
      <c r="F1732" s="46"/>
      <c r="G1732" s="46"/>
      <c r="H1732" s="46"/>
      <c r="I1732" s="46"/>
      <c r="J1732" s="46"/>
      <c r="K1732" s="46"/>
      <c r="L1732" s="46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</row>
    <row r="1733" spans="1:26" ht="12.75" customHeight="1" x14ac:dyDescent="0.2">
      <c r="A1733" s="63" t="s">
        <v>3663</v>
      </c>
      <c r="B1733" s="64" t="s">
        <v>3664</v>
      </c>
      <c r="C1733" s="64" t="s">
        <v>166</v>
      </c>
      <c r="D1733" s="65" t="s">
        <v>126</v>
      </c>
      <c r="E1733" s="46"/>
      <c r="F1733" s="46"/>
      <c r="G1733" s="46"/>
      <c r="H1733" s="46"/>
      <c r="I1733" s="46"/>
      <c r="J1733" s="46"/>
      <c r="K1733" s="46"/>
      <c r="L1733" s="46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</row>
    <row r="1734" spans="1:26" ht="12.75" customHeight="1" x14ac:dyDescent="0.2">
      <c r="A1734" s="63" t="s">
        <v>3665</v>
      </c>
      <c r="B1734" s="64" t="s">
        <v>3666</v>
      </c>
      <c r="C1734" s="64" t="s">
        <v>166</v>
      </c>
      <c r="D1734" s="65" t="s">
        <v>126</v>
      </c>
      <c r="E1734" s="46"/>
      <c r="F1734" s="46"/>
      <c r="G1734" s="46"/>
      <c r="H1734" s="46"/>
      <c r="I1734" s="46"/>
      <c r="J1734" s="46"/>
      <c r="K1734" s="46"/>
      <c r="L1734" s="46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</row>
    <row r="1735" spans="1:26" ht="12.75" customHeight="1" x14ac:dyDescent="0.2">
      <c r="A1735" s="63" t="s">
        <v>3667</v>
      </c>
      <c r="B1735" s="64" t="s">
        <v>3668</v>
      </c>
      <c r="C1735" s="64" t="s">
        <v>166</v>
      </c>
      <c r="D1735" s="65" t="s">
        <v>126</v>
      </c>
      <c r="E1735" s="46"/>
      <c r="F1735" s="46"/>
      <c r="G1735" s="46"/>
      <c r="H1735" s="46"/>
      <c r="I1735" s="46"/>
      <c r="J1735" s="46"/>
      <c r="K1735" s="46"/>
      <c r="L1735" s="46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</row>
    <row r="1736" spans="1:26" ht="12.75" customHeight="1" x14ac:dyDescent="0.2">
      <c r="A1736" s="63" t="s">
        <v>3669</v>
      </c>
      <c r="B1736" s="64" t="s">
        <v>3670</v>
      </c>
      <c r="C1736" s="64" t="s">
        <v>166</v>
      </c>
      <c r="D1736" s="65" t="s">
        <v>126</v>
      </c>
      <c r="E1736" s="46"/>
      <c r="F1736" s="46"/>
      <c r="G1736" s="46"/>
      <c r="H1736" s="46"/>
      <c r="I1736" s="46"/>
      <c r="J1736" s="46"/>
      <c r="K1736" s="46"/>
      <c r="L1736" s="46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</row>
    <row r="1737" spans="1:26" ht="12.75" customHeight="1" x14ac:dyDescent="0.2">
      <c r="A1737" s="63" t="s">
        <v>3671</v>
      </c>
      <c r="B1737" s="64" t="s">
        <v>3672</v>
      </c>
      <c r="C1737" s="64" t="s">
        <v>166</v>
      </c>
      <c r="D1737" s="65" t="s">
        <v>126</v>
      </c>
      <c r="E1737" s="46"/>
      <c r="F1737" s="46"/>
      <c r="G1737" s="46"/>
      <c r="H1737" s="46"/>
      <c r="I1737" s="46"/>
      <c r="J1737" s="46"/>
      <c r="K1737" s="46"/>
      <c r="L1737" s="46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</row>
    <row r="1738" spans="1:26" ht="12.75" customHeight="1" x14ac:dyDescent="0.2">
      <c r="A1738" s="63" t="s">
        <v>3673</v>
      </c>
      <c r="B1738" s="64" t="s">
        <v>3674</v>
      </c>
      <c r="C1738" s="64" t="s">
        <v>166</v>
      </c>
      <c r="D1738" s="65" t="s">
        <v>126</v>
      </c>
      <c r="E1738" s="46"/>
      <c r="F1738" s="46"/>
      <c r="G1738" s="46"/>
      <c r="H1738" s="46"/>
      <c r="I1738" s="46"/>
      <c r="J1738" s="46"/>
      <c r="K1738" s="46"/>
      <c r="L1738" s="46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</row>
    <row r="1739" spans="1:26" ht="12.75" customHeight="1" x14ac:dyDescent="0.2">
      <c r="A1739" s="63" t="s">
        <v>3675</v>
      </c>
      <c r="B1739" s="64" t="s">
        <v>3676</v>
      </c>
      <c r="C1739" s="64" t="s">
        <v>166</v>
      </c>
      <c r="D1739" s="65" t="s">
        <v>126</v>
      </c>
      <c r="E1739" s="46"/>
      <c r="F1739" s="46"/>
      <c r="G1739" s="46"/>
      <c r="H1739" s="46"/>
      <c r="I1739" s="46"/>
      <c r="J1739" s="46"/>
      <c r="K1739" s="46"/>
      <c r="L1739" s="46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</row>
    <row r="1740" spans="1:26" ht="12.75" customHeight="1" x14ac:dyDescent="0.2">
      <c r="A1740" s="63" t="s">
        <v>3677</v>
      </c>
      <c r="B1740" s="64" t="s">
        <v>3678</v>
      </c>
      <c r="C1740" s="64" t="s">
        <v>166</v>
      </c>
      <c r="D1740" s="65" t="s">
        <v>126</v>
      </c>
      <c r="E1740" s="46"/>
      <c r="F1740" s="46"/>
      <c r="G1740" s="46"/>
      <c r="H1740" s="46"/>
      <c r="I1740" s="46"/>
      <c r="J1740" s="46"/>
      <c r="K1740" s="46"/>
      <c r="L1740" s="46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</row>
    <row r="1741" spans="1:26" ht="12.75" customHeight="1" x14ac:dyDescent="0.2">
      <c r="A1741" s="63" t="s">
        <v>3679</v>
      </c>
      <c r="B1741" s="64" t="s">
        <v>3680</v>
      </c>
      <c r="C1741" s="64" t="s">
        <v>166</v>
      </c>
      <c r="D1741" s="65" t="s">
        <v>126</v>
      </c>
      <c r="E1741" s="46"/>
      <c r="F1741" s="46"/>
      <c r="G1741" s="46"/>
      <c r="H1741" s="46"/>
      <c r="I1741" s="46"/>
      <c r="J1741" s="46"/>
      <c r="K1741" s="46"/>
      <c r="L1741" s="46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</row>
    <row r="1742" spans="1:26" ht="12.75" customHeight="1" x14ac:dyDescent="0.2">
      <c r="A1742" s="63" t="s">
        <v>3681</v>
      </c>
      <c r="B1742" s="64" t="s">
        <v>3682</v>
      </c>
      <c r="C1742" s="64" t="s">
        <v>166</v>
      </c>
      <c r="D1742" s="65" t="s">
        <v>126</v>
      </c>
      <c r="E1742" s="46"/>
      <c r="F1742" s="46"/>
      <c r="G1742" s="46"/>
      <c r="H1742" s="46"/>
      <c r="I1742" s="46"/>
      <c r="J1742" s="46"/>
      <c r="K1742" s="46"/>
      <c r="L1742" s="46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</row>
    <row r="1743" spans="1:26" ht="12.75" customHeight="1" x14ac:dyDescent="0.2">
      <c r="A1743" s="63" t="s">
        <v>3683</v>
      </c>
      <c r="B1743" s="64" t="s">
        <v>3684</v>
      </c>
      <c r="C1743" s="64" t="s">
        <v>166</v>
      </c>
      <c r="D1743" s="65" t="s">
        <v>126</v>
      </c>
      <c r="E1743" s="46"/>
      <c r="F1743" s="46"/>
      <c r="G1743" s="46"/>
      <c r="H1743" s="46"/>
      <c r="I1743" s="46"/>
      <c r="J1743" s="46"/>
      <c r="K1743" s="46"/>
      <c r="L1743" s="46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</row>
    <row r="1744" spans="1:26" ht="12.75" customHeight="1" x14ac:dyDescent="0.2">
      <c r="A1744" s="63" t="s">
        <v>3685</v>
      </c>
      <c r="B1744" s="64" t="s">
        <v>3686</v>
      </c>
      <c r="C1744" s="64" t="s">
        <v>166</v>
      </c>
      <c r="D1744" s="65" t="s">
        <v>126</v>
      </c>
      <c r="E1744" s="46"/>
      <c r="F1744" s="46"/>
      <c r="G1744" s="46"/>
      <c r="H1744" s="46"/>
      <c r="I1744" s="46"/>
      <c r="J1744" s="46"/>
      <c r="K1744" s="46"/>
      <c r="L1744" s="46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</row>
    <row r="1745" spans="1:26" ht="12.75" customHeight="1" x14ac:dyDescent="0.2">
      <c r="A1745" s="63" t="s">
        <v>3687</v>
      </c>
      <c r="B1745" s="64" t="s">
        <v>3688</v>
      </c>
      <c r="C1745" s="64" t="s">
        <v>166</v>
      </c>
      <c r="D1745" s="65" t="s">
        <v>126</v>
      </c>
      <c r="E1745" s="46"/>
      <c r="F1745" s="46"/>
      <c r="G1745" s="46"/>
      <c r="H1745" s="46"/>
      <c r="I1745" s="46"/>
      <c r="J1745" s="46"/>
      <c r="K1745" s="46"/>
      <c r="L1745" s="46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</row>
    <row r="1746" spans="1:26" ht="12.75" customHeight="1" x14ac:dyDescent="0.2">
      <c r="A1746" s="63" t="s">
        <v>3689</v>
      </c>
      <c r="B1746" s="64" t="s">
        <v>3690</v>
      </c>
      <c r="C1746" s="64" t="s">
        <v>166</v>
      </c>
      <c r="D1746" s="65" t="s">
        <v>126</v>
      </c>
      <c r="E1746" s="46"/>
      <c r="F1746" s="46"/>
      <c r="G1746" s="46"/>
      <c r="H1746" s="46"/>
      <c r="I1746" s="46"/>
      <c r="J1746" s="46"/>
      <c r="K1746" s="46"/>
      <c r="L1746" s="46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</row>
    <row r="1747" spans="1:26" ht="12.75" customHeight="1" x14ac:dyDescent="0.2">
      <c r="A1747" s="63" t="s">
        <v>3691</v>
      </c>
      <c r="B1747" s="64" t="s">
        <v>3692</v>
      </c>
      <c r="C1747" s="64" t="s">
        <v>166</v>
      </c>
      <c r="D1747" s="65" t="s">
        <v>126</v>
      </c>
      <c r="E1747" s="46"/>
      <c r="F1747" s="46"/>
      <c r="G1747" s="46"/>
      <c r="H1747" s="46"/>
      <c r="I1747" s="46"/>
      <c r="J1747" s="46"/>
      <c r="K1747" s="46"/>
      <c r="L1747" s="46"/>
      <c r="M1747" s="46"/>
      <c r="N1747" s="46"/>
      <c r="O1747" s="46"/>
      <c r="P1747" s="46"/>
      <c r="Q1747" s="46"/>
      <c r="R1747" s="46"/>
      <c r="S1747" s="46"/>
      <c r="T1747" s="46"/>
      <c r="U1747" s="46"/>
      <c r="V1747" s="46"/>
      <c r="W1747" s="46"/>
      <c r="X1747" s="46"/>
      <c r="Y1747" s="46"/>
      <c r="Z1747" s="46"/>
    </row>
    <row r="1748" spans="1:26" ht="12.75" customHeight="1" x14ac:dyDescent="0.2">
      <c r="A1748" s="63" t="s">
        <v>3693</v>
      </c>
      <c r="B1748" s="64" t="s">
        <v>3694</v>
      </c>
      <c r="C1748" s="64" t="s">
        <v>180</v>
      </c>
      <c r="D1748" s="65" t="s">
        <v>126</v>
      </c>
      <c r="E1748" s="46"/>
      <c r="F1748" s="46"/>
      <c r="G1748" s="46"/>
      <c r="H1748" s="46"/>
      <c r="I1748" s="46"/>
      <c r="J1748" s="46"/>
      <c r="K1748" s="46"/>
      <c r="L1748" s="46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</row>
    <row r="1749" spans="1:26" ht="12.75" customHeight="1" x14ac:dyDescent="0.2">
      <c r="A1749" s="63" t="s">
        <v>3695</v>
      </c>
      <c r="B1749" s="64" t="s">
        <v>3696</v>
      </c>
      <c r="C1749" s="64" t="s">
        <v>721</v>
      </c>
      <c r="D1749" s="65" t="s">
        <v>126</v>
      </c>
      <c r="E1749" s="46"/>
      <c r="F1749" s="46"/>
      <c r="G1749" s="46"/>
      <c r="H1749" s="46"/>
      <c r="I1749" s="46"/>
      <c r="J1749" s="46"/>
      <c r="K1749" s="46"/>
      <c r="L1749" s="46"/>
      <c r="M1749" s="46"/>
      <c r="N1749" s="46"/>
      <c r="O1749" s="46"/>
      <c r="P1749" s="46"/>
      <c r="Q1749" s="46"/>
      <c r="R1749" s="46"/>
      <c r="S1749" s="46"/>
      <c r="T1749" s="46"/>
      <c r="U1749" s="46"/>
      <c r="V1749" s="46"/>
      <c r="W1749" s="46"/>
      <c r="X1749" s="46"/>
      <c r="Y1749" s="46"/>
      <c r="Z1749" s="46"/>
    </row>
    <row r="1750" spans="1:26" ht="12.75" customHeight="1" x14ac:dyDescent="0.2">
      <c r="A1750" s="63" t="s">
        <v>3697</v>
      </c>
      <c r="B1750" s="64" t="s">
        <v>3698</v>
      </c>
      <c r="C1750" s="64" t="s">
        <v>254</v>
      </c>
      <c r="D1750" s="65" t="s">
        <v>126</v>
      </c>
      <c r="E1750" s="46"/>
      <c r="F1750" s="46"/>
      <c r="G1750" s="46"/>
      <c r="H1750" s="46"/>
      <c r="I1750" s="46"/>
      <c r="J1750" s="46"/>
      <c r="K1750" s="46"/>
      <c r="L1750" s="46"/>
      <c r="M1750" s="46"/>
      <c r="N1750" s="46"/>
      <c r="O1750" s="46"/>
      <c r="P1750" s="46"/>
      <c r="Q1750" s="46"/>
      <c r="R1750" s="46"/>
      <c r="S1750" s="46"/>
      <c r="T1750" s="46"/>
      <c r="U1750" s="46"/>
      <c r="V1750" s="46"/>
      <c r="W1750" s="46"/>
      <c r="X1750" s="46"/>
      <c r="Y1750" s="46"/>
      <c r="Z1750" s="46"/>
    </row>
    <row r="1751" spans="1:26" ht="12.75" customHeight="1" x14ac:dyDescent="0.2">
      <c r="A1751" s="63" t="s">
        <v>3699</v>
      </c>
      <c r="B1751" s="64" t="s">
        <v>3700</v>
      </c>
      <c r="C1751" s="64" t="s">
        <v>254</v>
      </c>
      <c r="D1751" s="65" t="s">
        <v>126</v>
      </c>
      <c r="E1751" s="46"/>
      <c r="F1751" s="46"/>
      <c r="G1751" s="46"/>
      <c r="H1751" s="46"/>
      <c r="I1751" s="46"/>
      <c r="J1751" s="46"/>
      <c r="K1751" s="46"/>
      <c r="L1751" s="46"/>
      <c r="M1751" s="46"/>
      <c r="N1751" s="46"/>
      <c r="O1751" s="46"/>
      <c r="P1751" s="46"/>
      <c r="Q1751" s="46"/>
      <c r="R1751" s="46"/>
      <c r="S1751" s="46"/>
      <c r="T1751" s="46"/>
      <c r="U1751" s="46"/>
      <c r="V1751" s="46"/>
      <c r="W1751" s="46"/>
      <c r="X1751" s="46"/>
      <c r="Y1751" s="46"/>
      <c r="Z1751" s="46"/>
    </row>
    <row r="1752" spans="1:26" ht="12.75" customHeight="1" x14ac:dyDescent="0.2">
      <c r="A1752" s="63" t="s">
        <v>3701</v>
      </c>
      <c r="B1752" s="64" t="s">
        <v>3702</v>
      </c>
      <c r="C1752" s="64" t="s">
        <v>254</v>
      </c>
      <c r="D1752" s="65" t="s">
        <v>126</v>
      </c>
      <c r="E1752" s="46"/>
      <c r="F1752" s="46"/>
      <c r="G1752" s="46"/>
      <c r="H1752" s="46"/>
      <c r="I1752" s="46"/>
      <c r="J1752" s="46"/>
      <c r="K1752" s="46"/>
      <c r="L1752" s="46"/>
      <c r="M1752" s="46"/>
      <c r="N1752" s="46"/>
      <c r="O1752" s="46"/>
      <c r="P1752" s="46"/>
      <c r="Q1752" s="46"/>
      <c r="R1752" s="46"/>
      <c r="S1752" s="46"/>
      <c r="T1752" s="46"/>
      <c r="U1752" s="46"/>
      <c r="V1752" s="46"/>
      <c r="W1752" s="46"/>
      <c r="X1752" s="46"/>
      <c r="Y1752" s="46"/>
      <c r="Z1752" s="46"/>
    </row>
    <row r="1753" spans="1:26" ht="12.75" customHeight="1" x14ac:dyDescent="0.2">
      <c r="A1753" s="63" t="s">
        <v>3703</v>
      </c>
      <c r="B1753" s="64" t="s">
        <v>3704</v>
      </c>
      <c r="C1753" s="64" t="s">
        <v>254</v>
      </c>
      <c r="D1753" s="65" t="s">
        <v>126</v>
      </c>
      <c r="E1753" s="46"/>
      <c r="F1753" s="46"/>
      <c r="G1753" s="46"/>
      <c r="H1753" s="46"/>
      <c r="I1753" s="46"/>
      <c r="J1753" s="46"/>
      <c r="K1753" s="46"/>
      <c r="L1753" s="46"/>
      <c r="M1753" s="46"/>
      <c r="N1753" s="46"/>
      <c r="O1753" s="46"/>
      <c r="P1753" s="46"/>
      <c r="Q1753" s="46"/>
      <c r="R1753" s="46"/>
      <c r="S1753" s="46"/>
      <c r="T1753" s="46"/>
      <c r="U1753" s="46"/>
      <c r="V1753" s="46"/>
      <c r="W1753" s="46"/>
      <c r="X1753" s="46"/>
      <c r="Y1753" s="46"/>
      <c r="Z1753" s="46"/>
    </row>
    <row r="1754" spans="1:26" ht="12.75" customHeight="1" x14ac:dyDescent="0.2">
      <c r="A1754" s="63" t="s">
        <v>90</v>
      </c>
      <c r="B1754" s="64" t="s">
        <v>3705</v>
      </c>
      <c r="C1754" s="64" t="s">
        <v>254</v>
      </c>
      <c r="D1754" s="66" t="s">
        <v>126</v>
      </c>
      <c r="E1754" s="46"/>
      <c r="F1754" s="46"/>
      <c r="G1754" s="46"/>
      <c r="H1754" s="46"/>
      <c r="I1754" s="46"/>
      <c r="J1754" s="46"/>
      <c r="K1754" s="46"/>
      <c r="L1754" s="46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</row>
    <row r="1755" spans="1:26" ht="12.75" customHeight="1" x14ac:dyDescent="0.2">
      <c r="A1755" s="63" t="s">
        <v>3706</v>
      </c>
      <c r="B1755" s="64" t="s">
        <v>3707</v>
      </c>
      <c r="C1755" s="64" t="s">
        <v>254</v>
      </c>
      <c r="D1755" s="66" t="s">
        <v>126</v>
      </c>
      <c r="E1755" s="46"/>
      <c r="F1755" s="46"/>
      <c r="G1755" s="46"/>
      <c r="H1755" s="46"/>
      <c r="I1755" s="46"/>
      <c r="J1755" s="46"/>
      <c r="K1755" s="46"/>
      <c r="L1755" s="46"/>
      <c r="M1755" s="46"/>
      <c r="N1755" s="46"/>
      <c r="O1755" s="46"/>
      <c r="P1755" s="46"/>
      <c r="Q1755" s="46"/>
      <c r="R1755" s="46"/>
      <c r="S1755" s="46"/>
      <c r="T1755" s="46"/>
      <c r="U1755" s="46"/>
      <c r="V1755" s="46"/>
      <c r="W1755" s="46"/>
      <c r="X1755" s="46"/>
      <c r="Y1755" s="46"/>
      <c r="Z1755" s="46"/>
    </row>
    <row r="1756" spans="1:26" ht="12.75" customHeight="1" x14ac:dyDescent="0.2">
      <c r="A1756" s="63" t="s">
        <v>3708</v>
      </c>
      <c r="B1756" s="64" t="s">
        <v>3709</v>
      </c>
      <c r="C1756" s="64" t="s">
        <v>254</v>
      </c>
      <c r="D1756" s="66" t="s">
        <v>126</v>
      </c>
      <c r="E1756" s="46"/>
      <c r="F1756" s="46"/>
      <c r="G1756" s="46"/>
      <c r="H1756" s="46"/>
      <c r="I1756" s="46"/>
      <c r="J1756" s="46"/>
      <c r="K1756" s="46"/>
      <c r="L1756" s="46"/>
      <c r="M1756" s="46"/>
      <c r="N1756" s="46"/>
      <c r="O1756" s="46"/>
      <c r="P1756" s="46"/>
      <c r="Q1756" s="46"/>
      <c r="R1756" s="46"/>
      <c r="S1756" s="46"/>
      <c r="T1756" s="46"/>
      <c r="U1756" s="46"/>
      <c r="V1756" s="46"/>
      <c r="W1756" s="46"/>
      <c r="X1756" s="46"/>
      <c r="Y1756" s="46"/>
      <c r="Z1756" s="46"/>
    </row>
    <row r="1757" spans="1:26" ht="12.75" customHeight="1" x14ac:dyDescent="0.2">
      <c r="A1757" s="63" t="s">
        <v>3710</v>
      </c>
      <c r="B1757" s="64" t="s">
        <v>3711</v>
      </c>
      <c r="C1757" s="64" t="s">
        <v>145</v>
      </c>
      <c r="D1757" s="65" t="s">
        <v>126</v>
      </c>
      <c r="E1757" s="46"/>
      <c r="F1757" s="46"/>
      <c r="G1757" s="46"/>
      <c r="H1757" s="46"/>
      <c r="I1757" s="46"/>
      <c r="J1757" s="46"/>
      <c r="K1757" s="46"/>
      <c r="L1757" s="46"/>
      <c r="M1757" s="46"/>
      <c r="N1757" s="46"/>
      <c r="O1757" s="46"/>
      <c r="P1757" s="46"/>
      <c r="Q1757" s="46"/>
      <c r="R1757" s="46"/>
      <c r="S1757" s="46"/>
      <c r="T1757" s="46"/>
      <c r="U1757" s="46"/>
      <c r="V1757" s="46"/>
      <c r="W1757" s="46"/>
      <c r="X1757" s="46"/>
      <c r="Y1757" s="46"/>
      <c r="Z1757" s="46"/>
    </row>
    <row r="1758" spans="1:26" ht="12.75" customHeight="1" x14ac:dyDescent="0.2">
      <c r="A1758" s="63" t="s">
        <v>3712</v>
      </c>
      <c r="B1758" s="64" t="s">
        <v>3713</v>
      </c>
      <c r="C1758" s="64" t="s">
        <v>145</v>
      </c>
      <c r="D1758" s="65" t="s">
        <v>126</v>
      </c>
      <c r="E1758" s="46"/>
      <c r="F1758" s="46"/>
      <c r="G1758" s="46"/>
      <c r="H1758" s="46"/>
      <c r="I1758" s="46"/>
      <c r="J1758" s="46"/>
      <c r="K1758" s="46"/>
      <c r="L1758" s="46"/>
      <c r="M1758" s="46"/>
      <c r="N1758" s="46"/>
      <c r="O1758" s="46"/>
      <c r="P1758" s="46"/>
      <c r="Q1758" s="46"/>
      <c r="R1758" s="46"/>
      <c r="S1758" s="46"/>
      <c r="T1758" s="46"/>
      <c r="U1758" s="46"/>
      <c r="V1758" s="46"/>
      <c r="W1758" s="46"/>
      <c r="X1758" s="46"/>
      <c r="Y1758" s="46"/>
      <c r="Z1758" s="46"/>
    </row>
    <row r="1759" spans="1:26" ht="12.75" customHeight="1" x14ac:dyDescent="0.2">
      <c r="A1759" s="63" t="s">
        <v>3714</v>
      </c>
      <c r="B1759" s="64" t="s">
        <v>3715</v>
      </c>
      <c r="C1759" s="64" t="s">
        <v>215</v>
      </c>
      <c r="D1759" s="65" t="s">
        <v>126</v>
      </c>
      <c r="E1759" s="46"/>
      <c r="F1759" s="46"/>
      <c r="G1759" s="46"/>
      <c r="H1759" s="46"/>
      <c r="I1759" s="46"/>
      <c r="J1759" s="46"/>
      <c r="K1759" s="46"/>
      <c r="L1759" s="46"/>
      <c r="M1759" s="46"/>
      <c r="N1759" s="46"/>
      <c r="O1759" s="46"/>
      <c r="P1759" s="46"/>
      <c r="Q1759" s="46"/>
      <c r="R1759" s="46"/>
      <c r="S1759" s="46"/>
      <c r="T1759" s="46"/>
      <c r="U1759" s="46"/>
      <c r="V1759" s="46"/>
      <c r="W1759" s="46"/>
      <c r="X1759" s="46"/>
      <c r="Y1759" s="46"/>
      <c r="Z1759" s="46"/>
    </row>
    <row r="1760" spans="1:26" ht="12.75" customHeight="1" x14ac:dyDescent="0.2">
      <c r="A1760" s="63" t="s">
        <v>3716</v>
      </c>
      <c r="B1760" s="64" t="s">
        <v>3717</v>
      </c>
      <c r="C1760" s="64" t="s">
        <v>215</v>
      </c>
      <c r="D1760" s="65" t="s">
        <v>126</v>
      </c>
      <c r="E1760" s="46"/>
      <c r="F1760" s="46"/>
      <c r="G1760" s="46"/>
      <c r="H1760" s="46"/>
      <c r="I1760" s="46"/>
      <c r="J1760" s="46"/>
      <c r="K1760" s="46"/>
      <c r="L1760" s="46"/>
      <c r="M1760" s="46"/>
      <c r="N1760" s="46"/>
      <c r="O1760" s="46"/>
      <c r="P1760" s="46"/>
      <c r="Q1760" s="46"/>
      <c r="R1760" s="46"/>
      <c r="S1760" s="46"/>
      <c r="T1760" s="46"/>
      <c r="U1760" s="46"/>
      <c r="V1760" s="46"/>
      <c r="W1760" s="46"/>
      <c r="X1760" s="46"/>
      <c r="Y1760" s="46"/>
      <c r="Z1760" s="46"/>
    </row>
    <row r="1761" spans="1:26" ht="12.75" customHeight="1" x14ac:dyDescent="0.2">
      <c r="A1761" s="63" t="s">
        <v>3718</v>
      </c>
      <c r="B1761" s="64" t="s">
        <v>3719</v>
      </c>
      <c r="C1761" s="64" t="s">
        <v>215</v>
      </c>
      <c r="D1761" s="65" t="s">
        <v>126</v>
      </c>
      <c r="E1761" s="46"/>
      <c r="F1761" s="46"/>
      <c r="G1761" s="46"/>
      <c r="H1761" s="46"/>
      <c r="I1761" s="46"/>
      <c r="J1761" s="46"/>
      <c r="K1761" s="46"/>
      <c r="L1761" s="46"/>
      <c r="M1761" s="46"/>
      <c r="N1761" s="46"/>
      <c r="O1761" s="46"/>
      <c r="P1761" s="46"/>
      <c r="Q1761" s="46"/>
      <c r="R1761" s="46"/>
      <c r="S1761" s="46"/>
      <c r="T1761" s="46"/>
      <c r="U1761" s="46"/>
      <c r="V1761" s="46"/>
      <c r="W1761" s="46"/>
      <c r="X1761" s="46"/>
      <c r="Y1761" s="46"/>
      <c r="Z1761" s="46"/>
    </row>
    <row r="1762" spans="1:26" ht="12.75" customHeight="1" x14ac:dyDescent="0.2">
      <c r="A1762" s="63" t="s">
        <v>3720</v>
      </c>
      <c r="B1762" s="64" t="s">
        <v>3721</v>
      </c>
      <c r="C1762" s="64" t="s">
        <v>215</v>
      </c>
      <c r="D1762" s="65" t="s">
        <v>126</v>
      </c>
      <c r="E1762" s="46"/>
      <c r="F1762" s="46"/>
      <c r="G1762" s="46"/>
      <c r="H1762" s="46"/>
      <c r="I1762" s="46"/>
      <c r="J1762" s="46"/>
      <c r="K1762" s="46"/>
      <c r="L1762" s="46"/>
      <c r="M1762" s="46"/>
      <c r="N1762" s="46"/>
      <c r="O1762" s="46"/>
      <c r="P1762" s="46"/>
      <c r="Q1762" s="46"/>
      <c r="R1762" s="46"/>
      <c r="S1762" s="46"/>
      <c r="T1762" s="46"/>
      <c r="U1762" s="46"/>
      <c r="V1762" s="46"/>
      <c r="W1762" s="46"/>
      <c r="X1762" s="46"/>
      <c r="Y1762" s="46"/>
      <c r="Z1762" s="46"/>
    </row>
    <row r="1763" spans="1:26" ht="12.75" customHeight="1" x14ac:dyDescent="0.2">
      <c r="A1763" s="63" t="s">
        <v>3722</v>
      </c>
      <c r="B1763" s="64" t="s">
        <v>3723</v>
      </c>
      <c r="C1763" s="64" t="s">
        <v>215</v>
      </c>
      <c r="D1763" s="65" t="s">
        <v>126</v>
      </c>
      <c r="E1763" s="46"/>
      <c r="F1763" s="46"/>
      <c r="G1763" s="46"/>
      <c r="H1763" s="46"/>
      <c r="I1763" s="46"/>
      <c r="J1763" s="46"/>
      <c r="K1763" s="46"/>
      <c r="L1763" s="46"/>
      <c r="M1763" s="46"/>
      <c r="N1763" s="46"/>
      <c r="O1763" s="46"/>
      <c r="P1763" s="46"/>
      <c r="Q1763" s="46"/>
      <c r="R1763" s="46"/>
      <c r="S1763" s="46"/>
      <c r="T1763" s="46"/>
      <c r="U1763" s="46"/>
      <c r="V1763" s="46"/>
      <c r="W1763" s="46"/>
      <c r="X1763" s="46"/>
      <c r="Y1763" s="46"/>
      <c r="Z1763" s="46"/>
    </row>
    <row r="1764" spans="1:26" ht="12.75" customHeight="1" x14ac:dyDescent="0.2">
      <c r="A1764" s="63" t="s">
        <v>3724</v>
      </c>
      <c r="B1764" s="64" t="s">
        <v>3725</v>
      </c>
      <c r="C1764" s="64" t="s">
        <v>215</v>
      </c>
      <c r="D1764" s="65" t="s">
        <v>126</v>
      </c>
      <c r="E1764" s="46"/>
      <c r="F1764" s="46"/>
      <c r="G1764" s="46"/>
      <c r="H1764" s="46"/>
      <c r="I1764" s="46"/>
      <c r="J1764" s="46"/>
      <c r="K1764" s="46"/>
      <c r="L1764" s="46"/>
      <c r="M1764" s="46"/>
      <c r="N1764" s="46"/>
      <c r="O1764" s="46"/>
      <c r="P1764" s="46"/>
      <c r="Q1764" s="46"/>
      <c r="R1764" s="46"/>
      <c r="S1764" s="46"/>
      <c r="T1764" s="46"/>
      <c r="U1764" s="46"/>
      <c r="V1764" s="46"/>
      <c r="W1764" s="46"/>
      <c r="X1764" s="46"/>
      <c r="Y1764" s="46"/>
      <c r="Z1764" s="46"/>
    </row>
    <row r="1765" spans="1:26" ht="12.75" customHeight="1" x14ac:dyDescent="0.2">
      <c r="A1765" s="63" t="s">
        <v>3726</v>
      </c>
      <c r="B1765" s="64" t="s">
        <v>3727</v>
      </c>
      <c r="C1765" s="64" t="s">
        <v>628</v>
      </c>
      <c r="D1765" s="67" t="s">
        <v>259</v>
      </c>
      <c r="E1765" s="46"/>
      <c r="F1765" s="46"/>
      <c r="G1765" s="46"/>
      <c r="H1765" s="46"/>
      <c r="I1765" s="46"/>
      <c r="J1765" s="46"/>
      <c r="K1765" s="46"/>
      <c r="L1765" s="46"/>
      <c r="M1765" s="46"/>
      <c r="N1765" s="46"/>
      <c r="O1765" s="46"/>
      <c r="P1765" s="46"/>
      <c r="Q1765" s="46"/>
      <c r="R1765" s="46"/>
      <c r="S1765" s="46"/>
      <c r="T1765" s="46"/>
      <c r="U1765" s="46"/>
      <c r="V1765" s="46"/>
      <c r="W1765" s="46"/>
      <c r="X1765" s="46"/>
      <c r="Y1765" s="46"/>
      <c r="Z1765" s="46"/>
    </row>
    <row r="1766" spans="1:26" ht="12.75" customHeight="1" x14ac:dyDescent="0.2">
      <c r="A1766" s="63" t="s">
        <v>3728</v>
      </c>
      <c r="B1766" s="64" t="s">
        <v>3729</v>
      </c>
      <c r="C1766" s="64" t="s">
        <v>628</v>
      </c>
      <c r="D1766" s="66" t="s">
        <v>126</v>
      </c>
      <c r="E1766" s="46"/>
      <c r="F1766" s="46"/>
      <c r="G1766" s="46"/>
      <c r="H1766" s="46"/>
      <c r="I1766" s="46"/>
      <c r="J1766" s="46"/>
      <c r="K1766" s="46"/>
      <c r="L1766" s="46"/>
      <c r="M1766" s="46"/>
      <c r="N1766" s="46"/>
      <c r="O1766" s="46"/>
      <c r="P1766" s="46"/>
      <c r="Q1766" s="46"/>
      <c r="R1766" s="46"/>
      <c r="S1766" s="46"/>
      <c r="T1766" s="46"/>
      <c r="U1766" s="46"/>
      <c r="V1766" s="46"/>
      <c r="W1766" s="46"/>
      <c r="X1766" s="46"/>
      <c r="Y1766" s="46"/>
      <c r="Z1766" s="46"/>
    </row>
    <row r="1767" spans="1:26" ht="12.75" customHeight="1" x14ac:dyDescent="0.2">
      <c r="A1767" s="63" t="s">
        <v>3730</v>
      </c>
      <c r="B1767" s="64" t="s">
        <v>3731</v>
      </c>
      <c r="C1767" s="64" t="s">
        <v>628</v>
      </c>
      <c r="D1767" s="67" t="s">
        <v>259</v>
      </c>
      <c r="E1767" s="46"/>
      <c r="F1767" s="46"/>
      <c r="G1767" s="46"/>
      <c r="H1767" s="46"/>
      <c r="I1767" s="46"/>
      <c r="J1767" s="46"/>
      <c r="K1767" s="46"/>
      <c r="L1767" s="46"/>
      <c r="M1767" s="46"/>
      <c r="N1767" s="46"/>
      <c r="O1767" s="46"/>
      <c r="P1767" s="46"/>
      <c r="Q1767" s="46"/>
      <c r="R1767" s="46"/>
      <c r="S1767" s="46"/>
      <c r="T1767" s="46"/>
      <c r="U1767" s="46"/>
      <c r="V1767" s="46"/>
      <c r="W1767" s="46"/>
      <c r="X1767" s="46"/>
      <c r="Y1767" s="46"/>
      <c r="Z1767" s="46"/>
    </row>
    <row r="1768" spans="1:26" ht="12.75" customHeight="1" x14ac:dyDescent="0.2">
      <c r="A1768" s="63" t="s">
        <v>3732</v>
      </c>
      <c r="B1768" s="64" t="s">
        <v>3733</v>
      </c>
      <c r="C1768" s="64" t="s">
        <v>254</v>
      </c>
      <c r="D1768" s="65" t="s">
        <v>126</v>
      </c>
      <c r="E1768" s="46"/>
      <c r="F1768" s="46"/>
      <c r="G1768" s="46"/>
      <c r="H1768" s="46"/>
      <c r="I1768" s="46"/>
      <c r="J1768" s="46"/>
      <c r="K1768" s="46"/>
      <c r="L1768" s="46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  <c r="W1768" s="46"/>
      <c r="X1768" s="46"/>
      <c r="Y1768" s="46"/>
      <c r="Z1768" s="46"/>
    </row>
    <row r="1769" spans="1:26" ht="12.75" customHeight="1" x14ac:dyDescent="0.2">
      <c r="A1769" s="63" t="s">
        <v>3734</v>
      </c>
      <c r="B1769" s="64" t="s">
        <v>3735</v>
      </c>
      <c r="C1769" s="64" t="s">
        <v>154</v>
      </c>
      <c r="D1769" s="65" t="s">
        <v>126</v>
      </c>
      <c r="E1769" s="46"/>
      <c r="F1769" s="46"/>
      <c r="G1769" s="46"/>
      <c r="H1769" s="46"/>
      <c r="I1769" s="46"/>
      <c r="J1769" s="46"/>
      <c r="K1769" s="46"/>
      <c r="L1769" s="46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  <c r="W1769" s="46"/>
      <c r="X1769" s="46"/>
      <c r="Y1769" s="46"/>
      <c r="Z1769" s="46"/>
    </row>
    <row r="1770" spans="1:26" ht="12.75" customHeight="1" x14ac:dyDescent="0.2">
      <c r="A1770" s="63" t="s">
        <v>3736</v>
      </c>
      <c r="B1770" s="64" t="s">
        <v>3737</v>
      </c>
      <c r="C1770" s="64" t="s">
        <v>154</v>
      </c>
      <c r="D1770" s="65" t="s">
        <v>126</v>
      </c>
      <c r="E1770" s="46"/>
      <c r="F1770" s="46"/>
      <c r="G1770" s="46"/>
      <c r="H1770" s="46"/>
      <c r="I1770" s="46"/>
      <c r="J1770" s="46"/>
      <c r="K1770" s="46"/>
      <c r="L1770" s="46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  <c r="W1770" s="46"/>
      <c r="X1770" s="46"/>
      <c r="Y1770" s="46"/>
      <c r="Z1770" s="46"/>
    </row>
    <row r="1771" spans="1:26" ht="12.75" customHeight="1" x14ac:dyDescent="0.2">
      <c r="A1771" s="63" t="s">
        <v>3738</v>
      </c>
      <c r="B1771" s="64" t="s">
        <v>3739</v>
      </c>
      <c r="C1771" s="64" t="s">
        <v>154</v>
      </c>
      <c r="D1771" s="66" t="s">
        <v>126</v>
      </c>
      <c r="E1771" s="46"/>
      <c r="F1771" s="46"/>
      <c r="G1771" s="46"/>
      <c r="H1771" s="46"/>
      <c r="I1771" s="46"/>
      <c r="J1771" s="46"/>
      <c r="K1771" s="46"/>
      <c r="L1771" s="46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  <c r="W1771" s="46"/>
      <c r="X1771" s="46"/>
      <c r="Y1771" s="46"/>
      <c r="Z1771" s="46"/>
    </row>
    <row r="1772" spans="1:26" ht="12.75" customHeight="1" x14ac:dyDescent="0.2">
      <c r="A1772" s="63" t="s">
        <v>3740</v>
      </c>
      <c r="B1772" s="64" t="s">
        <v>3741</v>
      </c>
      <c r="C1772" s="64" t="s">
        <v>1142</v>
      </c>
      <c r="D1772" s="65" t="s">
        <v>126</v>
      </c>
      <c r="E1772" s="46"/>
      <c r="F1772" s="46"/>
      <c r="G1772" s="46"/>
      <c r="H1772" s="46"/>
      <c r="I1772" s="46"/>
      <c r="J1772" s="46"/>
      <c r="K1772" s="46"/>
      <c r="L1772" s="46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  <c r="W1772" s="46"/>
      <c r="X1772" s="46"/>
      <c r="Y1772" s="46"/>
      <c r="Z1772" s="46"/>
    </row>
    <row r="1773" spans="1:26" ht="12.75" customHeight="1" x14ac:dyDescent="0.2">
      <c r="A1773" s="63" t="s">
        <v>3742</v>
      </c>
      <c r="B1773" s="64" t="s">
        <v>3743</v>
      </c>
      <c r="C1773" s="64" t="s">
        <v>1142</v>
      </c>
      <c r="D1773" s="65" t="s">
        <v>126</v>
      </c>
      <c r="E1773" s="46"/>
      <c r="F1773" s="46"/>
      <c r="G1773" s="46"/>
      <c r="H1773" s="46"/>
      <c r="I1773" s="46"/>
      <c r="J1773" s="46"/>
      <c r="K1773" s="46"/>
      <c r="L1773" s="46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  <c r="W1773" s="46"/>
      <c r="X1773" s="46"/>
      <c r="Y1773" s="46"/>
      <c r="Z1773" s="46"/>
    </row>
    <row r="1774" spans="1:26" ht="12.75" customHeight="1" x14ac:dyDescent="0.2">
      <c r="A1774" s="63" t="s">
        <v>3744</v>
      </c>
      <c r="B1774" s="64" t="s">
        <v>3745</v>
      </c>
      <c r="C1774" s="64" t="s">
        <v>1142</v>
      </c>
      <c r="D1774" s="65" t="s">
        <v>126</v>
      </c>
      <c r="E1774" s="46"/>
      <c r="F1774" s="46"/>
      <c r="G1774" s="46"/>
      <c r="H1774" s="46"/>
      <c r="I1774" s="46"/>
      <c r="J1774" s="46"/>
      <c r="K1774" s="46"/>
      <c r="L1774" s="46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  <c r="W1774" s="46"/>
      <c r="X1774" s="46"/>
      <c r="Y1774" s="46"/>
      <c r="Z1774" s="46"/>
    </row>
    <row r="1775" spans="1:26" ht="12.75" customHeight="1" x14ac:dyDescent="0.2">
      <c r="A1775" s="63" t="s">
        <v>3746</v>
      </c>
      <c r="B1775" s="64" t="s">
        <v>3747</v>
      </c>
      <c r="C1775" s="64" t="s">
        <v>1142</v>
      </c>
      <c r="D1775" s="65" t="s">
        <v>126</v>
      </c>
      <c r="E1775" s="46"/>
      <c r="F1775" s="46"/>
      <c r="G1775" s="46"/>
      <c r="H1775" s="46"/>
      <c r="I1775" s="46"/>
      <c r="J1775" s="46"/>
      <c r="K1775" s="46"/>
      <c r="L1775" s="46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  <c r="W1775" s="46"/>
      <c r="X1775" s="46"/>
      <c r="Y1775" s="46"/>
      <c r="Z1775" s="46"/>
    </row>
    <row r="1776" spans="1:26" ht="12.75" customHeight="1" x14ac:dyDescent="0.2">
      <c r="A1776" s="63" t="s">
        <v>3748</v>
      </c>
      <c r="B1776" s="64" t="s">
        <v>3749</v>
      </c>
      <c r="C1776" s="64" t="s">
        <v>1922</v>
      </c>
      <c r="D1776" s="65" t="s">
        <v>126</v>
      </c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</row>
    <row r="1777" spans="1:26" ht="12.75" customHeight="1" x14ac:dyDescent="0.2">
      <c r="A1777" s="63" t="s">
        <v>3750</v>
      </c>
      <c r="B1777" s="64" t="s">
        <v>3751</v>
      </c>
      <c r="C1777" s="64" t="s">
        <v>1922</v>
      </c>
      <c r="D1777" s="65" t="s">
        <v>126</v>
      </c>
      <c r="E1777" s="46"/>
      <c r="F1777" s="46"/>
      <c r="G1777" s="46"/>
      <c r="H1777" s="46"/>
      <c r="I1777" s="46"/>
      <c r="J1777" s="46"/>
      <c r="K1777" s="46"/>
      <c r="L1777" s="46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  <c r="W1777" s="46"/>
      <c r="X1777" s="46"/>
      <c r="Y1777" s="46"/>
      <c r="Z1777" s="46"/>
    </row>
    <row r="1778" spans="1:26" ht="12.75" customHeight="1" x14ac:dyDescent="0.2">
      <c r="A1778" s="63" t="s">
        <v>3752</v>
      </c>
      <c r="B1778" s="64" t="s">
        <v>3753</v>
      </c>
      <c r="C1778" s="64" t="s">
        <v>1922</v>
      </c>
      <c r="D1778" s="65" t="s">
        <v>126</v>
      </c>
      <c r="E1778" s="46"/>
      <c r="F1778" s="46"/>
      <c r="G1778" s="46"/>
      <c r="H1778" s="46"/>
      <c r="I1778" s="46"/>
      <c r="J1778" s="46"/>
      <c r="K1778" s="46"/>
      <c r="L1778" s="46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  <c r="W1778" s="46"/>
      <c r="X1778" s="46"/>
      <c r="Y1778" s="46"/>
      <c r="Z1778" s="46"/>
    </row>
    <row r="1779" spans="1:26" ht="12.75" customHeight="1" x14ac:dyDescent="0.2">
      <c r="A1779" s="63" t="s">
        <v>3754</v>
      </c>
      <c r="B1779" s="64" t="s">
        <v>3755</v>
      </c>
      <c r="C1779" s="64" t="s">
        <v>163</v>
      </c>
      <c r="D1779" s="65" t="s">
        <v>126</v>
      </c>
      <c r="E1779" s="46"/>
      <c r="F1779" s="46"/>
      <c r="G1779" s="46"/>
      <c r="H1779" s="46"/>
      <c r="I1779" s="46"/>
      <c r="J1779" s="46"/>
      <c r="K1779" s="46"/>
      <c r="L1779" s="46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  <c r="W1779" s="46"/>
      <c r="X1779" s="46"/>
      <c r="Y1779" s="46"/>
      <c r="Z1779" s="46"/>
    </row>
    <row r="1780" spans="1:26" ht="12.75" customHeight="1" x14ac:dyDescent="0.2">
      <c r="A1780" s="63" t="s">
        <v>3756</v>
      </c>
      <c r="B1780" s="64" t="s">
        <v>3757</v>
      </c>
      <c r="C1780" s="64" t="s">
        <v>163</v>
      </c>
      <c r="D1780" s="65" t="s">
        <v>126</v>
      </c>
      <c r="E1780" s="46"/>
      <c r="F1780" s="46"/>
      <c r="G1780" s="46"/>
      <c r="H1780" s="46"/>
      <c r="I1780" s="46"/>
      <c r="J1780" s="46"/>
      <c r="K1780" s="46"/>
      <c r="L1780" s="46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  <c r="W1780" s="46"/>
      <c r="X1780" s="46"/>
      <c r="Y1780" s="46"/>
      <c r="Z1780" s="46"/>
    </row>
    <row r="1781" spans="1:26" ht="12.75" customHeight="1" x14ac:dyDescent="0.2">
      <c r="A1781" s="63" t="s">
        <v>3758</v>
      </c>
      <c r="B1781" s="64" t="s">
        <v>3759</v>
      </c>
      <c r="C1781" s="64" t="s">
        <v>163</v>
      </c>
      <c r="D1781" s="65" t="s">
        <v>126</v>
      </c>
      <c r="E1781" s="46"/>
      <c r="F1781" s="46"/>
      <c r="G1781" s="46"/>
      <c r="H1781" s="46"/>
      <c r="I1781" s="46"/>
      <c r="J1781" s="46"/>
      <c r="K1781" s="46"/>
      <c r="L1781" s="46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  <c r="W1781" s="46"/>
      <c r="X1781" s="46"/>
      <c r="Y1781" s="46"/>
      <c r="Z1781" s="46"/>
    </row>
    <row r="1782" spans="1:26" ht="12.75" customHeight="1" x14ac:dyDescent="0.2">
      <c r="A1782" s="63" t="s">
        <v>3760</v>
      </c>
      <c r="B1782" s="64" t="s">
        <v>3761</v>
      </c>
      <c r="C1782" s="64" t="s">
        <v>163</v>
      </c>
      <c r="D1782" s="65" t="s">
        <v>126</v>
      </c>
      <c r="E1782" s="46"/>
      <c r="F1782" s="46"/>
      <c r="G1782" s="46"/>
      <c r="H1782" s="46"/>
      <c r="I1782" s="46"/>
      <c r="J1782" s="46"/>
      <c r="K1782" s="46"/>
      <c r="L1782" s="46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</row>
    <row r="1783" spans="1:26" ht="12.75" customHeight="1" x14ac:dyDescent="0.2">
      <c r="A1783" s="63" t="s">
        <v>3762</v>
      </c>
      <c r="B1783" s="64" t="s">
        <v>3763</v>
      </c>
      <c r="C1783" s="64" t="s">
        <v>163</v>
      </c>
      <c r="D1783" s="65" t="s">
        <v>126</v>
      </c>
      <c r="E1783" s="46"/>
      <c r="F1783" s="46"/>
      <c r="G1783" s="46"/>
      <c r="H1783" s="46"/>
      <c r="I1783" s="46"/>
      <c r="J1783" s="46"/>
      <c r="K1783" s="46"/>
      <c r="L1783" s="46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  <c r="W1783" s="46"/>
      <c r="X1783" s="46"/>
      <c r="Y1783" s="46"/>
      <c r="Z1783" s="46"/>
    </row>
    <row r="1784" spans="1:26" ht="12.75" customHeight="1" x14ac:dyDescent="0.2">
      <c r="A1784" s="63" t="s">
        <v>3764</v>
      </c>
      <c r="B1784" s="64" t="s">
        <v>3765</v>
      </c>
      <c r="C1784" s="64" t="s">
        <v>163</v>
      </c>
      <c r="D1784" s="65" t="s">
        <v>126</v>
      </c>
      <c r="E1784" s="46"/>
      <c r="F1784" s="46"/>
      <c r="G1784" s="46"/>
      <c r="H1784" s="46"/>
      <c r="I1784" s="46"/>
      <c r="J1784" s="46"/>
      <c r="K1784" s="46"/>
      <c r="L1784" s="46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  <c r="W1784" s="46"/>
      <c r="X1784" s="46"/>
      <c r="Y1784" s="46"/>
      <c r="Z1784" s="46"/>
    </row>
    <row r="1785" spans="1:26" ht="12.75" customHeight="1" x14ac:dyDescent="0.2">
      <c r="A1785" s="63" t="s">
        <v>3766</v>
      </c>
      <c r="B1785" s="64" t="s">
        <v>3767</v>
      </c>
      <c r="C1785" s="64" t="s">
        <v>163</v>
      </c>
      <c r="D1785" s="65" t="s">
        <v>126</v>
      </c>
      <c r="E1785" s="46"/>
      <c r="F1785" s="46"/>
      <c r="G1785" s="46"/>
      <c r="H1785" s="46"/>
      <c r="I1785" s="46"/>
      <c r="J1785" s="46"/>
      <c r="K1785" s="46"/>
      <c r="L1785" s="46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  <c r="W1785" s="46"/>
      <c r="X1785" s="46"/>
      <c r="Y1785" s="46"/>
      <c r="Z1785" s="46"/>
    </row>
    <row r="1786" spans="1:26" ht="12.75" customHeight="1" x14ac:dyDescent="0.2">
      <c r="A1786" s="63" t="s">
        <v>3768</v>
      </c>
      <c r="B1786" s="64" t="s">
        <v>3769</v>
      </c>
      <c r="C1786" s="64" t="s">
        <v>163</v>
      </c>
      <c r="D1786" s="65" t="s">
        <v>126</v>
      </c>
      <c r="E1786" s="46"/>
      <c r="F1786" s="46"/>
      <c r="G1786" s="46"/>
      <c r="H1786" s="46"/>
      <c r="I1786" s="46"/>
      <c r="J1786" s="46"/>
      <c r="K1786" s="46"/>
      <c r="L1786" s="46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  <c r="W1786" s="46"/>
      <c r="X1786" s="46"/>
      <c r="Y1786" s="46"/>
      <c r="Z1786" s="46"/>
    </row>
    <row r="1787" spans="1:26" ht="12.75" customHeight="1" x14ac:dyDescent="0.2">
      <c r="A1787" s="63" t="s">
        <v>3770</v>
      </c>
      <c r="B1787" s="64" t="s">
        <v>3771</v>
      </c>
      <c r="C1787" s="64" t="s">
        <v>163</v>
      </c>
      <c r="D1787" s="65" t="s">
        <v>126</v>
      </c>
      <c r="E1787" s="46"/>
      <c r="F1787" s="46"/>
      <c r="G1787" s="46"/>
      <c r="H1787" s="46"/>
      <c r="I1787" s="46"/>
      <c r="J1787" s="46"/>
      <c r="K1787" s="46"/>
      <c r="L1787" s="46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  <c r="W1787" s="46"/>
      <c r="X1787" s="46"/>
      <c r="Y1787" s="46"/>
      <c r="Z1787" s="46"/>
    </row>
    <row r="1788" spans="1:26" ht="12.75" customHeight="1" x14ac:dyDescent="0.2">
      <c r="A1788" s="63" t="s">
        <v>3772</v>
      </c>
      <c r="B1788" s="64" t="s">
        <v>3773</v>
      </c>
      <c r="C1788" s="64" t="s">
        <v>145</v>
      </c>
      <c r="D1788" s="65" t="s">
        <v>126</v>
      </c>
      <c r="E1788" s="46"/>
      <c r="F1788" s="46"/>
      <c r="G1788" s="46"/>
      <c r="H1788" s="46"/>
      <c r="I1788" s="46"/>
      <c r="J1788" s="46"/>
      <c r="K1788" s="46"/>
      <c r="L1788" s="46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  <c r="W1788" s="46"/>
      <c r="X1788" s="46"/>
      <c r="Y1788" s="46"/>
      <c r="Z1788" s="46"/>
    </row>
    <row r="1789" spans="1:26" ht="12.75" customHeight="1" x14ac:dyDescent="0.2">
      <c r="A1789" s="63" t="s">
        <v>3774</v>
      </c>
      <c r="B1789" s="64" t="s">
        <v>3775</v>
      </c>
      <c r="C1789" s="64" t="s">
        <v>180</v>
      </c>
      <c r="D1789" s="65" t="s">
        <v>126</v>
      </c>
      <c r="E1789" s="46"/>
      <c r="F1789" s="46"/>
      <c r="G1789" s="46"/>
      <c r="H1789" s="46"/>
      <c r="I1789" s="46"/>
      <c r="J1789" s="46"/>
      <c r="K1789" s="46"/>
      <c r="L1789" s="46"/>
      <c r="M1789" s="46"/>
      <c r="N1789" s="46"/>
      <c r="O1789" s="46"/>
      <c r="P1789" s="46"/>
      <c r="Q1789" s="46"/>
      <c r="R1789" s="46"/>
      <c r="S1789" s="46"/>
      <c r="T1789" s="46"/>
      <c r="U1789" s="46"/>
      <c r="V1789" s="46"/>
      <c r="W1789" s="46"/>
      <c r="X1789" s="46"/>
      <c r="Y1789" s="46"/>
      <c r="Z1789" s="46"/>
    </row>
    <row r="1790" spans="1:26" ht="12.75" customHeight="1" x14ac:dyDescent="0.2">
      <c r="A1790" s="63" t="s">
        <v>3776</v>
      </c>
      <c r="B1790" s="64" t="s">
        <v>3777</v>
      </c>
      <c r="C1790" s="64" t="s">
        <v>180</v>
      </c>
      <c r="D1790" s="65" t="s">
        <v>126</v>
      </c>
      <c r="E1790" s="46"/>
      <c r="F1790" s="46"/>
      <c r="G1790" s="46"/>
      <c r="H1790" s="46"/>
      <c r="I1790" s="46"/>
      <c r="J1790" s="46"/>
      <c r="K1790" s="46"/>
      <c r="L1790" s="46"/>
      <c r="M1790" s="46"/>
      <c r="N1790" s="46"/>
      <c r="O1790" s="46"/>
      <c r="P1790" s="46"/>
      <c r="Q1790" s="46"/>
      <c r="R1790" s="46"/>
      <c r="S1790" s="46"/>
      <c r="T1790" s="46"/>
      <c r="U1790" s="46"/>
      <c r="V1790" s="46"/>
      <c r="W1790" s="46"/>
      <c r="X1790" s="46"/>
      <c r="Y1790" s="46"/>
      <c r="Z1790" s="46"/>
    </row>
    <row r="1791" spans="1:26" ht="12.75" customHeight="1" x14ac:dyDescent="0.2">
      <c r="A1791" s="63" t="s">
        <v>3778</v>
      </c>
      <c r="B1791" s="64" t="s">
        <v>3779</v>
      </c>
      <c r="C1791" s="64" t="s">
        <v>180</v>
      </c>
      <c r="D1791" s="65" t="s">
        <v>126</v>
      </c>
      <c r="E1791" s="46"/>
      <c r="F1791" s="46"/>
      <c r="G1791" s="46"/>
      <c r="H1791" s="46"/>
      <c r="I1791" s="46"/>
      <c r="J1791" s="46"/>
      <c r="K1791" s="46"/>
      <c r="L1791" s="46"/>
      <c r="M1791" s="46"/>
      <c r="N1791" s="46"/>
      <c r="O1791" s="46"/>
      <c r="P1791" s="46"/>
      <c r="Q1791" s="46"/>
      <c r="R1791" s="46"/>
      <c r="S1791" s="46"/>
      <c r="T1791" s="46"/>
      <c r="U1791" s="46"/>
      <c r="V1791" s="46"/>
      <c r="W1791" s="46"/>
      <c r="X1791" s="46"/>
      <c r="Y1791" s="46"/>
      <c r="Z1791" s="46"/>
    </row>
    <row r="1792" spans="1:26" ht="12.75" customHeight="1" x14ac:dyDescent="0.2">
      <c r="A1792" s="63" t="s">
        <v>3780</v>
      </c>
      <c r="B1792" s="64" t="s">
        <v>3781</v>
      </c>
      <c r="C1792" s="64" t="s">
        <v>180</v>
      </c>
      <c r="D1792" s="65" t="s">
        <v>126</v>
      </c>
      <c r="E1792" s="46"/>
      <c r="F1792" s="46"/>
      <c r="G1792" s="46"/>
      <c r="H1792" s="46"/>
      <c r="I1792" s="46"/>
      <c r="J1792" s="46"/>
      <c r="K1792" s="46"/>
      <c r="L1792" s="46"/>
      <c r="M1792" s="46"/>
      <c r="N1792" s="46"/>
      <c r="O1792" s="46"/>
      <c r="P1792" s="46"/>
      <c r="Q1792" s="46"/>
      <c r="R1792" s="46"/>
      <c r="S1792" s="46"/>
      <c r="T1792" s="46"/>
      <c r="U1792" s="46"/>
      <c r="V1792" s="46"/>
      <c r="W1792" s="46"/>
      <c r="X1792" s="46"/>
      <c r="Y1792" s="46"/>
      <c r="Z1792" s="46"/>
    </row>
    <row r="1793" spans="1:26" ht="12.75" customHeight="1" x14ac:dyDescent="0.2">
      <c r="A1793" s="63" t="s">
        <v>3782</v>
      </c>
      <c r="B1793" s="64" t="s">
        <v>3783</v>
      </c>
      <c r="C1793" s="64" t="s">
        <v>180</v>
      </c>
      <c r="D1793" s="65" t="s">
        <v>126</v>
      </c>
      <c r="E1793" s="46"/>
      <c r="F1793" s="46"/>
      <c r="G1793" s="46"/>
      <c r="H1793" s="46"/>
      <c r="I1793" s="46"/>
      <c r="J1793" s="46"/>
      <c r="K1793" s="46"/>
      <c r="L1793" s="46"/>
      <c r="M1793" s="46"/>
      <c r="N1793" s="46"/>
      <c r="O1793" s="46"/>
      <c r="P1793" s="46"/>
      <c r="Q1793" s="46"/>
      <c r="R1793" s="46"/>
      <c r="S1793" s="46"/>
      <c r="T1793" s="46"/>
      <c r="U1793" s="46"/>
      <c r="V1793" s="46"/>
      <c r="W1793" s="46"/>
      <c r="X1793" s="46"/>
      <c r="Y1793" s="46"/>
      <c r="Z1793" s="46"/>
    </row>
    <row r="1794" spans="1:26" ht="12.75" customHeight="1" x14ac:dyDescent="0.2">
      <c r="A1794" s="63" t="s">
        <v>3784</v>
      </c>
      <c r="B1794" s="64" t="s">
        <v>3785</v>
      </c>
      <c r="C1794" s="64" t="s">
        <v>142</v>
      </c>
      <c r="D1794" s="65" t="s">
        <v>132</v>
      </c>
      <c r="E1794" s="46"/>
      <c r="F1794" s="46"/>
      <c r="G1794" s="46"/>
      <c r="H1794" s="46"/>
      <c r="I1794" s="46"/>
      <c r="J1794" s="46"/>
      <c r="K1794" s="46"/>
      <c r="L1794" s="46"/>
      <c r="M1794" s="46"/>
      <c r="N1794" s="46"/>
      <c r="O1794" s="46"/>
      <c r="P1794" s="46"/>
      <c r="Q1794" s="46"/>
      <c r="R1794" s="46"/>
      <c r="S1794" s="46"/>
      <c r="T1794" s="46"/>
      <c r="U1794" s="46"/>
      <c r="V1794" s="46"/>
      <c r="W1794" s="46"/>
      <c r="X1794" s="46"/>
      <c r="Y1794" s="46"/>
      <c r="Z1794" s="46"/>
    </row>
    <row r="1795" spans="1:26" ht="12.75" customHeight="1" x14ac:dyDescent="0.2">
      <c r="A1795" s="63" t="s">
        <v>3786</v>
      </c>
      <c r="B1795" s="64" t="s">
        <v>3787</v>
      </c>
      <c r="C1795" s="64" t="s">
        <v>142</v>
      </c>
      <c r="D1795" s="65" t="s">
        <v>132</v>
      </c>
      <c r="E1795" s="46"/>
      <c r="F1795" s="46"/>
      <c r="G1795" s="46"/>
      <c r="H1795" s="46"/>
      <c r="I1795" s="46"/>
      <c r="J1795" s="46"/>
      <c r="K1795" s="46"/>
      <c r="L1795" s="46"/>
      <c r="M1795" s="46"/>
      <c r="N1795" s="46"/>
      <c r="O1795" s="46"/>
      <c r="P1795" s="46"/>
      <c r="Q1795" s="46"/>
      <c r="R1795" s="46"/>
      <c r="S1795" s="46"/>
      <c r="T1795" s="46"/>
      <c r="U1795" s="46"/>
      <c r="V1795" s="46"/>
      <c r="W1795" s="46"/>
      <c r="X1795" s="46"/>
      <c r="Y1795" s="46"/>
      <c r="Z1795" s="46"/>
    </row>
    <row r="1796" spans="1:26" ht="12.75" customHeight="1" x14ac:dyDescent="0.2">
      <c r="A1796" s="63" t="s">
        <v>3788</v>
      </c>
      <c r="B1796" s="64" t="s">
        <v>3789</v>
      </c>
      <c r="C1796" s="64" t="s">
        <v>142</v>
      </c>
      <c r="D1796" s="65" t="s">
        <v>132</v>
      </c>
      <c r="E1796" s="46"/>
      <c r="F1796" s="46"/>
      <c r="G1796" s="46"/>
      <c r="H1796" s="46"/>
      <c r="I1796" s="46"/>
      <c r="J1796" s="46"/>
      <c r="K1796" s="46"/>
      <c r="L1796" s="46"/>
      <c r="M1796" s="46"/>
      <c r="N1796" s="46"/>
      <c r="O1796" s="46"/>
      <c r="P1796" s="46"/>
      <c r="Q1796" s="46"/>
      <c r="R1796" s="46"/>
      <c r="S1796" s="46"/>
      <c r="T1796" s="46"/>
      <c r="U1796" s="46"/>
      <c r="V1796" s="46"/>
      <c r="W1796" s="46"/>
      <c r="X1796" s="46"/>
      <c r="Y1796" s="46"/>
      <c r="Z1796" s="46"/>
    </row>
    <row r="1797" spans="1:26" ht="12.75" customHeight="1" x14ac:dyDescent="0.2">
      <c r="A1797" s="63" t="s">
        <v>3790</v>
      </c>
      <c r="B1797" s="64" t="s">
        <v>3791</v>
      </c>
      <c r="C1797" s="64" t="s">
        <v>142</v>
      </c>
      <c r="D1797" s="65" t="s">
        <v>132</v>
      </c>
      <c r="E1797" s="46"/>
      <c r="F1797" s="46"/>
      <c r="G1797" s="46"/>
      <c r="H1797" s="46"/>
      <c r="I1797" s="46"/>
      <c r="J1797" s="46"/>
      <c r="K1797" s="46"/>
      <c r="L1797" s="46"/>
      <c r="M1797" s="46"/>
      <c r="N1797" s="46"/>
      <c r="O1797" s="46"/>
      <c r="P1797" s="46"/>
      <c r="Q1797" s="46"/>
      <c r="R1797" s="46"/>
      <c r="S1797" s="46"/>
      <c r="T1797" s="46"/>
      <c r="U1797" s="46"/>
      <c r="V1797" s="46"/>
      <c r="W1797" s="46"/>
      <c r="X1797" s="46"/>
      <c r="Y1797" s="46"/>
      <c r="Z1797" s="46"/>
    </row>
    <row r="1798" spans="1:26" ht="12.75" customHeight="1" x14ac:dyDescent="0.2">
      <c r="A1798" s="63" t="s">
        <v>3792</v>
      </c>
      <c r="B1798" s="64" t="s">
        <v>3793</v>
      </c>
      <c r="C1798" s="64" t="s">
        <v>142</v>
      </c>
      <c r="D1798" s="65" t="s">
        <v>132</v>
      </c>
      <c r="E1798" s="46"/>
      <c r="F1798" s="46"/>
      <c r="G1798" s="46"/>
      <c r="H1798" s="46"/>
      <c r="I1798" s="46"/>
      <c r="J1798" s="46"/>
      <c r="K1798" s="46"/>
      <c r="L1798" s="46"/>
      <c r="M1798" s="46"/>
      <c r="N1798" s="46"/>
      <c r="O1798" s="46"/>
      <c r="P1798" s="46"/>
      <c r="Q1798" s="46"/>
      <c r="R1798" s="46"/>
      <c r="S1798" s="46"/>
      <c r="T1798" s="46"/>
      <c r="U1798" s="46"/>
      <c r="V1798" s="46"/>
      <c r="W1798" s="46"/>
      <c r="X1798" s="46"/>
      <c r="Y1798" s="46"/>
      <c r="Z1798" s="46"/>
    </row>
    <row r="1799" spans="1:26" ht="12.75" customHeight="1" x14ac:dyDescent="0.2">
      <c r="A1799" s="63" t="s">
        <v>91</v>
      </c>
      <c r="B1799" s="64" t="s">
        <v>3794</v>
      </c>
      <c r="C1799" s="64" t="s">
        <v>628</v>
      </c>
      <c r="D1799" s="65" t="s">
        <v>126</v>
      </c>
      <c r="E1799" s="46"/>
      <c r="F1799" s="46"/>
      <c r="G1799" s="46"/>
      <c r="H1799" s="46"/>
      <c r="I1799" s="46"/>
      <c r="J1799" s="46"/>
      <c r="K1799" s="46"/>
      <c r="L1799" s="46"/>
      <c r="M1799" s="46"/>
      <c r="N1799" s="46"/>
      <c r="O1799" s="46"/>
      <c r="P1799" s="46"/>
      <c r="Q1799" s="46"/>
      <c r="R1799" s="46"/>
      <c r="S1799" s="46"/>
      <c r="T1799" s="46"/>
      <c r="U1799" s="46"/>
      <c r="V1799" s="46"/>
      <c r="W1799" s="46"/>
      <c r="X1799" s="46"/>
      <c r="Y1799" s="46"/>
      <c r="Z1799" s="46"/>
    </row>
    <row r="1800" spans="1:26" ht="12.75" customHeight="1" x14ac:dyDescent="0.2">
      <c r="A1800" s="63" t="s">
        <v>3795</v>
      </c>
      <c r="B1800" s="64" t="s">
        <v>3796</v>
      </c>
      <c r="C1800" s="64" t="s">
        <v>628</v>
      </c>
      <c r="D1800" s="67" t="s">
        <v>259</v>
      </c>
      <c r="E1800" s="46"/>
      <c r="F1800" s="46"/>
      <c r="G1800" s="46"/>
      <c r="H1800" s="46"/>
      <c r="I1800" s="46"/>
      <c r="J1800" s="46"/>
      <c r="K1800" s="46"/>
      <c r="L1800" s="46"/>
      <c r="M1800" s="46"/>
      <c r="N1800" s="46"/>
      <c r="O1800" s="46"/>
      <c r="P1800" s="46"/>
      <c r="Q1800" s="46"/>
      <c r="R1800" s="46"/>
      <c r="S1800" s="46"/>
      <c r="T1800" s="46"/>
      <c r="U1800" s="46"/>
      <c r="V1800" s="46"/>
      <c r="W1800" s="46"/>
      <c r="X1800" s="46"/>
      <c r="Y1800" s="46"/>
      <c r="Z1800" s="46"/>
    </row>
    <row r="1801" spans="1:26" ht="12.75" customHeight="1" x14ac:dyDescent="0.2">
      <c r="A1801" s="63" t="s">
        <v>3797</v>
      </c>
      <c r="B1801" s="64" t="s">
        <v>3798</v>
      </c>
      <c r="C1801" s="64" t="s">
        <v>628</v>
      </c>
      <c r="D1801" s="65" t="s">
        <v>126</v>
      </c>
      <c r="E1801" s="46"/>
      <c r="F1801" s="46"/>
      <c r="G1801" s="46"/>
      <c r="H1801" s="46"/>
      <c r="I1801" s="46"/>
      <c r="J1801" s="46"/>
      <c r="K1801" s="46"/>
      <c r="L1801" s="46"/>
      <c r="M1801" s="46"/>
      <c r="N1801" s="46"/>
      <c r="O1801" s="46"/>
      <c r="P1801" s="46"/>
      <c r="Q1801" s="46"/>
      <c r="R1801" s="46"/>
      <c r="S1801" s="46"/>
      <c r="T1801" s="46"/>
      <c r="U1801" s="46"/>
      <c r="V1801" s="46"/>
      <c r="W1801" s="46"/>
      <c r="X1801" s="46"/>
      <c r="Y1801" s="46"/>
      <c r="Z1801" s="46"/>
    </row>
    <row r="1802" spans="1:26" ht="12.75" customHeight="1" x14ac:dyDescent="0.2">
      <c r="A1802" s="63" t="s">
        <v>3799</v>
      </c>
      <c r="B1802" s="64" t="s">
        <v>3800</v>
      </c>
      <c r="C1802" s="64" t="s">
        <v>628</v>
      </c>
      <c r="D1802" s="65" t="s">
        <v>126</v>
      </c>
      <c r="E1802" s="46"/>
      <c r="F1802" s="46"/>
      <c r="G1802" s="46"/>
      <c r="H1802" s="46"/>
      <c r="I1802" s="46"/>
      <c r="J1802" s="46"/>
      <c r="K1802" s="46"/>
      <c r="L1802" s="46"/>
      <c r="M1802" s="46"/>
      <c r="N1802" s="46"/>
      <c r="O1802" s="46"/>
      <c r="P1802" s="46"/>
      <c r="Q1802" s="46"/>
      <c r="R1802" s="46"/>
      <c r="S1802" s="46"/>
      <c r="T1802" s="46"/>
      <c r="U1802" s="46"/>
      <c r="V1802" s="46"/>
      <c r="W1802" s="46"/>
      <c r="X1802" s="46"/>
      <c r="Y1802" s="46"/>
      <c r="Z1802" s="46"/>
    </row>
    <row r="1803" spans="1:26" ht="12.75" customHeight="1" x14ac:dyDescent="0.2">
      <c r="A1803" s="63" t="s">
        <v>3801</v>
      </c>
      <c r="B1803" s="64" t="s">
        <v>3802</v>
      </c>
      <c r="C1803" s="64" t="s">
        <v>2766</v>
      </c>
      <c r="D1803" s="65" t="s">
        <v>126</v>
      </c>
      <c r="E1803" s="46"/>
      <c r="F1803" s="46"/>
      <c r="G1803" s="46"/>
      <c r="H1803" s="46"/>
      <c r="I1803" s="46"/>
      <c r="J1803" s="46"/>
      <c r="K1803" s="46"/>
      <c r="L1803" s="46"/>
      <c r="M1803" s="46"/>
      <c r="N1803" s="46"/>
      <c r="O1803" s="46"/>
      <c r="P1803" s="46"/>
      <c r="Q1803" s="46"/>
      <c r="R1803" s="46"/>
      <c r="S1803" s="46"/>
      <c r="T1803" s="46"/>
      <c r="U1803" s="46"/>
      <c r="V1803" s="46"/>
      <c r="W1803" s="46"/>
      <c r="X1803" s="46"/>
      <c r="Y1803" s="46"/>
      <c r="Z1803" s="46"/>
    </row>
    <row r="1804" spans="1:26" ht="12.75" customHeight="1" x14ac:dyDescent="0.2">
      <c r="A1804" s="63" t="s">
        <v>3803</v>
      </c>
      <c r="B1804" s="64" t="s">
        <v>3804</v>
      </c>
      <c r="C1804" s="64" t="s">
        <v>2766</v>
      </c>
      <c r="D1804" s="65" t="s">
        <v>126</v>
      </c>
      <c r="E1804" s="46"/>
      <c r="F1804" s="46"/>
      <c r="G1804" s="46"/>
      <c r="H1804" s="46"/>
      <c r="I1804" s="46"/>
      <c r="J1804" s="46"/>
      <c r="K1804" s="46"/>
      <c r="L1804" s="46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</row>
    <row r="1805" spans="1:26" ht="12.75" customHeight="1" x14ac:dyDescent="0.2">
      <c r="A1805" s="63" t="s">
        <v>3805</v>
      </c>
      <c r="B1805" s="64" t="s">
        <v>3806</v>
      </c>
      <c r="C1805" s="64" t="s">
        <v>2766</v>
      </c>
      <c r="D1805" s="65" t="s">
        <v>126</v>
      </c>
      <c r="E1805" s="46"/>
      <c r="F1805" s="46"/>
      <c r="G1805" s="46"/>
      <c r="H1805" s="46"/>
      <c r="I1805" s="46"/>
      <c r="J1805" s="46"/>
      <c r="K1805" s="46"/>
      <c r="L1805" s="46"/>
      <c r="M1805" s="46"/>
      <c r="N1805" s="46"/>
      <c r="O1805" s="46"/>
      <c r="P1805" s="46"/>
      <c r="Q1805" s="46"/>
      <c r="R1805" s="46"/>
      <c r="S1805" s="46"/>
      <c r="T1805" s="46"/>
      <c r="U1805" s="46"/>
      <c r="V1805" s="46"/>
      <c r="W1805" s="46"/>
      <c r="X1805" s="46"/>
      <c r="Y1805" s="46"/>
      <c r="Z1805" s="46"/>
    </row>
    <row r="1806" spans="1:26" ht="12.75" customHeight="1" x14ac:dyDescent="0.2">
      <c r="A1806" s="63" t="s">
        <v>3807</v>
      </c>
      <c r="B1806" s="64" t="s">
        <v>3808</v>
      </c>
      <c r="C1806" s="64" t="s">
        <v>2766</v>
      </c>
      <c r="D1806" s="65" t="s">
        <v>126</v>
      </c>
      <c r="E1806" s="46"/>
      <c r="F1806" s="46"/>
      <c r="G1806" s="46"/>
      <c r="H1806" s="46"/>
      <c r="I1806" s="46"/>
      <c r="J1806" s="46"/>
      <c r="K1806" s="46"/>
      <c r="L1806" s="46"/>
      <c r="M1806" s="46"/>
      <c r="N1806" s="46"/>
      <c r="O1806" s="46"/>
      <c r="P1806" s="46"/>
      <c r="Q1806" s="46"/>
      <c r="R1806" s="46"/>
      <c r="S1806" s="46"/>
      <c r="T1806" s="46"/>
      <c r="U1806" s="46"/>
      <c r="V1806" s="46"/>
      <c r="W1806" s="46"/>
      <c r="X1806" s="46"/>
      <c r="Y1806" s="46"/>
      <c r="Z1806" s="46"/>
    </row>
    <row r="1807" spans="1:26" ht="12.75" customHeight="1" x14ac:dyDescent="0.2">
      <c r="A1807" s="63" t="s">
        <v>3809</v>
      </c>
      <c r="B1807" s="64" t="s">
        <v>3810</v>
      </c>
      <c r="C1807" s="64" t="s">
        <v>2766</v>
      </c>
      <c r="D1807" s="65" t="s">
        <v>126</v>
      </c>
      <c r="E1807" s="46"/>
      <c r="F1807" s="46"/>
      <c r="G1807" s="46"/>
      <c r="H1807" s="46"/>
      <c r="I1807" s="46"/>
      <c r="J1807" s="46"/>
      <c r="K1807" s="46"/>
      <c r="L1807" s="46"/>
      <c r="M1807" s="46"/>
      <c r="N1807" s="46"/>
      <c r="O1807" s="46"/>
      <c r="P1807" s="46"/>
      <c r="Q1807" s="46"/>
      <c r="R1807" s="46"/>
      <c r="S1807" s="46"/>
      <c r="T1807" s="46"/>
      <c r="U1807" s="46"/>
      <c r="V1807" s="46"/>
      <c r="W1807" s="46"/>
      <c r="X1807" s="46"/>
      <c r="Y1807" s="46"/>
      <c r="Z1807" s="46"/>
    </row>
    <row r="1808" spans="1:26" ht="12.75" customHeight="1" x14ac:dyDescent="0.2">
      <c r="A1808" s="63" t="s">
        <v>3811</v>
      </c>
      <c r="B1808" s="64" t="s">
        <v>3812</v>
      </c>
      <c r="C1808" s="64" t="s">
        <v>2766</v>
      </c>
      <c r="D1808" s="65" t="s">
        <v>126</v>
      </c>
      <c r="E1808" s="46"/>
      <c r="F1808" s="46"/>
      <c r="G1808" s="46"/>
      <c r="H1808" s="46"/>
      <c r="I1808" s="46"/>
      <c r="J1808" s="46"/>
      <c r="K1808" s="46"/>
      <c r="L1808" s="46"/>
      <c r="M1808" s="46"/>
      <c r="N1808" s="46"/>
      <c r="O1808" s="46"/>
      <c r="P1808" s="46"/>
      <c r="Q1808" s="46"/>
      <c r="R1808" s="46"/>
      <c r="S1808" s="46"/>
      <c r="T1808" s="46"/>
      <c r="U1808" s="46"/>
      <c r="V1808" s="46"/>
      <c r="W1808" s="46"/>
      <c r="X1808" s="46"/>
      <c r="Y1808" s="46"/>
      <c r="Z1808" s="46"/>
    </row>
    <row r="1809" spans="1:26" ht="12.75" customHeight="1" x14ac:dyDescent="0.2">
      <c r="A1809" s="63" t="s">
        <v>3813</v>
      </c>
      <c r="B1809" s="64" t="s">
        <v>3814</v>
      </c>
      <c r="C1809" s="64" t="s">
        <v>2766</v>
      </c>
      <c r="D1809" s="66" t="s">
        <v>126</v>
      </c>
      <c r="E1809" s="46"/>
      <c r="F1809" s="46"/>
      <c r="G1809" s="46"/>
      <c r="H1809" s="46"/>
      <c r="I1809" s="46"/>
      <c r="J1809" s="46"/>
      <c r="K1809" s="46"/>
      <c r="L1809" s="46"/>
      <c r="M1809" s="46"/>
      <c r="N1809" s="46"/>
      <c r="O1809" s="46"/>
      <c r="P1809" s="46"/>
      <c r="Q1809" s="46"/>
      <c r="R1809" s="46"/>
      <c r="S1809" s="46"/>
      <c r="T1809" s="46"/>
      <c r="U1809" s="46"/>
      <c r="V1809" s="46"/>
      <c r="W1809" s="46"/>
      <c r="X1809" s="46"/>
      <c r="Y1809" s="46"/>
      <c r="Z1809" s="46"/>
    </row>
    <row r="1810" spans="1:26" ht="12.75" customHeight="1" x14ac:dyDescent="0.2">
      <c r="A1810" s="63" t="s">
        <v>3815</v>
      </c>
      <c r="B1810" s="64" t="s">
        <v>3816</v>
      </c>
      <c r="C1810" s="64" t="s">
        <v>2766</v>
      </c>
      <c r="D1810" s="65" t="s">
        <v>126</v>
      </c>
      <c r="E1810" s="46"/>
      <c r="F1810" s="46"/>
      <c r="G1810" s="46"/>
      <c r="H1810" s="46"/>
      <c r="I1810" s="46"/>
      <c r="J1810" s="46"/>
      <c r="K1810" s="46"/>
      <c r="L1810" s="46"/>
      <c r="M1810" s="46"/>
      <c r="N1810" s="46"/>
      <c r="O1810" s="46"/>
      <c r="P1810" s="46"/>
      <c r="Q1810" s="46"/>
      <c r="R1810" s="46"/>
      <c r="S1810" s="46"/>
      <c r="T1810" s="46"/>
      <c r="U1810" s="46"/>
      <c r="V1810" s="46"/>
      <c r="W1810" s="46"/>
      <c r="X1810" s="46"/>
      <c r="Y1810" s="46"/>
      <c r="Z1810" s="46"/>
    </row>
    <row r="1811" spans="1:26" ht="12.75" customHeight="1" x14ac:dyDescent="0.2">
      <c r="A1811" s="63" t="s">
        <v>3817</v>
      </c>
      <c r="B1811" s="64" t="s">
        <v>3818</v>
      </c>
      <c r="C1811" s="64" t="s">
        <v>2766</v>
      </c>
      <c r="D1811" s="65" t="s">
        <v>126</v>
      </c>
      <c r="E1811" s="46"/>
      <c r="F1811" s="46"/>
      <c r="G1811" s="46"/>
      <c r="H1811" s="46"/>
      <c r="I1811" s="46"/>
      <c r="J1811" s="46"/>
      <c r="K1811" s="46"/>
      <c r="L1811" s="46"/>
      <c r="M1811" s="46"/>
      <c r="N1811" s="46"/>
      <c r="O1811" s="46"/>
      <c r="P1811" s="46"/>
      <c r="Q1811" s="46"/>
      <c r="R1811" s="46"/>
      <c r="S1811" s="46"/>
      <c r="T1811" s="46"/>
      <c r="U1811" s="46"/>
      <c r="V1811" s="46"/>
      <c r="W1811" s="46"/>
      <c r="X1811" s="46"/>
      <c r="Y1811" s="46"/>
      <c r="Z1811" s="46"/>
    </row>
    <row r="1812" spans="1:26" ht="12.75" customHeight="1" x14ac:dyDescent="0.2">
      <c r="A1812" s="63" t="s">
        <v>3819</v>
      </c>
      <c r="B1812" s="64" t="s">
        <v>3820</v>
      </c>
      <c r="C1812" s="64" t="s">
        <v>2766</v>
      </c>
      <c r="D1812" s="65" t="s">
        <v>126</v>
      </c>
      <c r="E1812" s="46"/>
      <c r="F1812" s="46"/>
      <c r="G1812" s="46"/>
      <c r="H1812" s="46"/>
      <c r="I1812" s="46"/>
      <c r="J1812" s="46"/>
      <c r="K1812" s="46"/>
      <c r="L1812" s="46"/>
      <c r="M1812" s="46"/>
      <c r="N1812" s="46"/>
      <c r="O1812" s="46"/>
      <c r="P1812" s="46"/>
      <c r="Q1812" s="46"/>
      <c r="R1812" s="46"/>
      <c r="S1812" s="46"/>
      <c r="T1812" s="46"/>
      <c r="U1812" s="46"/>
      <c r="V1812" s="46"/>
      <c r="W1812" s="46"/>
      <c r="X1812" s="46"/>
      <c r="Y1812" s="46"/>
      <c r="Z1812" s="46"/>
    </row>
    <row r="1813" spans="1:26" ht="12.75" customHeight="1" x14ac:dyDescent="0.2">
      <c r="A1813" s="63" t="s">
        <v>3821</v>
      </c>
      <c r="B1813" s="64" t="s">
        <v>3822</v>
      </c>
      <c r="C1813" s="64" t="s">
        <v>2766</v>
      </c>
      <c r="D1813" s="65" t="s">
        <v>126</v>
      </c>
      <c r="E1813" s="46"/>
      <c r="F1813" s="46"/>
      <c r="G1813" s="46"/>
      <c r="H1813" s="46"/>
      <c r="I1813" s="46"/>
      <c r="J1813" s="46"/>
      <c r="K1813" s="46"/>
      <c r="L1813" s="46"/>
      <c r="M1813" s="46"/>
      <c r="N1813" s="46"/>
      <c r="O1813" s="46"/>
      <c r="P1813" s="46"/>
      <c r="Q1813" s="46"/>
      <c r="R1813" s="46"/>
      <c r="S1813" s="46"/>
      <c r="T1813" s="46"/>
      <c r="U1813" s="46"/>
      <c r="V1813" s="46"/>
      <c r="W1813" s="46"/>
      <c r="X1813" s="46"/>
      <c r="Y1813" s="46"/>
      <c r="Z1813" s="46"/>
    </row>
    <row r="1814" spans="1:26" ht="12.75" customHeight="1" x14ac:dyDescent="0.2">
      <c r="A1814" s="63" t="s">
        <v>3823</v>
      </c>
      <c r="B1814" s="64" t="s">
        <v>3824</v>
      </c>
      <c r="C1814" s="64" t="s">
        <v>1194</v>
      </c>
      <c r="D1814" s="65" t="s">
        <v>126</v>
      </c>
      <c r="E1814" s="46"/>
      <c r="F1814" s="46"/>
      <c r="G1814" s="46"/>
      <c r="H1814" s="46"/>
      <c r="I1814" s="46"/>
      <c r="J1814" s="46"/>
      <c r="K1814" s="46"/>
      <c r="L1814" s="46"/>
      <c r="M1814" s="46"/>
      <c r="N1814" s="46"/>
      <c r="O1814" s="46"/>
      <c r="P1814" s="46"/>
      <c r="Q1814" s="46"/>
      <c r="R1814" s="46"/>
      <c r="S1814" s="46"/>
      <c r="T1814" s="46"/>
      <c r="U1814" s="46"/>
      <c r="V1814" s="46"/>
      <c r="W1814" s="46"/>
      <c r="X1814" s="46"/>
      <c r="Y1814" s="46"/>
      <c r="Z1814" s="46"/>
    </row>
    <row r="1815" spans="1:26" ht="12.75" customHeight="1" x14ac:dyDescent="0.2">
      <c r="A1815" s="63" t="s">
        <v>3825</v>
      </c>
      <c r="B1815" s="64" t="s">
        <v>3826</v>
      </c>
      <c r="C1815" s="64" t="s">
        <v>688</v>
      </c>
      <c r="D1815" s="65" t="s">
        <v>126</v>
      </c>
      <c r="E1815" s="46"/>
      <c r="F1815" s="46"/>
      <c r="G1815" s="46"/>
      <c r="H1815" s="46"/>
      <c r="I1815" s="46"/>
      <c r="J1815" s="46"/>
      <c r="K1815" s="46"/>
      <c r="L1815" s="46"/>
      <c r="M1815" s="46"/>
      <c r="N1815" s="46"/>
      <c r="O1815" s="46"/>
      <c r="P1815" s="46"/>
      <c r="Q1815" s="46"/>
      <c r="R1815" s="46"/>
      <c r="S1815" s="46"/>
      <c r="T1815" s="46"/>
      <c r="U1815" s="46"/>
      <c r="V1815" s="46"/>
      <c r="W1815" s="46"/>
      <c r="X1815" s="46"/>
      <c r="Y1815" s="46"/>
      <c r="Z1815" s="46"/>
    </row>
    <row r="1816" spans="1:26" ht="12.75" customHeight="1" x14ac:dyDescent="0.2">
      <c r="A1816" s="63" t="s">
        <v>3827</v>
      </c>
      <c r="B1816" s="64" t="s">
        <v>3828</v>
      </c>
      <c r="C1816" s="64" t="s">
        <v>688</v>
      </c>
      <c r="D1816" s="65" t="s">
        <v>126</v>
      </c>
      <c r="E1816" s="46"/>
      <c r="F1816" s="46"/>
      <c r="G1816" s="46"/>
      <c r="H1816" s="46"/>
      <c r="I1816" s="46"/>
      <c r="J1816" s="46"/>
      <c r="K1816" s="46"/>
      <c r="L1816" s="46"/>
      <c r="M1816" s="46"/>
      <c r="N1816" s="46"/>
      <c r="O1816" s="46"/>
      <c r="P1816" s="46"/>
      <c r="Q1816" s="46"/>
      <c r="R1816" s="46"/>
      <c r="S1816" s="46"/>
      <c r="T1816" s="46"/>
      <c r="U1816" s="46"/>
      <c r="V1816" s="46"/>
      <c r="W1816" s="46"/>
      <c r="X1816" s="46"/>
      <c r="Y1816" s="46"/>
      <c r="Z1816" s="46"/>
    </row>
    <row r="1817" spans="1:26" ht="12.75" customHeight="1" x14ac:dyDescent="0.2">
      <c r="A1817" s="63" t="s">
        <v>3829</v>
      </c>
      <c r="B1817" s="64" t="s">
        <v>3830</v>
      </c>
      <c r="C1817" s="64" t="s">
        <v>688</v>
      </c>
      <c r="D1817" s="65" t="s">
        <v>126</v>
      </c>
      <c r="E1817" s="46"/>
      <c r="F1817" s="46"/>
      <c r="G1817" s="46"/>
      <c r="H1817" s="46"/>
      <c r="I1817" s="46"/>
      <c r="J1817" s="46"/>
      <c r="K1817" s="46"/>
      <c r="L1817" s="46"/>
      <c r="M1817" s="46"/>
      <c r="N1817" s="46"/>
      <c r="O1817" s="46"/>
      <c r="P1817" s="46"/>
      <c r="Q1817" s="46"/>
      <c r="R1817" s="46"/>
      <c r="S1817" s="46"/>
      <c r="T1817" s="46"/>
      <c r="U1817" s="46"/>
      <c r="V1817" s="46"/>
      <c r="W1817" s="46"/>
      <c r="X1817" s="46"/>
      <c r="Y1817" s="46"/>
      <c r="Z1817" s="46"/>
    </row>
    <row r="1818" spans="1:26" ht="12.75" customHeight="1" x14ac:dyDescent="0.2">
      <c r="A1818" s="63" t="s">
        <v>3831</v>
      </c>
      <c r="B1818" s="64" t="s">
        <v>3832</v>
      </c>
      <c r="C1818" s="64" t="s">
        <v>688</v>
      </c>
      <c r="D1818" s="65" t="s">
        <v>126</v>
      </c>
      <c r="E1818" s="46"/>
      <c r="F1818" s="46"/>
      <c r="G1818" s="46"/>
      <c r="H1818" s="46"/>
      <c r="I1818" s="46"/>
      <c r="J1818" s="46"/>
      <c r="K1818" s="46"/>
      <c r="L1818" s="46"/>
      <c r="M1818" s="46"/>
      <c r="N1818" s="46"/>
      <c r="O1818" s="46"/>
      <c r="P1818" s="46"/>
      <c r="Q1818" s="46"/>
      <c r="R1818" s="46"/>
      <c r="S1818" s="46"/>
      <c r="T1818" s="46"/>
      <c r="U1818" s="46"/>
      <c r="V1818" s="46"/>
      <c r="W1818" s="46"/>
      <c r="X1818" s="46"/>
      <c r="Y1818" s="46"/>
      <c r="Z1818" s="46"/>
    </row>
    <row r="1819" spans="1:26" ht="12.75" customHeight="1" x14ac:dyDescent="0.2">
      <c r="A1819" s="63" t="s">
        <v>3833</v>
      </c>
      <c r="B1819" s="64" t="s">
        <v>3834</v>
      </c>
      <c r="C1819" s="64" t="s">
        <v>688</v>
      </c>
      <c r="D1819" s="65" t="s">
        <v>126</v>
      </c>
      <c r="E1819" s="46"/>
      <c r="F1819" s="46"/>
      <c r="G1819" s="46"/>
      <c r="H1819" s="46"/>
      <c r="I1819" s="46"/>
      <c r="J1819" s="46"/>
      <c r="K1819" s="46"/>
      <c r="L1819" s="46"/>
      <c r="M1819" s="46"/>
      <c r="N1819" s="46"/>
      <c r="O1819" s="46"/>
      <c r="P1819" s="46"/>
      <c r="Q1819" s="46"/>
      <c r="R1819" s="46"/>
      <c r="S1819" s="46"/>
      <c r="T1819" s="46"/>
      <c r="U1819" s="46"/>
      <c r="V1819" s="46"/>
      <c r="W1819" s="46"/>
      <c r="X1819" s="46"/>
      <c r="Y1819" s="46"/>
      <c r="Z1819" s="46"/>
    </row>
    <row r="1820" spans="1:26" ht="12.75" customHeight="1" x14ac:dyDescent="0.2">
      <c r="A1820" s="63" t="s">
        <v>3835</v>
      </c>
      <c r="B1820" s="64" t="s">
        <v>3836</v>
      </c>
      <c r="C1820" s="64" t="s">
        <v>688</v>
      </c>
      <c r="D1820" s="65" t="s">
        <v>126</v>
      </c>
      <c r="E1820" s="46"/>
      <c r="F1820" s="46"/>
      <c r="G1820" s="46"/>
      <c r="H1820" s="46"/>
      <c r="I1820" s="46"/>
      <c r="J1820" s="46"/>
      <c r="K1820" s="46"/>
      <c r="L1820" s="46"/>
      <c r="M1820" s="46"/>
      <c r="N1820" s="46"/>
      <c r="O1820" s="46"/>
      <c r="P1820" s="46"/>
      <c r="Q1820" s="46"/>
      <c r="R1820" s="46"/>
      <c r="S1820" s="46"/>
      <c r="T1820" s="46"/>
      <c r="U1820" s="46"/>
      <c r="V1820" s="46"/>
      <c r="W1820" s="46"/>
      <c r="X1820" s="46"/>
      <c r="Y1820" s="46"/>
      <c r="Z1820" s="46"/>
    </row>
    <row r="1821" spans="1:26" ht="12.75" customHeight="1" x14ac:dyDescent="0.2">
      <c r="A1821" s="63" t="s">
        <v>73</v>
      </c>
      <c r="B1821" s="64" t="s">
        <v>3837</v>
      </c>
      <c r="C1821" s="64" t="s">
        <v>688</v>
      </c>
      <c r="D1821" s="65" t="s">
        <v>126</v>
      </c>
      <c r="E1821" s="46"/>
      <c r="F1821" s="46"/>
      <c r="G1821" s="46"/>
      <c r="H1821" s="46"/>
      <c r="I1821" s="46"/>
      <c r="J1821" s="46"/>
      <c r="K1821" s="46"/>
      <c r="L1821" s="46"/>
      <c r="M1821" s="46"/>
      <c r="N1821" s="46"/>
      <c r="O1821" s="46"/>
      <c r="P1821" s="46"/>
      <c r="Q1821" s="46"/>
      <c r="R1821" s="46"/>
      <c r="S1821" s="46"/>
      <c r="T1821" s="46"/>
      <c r="U1821" s="46"/>
      <c r="V1821" s="46"/>
      <c r="W1821" s="46"/>
      <c r="X1821" s="46"/>
      <c r="Y1821" s="46"/>
      <c r="Z1821" s="46"/>
    </row>
    <row r="1822" spans="1:26" ht="12.75" customHeight="1" x14ac:dyDescent="0.2">
      <c r="A1822" s="63" t="s">
        <v>3838</v>
      </c>
      <c r="B1822" s="64" t="s">
        <v>3839</v>
      </c>
      <c r="C1822" s="64" t="s">
        <v>688</v>
      </c>
      <c r="D1822" s="65" t="s">
        <v>126</v>
      </c>
      <c r="E1822" s="46"/>
      <c r="F1822" s="46"/>
      <c r="G1822" s="46"/>
      <c r="H1822" s="46"/>
      <c r="I1822" s="46"/>
      <c r="J1822" s="46"/>
      <c r="K1822" s="46"/>
      <c r="L1822" s="46"/>
      <c r="M1822" s="46"/>
      <c r="N1822" s="46"/>
      <c r="O1822" s="46"/>
      <c r="P1822" s="46"/>
      <c r="Q1822" s="46"/>
      <c r="R1822" s="46"/>
      <c r="S1822" s="46"/>
      <c r="T1822" s="46"/>
      <c r="U1822" s="46"/>
      <c r="V1822" s="46"/>
      <c r="W1822" s="46"/>
      <c r="X1822" s="46"/>
      <c r="Y1822" s="46"/>
      <c r="Z1822" s="46"/>
    </row>
    <row r="1823" spans="1:26" ht="12.75" customHeight="1" x14ac:dyDescent="0.2">
      <c r="A1823" s="63" t="s">
        <v>3840</v>
      </c>
      <c r="B1823" s="64" t="s">
        <v>3841</v>
      </c>
      <c r="C1823" s="64" t="s">
        <v>688</v>
      </c>
      <c r="D1823" s="65" t="s">
        <v>126</v>
      </c>
      <c r="E1823" s="46"/>
      <c r="F1823" s="46"/>
      <c r="G1823" s="46"/>
      <c r="H1823" s="46"/>
      <c r="I1823" s="46"/>
      <c r="J1823" s="46"/>
      <c r="K1823" s="46"/>
      <c r="L1823" s="46"/>
      <c r="M1823" s="46"/>
      <c r="N1823" s="46"/>
      <c r="O1823" s="46"/>
      <c r="P1823" s="46"/>
      <c r="Q1823" s="46"/>
      <c r="R1823" s="46"/>
      <c r="S1823" s="46"/>
      <c r="T1823" s="46"/>
      <c r="U1823" s="46"/>
      <c r="V1823" s="46"/>
      <c r="W1823" s="46"/>
      <c r="X1823" s="46"/>
      <c r="Y1823" s="46"/>
      <c r="Z1823" s="46"/>
    </row>
    <row r="1824" spans="1:26" ht="12.75" customHeight="1" x14ac:dyDescent="0.2">
      <c r="A1824" s="63" t="s">
        <v>3842</v>
      </c>
      <c r="B1824" s="64" t="s">
        <v>3843</v>
      </c>
      <c r="C1824" s="64" t="s">
        <v>688</v>
      </c>
      <c r="D1824" s="65" t="s">
        <v>126</v>
      </c>
      <c r="E1824" s="46"/>
      <c r="F1824" s="46"/>
      <c r="G1824" s="46"/>
      <c r="H1824" s="46"/>
      <c r="I1824" s="46"/>
      <c r="J1824" s="46"/>
      <c r="K1824" s="46"/>
      <c r="L1824" s="46"/>
      <c r="M1824" s="46"/>
      <c r="N1824" s="46"/>
      <c r="O1824" s="46"/>
      <c r="P1824" s="46"/>
      <c r="Q1824" s="46"/>
      <c r="R1824" s="46"/>
      <c r="S1824" s="46"/>
      <c r="T1824" s="46"/>
      <c r="U1824" s="46"/>
      <c r="V1824" s="46"/>
      <c r="W1824" s="46"/>
      <c r="X1824" s="46"/>
      <c r="Y1824" s="46"/>
      <c r="Z1824" s="46"/>
    </row>
    <row r="1825" spans="1:26" ht="12.75" customHeight="1" x14ac:dyDescent="0.2">
      <c r="A1825" s="63" t="s">
        <v>3844</v>
      </c>
      <c r="B1825" s="64" t="s">
        <v>3845</v>
      </c>
      <c r="C1825" s="64" t="s">
        <v>688</v>
      </c>
      <c r="D1825" s="65" t="s">
        <v>126</v>
      </c>
      <c r="E1825" s="46"/>
      <c r="F1825" s="46"/>
      <c r="G1825" s="46"/>
      <c r="H1825" s="46"/>
      <c r="I1825" s="46"/>
      <c r="J1825" s="46"/>
      <c r="K1825" s="46"/>
      <c r="L1825" s="46"/>
      <c r="M1825" s="46"/>
      <c r="N1825" s="46"/>
      <c r="O1825" s="46"/>
      <c r="P1825" s="46"/>
      <c r="Q1825" s="46"/>
      <c r="R1825" s="46"/>
      <c r="S1825" s="46"/>
      <c r="T1825" s="46"/>
      <c r="U1825" s="46"/>
      <c r="V1825" s="46"/>
      <c r="W1825" s="46"/>
      <c r="X1825" s="46"/>
      <c r="Y1825" s="46"/>
      <c r="Z1825" s="46"/>
    </row>
    <row r="1826" spans="1:26" ht="12.75" customHeight="1" x14ac:dyDescent="0.2">
      <c r="A1826" s="63" t="s">
        <v>3846</v>
      </c>
      <c r="B1826" s="64" t="s">
        <v>3847</v>
      </c>
      <c r="C1826" s="64" t="s">
        <v>688</v>
      </c>
      <c r="D1826" s="65" t="s">
        <v>126</v>
      </c>
      <c r="E1826" s="46"/>
      <c r="F1826" s="46"/>
      <c r="G1826" s="46"/>
      <c r="H1826" s="46"/>
      <c r="I1826" s="46"/>
      <c r="J1826" s="46"/>
      <c r="K1826" s="46"/>
      <c r="L1826" s="46"/>
      <c r="M1826" s="46"/>
      <c r="N1826" s="46"/>
      <c r="O1826" s="46"/>
      <c r="P1826" s="46"/>
      <c r="Q1826" s="46"/>
      <c r="R1826" s="46"/>
      <c r="S1826" s="46"/>
      <c r="T1826" s="46"/>
      <c r="U1826" s="46"/>
      <c r="V1826" s="46"/>
      <c r="W1826" s="46"/>
      <c r="X1826" s="46"/>
      <c r="Y1826" s="46"/>
      <c r="Z1826" s="46"/>
    </row>
    <row r="1827" spans="1:26" ht="12.75" customHeight="1" x14ac:dyDescent="0.2">
      <c r="A1827" s="63" t="s">
        <v>3848</v>
      </c>
      <c r="B1827" s="64" t="s">
        <v>3849</v>
      </c>
      <c r="C1827" s="64" t="s">
        <v>688</v>
      </c>
      <c r="D1827" s="65" t="s">
        <v>126</v>
      </c>
      <c r="E1827" s="46"/>
      <c r="F1827" s="46"/>
      <c r="G1827" s="46"/>
      <c r="H1827" s="46"/>
      <c r="I1827" s="46"/>
      <c r="J1827" s="46"/>
      <c r="K1827" s="46"/>
      <c r="L1827" s="46"/>
      <c r="M1827" s="46"/>
      <c r="N1827" s="46"/>
      <c r="O1827" s="46"/>
      <c r="P1827" s="46"/>
      <c r="Q1827" s="46"/>
      <c r="R1827" s="46"/>
      <c r="S1827" s="46"/>
      <c r="T1827" s="46"/>
      <c r="U1827" s="46"/>
      <c r="V1827" s="46"/>
      <c r="W1827" s="46"/>
      <c r="X1827" s="46"/>
      <c r="Y1827" s="46"/>
      <c r="Z1827" s="46"/>
    </row>
    <row r="1828" spans="1:26" ht="12.75" customHeight="1" x14ac:dyDescent="0.2">
      <c r="A1828" s="63" t="s">
        <v>3850</v>
      </c>
      <c r="B1828" s="64" t="s">
        <v>3851</v>
      </c>
      <c r="C1828" s="64" t="s">
        <v>688</v>
      </c>
      <c r="D1828" s="65" t="s">
        <v>126</v>
      </c>
      <c r="E1828" s="46"/>
      <c r="F1828" s="46"/>
      <c r="G1828" s="46"/>
      <c r="H1828" s="46"/>
      <c r="I1828" s="46"/>
      <c r="J1828" s="46"/>
      <c r="K1828" s="46"/>
      <c r="L1828" s="46"/>
      <c r="M1828" s="46"/>
      <c r="N1828" s="46"/>
      <c r="O1828" s="46"/>
      <c r="P1828" s="46"/>
      <c r="Q1828" s="46"/>
      <c r="R1828" s="46"/>
      <c r="S1828" s="46"/>
      <c r="T1828" s="46"/>
      <c r="U1828" s="46"/>
      <c r="V1828" s="46"/>
      <c r="W1828" s="46"/>
      <c r="X1828" s="46"/>
      <c r="Y1828" s="46"/>
      <c r="Z1828" s="46"/>
    </row>
    <row r="1829" spans="1:26" ht="12.75" customHeight="1" x14ac:dyDescent="0.2">
      <c r="A1829" s="63" t="s">
        <v>3852</v>
      </c>
      <c r="B1829" s="64" t="s">
        <v>3853</v>
      </c>
      <c r="C1829" s="64" t="s">
        <v>688</v>
      </c>
      <c r="D1829" s="65" t="s">
        <v>126</v>
      </c>
      <c r="E1829" s="46"/>
      <c r="F1829" s="46"/>
      <c r="G1829" s="46"/>
      <c r="H1829" s="46"/>
      <c r="I1829" s="46"/>
      <c r="J1829" s="46"/>
      <c r="K1829" s="46"/>
      <c r="L1829" s="46"/>
      <c r="M1829" s="46"/>
      <c r="N1829" s="46"/>
      <c r="O1829" s="46"/>
      <c r="P1829" s="46"/>
      <c r="Q1829" s="46"/>
      <c r="R1829" s="46"/>
      <c r="S1829" s="46"/>
      <c r="T1829" s="46"/>
      <c r="U1829" s="46"/>
      <c r="V1829" s="46"/>
      <c r="W1829" s="46"/>
      <c r="X1829" s="46"/>
      <c r="Y1829" s="46"/>
      <c r="Z1829" s="46"/>
    </row>
    <row r="1830" spans="1:26" ht="12.75" customHeight="1" x14ac:dyDescent="0.2">
      <c r="A1830" s="63" t="s">
        <v>3854</v>
      </c>
      <c r="B1830" s="64" t="s">
        <v>3855</v>
      </c>
      <c r="C1830" s="64" t="s">
        <v>688</v>
      </c>
      <c r="D1830" s="65" t="s">
        <v>126</v>
      </c>
      <c r="E1830" s="46"/>
      <c r="F1830" s="46"/>
      <c r="G1830" s="46"/>
      <c r="H1830" s="46"/>
      <c r="I1830" s="46"/>
      <c r="J1830" s="46"/>
      <c r="K1830" s="46"/>
      <c r="L1830" s="46"/>
      <c r="M1830" s="46"/>
      <c r="N1830" s="46"/>
      <c r="O1830" s="46"/>
      <c r="P1830" s="46"/>
      <c r="Q1830" s="46"/>
      <c r="R1830" s="46"/>
      <c r="S1830" s="46"/>
      <c r="T1830" s="46"/>
      <c r="U1830" s="46"/>
      <c r="V1830" s="46"/>
      <c r="W1830" s="46"/>
      <c r="X1830" s="46"/>
      <c r="Y1830" s="46"/>
      <c r="Z1830" s="46"/>
    </row>
    <row r="1831" spans="1:26" ht="12.75" customHeight="1" x14ac:dyDescent="0.2">
      <c r="A1831" s="63" t="s">
        <v>3856</v>
      </c>
      <c r="B1831" s="64" t="s">
        <v>3857</v>
      </c>
      <c r="C1831" s="64" t="s">
        <v>688</v>
      </c>
      <c r="D1831" s="65" t="s">
        <v>126</v>
      </c>
      <c r="E1831" s="46"/>
      <c r="F1831" s="46"/>
      <c r="G1831" s="46"/>
      <c r="H1831" s="46"/>
      <c r="I1831" s="46"/>
      <c r="J1831" s="46"/>
      <c r="K1831" s="46"/>
      <c r="L1831" s="46"/>
      <c r="M1831" s="46"/>
      <c r="N1831" s="46"/>
      <c r="O1831" s="46"/>
      <c r="P1831" s="46"/>
      <c r="Q1831" s="46"/>
      <c r="R1831" s="46"/>
      <c r="S1831" s="46"/>
      <c r="T1831" s="46"/>
      <c r="U1831" s="46"/>
      <c r="V1831" s="46"/>
      <c r="W1831" s="46"/>
      <c r="X1831" s="46"/>
      <c r="Y1831" s="46"/>
      <c r="Z1831" s="46"/>
    </row>
    <row r="1832" spans="1:26" ht="12.75" customHeight="1" x14ac:dyDescent="0.2">
      <c r="A1832" s="63" t="s">
        <v>3858</v>
      </c>
      <c r="B1832" s="64" t="s">
        <v>3859</v>
      </c>
      <c r="C1832" s="64" t="s">
        <v>688</v>
      </c>
      <c r="D1832" s="65" t="s">
        <v>126</v>
      </c>
      <c r="E1832" s="46"/>
      <c r="F1832" s="46"/>
      <c r="G1832" s="46"/>
      <c r="H1832" s="46"/>
      <c r="I1832" s="46"/>
      <c r="J1832" s="46"/>
      <c r="K1832" s="46"/>
      <c r="L1832" s="46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</row>
    <row r="1833" spans="1:26" ht="12.75" customHeight="1" x14ac:dyDescent="0.2">
      <c r="A1833" s="63" t="s">
        <v>3860</v>
      </c>
      <c r="B1833" s="64" t="s">
        <v>3861</v>
      </c>
      <c r="C1833" s="64" t="s">
        <v>716</v>
      </c>
      <c r="D1833" s="65" t="s">
        <v>126</v>
      </c>
      <c r="E1833" s="46"/>
      <c r="F1833" s="46"/>
      <c r="G1833" s="46"/>
      <c r="H1833" s="46"/>
      <c r="I1833" s="46"/>
      <c r="J1833" s="46"/>
      <c r="K1833" s="46"/>
      <c r="L1833" s="46"/>
      <c r="M1833" s="46"/>
      <c r="N1833" s="46"/>
      <c r="O1833" s="46"/>
      <c r="P1833" s="46"/>
      <c r="Q1833" s="46"/>
      <c r="R1833" s="46"/>
      <c r="S1833" s="46"/>
      <c r="T1833" s="46"/>
      <c r="U1833" s="46"/>
      <c r="V1833" s="46"/>
      <c r="W1833" s="46"/>
      <c r="X1833" s="46"/>
      <c r="Y1833" s="46"/>
      <c r="Z1833" s="46"/>
    </row>
    <row r="1834" spans="1:26" ht="12.75" customHeight="1" x14ac:dyDescent="0.2">
      <c r="A1834" s="63" t="s">
        <v>3862</v>
      </c>
      <c r="B1834" s="64" t="s">
        <v>3863</v>
      </c>
      <c r="C1834" s="64" t="s">
        <v>163</v>
      </c>
      <c r="D1834" s="65" t="s">
        <v>126</v>
      </c>
      <c r="E1834" s="46"/>
      <c r="F1834" s="46"/>
      <c r="G1834" s="46"/>
      <c r="H1834" s="46"/>
      <c r="I1834" s="46"/>
      <c r="J1834" s="46"/>
      <c r="K1834" s="46"/>
      <c r="L1834" s="46"/>
      <c r="M1834" s="46"/>
      <c r="N1834" s="46"/>
      <c r="O1834" s="46"/>
      <c r="P1834" s="46"/>
      <c r="Q1834" s="46"/>
      <c r="R1834" s="46"/>
      <c r="S1834" s="46"/>
      <c r="T1834" s="46"/>
      <c r="U1834" s="46"/>
      <c r="V1834" s="46"/>
      <c r="W1834" s="46"/>
      <c r="X1834" s="46"/>
      <c r="Y1834" s="46"/>
      <c r="Z1834" s="46"/>
    </row>
    <row r="1835" spans="1:26" ht="12.75" customHeight="1" x14ac:dyDescent="0.2">
      <c r="A1835" s="63" t="s">
        <v>3864</v>
      </c>
      <c r="B1835" s="64" t="s">
        <v>3865</v>
      </c>
      <c r="C1835" s="64" t="s">
        <v>163</v>
      </c>
      <c r="D1835" s="65" t="s">
        <v>126</v>
      </c>
      <c r="E1835" s="46"/>
      <c r="F1835" s="46"/>
      <c r="G1835" s="46"/>
      <c r="H1835" s="46"/>
      <c r="I1835" s="46"/>
      <c r="J1835" s="46"/>
      <c r="K1835" s="46"/>
      <c r="L1835" s="46"/>
      <c r="M1835" s="46"/>
      <c r="N1835" s="46"/>
      <c r="O1835" s="46"/>
      <c r="P1835" s="46"/>
      <c r="Q1835" s="46"/>
      <c r="R1835" s="46"/>
      <c r="S1835" s="46"/>
      <c r="T1835" s="46"/>
      <c r="U1835" s="46"/>
      <c r="V1835" s="46"/>
      <c r="W1835" s="46"/>
      <c r="X1835" s="46"/>
      <c r="Y1835" s="46"/>
      <c r="Z1835" s="46"/>
    </row>
    <row r="1836" spans="1:26" ht="12.75" customHeight="1" x14ac:dyDescent="0.2">
      <c r="A1836" s="63" t="s">
        <v>3866</v>
      </c>
      <c r="B1836" s="64" t="s">
        <v>3867</v>
      </c>
      <c r="C1836" s="64" t="s">
        <v>163</v>
      </c>
      <c r="D1836" s="65" t="s">
        <v>746</v>
      </c>
      <c r="E1836" s="46"/>
      <c r="F1836" s="46"/>
      <c r="G1836" s="46"/>
      <c r="H1836" s="46"/>
      <c r="I1836" s="46"/>
      <c r="J1836" s="46"/>
      <c r="K1836" s="46"/>
      <c r="L1836" s="46"/>
      <c r="M1836" s="46"/>
      <c r="N1836" s="46"/>
      <c r="O1836" s="46"/>
      <c r="P1836" s="46"/>
      <c r="Q1836" s="46"/>
      <c r="R1836" s="46"/>
      <c r="S1836" s="46"/>
      <c r="T1836" s="46"/>
      <c r="U1836" s="46"/>
      <c r="V1836" s="46"/>
      <c r="W1836" s="46"/>
      <c r="X1836" s="46"/>
      <c r="Y1836" s="46"/>
      <c r="Z1836" s="46"/>
    </row>
    <row r="1837" spans="1:26" ht="12.75" customHeight="1" x14ac:dyDescent="0.2">
      <c r="A1837" s="63" t="s">
        <v>3868</v>
      </c>
      <c r="B1837" s="64" t="s">
        <v>3869</v>
      </c>
      <c r="C1837" s="64" t="s">
        <v>163</v>
      </c>
      <c r="D1837" s="65" t="s">
        <v>132</v>
      </c>
      <c r="E1837" s="46"/>
      <c r="F1837" s="46"/>
      <c r="G1837" s="46"/>
      <c r="H1837" s="46"/>
      <c r="I1837" s="46"/>
      <c r="J1837" s="46"/>
      <c r="K1837" s="46"/>
      <c r="L1837" s="46"/>
      <c r="M1837" s="46"/>
      <c r="N1837" s="46"/>
      <c r="O1837" s="46"/>
      <c r="P1837" s="46"/>
      <c r="Q1837" s="46"/>
      <c r="R1837" s="46"/>
      <c r="S1837" s="46"/>
      <c r="T1837" s="46"/>
      <c r="U1837" s="46"/>
      <c r="V1837" s="46"/>
      <c r="W1837" s="46"/>
      <c r="X1837" s="46"/>
      <c r="Y1837" s="46"/>
      <c r="Z1837" s="46"/>
    </row>
    <row r="1838" spans="1:26" ht="12.75" customHeight="1" x14ac:dyDescent="0.2">
      <c r="A1838" s="63" t="s">
        <v>3870</v>
      </c>
      <c r="B1838" s="64" t="s">
        <v>3871</v>
      </c>
      <c r="C1838" s="64" t="s">
        <v>163</v>
      </c>
      <c r="D1838" s="65" t="s">
        <v>232</v>
      </c>
      <c r="E1838" s="46"/>
      <c r="F1838" s="46"/>
      <c r="G1838" s="46"/>
      <c r="H1838" s="46"/>
      <c r="I1838" s="46"/>
      <c r="J1838" s="46"/>
      <c r="K1838" s="46"/>
      <c r="L1838" s="46"/>
      <c r="M1838" s="46"/>
      <c r="N1838" s="46"/>
      <c r="O1838" s="46"/>
      <c r="P1838" s="46"/>
      <c r="Q1838" s="46"/>
      <c r="R1838" s="46"/>
      <c r="S1838" s="46"/>
      <c r="T1838" s="46"/>
      <c r="U1838" s="46"/>
      <c r="V1838" s="46"/>
      <c r="W1838" s="46"/>
      <c r="X1838" s="46"/>
      <c r="Y1838" s="46"/>
      <c r="Z1838" s="46"/>
    </row>
    <row r="1839" spans="1:26" ht="12.75" customHeight="1" x14ac:dyDescent="0.2">
      <c r="A1839" s="63" t="s">
        <v>85</v>
      </c>
      <c r="B1839" s="64" t="s">
        <v>3872</v>
      </c>
      <c r="C1839" s="64" t="s">
        <v>163</v>
      </c>
      <c r="D1839" s="65" t="s">
        <v>126</v>
      </c>
      <c r="E1839" s="46"/>
      <c r="F1839" s="46"/>
      <c r="G1839" s="46"/>
      <c r="H1839" s="46"/>
      <c r="I1839" s="46"/>
      <c r="J1839" s="46"/>
      <c r="K1839" s="46"/>
      <c r="L1839" s="46"/>
      <c r="M1839" s="46"/>
      <c r="N1839" s="46"/>
      <c r="O1839" s="46"/>
      <c r="P1839" s="46"/>
      <c r="Q1839" s="46"/>
      <c r="R1839" s="46"/>
      <c r="S1839" s="46"/>
      <c r="T1839" s="46"/>
      <c r="U1839" s="46"/>
      <c r="V1839" s="46"/>
      <c r="W1839" s="46"/>
      <c r="X1839" s="46"/>
      <c r="Y1839" s="46"/>
      <c r="Z1839" s="46"/>
    </row>
    <row r="1840" spans="1:26" ht="12.75" customHeight="1" x14ac:dyDescent="0.2">
      <c r="A1840" s="63" t="s">
        <v>3873</v>
      </c>
      <c r="B1840" s="64" t="s">
        <v>3874</v>
      </c>
      <c r="C1840" s="64" t="s">
        <v>163</v>
      </c>
      <c r="D1840" s="65" t="s">
        <v>132</v>
      </c>
      <c r="E1840" s="46"/>
      <c r="F1840" s="46"/>
      <c r="G1840" s="46"/>
      <c r="H1840" s="46"/>
      <c r="I1840" s="46"/>
      <c r="J1840" s="46"/>
      <c r="K1840" s="46"/>
      <c r="L1840" s="46"/>
      <c r="M1840" s="46"/>
      <c r="N1840" s="46"/>
      <c r="O1840" s="46"/>
      <c r="P1840" s="46"/>
      <c r="Q1840" s="46"/>
      <c r="R1840" s="46"/>
      <c r="S1840" s="46"/>
      <c r="T1840" s="46"/>
      <c r="U1840" s="46"/>
      <c r="V1840" s="46"/>
      <c r="W1840" s="46"/>
      <c r="X1840" s="46"/>
      <c r="Y1840" s="46"/>
      <c r="Z1840" s="46"/>
    </row>
    <row r="1841" spans="1:26" ht="12.75" customHeight="1" x14ac:dyDescent="0.2">
      <c r="A1841" s="63" t="s">
        <v>3875</v>
      </c>
      <c r="B1841" s="64" t="s">
        <v>3876</v>
      </c>
      <c r="C1841" s="64" t="s">
        <v>163</v>
      </c>
      <c r="D1841" s="65" t="s">
        <v>126</v>
      </c>
      <c r="E1841" s="46"/>
      <c r="F1841" s="46"/>
      <c r="G1841" s="46"/>
      <c r="H1841" s="46"/>
      <c r="I1841" s="46"/>
      <c r="J1841" s="46"/>
      <c r="K1841" s="46"/>
      <c r="L1841" s="46"/>
      <c r="M1841" s="46"/>
      <c r="N1841" s="46"/>
      <c r="O1841" s="46"/>
      <c r="P1841" s="46"/>
      <c r="Q1841" s="46"/>
      <c r="R1841" s="46"/>
      <c r="S1841" s="46"/>
      <c r="T1841" s="46"/>
      <c r="U1841" s="46"/>
      <c r="V1841" s="46"/>
      <c r="W1841" s="46"/>
      <c r="X1841" s="46"/>
      <c r="Y1841" s="46"/>
      <c r="Z1841" s="46"/>
    </row>
    <row r="1842" spans="1:26" ht="12.75" customHeight="1" x14ac:dyDescent="0.2">
      <c r="A1842" s="63" t="s">
        <v>3877</v>
      </c>
      <c r="B1842" s="64" t="s">
        <v>3878</v>
      </c>
      <c r="C1842" s="64" t="s">
        <v>163</v>
      </c>
      <c r="D1842" s="65" t="s">
        <v>132</v>
      </c>
      <c r="E1842" s="46"/>
      <c r="F1842" s="46"/>
      <c r="G1842" s="46"/>
      <c r="H1842" s="46"/>
      <c r="I1842" s="46"/>
      <c r="J1842" s="46"/>
      <c r="K1842" s="46"/>
      <c r="L1842" s="46"/>
      <c r="M1842" s="46"/>
      <c r="N1842" s="46"/>
      <c r="O1842" s="46"/>
      <c r="P1842" s="46"/>
      <c r="Q1842" s="46"/>
      <c r="R1842" s="46"/>
      <c r="S1842" s="46"/>
      <c r="T1842" s="46"/>
      <c r="U1842" s="46"/>
      <c r="V1842" s="46"/>
      <c r="W1842" s="46"/>
      <c r="X1842" s="46"/>
      <c r="Y1842" s="46"/>
      <c r="Z1842" s="46"/>
    </row>
    <row r="1843" spans="1:26" ht="12.75" customHeight="1" x14ac:dyDescent="0.2">
      <c r="A1843" s="63" t="s">
        <v>3879</v>
      </c>
      <c r="B1843" s="64" t="s">
        <v>3880</v>
      </c>
      <c r="C1843" s="64" t="s">
        <v>3881</v>
      </c>
      <c r="D1843" s="65" t="s">
        <v>126</v>
      </c>
      <c r="E1843" s="46"/>
      <c r="F1843" s="46"/>
      <c r="G1843" s="46"/>
      <c r="H1843" s="46"/>
      <c r="I1843" s="46"/>
      <c r="J1843" s="46"/>
      <c r="K1843" s="46"/>
      <c r="L1843" s="46"/>
      <c r="M1843" s="46"/>
      <c r="N1843" s="46"/>
      <c r="O1843" s="46"/>
      <c r="P1843" s="46"/>
      <c r="Q1843" s="46"/>
      <c r="R1843" s="46"/>
      <c r="S1843" s="46"/>
      <c r="T1843" s="46"/>
      <c r="U1843" s="46"/>
      <c r="V1843" s="46"/>
      <c r="W1843" s="46"/>
      <c r="X1843" s="46"/>
      <c r="Y1843" s="46"/>
      <c r="Z1843" s="46"/>
    </row>
    <row r="1844" spans="1:26" ht="12.75" customHeight="1" x14ac:dyDescent="0.2">
      <c r="A1844" s="63" t="s">
        <v>3882</v>
      </c>
      <c r="B1844" s="64" t="s">
        <v>3883</v>
      </c>
      <c r="C1844" s="64" t="s">
        <v>145</v>
      </c>
      <c r="D1844" s="65" t="s">
        <v>126</v>
      </c>
      <c r="E1844" s="46"/>
      <c r="F1844" s="46"/>
      <c r="G1844" s="46"/>
      <c r="H1844" s="46"/>
      <c r="I1844" s="46"/>
      <c r="J1844" s="46"/>
      <c r="K1844" s="46"/>
      <c r="L1844" s="46"/>
      <c r="M1844" s="46"/>
      <c r="N1844" s="46"/>
      <c r="O1844" s="46"/>
      <c r="P1844" s="46"/>
      <c r="Q1844" s="46"/>
      <c r="R1844" s="46"/>
      <c r="S1844" s="46"/>
      <c r="T1844" s="46"/>
      <c r="U1844" s="46"/>
      <c r="V1844" s="46"/>
      <c r="W1844" s="46"/>
      <c r="X1844" s="46"/>
      <c r="Y1844" s="46"/>
      <c r="Z1844" s="46"/>
    </row>
    <row r="1845" spans="1:26" ht="12.75" customHeight="1" x14ac:dyDescent="0.2">
      <c r="A1845" s="63" t="s">
        <v>3884</v>
      </c>
      <c r="B1845" s="64" t="s">
        <v>3885</v>
      </c>
      <c r="C1845" s="64" t="s">
        <v>145</v>
      </c>
      <c r="D1845" s="65" t="s">
        <v>126</v>
      </c>
      <c r="E1845" s="46"/>
      <c r="F1845" s="46"/>
      <c r="G1845" s="46"/>
      <c r="H1845" s="46"/>
      <c r="I1845" s="46"/>
      <c r="J1845" s="46"/>
      <c r="K1845" s="46"/>
      <c r="L1845" s="46"/>
      <c r="M1845" s="46"/>
      <c r="N1845" s="46"/>
      <c r="O1845" s="46"/>
      <c r="P1845" s="46"/>
      <c r="Q1845" s="46"/>
      <c r="R1845" s="46"/>
      <c r="S1845" s="46"/>
      <c r="T1845" s="46"/>
      <c r="U1845" s="46"/>
      <c r="V1845" s="46"/>
      <c r="W1845" s="46"/>
      <c r="X1845" s="46"/>
      <c r="Y1845" s="46"/>
      <c r="Z1845" s="46"/>
    </row>
    <row r="1846" spans="1:26" ht="12.75" customHeight="1" x14ac:dyDescent="0.2">
      <c r="A1846" s="63" t="s">
        <v>3886</v>
      </c>
      <c r="B1846" s="64" t="s">
        <v>3887</v>
      </c>
      <c r="C1846" s="64" t="s">
        <v>145</v>
      </c>
      <c r="D1846" s="65" t="s">
        <v>126</v>
      </c>
      <c r="E1846" s="46"/>
      <c r="F1846" s="46"/>
      <c r="G1846" s="46"/>
      <c r="H1846" s="46"/>
      <c r="I1846" s="46"/>
      <c r="J1846" s="46"/>
      <c r="K1846" s="46"/>
      <c r="L1846" s="46"/>
      <c r="M1846" s="46"/>
      <c r="N1846" s="46"/>
      <c r="O1846" s="46"/>
      <c r="P1846" s="46"/>
      <c r="Q1846" s="46"/>
      <c r="R1846" s="46"/>
      <c r="S1846" s="46"/>
      <c r="T1846" s="46"/>
      <c r="U1846" s="46"/>
      <c r="V1846" s="46"/>
      <c r="W1846" s="46"/>
      <c r="X1846" s="46"/>
      <c r="Y1846" s="46"/>
      <c r="Z1846" s="46"/>
    </row>
    <row r="1847" spans="1:26" ht="12.75" customHeight="1" x14ac:dyDescent="0.2">
      <c r="A1847" s="63" t="s">
        <v>3888</v>
      </c>
      <c r="B1847" s="64" t="s">
        <v>3889</v>
      </c>
      <c r="C1847" s="64" t="s">
        <v>163</v>
      </c>
      <c r="D1847" s="65" t="s">
        <v>126</v>
      </c>
      <c r="E1847" s="46"/>
      <c r="F1847" s="46"/>
      <c r="G1847" s="46"/>
      <c r="H1847" s="46"/>
      <c r="I1847" s="46"/>
      <c r="J1847" s="46"/>
      <c r="K1847" s="46"/>
      <c r="L1847" s="46"/>
      <c r="M1847" s="46"/>
      <c r="N1847" s="46"/>
      <c r="O1847" s="46"/>
      <c r="P1847" s="46"/>
      <c r="Q1847" s="46"/>
      <c r="R1847" s="46"/>
      <c r="S1847" s="46"/>
      <c r="T1847" s="46"/>
      <c r="U1847" s="46"/>
      <c r="V1847" s="46"/>
      <c r="W1847" s="46"/>
      <c r="X1847" s="46"/>
      <c r="Y1847" s="46"/>
      <c r="Z1847" s="46"/>
    </row>
    <row r="1848" spans="1:26" ht="12.75" customHeight="1" x14ac:dyDescent="0.2">
      <c r="A1848" s="63" t="s">
        <v>3890</v>
      </c>
      <c r="B1848" s="64" t="s">
        <v>3891</v>
      </c>
      <c r="C1848" s="64" t="s">
        <v>284</v>
      </c>
      <c r="D1848" s="65" t="s">
        <v>126</v>
      </c>
      <c r="E1848" s="46"/>
      <c r="F1848" s="46"/>
      <c r="G1848" s="46"/>
      <c r="H1848" s="46"/>
      <c r="I1848" s="46"/>
      <c r="J1848" s="46"/>
      <c r="K1848" s="46"/>
      <c r="L1848" s="46"/>
      <c r="M1848" s="46"/>
      <c r="N1848" s="46"/>
      <c r="O1848" s="46"/>
      <c r="P1848" s="46"/>
      <c r="Q1848" s="46"/>
      <c r="R1848" s="46"/>
      <c r="S1848" s="46"/>
      <c r="T1848" s="46"/>
      <c r="U1848" s="46"/>
      <c r="V1848" s="46"/>
      <c r="W1848" s="46"/>
      <c r="X1848" s="46"/>
      <c r="Y1848" s="46"/>
      <c r="Z1848" s="46"/>
    </row>
    <row r="1849" spans="1:26" ht="12.75" customHeight="1" x14ac:dyDescent="0.2">
      <c r="A1849" s="63" t="s">
        <v>3892</v>
      </c>
      <c r="B1849" s="64" t="s">
        <v>3893</v>
      </c>
      <c r="C1849" s="64" t="s">
        <v>284</v>
      </c>
      <c r="D1849" s="65" t="s">
        <v>126</v>
      </c>
      <c r="E1849" s="46"/>
      <c r="F1849" s="46"/>
      <c r="G1849" s="46"/>
      <c r="H1849" s="46"/>
      <c r="I1849" s="46"/>
      <c r="J1849" s="46"/>
      <c r="K1849" s="46"/>
      <c r="L1849" s="46"/>
      <c r="M1849" s="46"/>
      <c r="N1849" s="46"/>
      <c r="O1849" s="46"/>
      <c r="P1849" s="46"/>
      <c r="Q1849" s="46"/>
      <c r="R1849" s="46"/>
      <c r="S1849" s="46"/>
      <c r="T1849" s="46"/>
      <c r="U1849" s="46"/>
      <c r="V1849" s="46"/>
      <c r="W1849" s="46"/>
      <c r="X1849" s="46"/>
      <c r="Y1849" s="46"/>
      <c r="Z1849" s="46"/>
    </row>
    <row r="1850" spans="1:26" ht="12.75" customHeight="1" x14ac:dyDescent="0.2">
      <c r="A1850" s="63" t="s">
        <v>3894</v>
      </c>
      <c r="B1850" s="64" t="s">
        <v>3895</v>
      </c>
      <c r="C1850" s="64" t="s">
        <v>145</v>
      </c>
      <c r="D1850" s="65" t="s">
        <v>126</v>
      </c>
      <c r="E1850" s="46"/>
      <c r="F1850" s="46"/>
      <c r="G1850" s="46"/>
      <c r="H1850" s="46"/>
      <c r="I1850" s="46"/>
      <c r="J1850" s="46"/>
      <c r="K1850" s="46"/>
      <c r="L1850" s="46"/>
      <c r="M1850" s="46"/>
      <c r="N1850" s="46"/>
      <c r="O1850" s="46"/>
      <c r="P1850" s="46"/>
      <c r="Q1850" s="46"/>
      <c r="R1850" s="46"/>
      <c r="S1850" s="46"/>
      <c r="T1850" s="46"/>
      <c r="U1850" s="46"/>
      <c r="V1850" s="46"/>
      <c r="W1850" s="46"/>
      <c r="X1850" s="46"/>
      <c r="Y1850" s="46"/>
      <c r="Z1850" s="46"/>
    </row>
    <row r="1851" spans="1:26" ht="12.75" customHeight="1" x14ac:dyDescent="0.2">
      <c r="A1851" s="63" t="s">
        <v>3896</v>
      </c>
      <c r="B1851" s="64" t="s">
        <v>3897</v>
      </c>
      <c r="C1851" s="64" t="s">
        <v>145</v>
      </c>
      <c r="D1851" s="65" t="s">
        <v>126</v>
      </c>
      <c r="E1851" s="46"/>
      <c r="F1851" s="46"/>
      <c r="G1851" s="46"/>
      <c r="H1851" s="46"/>
      <c r="I1851" s="46"/>
      <c r="J1851" s="46"/>
      <c r="K1851" s="46"/>
      <c r="L1851" s="46"/>
      <c r="M1851" s="46"/>
      <c r="N1851" s="46"/>
      <c r="O1851" s="46"/>
      <c r="P1851" s="46"/>
      <c r="Q1851" s="46"/>
      <c r="R1851" s="46"/>
      <c r="S1851" s="46"/>
      <c r="T1851" s="46"/>
      <c r="U1851" s="46"/>
      <c r="V1851" s="46"/>
      <c r="W1851" s="46"/>
      <c r="X1851" s="46"/>
      <c r="Y1851" s="46"/>
      <c r="Z1851" s="46"/>
    </row>
    <row r="1852" spans="1:26" ht="12.75" customHeight="1" x14ac:dyDescent="0.2">
      <c r="A1852" s="63" t="s">
        <v>3898</v>
      </c>
      <c r="B1852" s="64" t="s">
        <v>3899</v>
      </c>
      <c r="C1852" s="64" t="s">
        <v>254</v>
      </c>
      <c r="D1852" s="65" t="s">
        <v>126</v>
      </c>
      <c r="E1852" s="46"/>
      <c r="F1852" s="46"/>
      <c r="G1852" s="46"/>
      <c r="H1852" s="46"/>
      <c r="I1852" s="46"/>
      <c r="J1852" s="46"/>
      <c r="K1852" s="46"/>
      <c r="L1852" s="46"/>
      <c r="M1852" s="46"/>
      <c r="N1852" s="46"/>
      <c r="O1852" s="46"/>
      <c r="P1852" s="46"/>
      <c r="Q1852" s="46"/>
      <c r="R1852" s="46"/>
      <c r="S1852" s="46"/>
      <c r="T1852" s="46"/>
      <c r="U1852" s="46"/>
      <c r="V1852" s="46"/>
      <c r="W1852" s="46"/>
      <c r="X1852" s="46"/>
      <c r="Y1852" s="46"/>
      <c r="Z1852" s="46"/>
    </row>
    <row r="1853" spans="1:26" ht="12.75" customHeight="1" x14ac:dyDescent="0.2">
      <c r="A1853" s="63" t="s">
        <v>3900</v>
      </c>
      <c r="B1853" s="64" t="s">
        <v>3901</v>
      </c>
      <c r="C1853" s="64" t="s">
        <v>794</v>
      </c>
      <c r="D1853" s="65" t="s">
        <v>126</v>
      </c>
      <c r="E1853" s="46"/>
      <c r="F1853" s="46"/>
      <c r="G1853" s="46"/>
      <c r="H1853" s="46"/>
      <c r="I1853" s="46"/>
      <c r="J1853" s="46"/>
      <c r="K1853" s="46"/>
      <c r="L1853" s="46"/>
      <c r="M1853" s="46"/>
      <c r="N1853" s="46"/>
      <c r="O1853" s="46"/>
      <c r="P1853" s="46"/>
      <c r="Q1853" s="46"/>
      <c r="R1853" s="46"/>
      <c r="S1853" s="46"/>
      <c r="T1853" s="46"/>
      <c r="U1853" s="46"/>
      <c r="V1853" s="46"/>
      <c r="W1853" s="46"/>
      <c r="X1853" s="46"/>
      <c r="Y1853" s="46"/>
      <c r="Z1853" s="46"/>
    </row>
    <row r="1854" spans="1:26" ht="12.75" customHeight="1" x14ac:dyDescent="0.2">
      <c r="A1854" s="63" t="s">
        <v>3902</v>
      </c>
      <c r="B1854" s="64" t="s">
        <v>3903</v>
      </c>
      <c r="C1854" s="64" t="s">
        <v>794</v>
      </c>
      <c r="D1854" s="65" t="s">
        <v>126</v>
      </c>
      <c r="E1854" s="46"/>
      <c r="F1854" s="46"/>
      <c r="G1854" s="46"/>
      <c r="H1854" s="46"/>
      <c r="I1854" s="46"/>
      <c r="J1854" s="46"/>
      <c r="K1854" s="46"/>
      <c r="L1854" s="46"/>
      <c r="M1854" s="46"/>
      <c r="N1854" s="46"/>
      <c r="O1854" s="46"/>
      <c r="P1854" s="46"/>
      <c r="Q1854" s="46"/>
      <c r="R1854" s="46"/>
      <c r="S1854" s="46"/>
      <c r="T1854" s="46"/>
      <c r="U1854" s="46"/>
      <c r="V1854" s="46"/>
      <c r="W1854" s="46"/>
      <c r="X1854" s="46"/>
      <c r="Y1854" s="46"/>
      <c r="Z1854" s="46"/>
    </row>
    <row r="1855" spans="1:26" ht="12.75" customHeight="1" x14ac:dyDescent="0.2">
      <c r="A1855" s="63" t="s">
        <v>3904</v>
      </c>
      <c r="B1855" s="64" t="s">
        <v>3905</v>
      </c>
      <c r="C1855" s="64" t="s">
        <v>794</v>
      </c>
      <c r="D1855" s="65" t="s">
        <v>126</v>
      </c>
      <c r="E1855" s="46"/>
      <c r="F1855" s="46"/>
      <c r="G1855" s="46"/>
      <c r="H1855" s="46"/>
      <c r="I1855" s="46"/>
      <c r="J1855" s="46"/>
      <c r="K1855" s="46"/>
      <c r="L1855" s="46"/>
      <c r="M1855" s="46"/>
      <c r="N1855" s="46"/>
      <c r="O1855" s="46"/>
      <c r="P1855" s="46"/>
      <c r="Q1855" s="46"/>
      <c r="R1855" s="46"/>
      <c r="S1855" s="46"/>
      <c r="T1855" s="46"/>
      <c r="U1855" s="46"/>
      <c r="V1855" s="46"/>
      <c r="W1855" s="46"/>
      <c r="X1855" s="46"/>
      <c r="Y1855" s="46"/>
      <c r="Z1855" s="46"/>
    </row>
    <row r="1856" spans="1:26" ht="12.75" customHeight="1" x14ac:dyDescent="0.2">
      <c r="A1856" s="63" t="s">
        <v>3906</v>
      </c>
      <c r="B1856" s="64" t="s">
        <v>3907</v>
      </c>
      <c r="C1856" s="64" t="s">
        <v>463</v>
      </c>
      <c r="D1856" s="65" t="s">
        <v>132</v>
      </c>
      <c r="E1856" s="46"/>
      <c r="F1856" s="46"/>
      <c r="G1856" s="46"/>
      <c r="H1856" s="46"/>
      <c r="I1856" s="46"/>
      <c r="J1856" s="46"/>
      <c r="K1856" s="46"/>
      <c r="L1856" s="46"/>
      <c r="M1856" s="46"/>
      <c r="N1856" s="46"/>
      <c r="O1856" s="46"/>
      <c r="P1856" s="46"/>
      <c r="Q1856" s="46"/>
      <c r="R1856" s="46"/>
      <c r="S1856" s="46"/>
      <c r="T1856" s="46"/>
      <c r="U1856" s="46"/>
      <c r="V1856" s="46"/>
      <c r="W1856" s="46"/>
      <c r="X1856" s="46"/>
      <c r="Y1856" s="46"/>
      <c r="Z1856" s="46"/>
    </row>
    <row r="1857" spans="1:26" ht="12.75" customHeight="1" x14ac:dyDescent="0.2">
      <c r="A1857" s="63" t="s">
        <v>3908</v>
      </c>
      <c r="B1857" s="64" t="s">
        <v>3909</v>
      </c>
      <c r="C1857" s="64" t="s">
        <v>463</v>
      </c>
      <c r="D1857" s="65" t="s">
        <v>132</v>
      </c>
      <c r="E1857" s="46"/>
      <c r="F1857" s="46"/>
      <c r="G1857" s="46"/>
      <c r="H1857" s="46"/>
      <c r="I1857" s="46"/>
      <c r="J1857" s="46"/>
      <c r="K1857" s="46"/>
      <c r="L1857" s="46"/>
      <c r="M1857" s="46"/>
      <c r="N1857" s="46"/>
      <c r="O1857" s="46"/>
      <c r="P1857" s="46"/>
      <c r="Q1857" s="46"/>
      <c r="R1857" s="46"/>
      <c r="S1857" s="46"/>
      <c r="T1857" s="46"/>
      <c r="U1857" s="46"/>
      <c r="V1857" s="46"/>
      <c r="W1857" s="46"/>
      <c r="X1857" s="46"/>
      <c r="Y1857" s="46"/>
      <c r="Z1857" s="46"/>
    </row>
    <row r="1858" spans="1:26" ht="12.75" customHeight="1" x14ac:dyDescent="0.2">
      <c r="A1858" s="63" t="s">
        <v>3910</v>
      </c>
      <c r="B1858" s="64" t="s">
        <v>3911</v>
      </c>
      <c r="C1858" s="64" t="s">
        <v>1194</v>
      </c>
      <c r="D1858" s="65" t="s">
        <v>132</v>
      </c>
      <c r="E1858" s="46"/>
      <c r="F1858" s="46"/>
      <c r="G1858" s="46"/>
      <c r="H1858" s="46"/>
      <c r="I1858" s="46"/>
      <c r="J1858" s="46"/>
      <c r="K1858" s="46"/>
      <c r="L1858" s="46"/>
      <c r="M1858" s="46"/>
      <c r="N1858" s="46"/>
      <c r="O1858" s="46"/>
      <c r="P1858" s="46"/>
      <c r="Q1858" s="46"/>
      <c r="R1858" s="46"/>
      <c r="S1858" s="46"/>
      <c r="T1858" s="46"/>
      <c r="U1858" s="46"/>
      <c r="V1858" s="46"/>
      <c r="W1858" s="46"/>
      <c r="X1858" s="46"/>
      <c r="Y1858" s="46"/>
      <c r="Z1858" s="46"/>
    </row>
    <row r="1859" spans="1:26" ht="12.75" customHeight="1" x14ac:dyDescent="0.2">
      <c r="A1859" s="63" t="s">
        <v>3912</v>
      </c>
      <c r="B1859" s="64" t="s">
        <v>3913</v>
      </c>
      <c r="C1859" s="64" t="s">
        <v>1194</v>
      </c>
      <c r="D1859" s="65" t="s">
        <v>126</v>
      </c>
      <c r="E1859" s="46"/>
      <c r="F1859" s="46"/>
      <c r="G1859" s="46"/>
      <c r="H1859" s="46"/>
      <c r="I1859" s="46"/>
      <c r="J1859" s="46"/>
      <c r="K1859" s="46"/>
      <c r="L1859" s="46"/>
      <c r="M1859" s="46"/>
      <c r="N1859" s="46"/>
      <c r="O1859" s="46"/>
      <c r="P1859" s="46"/>
      <c r="Q1859" s="46"/>
      <c r="R1859" s="46"/>
      <c r="S1859" s="46"/>
      <c r="T1859" s="46"/>
      <c r="U1859" s="46"/>
      <c r="V1859" s="46"/>
      <c r="W1859" s="46"/>
      <c r="X1859" s="46"/>
      <c r="Y1859" s="46"/>
      <c r="Z1859" s="46"/>
    </row>
    <row r="1860" spans="1:26" ht="12.75" customHeight="1" x14ac:dyDescent="0.2">
      <c r="A1860" s="63" t="s">
        <v>3914</v>
      </c>
      <c r="B1860" s="64" t="s">
        <v>3915</v>
      </c>
      <c r="C1860" s="64" t="s">
        <v>1194</v>
      </c>
      <c r="D1860" s="65" t="s">
        <v>132</v>
      </c>
      <c r="E1860" s="46"/>
      <c r="F1860" s="46"/>
      <c r="G1860" s="46"/>
      <c r="H1860" s="46"/>
      <c r="I1860" s="46"/>
      <c r="J1860" s="46"/>
      <c r="K1860" s="46"/>
      <c r="L1860" s="46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</row>
    <row r="1861" spans="1:26" ht="12.75" customHeight="1" x14ac:dyDescent="0.2">
      <c r="A1861" s="63" t="s">
        <v>3916</v>
      </c>
      <c r="B1861" s="64" t="s">
        <v>3917</v>
      </c>
      <c r="C1861" s="64" t="s">
        <v>1194</v>
      </c>
      <c r="D1861" s="65" t="s">
        <v>132</v>
      </c>
      <c r="E1861" s="46"/>
      <c r="F1861" s="46"/>
      <c r="G1861" s="46"/>
      <c r="H1861" s="46"/>
      <c r="I1861" s="46"/>
      <c r="J1861" s="46"/>
      <c r="K1861" s="46"/>
      <c r="L1861" s="46"/>
      <c r="M1861" s="46"/>
      <c r="N1861" s="46"/>
      <c r="O1861" s="46"/>
      <c r="P1861" s="46"/>
      <c r="Q1861" s="46"/>
      <c r="R1861" s="46"/>
      <c r="S1861" s="46"/>
      <c r="T1861" s="46"/>
      <c r="U1861" s="46"/>
      <c r="V1861" s="46"/>
      <c r="W1861" s="46"/>
      <c r="X1861" s="46"/>
      <c r="Y1861" s="46"/>
      <c r="Z1861" s="46"/>
    </row>
    <row r="1862" spans="1:26" ht="12.75" customHeight="1" x14ac:dyDescent="0.2">
      <c r="A1862" s="63" t="s">
        <v>3918</v>
      </c>
      <c r="B1862" s="64" t="s">
        <v>3919</v>
      </c>
      <c r="C1862" s="64" t="s">
        <v>1194</v>
      </c>
      <c r="D1862" s="65" t="s">
        <v>126</v>
      </c>
      <c r="E1862" s="46"/>
      <c r="F1862" s="46"/>
      <c r="G1862" s="46"/>
      <c r="H1862" s="46"/>
      <c r="I1862" s="46"/>
      <c r="J1862" s="46"/>
      <c r="K1862" s="46"/>
      <c r="L1862" s="46"/>
      <c r="M1862" s="46"/>
      <c r="N1862" s="46"/>
      <c r="O1862" s="46"/>
      <c r="P1862" s="46"/>
      <c r="Q1862" s="46"/>
      <c r="R1862" s="46"/>
      <c r="S1862" s="46"/>
      <c r="T1862" s="46"/>
      <c r="U1862" s="46"/>
      <c r="V1862" s="46"/>
      <c r="W1862" s="46"/>
      <c r="X1862" s="46"/>
      <c r="Y1862" s="46"/>
      <c r="Z1862" s="46"/>
    </row>
    <row r="1863" spans="1:26" ht="12.75" customHeight="1" x14ac:dyDescent="0.2">
      <c r="A1863" s="63" t="s">
        <v>3920</v>
      </c>
      <c r="B1863" s="64" t="s">
        <v>3921</v>
      </c>
      <c r="C1863" s="64" t="s">
        <v>1194</v>
      </c>
      <c r="D1863" s="65" t="s">
        <v>126</v>
      </c>
      <c r="E1863" s="46"/>
      <c r="F1863" s="46"/>
      <c r="G1863" s="46"/>
      <c r="H1863" s="46"/>
      <c r="I1863" s="46"/>
      <c r="J1863" s="46"/>
      <c r="K1863" s="46"/>
      <c r="L1863" s="46"/>
      <c r="M1863" s="46"/>
      <c r="N1863" s="46"/>
      <c r="O1863" s="46"/>
      <c r="P1863" s="46"/>
      <c r="Q1863" s="46"/>
      <c r="R1863" s="46"/>
      <c r="S1863" s="46"/>
      <c r="T1863" s="46"/>
      <c r="U1863" s="46"/>
      <c r="V1863" s="46"/>
      <c r="W1863" s="46"/>
      <c r="X1863" s="46"/>
      <c r="Y1863" s="46"/>
      <c r="Z1863" s="46"/>
    </row>
    <row r="1864" spans="1:26" ht="12.75" customHeight="1" x14ac:dyDescent="0.2">
      <c r="A1864" s="63" t="s">
        <v>89</v>
      </c>
      <c r="B1864" s="64" t="s">
        <v>3922</v>
      </c>
      <c r="C1864" s="64" t="s">
        <v>1194</v>
      </c>
      <c r="D1864" s="65" t="s">
        <v>132</v>
      </c>
      <c r="E1864" s="46"/>
      <c r="F1864" s="46"/>
      <c r="G1864" s="46"/>
      <c r="H1864" s="46"/>
      <c r="I1864" s="46"/>
      <c r="J1864" s="46"/>
      <c r="K1864" s="46"/>
      <c r="L1864" s="46"/>
      <c r="M1864" s="46"/>
      <c r="N1864" s="46"/>
      <c r="O1864" s="46"/>
      <c r="P1864" s="46"/>
      <c r="Q1864" s="46"/>
      <c r="R1864" s="46"/>
      <c r="S1864" s="46"/>
      <c r="T1864" s="46"/>
      <c r="U1864" s="46"/>
      <c r="V1864" s="46"/>
      <c r="W1864" s="46"/>
      <c r="X1864" s="46"/>
      <c r="Y1864" s="46"/>
      <c r="Z1864" s="46"/>
    </row>
    <row r="1865" spans="1:26" ht="12.75" customHeight="1" x14ac:dyDescent="0.2">
      <c r="A1865" s="63" t="s">
        <v>3923</v>
      </c>
      <c r="B1865" s="64" t="s">
        <v>3924</v>
      </c>
      <c r="C1865" s="64" t="s">
        <v>1194</v>
      </c>
      <c r="D1865" s="65" t="s">
        <v>132</v>
      </c>
      <c r="E1865" s="46"/>
      <c r="F1865" s="46"/>
      <c r="G1865" s="46"/>
      <c r="H1865" s="46"/>
      <c r="I1865" s="46"/>
      <c r="J1865" s="46"/>
      <c r="K1865" s="46"/>
      <c r="L1865" s="46"/>
      <c r="M1865" s="46"/>
      <c r="N1865" s="46"/>
      <c r="O1865" s="46"/>
      <c r="P1865" s="46"/>
      <c r="Q1865" s="46"/>
      <c r="R1865" s="46"/>
      <c r="S1865" s="46"/>
      <c r="T1865" s="46"/>
      <c r="U1865" s="46"/>
      <c r="V1865" s="46"/>
      <c r="W1865" s="46"/>
      <c r="X1865" s="46"/>
      <c r="Y1865" s="46"/>
      <c r="Z1865" s="46"/>
    </row>
    <row r="1866" spans="1:26" ht="12.75" customHeight="1" x14ac:dyDescent="0.2">
      <c r="A1866" s="63" t="s">
        <v>3925</v>
      </c>
      <c r="B1866" s="64" t="s">
        <v>3926</v>
      </c>
      <c r="C1866" s="64" t="s">
        <v>1194</v>
      </c>
      <c r="D1866" s="65" t="s">
        <v>126</v>
      </c>
      <c r="E1866" s="46"/>
      <c r="F1866" s="46"/>
      <c r="G1866" s="46"/>
      <c r="H1866" s="46"/>
      <c r="I1866" s="46"/>
      <c r="J1866" s="46"/>
      <c r="K1866" s="46"/>
      <c r="L1866" s="46"/>
      <c r="M1866" s="46"/>
      <c r="N1866" s="46"/>
      <c r="O1866" s="46"/>
      <c r="P1866" s="46"/>
      <c r="Q1866" s="46"/>
      <c r="R1866" s="46"/>
      <c r="S1866" s="46"/>
      <c r="T1866" s="46"/>
      <c r="U1866" s="46"/>
      <c r="V1866" s="46"/>
      <c r="W1866" s="46"/>
      <c r="X1866" s="46"/>
      <c r="Y1866" s="46"/>
      <c r="Z1866" s="46"/>
    </row>
    <row r="1867" spans="1:26" ht="12.75" customHeight="1" x14ac:dyDescent="0.2">
      <c r="A1867" s="63" t="s">
        <v>3927</v>
      </c>
      <c r="B1867" s="64" t="s">
        <v>3928</v>
      </c>
      <c r="C1867" s="64" t="s">
        <v>1194</v>
      </c>
      <c r="D1867" s="65" t="s">
        <v>126</v>
      </c>
      <c r="E1867" s="46"/>
      <c r="F1867" s="46"/>
      <c r="G1867" s="46"/>
      <c r="H1867" s="46"/>
      <c r="I1867" s="46"/>
      <c r="J1867" s="46"/>
      <c r="K1867" s="46"/>
      <c r="L1867" s="46"/>
      <c r="M1867" s="46"/>
      <c r="N1867" s="46"/>
      <c r="O1867" s="46"/>
      <c r="P1867" s="46"/>
      <c r="Q1867" s="46"/>
      <c r="R1867" s="46"/>
      <c r="S1867" s="46"/>
      <c r="T1867" s="46"/>
      <c r="U1867" s="46"/>
      <c r="V1867" s="46"/>
      <c r="W1867" s="46"/>
      <c r="X1867" s="46"/>
      <c r="Y1867" s="46"/>
      <c r="Z1867" s="46"/>
    </row>
    <row r="1868" spans="1:26" ht="12.75" customHeight="1" x14ac:dyDescent="0.2">
      <c r="A1868" s="63" t="s">
        <v>3929</v>
      </c>
      <c r="B1868" s="64" t="s">
        <v>3930</v>
      </c>
      <c r="C1868" s="64" t="s">
        <v>254</v>
      </c>
      <c r="D1868" s="65" t="s">
        <v>126</v>
      </c>
      <c r="E1868" s="46"/>
      <c r="F1868" s="46"/>
      <c r="G1868" s="46"/>
      <c r="H1868" s="46"/>
      <c r="I1868" s="46"/>
      <c r="J1868" s="46"/>
      <c r="K1868" s="46"/>
      <c r="L1868" s="46"/>
      <c r="M1868" s="46"/>
      <c r="N1868" s="46"/>
      <c r="O1868" s="46"/>
      <c r="P1868" s="46"/>
      <c r="Q1868" s="46"/>
      <c r="R1868" s="46"/>
      <c r="S1868" s="46"/>
      <c r="T1868" s="46"/>
      <c r="U1868" s="46"/>
      <c r="V1868" s="46"/>
      <c r="W1868" s="46"/>
      <c r="X1868" s="46"/>
      <c r="Y1868" s="46"/>
      <c r="Z1868" s="46"/>
    </row>
    <row r="1869" spans="1:26" ht="12.75" customHeight="1" x14ac:dyDescent="0.2">
      <c r="A1869" s="63" t="s">
        <v>3931</v>
      </c>
      <c r="B1869" s="64" t="s">
        <v>3932</v>
      </c>
      <c r="C1869" s="64" t="s">
        <v>681</v>
      </c>
      <c r="D1869" s="65" t="s">
        <v>126</v>
      </c>
      <c r="E1869" s="46"/>
      <c r="F1869" s="46"/>
      <c r="G1869" s="46"/>
      <c r="H1869" s="46"/>
      <c r="I1869" s="46"/>
      <c r="J1869" s="46"/>
      <c r="K1869" s="46"/>
      <c r="L1869" s="46"/>
      <c r="M1869" s="46"/>
      <c r="N1869" s="46"/>
      <c r="O1869" s="46"/>
      <c r="P1869" s="46"/>
      <c r="Q1869" s="46"/>
      <c r="R1869" s="46"/>
      <c r="S1869" s="46"/>
      <c r="T1869" s="46"/>
      <c r="U1869" s="46"/>
      <c r="V1869" s="46"/>
      <c r="W1869" s="46"/>
      <c r="X1869" s="46"/>
      <c r="Y1869" s="46"/>
      <c r="Z1869" s="46"/>
    </row>
    <row r="1870" spans="1:26" ht="12.75" customHeight="1" x14ac:dyDescent="0.2">
      <c r="A1870" s="63" t="s">
        <v>3933</v>
      </c>
      <c r="B1870" s="64" t="s">
        <v>3934</v>
      </c>
      <c r="C1870" s="64" t="s">
        <v>166</v>
      </c>
      <c r="D1870" s="65" t="s">
        <v>126</v>
      </c>
      <c r="E1870" s="46"/>
      <c r="F1870" s="46"/>
      <c r="G1870" s="46"/>
      <c r="H1870" s="46"/>
      <c r="I1870" s="46"/>
      <c r="J1870" s="46"/>
      <c r="K1870" s="46"/>
      <c r="L1870" s="46"/>
      <c r="M1870" s="46"/>
      <c r="N1870" s="46"/>
      <c r="O1870" s="46"/>
      <c r="P1870" s="46"/>
      <c r="Q1870" s="46"/>
      <c r="R1870" s="46"/>
      <c r="S1870" s="46"/>
      <c r="T1870" s="46"/>
      <c r="U1870" s="46"/>
      <c r="V1870" s="46"/>
      <c r="W1870" s="46"/>
      <c r="X1870" s="46"/>
      <c r="Y1870" s="46"/>
      <c r="Z1870" s="46"/>
    </row>
    <row r="1871" spans="1:26" ht="12.75" customHeight="1" x14ac:dyDescent="0.2">
      <c r="A1871" s="63" t="s">
        <v>3935</v>
      </c>
      <c r="B1871" s="64" t="s">
        <v>3936</v>
      </c>
      <c r="C1871" s="64" t="s">
        <v>266</v>
      </c>
      <c r="D1871" s="65" t="s">
        <v>132</v>
      </c>
      <c r="E1871" s="46"/>
      <c r="F1871" s="46"/>
      <c r="G1871" s="46"/>
      <c r="H1871" s="46"/>
      <c r="I1871" s="46"/>
      <c r="J1871" s="46"/>
      <c r="K1871" s="46"/>
      <c r="L1871" s="46"/>
      <c r="M1871" s="46"/>
      <c r="N1871" s="46"/>
      <c r="O1871" s="46"/>
      <c r="P1871" s="46"/>
      <c r="Q1871" s="46"/>
      <c r="R1871" s="46"/>
      <c r="S1871" s="46"/>
      <c r="T1871" s="46"/>
      <c r="U1871" s="46"/>
      <c r="V1871" s="46"/>
      <c r="W1871" s="46"/>
      <c r="X1871" s="46"/>
      <c r="Y1871" s="46"/>
      <c r="Z1871" s="46"/>
    </row>
    <row r="1872" spans="1:26" ht="12.75" customHeight="1" x14ac:dyDescent="0.2">
      <c r="A1872" s="63" t="s">
        <v>3937</v>
      </c>
      <c r="B1872" s="64" t="s">
        <v>3938</v>
      </c>
      <c r="C1872" s="64" t="s">
        <v>215</v>
      </c>
      <c r="D1872" s="65" t="s">
        <v>126</v>
      </c>
      <c r="E1872" s="46"/>
      <c r="F1872" s="46"/>
      <c r="G1872" s="46"/>
      <c r="H1872" s="46"/>
      <c r="I1872" s="46"/>
      <c r="J1872" s="46"/>
      <c r="K1872" s="46"/>
      <c r="L1872" s="46"/>
      <c r="M1872" s="46"/>
      <c r="N1872" s="46"/>
      <c r="O1872" s="46"/>
      <c r="P1872" s="46"/>
      <c r="Q1872" s="46"/>
      <c r="R1872" s="46"/>
      <c r="S1872" s="46"/>
      <c r="T1872" s="46"/>
      <c r="U1872" s="46"/>
      <c r="V1872" s="46"/>
      <c r="W1872" s="46"/>
      <c r="X1872" s="46"/>
      <c r="Y1872" s="46"/>
      <c r="Z1872" s="46"/>
    </row>
    <row r="1873" spans="1:26" ht="12.75" customHeight="1" x14ac:dyDescent="0.2">
      <c r="A1873" s="63" t="s">
        <v>3939</v>
      </c>
      <c r="B1873" s="64" t="s">
        <v>3940</v>
      </c>
      <c r="C1873" s="64" t="s">
        <v>716</v>
      </c>
      <c r="D1873" s="65" t="s">
        <v>126</v>
      </c>
      <c r="E1873" s="46"/>
      <c r="F1873" s="46"/>
      <c r="G1873" s="46"/>
      <c r="H1873" s="46"/>
      <c r="I1873" s="46"/>
      <c r="J1873" s="46"/>
      <c r="K1873" s="46"/>
      <c r="L1873" s="46"/>
      <c r="M1873" s="46"/>
      <c r="N1873" s="46"/>
      <c r="O1873" s="46"/>
      <c r="P1873" s="46"/>
      <c r="Q1873" s="46"/>
      <c r="R1873" s="46"/>
      <c r="S1873" s="46"/>
      <c r="T1873" s="46"/>
      <c r="U1873" s="46"/>
      <c r="V1873" s="46"/>
      <c r="W1873" s="46"/>
      <c r="X1873" s="46"/>
      <c r="Y1873" s="46"/>
      <c r="Z1873" s="46"/>
    </row>
    <row r="1874" spans="1:26" ht="12.75" customHeight="1" x14ac:dyDescent="0.2">
      <c r="A1874" s="63" t="s">
        <v>3941</v>
      </c>
      <c r="B1874" s="64" t="s">
        <v>3942</v>
      </c>
      <c r="C1874" s="64" t="s">
        <v>215</v>
      </c>
      <c r="D1874" s="65" t="s">
        <v>126</v>
      </c>
      <c r="E1874" s="46"/>
      <c r="F1874" s="46"/>
      <c r="G1874" s="46"/>
      <c r="H1874" s="46"/>
      <c r="I1874" s="46"/>
      <c r="J1874" s="46"/>
      <c r="K1874" s="46"/>
      <c r="L1874" s="46"/>
      <c r="M1874" s="46"/>
      <c r="N1874" s="46"/>
      <c r="O1874" s="46"/>
      <c r="P1874" s="46"/>
      <c r="Q1874" s="46"/>
      <c r="R1874" s="46"/>
      <c r="S1874" s="46"/>
      <c r="T1874" s="46"/>
      <c r="U1874" s="46"/>
      <c r="V1874" s="46"/>
      <c r="W1874" s="46"/>
      <c r="X1874" s="46"/>
      <c r="Y1874" s="46"/>
      <c r="Z1874" s="46"/>
    </row>
    <row r="1875" spans="1:26" ht="12.75" customHeight="1" x14ac:dyDescent="0.2">
      <c r="A1875" s="63" t="s">
        <v>3943</v>
      </c>
      <c r="B1875" s="64" t="s">
        <v>3944</v>
      </c>
      <c r="C1875" s="64" t="s">
        <v>215</v>
      </c>
      <c r="D1875" s="65" t="s">
        <v>126</v>
      </c>
      <c r="E1875" s="46"/>
      <c r="F1875" s="46"/>
      <c r="G1875" s="46"/>
      <c r="H1875" s="46"/>
      <c r="I1875" s="46"/>
      <c r="J1875" s="46"/>
      <c r="K1875" s="46"/>
      <c r="L1875" s="46"/>
      <c r="M1875" s="46"/>
      <c r="N1875" s="46"/>
      <c r="O1875" s="46"/>
      <c r="P1875" s="46"/>
      <c r="Q1875" s="46"/>
      <c r="R1875" s="46"/>
      <c r="S1875" s="46"/>
      <c r="T1875" s="46"/>
      <c r="U1875" s="46"/>
      <c r="V1875" s="46"/>
      <c r="W1875" s="46"/>
      <c r="X1875" s="46"/>
      <c r="Y1875" s="46"/>
      <c r="Z1875" s="46"/>
    </row>
    <row r="1876" spans="1:26" ht="12.75" customHeight="1" x14ac:dyDescent="0.2">
      <c r="A1876" s="63" t="s">
        <v>3945</v>
      </c>
      <c r="B1876" s="64" t="s">
        <v>3946</v>
      </c>
      <c r="C1876" s="64" t="s">
        <v>215</v>
      </c>
      <c r="D1876" s="66" t="s">
        <v>126</v>
      </c>
      <c r="E1876" s="46"/>
      <c r="F1876" s="46"/>
      <c r="G1876" s="46"/>
      <c r="H1876" s="46"/>
      <c r="I1876" s="46"/>
      <c r="J1876" s="46"/>
      <c r="K1876" s="46"/>
      <c r="L1876" s="46"/>
      <c r="M1876" s="46"/>
      <c r="N1876" s="46"/>
      <c r="O1876" s="46"/>
      <c r="P1876" s="46"/>
      <c r="Q1876" s="46"/>
      <c r="R1876" s="46"/>
      <c r="S1876" s="46"/>
      <c r="T1876" s="46"/>
      <c r="U1876" s="46"/>
      <c r="V1876" s="46"/>
      <c r="W1876" s="46"/>
      <c r="X1876" s="46"/>
      <c r="Y1876" s="46"/>
      <c r="Z1876" s="46"/>
    </row>
    <row r="1877" spans="1:26" ht="12.75" customHeight="1" x14ac:dyDescent="0.2">
      <c r="A1877" s="63" t="s">
        <v>3947</v>
      </c>
      <c r="B1877" s="64" t="s">
        <v>3948</v>
      </c>
      <c r="C1877" s="64" t="s">
        <v>166</v>
      </c>
      <c r="D1877" s="65" t="s">
        <v>126</v>
      </c>
      <c r="E1877" s="46"/>
      <c r="F1877" s="46"/>
      <c r="G1877" s="46"/>
      <c r="H1877" s="46"/>
      <c r="I1877" s="46"/>
      <c r="J1877" s="46"/>
      <c r="K1877" s="46"/>
      <c r="L1877" s="46"/>
      <c r="M1877" s="46"/>
      <c r="N1877" s="46"/>
      <c r="O1877" s="46"/>
      <c r="P1877" s="46"/>
      <c r="Q1877" s="46"/>
      <c r="R1877" s="46"/>
      <c r="S1877" s="46"/>
      <c r="T1877" s="46"/>
      <c r="U1877" s="46"/>
      <c r="V1877" s="46"/>
      <c r="W1877" s="46"/>
      <c r="X1877" s="46"/>
      <c r="Y1877" s="46"/>
      <c r="Z1877" s="46"/>
    </row>
    <row r="1878" spans="1:26" ht="12.75" customHeight="1" x14ac:dyDescent="0.2">
      <c r="A1878" s="63" t="s">
        <v>3949</v>
      </c>
      <c r="B1878" s="64" t="s">
        <v>3950</v>
      </c>
      <c r="C1878" s="64" t="s">
        <v>215</v>
      </c>
      <c r="D1878" s="65" t="s">
        <v>126</v>
      </c>
      <c r="E1878" s="46"/>
      <c r="F1878" s="46"/>
      <c r="G1878" s="46"/>
      <c r="H1878" s="46"/>
      <c r="I1878" s="46"/>
      <c r="J1878" s="46"/>
      <c r="K1878" s="46"/>
      <c r="L1878" s="46"/>
      <c r="M1878" s="46"/>
      <c r="N1878" s="46"/>
      <c r="O1878" s="46"/>
      <c r="P1878" s="46"/>
      <c r="Q1878" s="46"/>
      <c r="R1878" s="46"/>
      <c r="S1878" s="46"/>
      <c r="T1878" s="46"/>
      <c r="U1878" s="46"/>
      <c r="V1878" s="46"/>
      <c r="W1878" s="46"/>
      <c r="X1878" s="46"/>
      <c r="Y1878" s="46"/>
      <c r="Z1878" s="46"/>
    </row>
    <row r="1879" spans="1:26" ht="12.75" customHeight="1" x14ac:dyDescent="0.2">
      <c r="A1879" s="63" t="s">
        <v>3951</v>
      </c>
      <c r="B1879" s="64" t="s">
        <v>3952</v>
      </c>
      <c r="C1879" s="64" t="s">
        <v>208</v>
      </c>
      <c r="D1879" s="65" t="s">
        <v>126</v>
      </c>
      <c r="E1879" s="46"/>
      <c r="F1879" s="46"/>
      <c r="G1879" s="46"/>
      <c r="H1879" s="46"/>
      <c r="I1879" s="46"/>
      <c r="J1879" s="46"/>
      <c r="K1879" s="46"/>
      <c r="L1879" s="46"/>
      <c r="M1879" s="46"/>
      <c r="N1879" s="46"/>
      <c r="O1879" s="46"/>
      <c r="P1879" s="46"/>
      <c r="Q1879" s="46"/>
      <c r="R1879" s="46"/>
      <c r="S1879" s="46"/>
      <c r="T1879" s="46"/>
      <c r="U1879" s="46"/>
      <c r="V1879" s="46"/>
      <c r="W1879" s="46"/>
      <c r="X1879" s="46"/>
      <c r="Y1879" s="46"/>
      <c r="Z1879" s="46"/>
    </row>
    <row r="1880" spans="1:26" ht="12.75" customHeight="1" x14ac:dyDescent="0.2">
      <c r="A1880" s="63" t="s">
        <v>3953</v>
      </c>
      <c r="B1880" s="64" t="s">
        <v>3954</v>
      </c>
      <c r="C1880" s="64" t="s">
        <v>215</v>
      </c>
      <c r="D1880" s="65" t="s">
        <v>126</v>
      </c>
      <c r="E1880" s="46"/>
      <c r="F1880" s="46"/>
      <c r="G1880" s="46"/>
      <c r="H1880" s="46"/>
      <c r="I1880" s="46"/>
      <c r="J1880" s="46"/>
      <c r="K1880" s="46"/>
      <c r="L1880" s="46"/>
      <c r="M1880" s="46"/>
      <c r="N1880" s="46"/>
      <c r="O1880" s="46"/>
      <c r="P1880" s="46"/>
      <c r="Q1880" s="46"/>
      <c r="R1880" s="46"/>
      <c r="S1880" s="46"/>
      <c r="T1880" s="46"/>
      <c r="U1880" s="46"/>
      <c r="V1880" s="46"/>
      <c r="W1880" s="46"/>
      <c r="X1880" s="46"/>
      <c r="Y1880" s="46"/>
      <c r="Z1880" s="46"/>
    </row>
    <row r="1881" spans="1:26" ht="12.75" customHeight="1" x14ac:dyDescent="0.2">
      <c r="A1881" s="63" t="s">
        <v>3955</v>
      </c>
      <c r="B1881" s="64" t="s">
        <v>3956</v>
      </c>
      <c r="C1881" s="64" t="s">
        <v>215</v>
      </c>
      <c r="D1881" s="65" t="s">
        <v>126</v>
      </c>
      <c r="E1881" s="46"/>
      <c r="F1881" s="46"/>
      <c r="G1881" s="46"/>
      <c r="H1881" s="46"/>
      <c r="I1881" s="46"/>
      <c r="J1881" s="46"/>
      <c r="K1881" s="46"/>
      <c r="L1881" s="46"/>
      <c r="M1881" s="46"/>
      <c r="N1881" s="46"/>
      <c r="O1881" s="46"/>
      <c r="P1881" s="46"/>
      <c r="Q1881" s="46"/>
      <c r="R1881" s="46"/>
      <c r="S1881" s="46"/>
      <c r="T1881" s="46"/>
      <c r="U1881" s="46"/>
      <c r="V1881" s="46"/>
      <c r="W1881" s="46"/>
      <c r="X1881" s="46"/>
      <c r="Y1881" s="46"/>
      <c r="Z1881" s="46"/>
    </row>
    <row r="1882" spans="1:26" ht="12.75" customHeight="1" x14ac:dyDescent="0.2">
      <c r="A1882" s="63" t="s">
        <v>3957</v>
      </c>
      <c r="B1882" s="64" t="s">
        <v>3958</v>
      </c>
      <c r="C1882" s="64" t="s">
        <v>215</v>
      </c>
      <c r="D1882" s="65" t="s">
        <v>126</v>
      </c>
      <c r="E1882" s="46"/>
      <c r="F1882" s="46"/>
      <c r="G1882" s="46"/>
      <c r="H1882" s="46"/>
      <c r="I1882" s="46"/>
      <c r="J1882" s="46"/>
      <c r="K1882" s="46"/>
      <c r="L1882" s="46"/>
      <c r="M1882" s="46"/>
      <c r="N1882" s="46"/>
      <c r="O1882" s="46"/>
      <c r="P1882" s="46"/>
      <c r="Q1882" s="46"/>
      <c r="R1882" s="46"/>
      <c r="S1882" s="46"/>
      <c r="T1882" s="46"/>
      <c r="U1882" s="46"/>
      <c r="V1882" s="46"/>
      <c r="W1882" s="46"/>
      <c r="X1882" s="46"/>
      <c r="Y1882" s="46"/>
      <c r="Z1882" s="46"/>
    </row>
    <row r="1883" spans="1:26" ht="12.75" customHeight="1" x14ac:dyDescent="0.2">
      <c r="A1883" s="63" t="s">
        <v>3959</v>
      </c>
      <c r="B1883" s="64" t="s">
        <v>3960</v>
      </c>
      <c r="C1883" s="64" t="s">
        <v>215</v>
      </c>
      <c r="D1883" s="65" t="s">
        <v>126</v>
      </c>
      <c r="E1883" s="46"/>
      <c r="F1883" s="46"/>
      <c r="G1883" s="46"/>
      <c r="H1883" s="46"/>
      <c r="I1883" s="46"/>
      <c r="J1883" s="46"/>
      <c r="K1883" s="46"/>
      <c r="L1883" s="46"/>
      <c r="M1883" s="46"/>
      <c r="N1883" s="46"/>
      <c r="O1883" s="46"/>
      <c r="P1883" s="46"/>
      <c r="Q1883" s="46"/>
      <c r="R1883" s="46"/>
      <c r="S1883" s="46"/>
      <c r="T1883" s="46"/>
      <c r="U1883" s="46"/>
      <c r="V1883" s="46"/>
      <c r="W1883" s="46"/>
      <c r="X1883" s="46"/>
      <c r="Y1883" s="46"/>
      <c r="Z1883" s="46"/>
    </row>
    <row r="1884" spans="1:26" ht="12.75" customHeight="1" x14ac:dyDescent="0.2">
      <c r="A1884" s="63" t="s">
        <v>3961</v>
      </c>
      <c r="B1884" s="64" t="s">
        <v>3962</v>
      </c>
      <c r="C1884" s="64" t="s">
        <v>215</v>
      </c>
      <c r="D1884" s="65" t="s">
        <v>126</v>
      </c>
      <c r="E1884" s="46"/>
      <c r="F1884" s="46"/>
      <c r="G1884" s="46"/>
      <c r="H1884" s="46"/>
      <c r="I1884" s="46"/>
      <c r="J1884" s="46"/>
      <c r="K1884" s="46"/>
      <c r="L1884" s="46"/>
      <c r="M1884" s="46"/>
      <c r="N1884" s="46"/>
      <c r="O1884" s="46"/>
      <c r="P1884" s="46"/>
      <c r="Q1884" s="46"/>
      <c r="R1884" s="46"/>
      <c r="S1884" s="46"/>
      <c r="T1884" s="46"/>
      <c r="U1884" s="46"/>
      <c r="V1884" s="46"/>
      <c r="W1884" s="46"/>
      <c r="X1884" s="46"/>
      <c r="Y1884" s="46"/>
      <c r="Z1884" s="46"/>
    </row>
    <row r="1885" spans="1:26" ht="12.75" customHeight="1" x14ac:dyDescent="0.2">
      <c r="A1885" s="63" t="s">
        <v>3963</v>
      </c>
      <c r="B1885" s="64" t="s">
        <v>3964</v>
      </c>
      <c r="C1885" s="64" t="s">
        <v>215</v>
      </c>
      <c r="D1885" s="65" t="s">
        <v>126</v>
      </c>
      <c r="E1885" s="46"/>
      <c r="F1885" s="46"/>
      <c r="G1885" s="46"/>
      <c r="H1885" s="46"/>
      <c r="I1885" s="46"/>
      <c r="J1885" s="46"/>
      <c r="K1885" s="46"/>
      <c r="L1885" s="46"/>
      <c r="M1885" s="46"/>
      <c r="N1885" s="46"/>
      <c r="O1885" s="46"/>
      <c r="P1885" s="46"/>
      <c r="Q1885" s="46"/>
      <c r="R1885" s="46"/>
      <c r="S1885" s="46"/>
      <c r="T1885" s="46"/>
      <c r="U1885" s="46"/>
      <c r="V1885" s="46"/>
      <c r="W1885" s="46"/>
      <c r="X1885" s="46"/>
      <c r="Y1885" s="46"/>
      <c r="Z1885" s="46"/>
    </row>
    <row r="1886" spans="1:26" ht="12.75" customHeight="1" x14ac:dyDescent="0.2">
      <c r="A1886" s="63" t="s">
        <v>3965</v>
      </c>
      <c r="B1886" s="64" t="s">
        <v>3966</v>
      </c>
      <c r="C1886" s="64" t="s">
        <v>215</v>
      </c>
      <c r="D1886" s="65" t="s">
        <v>126</v>
      </c>
      <c r="E1886" s="46"/>
      <c r="F1886" s="46"/>
      <c r="G1886" s="46"/>
      <c r="H1886" s="46"/>
      <c r="I1886" s="46"/>
      <c r="J1886" s="46"/>
      <c r="K1886" s="46"/>
      <c r="L1886" s="46"/>
      <c r="M1886" s="46"/>
      <c r="N1886" s="46"/>
      <c r="O1886" s="46"/>
      <c r="P1886" s="46"/>
      <c r="Q1886" s="46"/>
      <c r="R1886" s="46"/>
      <c r="S1886" s="46"/>
      <c r="T1886" s="46"/>
      <c r="U1886" s="46"/>
      <c r="V1886" s="46"/>
      <c r="W1886" s="46"/>
      <c r="X1886" s="46"/>
      <c r="Y1886" s="46"/>
      <c r="Z1886" s="46"/>
    </row>
    <row r="1887" spans="1:26" ht="12.75" customHeight="1" x14ac:dyDescent="0.2">
      <c r="A1887" s="63" t="s">
        <v>3967</v>
      </c>
      <c r="B1887" s="64" t="s">
        <v>3968</v>
      </c>
      <c r="C1887" s="64" t="s">
        <v>215</v>
      </c>
      <c r="D1887" s="65" t="s">
        <v>126</v>
      </c>
      <c r="E1887" s="46"/>
      <c r="F1887" s="46"/>
      <c r="G1887" s="46"/>
      <c r="H1887" s="46"/>
      <c r="I1887" s="46"/>
      <c r="J1887" s="46"/>
      <c r="K1887" s="46"/>
      <c r="L1887" s="46"/>
      <c r="M1887" s="46"/>
      <c r="N1887" s="46"/>
      <c r="O1887" s="46"/>
      <c r="P1887" s="46"/>
      <c r="Q1887" s="46"/>
      <c r="R1887" s="46"/>
      <c r="S1887" s="46"/>
      <c r="T1887" s="46"/>
      <c r="U1887" s="46"/>
      <c r="V1887" s="46"/>
      <c r="W1887" s="46"/>
      <c r="X1887" s="46"/>
      <c r="Y1887" s="46"/>
      <c r="Z1887" s="46"/>
    </row>
    <row r="1888" spans="1:26" ht="12.75" customHeight="1" x14ac:dyDescent="0.2">
      <c r="A1888" s="63" t="s">
        <v>3969</v>
      </c>
      <c r="B1888" s="64" t="s">
        <v>3970</v>
      </c>
      <c r="C1888" s="64" t="s">
        <v>154</v>
      </c>
      <c r="D1888" s="65" t="s">
        <v>126</v>
      </c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</row>
    <row r="1889" spans="1:26" ht="12.75" customHeight="1" x14ac:dyDescent="0.2">
      <c r="A1889" s="63" t="s">
        <v>3971</v>
      </c>
      <c r="B1889" s="64" t="s">
        <v>3972</v>
      </c>
      <c r="C1889" s="64" t="s">
        <v>955</v>
      </c>
      <c r="D1889" s="65" t="s">
        <v>232</v>
      </c>
      <c r="E1889" s="46"/>
      <c r="F1889" s="46"/>
      <c r="G1889" s="46"/>
      <c r="H1889" s="46"/>
      <c r="I1889" s="46"/>
      <c r="J1889" s="46"/>
      <c r="K1889" s="46"/>
      <c r="L1889" s="46"/>
      <c r="M1889" s="46"/>
      <c r="N1889" s="46"/>
      <c r="O1889" s="46"/>
      <c r="P1889" s="46"/>
      <c r="Q1889" s="46"/>
      <c r="R1889" s="46"/>
      <c r="S1889" s="46"/>
      <c r="T1889" s="46"/>
      <c r="U1889" s="46"/>
      <c r="V1889" s="46"/>
      <c r="W1889" s="46"/>
      <c r="X1889" s="46"/>
      <c r="Y1889" s="46"/>
      <c r="Z1889" s="46"/>
    </row>
    <row r="1890" spans="1:26" ht="12.75" customHeight="1" x14ac:dyDescent="0.2">
      <c r="A1890" s="63" t="s">
        <v>72</v>
      </c>
      <c r="B1890" s="64" t="s">
        <v>3973</v>
      </c>
      <c r="C1890" s="64" t="s">
        <v>955</v>
      </c>
      <c r="D1890" s="65" t="s">
        <v>126</v>
      </c>
      <c r="E1890" s="46"/>
      <c r="F1890" s="46"/>
      <c r="G1890" s="46"/>
      <c r="H1890" s="46"/>
      <c r="I1890" s="46"/>
      <c r="J1890" s="46"/>
      <c r="K1890" s="46"/>
      <c r="L1890" s="46"/>
      <c r="M1890" s="46"/>
      <c r="N1890" s="46"/>
      <c r="O1890" s="46"/>
      <c r="P1890" s="46"/>
      <c r="Q1890" s="46"/>
      <c r="R1890" s="46"/>
      <c r="S1890" s="46"/>
      <c r="T1890" s="46"/>
      <c r="U1890" s="46"/>
      <c r="V1890" s="46"/>
      <c r="W1890" s="46"/>
      <c r="X1890" s="46"/>
      <c r="Y1890" s="46"/>
      <c r="Z1890" s="46"/>
    </row>
    <row r="1891" spans="1:26" ht="12.75" customHeight="1" x14ac:dyDescent="0.2">
      <c r="A1891" s="63" t="s">
        <v>3974</v>
      </c>
      <c r="B1891" s="64" t="s">
        <v>3975</v>
      </c>
      <c r="C1891" s="64" t="s">
        <v>955</v>
      </c>
      <c r="D1891" s="65" t="s">
        <v>232</v>
      </c>
      <c r="E1891" s="46"/>
      <c r="F1891" s="46"/>
      <c r="G1891" s="46"/>
      <c r="H1891" s="46"/>
      <c r="I1891" s="46"/>
      <c r="J1891" s="46"/>
      <c r="K1891" s="46"/>
      <c r="L1891" s="46"/>
      <c r="M1891" s="46"/>
      <c r="N1891" s="46"/>
      <c r="O1891" s="46"/>
      <c r="P1891" s="46"/>
      <c r="Q1891" s="46"/>
      <c r="R1891" s="46"/>
      <c r="S1891" s="46"/>
      <c r="T1891" s="46"/>
      <c r="U1891" s="46"/>
      <c r="V1891" s="46"/>
      <c r="W1891" s="46"/>
      <c r="X1891" s="46"/>
      <c r="Y1891" s="46"/>
      <c r="Z1891" s="46"/>
    </row>
    <row r="1892" spans="1:26" ht="12.75" customHeight="1" x14ac:dyDescent="0.2">
      <c r="A1892" s="63" t="s">
        <v>3976</v>
      </c>
      <c r="B1892" s="64" t="s">
        <v>3977</v>
      </c>
      <c r="C1892" s="64" t="s">
        <v>955</v>
      </c>
      <c r="D1892" s="65" t="s">
        <v>126</v>
      </c>
      <c r="E1892" s="46"/>
      <c r="F1892" s="46"/>
      <c r="G1892" s="46"/>
      <c r="H1892" s="46"/>
      <c r="I1892" s="46"/>
      <c r="J1892" s="46"/>
      <c r="K1892" s="46"/>
      <c r="L1892" s="46"/>
      <c r="M1892" s="46"/>
      <c r="N1892" s="46"/>
      <c r="O1892" s="46"/>
      <c r="P1892" s="46"/>
      <c r="Q1892" s="46"/>
      <c r="R1892" s="46"/>
      <c r="S1892" s="46"/>
      <c r="T1892" s="46"/>
      <c r="U1892" s="46"/>
      <c r="V1892" s="46"/>
      <c r="W1892" s="46"/>
      <c r="X1892" s="46"/>
      <c r="Y1892" s="46"/>
      <c r="Z1892" s="46"/>
    </row>
    <row r="1893" spans="1:26" ht="12.75" customHeight="1" x14ac:dyDescent="0.2">
      <c r="A1893" s="63" t="s">
        <v>3978</v>
      </c>
      <c r="B1893" s="64" t="s">
        <v>3979</v>
      </c>
      <c r="C1893" s="64" t="s">
        <v>955</v>
      </c>
      <c r="D1893" s="65" t="s">
        <v>126</v>
      </c>
      <c r="E1893" s="46"/>
      <c r="F1893" s="46"/>
      <c r="G1893" s="46"/>
      <c r="H1893" s="46"/>
      <c r="I1893" s="46"/>
      <c r="J1893" s="46"/>
      <c r="K1893" s="46"/>
      <c r="L1893" s="46"/>
      <c r="M1893" s="46"/>
      <c r="N1893" s="46"/>
      <c r="O1893" s="46"/>
      <c r="P1893" s="46"/>
      <c r="Q1893" s="46"/>
      <c r="R1893" s="46"/>
      <c r="S1893" s="46"/>
      <c r="T1893" s="46"/>
      <c r="U1893" s="46"/>
      <c r="V1893" s="46"/>
      <c r="W1893" s="46"/>
      <c r="X1893" s="46"/>
      <c r="Y1893" s="46"/>
      <c r="Z1893" s="46"/>
    </row>
    <row r="1894" spans="1:26" ht="12.75" customHeight="1" x14ac:dyDescent="0.2">
      <c r="A1894" s="63" t="s">
        <v>3980</v>
      </c>
      <c r="B1894" s="64" t="s">
        <v>3981</v>
      </c>
      <c r="C1894" s="64" t="s">
        <v>955</v>
      </c>
      <c r="D1894" s="65" t="s">
        <v>126</v>
      </c>
      <c r="E1894" s="46"/>
      <c r="F1894" s="46"/>
      <c r="G1894" s="46"/>
      <c r="H1894" s="46"/>
      <c r="I1894" s="46"/>
      <c r="J1894" s="46"/>
      <c r="K1894" s="46"/>
      <c r="L1894" s="46"/>
      <c r="M1894" s="46"/>
      <c r="N1894" s="46"/>
      <c r="O1894" s="46"/>
      <c r="P1894" s="46"/>
      <c r="Q1894" s="46"/>
      <c r="R1894" s="46"/>
      <c r="S1894" s="46"/>
      <c r="T1894" s="46"/>
      <c r="U1894" s="46"/>
      <c r="V1894" s="46"/>
      <c r="W1894" s="46"/>
      <c r="X1894" s="46"/>
      <c r="Y1894" s="46"/>
      <c r="Z1894" s="46"/>
    </row>
    <row r="1895" spans="1:26" ht="12.75" customHeight="1" x14ac:dyDescent="0.2">
      <c r="A1895" s="63" t="s">
        <v>3982</v>
      </c>
      <c r="B1895" s="64" t="s">
        <v>3983</v>
      </c>
      <c r="C1895" s="64" t="s">
        <v>163</v>
      </c>
      <c r="D1895" s="65" t="s">
        <v>126</v>
      </c>
      <c r="E1895" s="46"/>
      <c r="F1895" s="46"/>
      <c r="G1895" s="46"/>
      <c r="H1895" s="46"/>
      <c r="I1895" s="46"/>
      <c r="J1895" s="46"/>
      <c r="K1895" s="46"/>
      <c r="L1895" s="46"/>
      <c r="M1895" s="46"/>
      <c r="N1895" s="46"/>
      <c r="O1895" s="46"/>
      <c r="P1895" s="46"/>
      <c r="Q1895" s="46"/>
      <c r="R1895" s="46"/>
      <c r="S1895" s="46"/>
      <c r="T1895" s="46"/>
      <c r="U1895" s="46"/>
      <c r="V1895" s="46"/>
      <c r="W1895" s="46"/>
      <c r="X1895" s="46"/>
      <c r="Y1895" s="46"/>
      <c r="Z1895" s="46"/>
    </row>
    <row r="1896" spans="1:26" ht="12.75" customHeight="1" x14ac:dyDescent="0.2">
      <c r="A1896" s="63" t="s">
        <v>3984</v>
      </c>
      <c r="B1896" s="64" t="s">
        <v>3985</v>
      </c>
      <c r="C1896" s="64" t="s">
        <v>163</v>
      </c>
      <c r="D1896" s="65" t="s">
        <v>126</v>
      </c>
      <c r="E1896" s="46"/>
      <c r="F1896" s="46"/>
      <c r="G1896" s="46"/>
      <c r="H1896" s="46"/>
      <c r="I1896" s="46"/>
      <c r="J1896" s="46"/>
      <c r="K1896" s="46"/>
      <c r="L1896" s="46"/>
      <c r="M1896" s="46"/>
      <c r="N1896" s="46"/>
      <c r="O1896" s="46"/>
      <c r="P1896" s="46"/>
      <c r="Q1896" s="46"/>
      <c r="R1896" s="46"/>
      <c r="S1896" s="46"/>
      <c r="T1896" s="46"/>
      <c r="U1896" s="46"/>
      <c r="V1896" s="46"/>
      <c r="W1896" s="46"/>
      <c r="X1896" s="46"/>
      <c r="Y1896" s="46"/>
      <c r="Z1896" s="46"/>
    </row>
    <row r="1897" spans="1:26" ht="12.75" customHeight="1" x14ac:dyDescent="0.2">
      <c r="A1897" s="63" t="s">
        <v>3986</v>
      </c>
      <c r="B1897" s="64" t="s">
        <v>3987</v>
      </c>
      <c r="C1897" s="64" t="s">
        <v>163</v>
      </c>
      <c r="D1897" s="65" t="s">
        <v>126</v>
      </c>
      <c r="E1897" s="46"/>
      <c r="F1897" s="46"/>
      <c r="G1897" s="46"/>
      <c r="H1897" s="46"/>
      <c r="I1897" s="46"/>
      <c r="J1897" s="46"/>
      <c r="K1897" s="46"/>
      <c r="L1897" s="46"/>
      <c r="M1897" s="46"/>
      <c r="N1897" s="46"/>
      <c r="O1897" s="46"/>
      <c r="P1897" s="46"/>
      <c r="Q1897" s="46"/>
      <c r="R1897" s="46"/>
      <c r="S1897" s="46"/>
      <c r="T1897" s="46"/>
      <c r="U1897" s="46"/>
      <c r="V1897" s="46"/>
      <c r="W1897" s="46"/>
      <c r="X1897" s="46"/>
      <c r="Y1897" s="46"/>
      <c r="Z1897" s="46"/>
    </row>
    <row r="1898" spans="1:26" ht="12.75" customHeight="1" x14ac:dyDescent="0.2">
      <c r="A1898" s="63" t="s">
        <v>3988</v>
      </c>
      <c r="B1898" s="64" t="s">
        <v>3989</v>
      </c>
      <c r="C1898" s="64" t="s">
        <v>163</v>
      </c>
      <c r="D1898" s="65" t="s">
        <v>126</v>
      </c>
      <c r="E1898" s="46"/>
      <c r="F1898" s="46"/>
      <c r="G1898" s="46"/>
      <c r="H1898" s="46"/>
      <c r="I1898" s="46"/>
      <c r="J1898" s="46"/>
      <c r="K1898" s="46"/>
      <c r="L1898" s="46"/>
      <c r="M1898" s="46"/>
      <c r="N1898" s="46"/>
      <c r="O1898" s="46"/>
      <c r="P1898" s="46"/>
      <c r="Q1898" s="46"/>
      <c r="R1898" s="46"/>
      <c r="S1898" s="46"/>
      <c r="T1898" s="46"/>
      <c r="U1898" s="46"/>
      <c r="V1898" s="46"/>
      <c r="W1898" s="46"/>
      <c r="X1898" s="46"/>
      <c r="Y1898" s="46"/>
      <c r="Z1898" s="46"/>
    </row>
    <row r="1899" spans="1:26" ht="12.75" customHeight="1" x14ac:dyDescent="0.2">
      <c r="A1899" s="63" t="s">
        <v>3990</v>
      </c>
      <c r="B1899" s="64" t="s">
        <v>3991</v>
      </c>
      <c r="C1899" s="64" t="s">
        <v>163</v>
      </c>
      <c r="D1899" s="65" t="s">
        <v>126</v>
      </c>
      <c r="E1899" s="46"/>
      <c r="F1899" s="46"/>
      <c r="G1899" s="46"/>
      <c r="H1899" s="46"/>
      <c r="I1899" s="46"/>
      <c r="J1899" s="46"/>
      <c r="K1899" s="46"/>
      <c r="L1899" s="46"/>
      <c r="M1899" s="46"/>
      <c r="N1899" s="46"/>
      <c r="O1899" s="46"/>
      <c r="P1899" s="46"/>
      <c r="Q1899" s="46"/>
      <c r="R1899" s="46"/>
      <c r="S1899" s="46"/>
      <c r="T1899" s="46"/>
      <c r="U1899" s="46"/>
      <c r="V1899" s="46"/>
      <c r="W1899" s="46"/>
      <c r="X1899" s="46"/>
      <c r="Y1899" s="46"/>
      <c r="Z1899" s="46"/>
    </row>
    <row r="1900" spans="1:26" ht="12.75" customHeight="1" x14ac:dyDescent="0.2">
      <c r="A1900" s="63" t="s">
        <v>88</v>
      </c>
      <c r="B1900" s="64" t="s">
        <v>3992</v>
      </c>
      <c r="C1900" s="64" t="s">
        <v>199</v>
      </c>
      <c r="D1900" s="65" t="s">
        <v>126</v>
      </c>
      <c r="E1900" s="46"/>
      <c r="F1900" s="46"/>
      <c r="G1900" s="46"/>
      <c r="H1900" s="46"/>
      <c r="I1900" s="46"/>
      <c r="J1900" s="46"/>
      <c r="K1900" s="46"/>
      <c r="L1900" s="46"/>
      <c r="M1900" s="46"/>
      <c r="N1900" s="46"/>
      <c r="O1900" s="46"/>
      <c r="P1900" s="46"/>
      <c r="Q1900" s="46"/>
      <c r="R1900" s="46"/>
      <c r="S1900" s="46"/>
      <c r="T1900" s="46"/>
      <c r="U1900" s="46"/>
      <c r="V1900" s="46"/>
      <c r="W1900" s="46"/>
      <c r="X1900" s="46"/>
      <c r="Y1900" s="46"/>
      <c r="Z1900" s="46"/>
    </row>
  </sheetData>
  <sheetProtection algorithmName="SHA-512" hashValue="HJv5+lArVyjqg4RT3IV5RVdpdRJvwe8k7pehinQx4WAytyw9c57y/1UE+Vw0wiRnLkQheErSAsOyOFy9Z6vQdQ==" saltValue="FJKesirsuVsvZ6BoJBtnhQ==" spinCount="100000"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0"/>
  <sheetViews>
    <sheetView topLeftCell="C1" workbookViewId="0">
      <selection activeCell="G3" sqref="G3"/>
    </sheetView>
  </sheetViews>
  <sheetFormatPr baseColWidth="10" defaultColWidth="14.3984375" defaultRowHeight="15" customHeight="1" x14ac:dyDescent="0.2"/>
  <cols>
    <col min="1" max="1" width="62.59765625" customWidth="1"/>
    <col min="2" max="2" width="54.19921875" customWidth="1"/>
    <col min="3" max="3" width="20.3984375" customWidth="1"/>
    <col min="4" max="4" width="111.796875" customWidth="1"/>
    <col min="5" max="5" width="35.3984375" customWidth="1"/>
    <col min="6" max="6" width="14.3984375" customWidth="1"/>
    <col min="7" max="7" width="14.59765625" bestFit="1" customWidth="1"/>
    <col min="8" max="8" width="37.3984375" customWidth="1"/>
    <col min="9" max="24" width="9.3984375" customWidth="1"/>
  </cols>
  <sheetData>
    <row r="1" spans="1:24" x14ac:dyDescent="0.2">
      <c r="A1" s="51" t="s">
        <v>3993</v>
      </c>
      <c r="B1" s="51" t="s">
        <v>3994</v>
      </c>
      <c r="C1" s="51" t="s">
        <v>6</v>
      </c>
      <c r="D1" s="51" t="s">
        <v>3995</v>
      </c>
      <c r="E1" s="51" t="s">
        <v>3996</v>
      </c>
      <c r="F1" s="51" t="s">
        <v>3997</v>
      </c>
      <c r="G1" s="51" t="s">
        <v>3998</v>
      </c>
      <c r="H1" s="51" t="s">
        <v>3999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2" spans="1:24" x14ac:dyDescent="0.2">
      <c r="A2" s="51" t="s">
        <v>4000</v>
      </c>
      <c r="B2" s="51" t="s">
        <v>4001</v>
      </c>
      <c r="C2" s="51" t="s">
        <v>17</v>
      </c>
      <c r="D2" s="51" t="s">
        <v>4002</v>
      </c>
      <c r="E2" s="51" t="s">
        <v>4003</v>
      </c>
      <c r="F2" s="52">
        <v>-74.085481900000005</v>
      </c>
      <c r="G2" s="52">
        <v>4.4759332000000001</v>
      </c>
      <c r="H2" s="51" t="s">
        <v>4004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ht="15" customHeight="1" x14ac:dyDescent="0.2">
      <c r="A3" s="51" t="s">
        <v>4005</v>
      </c>
      <c r="B3" s="51" t="s">
        <v>4006</v>
      </c>
      <c r="C3" s="51" t="s">
        <v>4007</v>
      </c>
      <c r="D3" s="51" t="s">
        <v>4008</v>
      </c>
      <c r="E3" s="51" t="s">
        <v>4009</v>
      </c>
      <c r="F3" s="52">
        <v>-73.552448130000002</v>
      </c>
      <c r="G3" s="52">
        <v>4.081284621</v>
      </c>
      <c r="H3" s="51" t="s">
        <v>4010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ht="15" customHeight="1" x14ac:dyDescent="0.2">
      <c r="A4" s="51" t="s">
        <v>4011</v>
      </c>
      <c r="B4" s="51" t="s">
        <v>4012</v>
      </c>
      <c r="C4" s="72" t="s">
        <v>4013</v>
      </c>
      <c r="D4" s="51" t="s">
        <v>4014</v>
      </c>
      <c r="E4" s="51" t="s">
        <v>4015</v>
      </c>
      <c r="F4" s="73">
        <v>-72.799520000000001</v>
      </c>
      <c r="G4" s="73">
        <v>7.6429999999999998</v>
      </c>
      <c r="H4" s="51" t="s">
        <v>4016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spans="1:24" ht="15" customHeight="1" x14ac:dyDescent="0.2">
      <c r="A5" s="51" t="s">
        <v>4017</v>
      </c>
      <c r="B5" s="51" t="s">
        <v>4018</v>
      </c>
      <c r="C5" s="72" t="s">
        <v>17</v>
      </c>
      <c r="D5" s="51" t="s">
        <v>4002</v>
      </c>
      <c r="E5" s="51" t="s">
        <v>4019</v>
      </c>
      <c r="F5" s="73">
        <v>-74.004333500000001</v>
      </c>
      <c r="G5" s="73">
        <v>4.7891664</v>
      </c>
      <c r="H5" s="51" t="s">
        <v>4020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spans="1:24" x14ac:dyDescent="0.2">
      <c r="A6" s="51" t="s">
        <v>4021</v>
      </c>
      <c r="B6" s="51" t="s">
        <v>4022</v>
      </c>
      <c r="C6" s="51" t="s">
        <v>4023</v>
      </c>
      <c r="D6" s="51" t="s">
        <v>4024</v>
      </c>
      <c r="E6" s="51" t="s">
        <v>4025</v>
      </c>
      <c r="F6" s="52">
        <v>-75.195250000000001</v>
      </c>
      <c r="G6" s="52">
        <v>4.4876943999999996</v>
      </c>
      <c r="H6" s="51" t="s">
        <v>4026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spans="1:24" ht="15" customHeight="1" x14ac:dyDescent="0.2">
      <c r="A7" s="51" t="s">
        <v>4027</v>
      </c>
      <c r="B7" s="51" t="s">
        <v>4028</v>
      </c>
      <c r="C7" s="72" t="s">
        <v>4029</v>
      </c>
      <c r="D7" s="51" t="s">
        <v>4030</v>
      </c>
      <c r="E7" s="51" t="s">
        <v>4031</v>
      </c>
      <c r="F7" s="73">
        <v>-75.448083330000003</v>
      </c>
      <c r="G7" s="73">
        <v>5.066444444</v>
      </c>
      <c r="H7" s="51" t="s">
        <v>4032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r="8" spans="1:24" x14ac:dyDescent="0.2">
      <c r="A8" s="51" t="s">
        <v>4033</v>
      </c>
      <c r="B8" s="51" t="s">
        <v>4033</v>
      </c>
      <c r="C8" s="72" t="s">
        <v>4013</v>
      </c>
      <c r="D8" s="51" t="s">
        <v>4034</v>
      </c>
      <c r="E8" s="51" t="s">
        <v>4035</v>
      </c>
      <c r="F8" s="73">
        <v>-72.649266609999998</v>
      </c>
      <c r="G8" s="73">
        <v>7.6276264170000001</v>
      </c>
      <c r="H8" s="51" t="s">
        <v>4036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 spans="1:24" ht="15" customHeight="1" x14ac:dyDescent="0.2">
      <c r="A9" s="51" t="s">
        <v>4037</v>
      </c>
      <c r="B9" s="51" t="s">
        <v>4038</v>
      </c>
      <c r="C9" s="72" t="s">
        <v>4039</v>
      </c>
      <c r="D9" s="51" t="s">
        <v>4040</v>
      </c>
      <c r="E9" s="51" t="s">
        <v>4041</v>
      </c>
      <c r="F9" s="73">
        <v>-77.247097499999995</v>
      </c>
      <c r="G9" s="73">
        <v>1.2765789110000001</v>
      </c>
      <c r="H9" s="51" t="s">
        <v>4042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 spans="1:24" x14ac:dyDescent="0.2">
      <c r="A10" s="51" t="s">
        <v>4043</v>
      </c>
      <c r="B10" s="51" t="s">
        <v>4018</v>
      </c>
      <c r="C10" s="72" t="s">
        <v>17</v>
      </c>
      <c r="D10" s="51" t="s">
        <v>4002</v>
      </c>
      <c r="E10" s="51" t="s">
        <v>4044</v>
      </c>
      <c r="F10" s="73">
        <v>-74.133214240000001</v>
      </c>
      <c r="G10" s="73">
        <v>4.633678851</v>
      </c>
      <c r="H10" s="51" t="s">
        <v>4045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 spans="1:24" ht="15" customHeight="1" x14ac:dyDescent="0.2">
      <c r="A11" s="51" t="s">
        <v>4043</v>
      </c>
      <c r="B11" s="51" t="s">
        <v>4046</v>
      </c>
      <c r="C11" s="51" t="s">
        <v>4007</v>
      </c>
      <c r="D11" s="51" t="s">
        <v>4008</v>
      </c>
      <c r="E11" s="51" t="s">
        <v>4047</v>
      </c>
      <c r="F11" s="52">
        <v>-73.075754919999994</v>
      </c>
      <c r="G11" s="52">
        <v>3.9407636259999999</v>
      </c>
      <c r="H11" s="51" t="s">
        <v>4048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 spans="1:24" ht="15" customHeight="1" x14ac:dyDescent="0.2">
      <c r="A12" s="51" t="s">
        <v>4049</v>
      </c>
      <c r="B12" s="51" t="s">
        <v>4050</v>
      </c>
      <c r="C12" s="51" t="s">
        <v>4051</v>
      </c>
      <c r="D12" s="51" t="s">
        <v>4052</v>
      </c>
      <c r="E12" s="51" t="s">
        <v>4053</v>
      </c>
      <c r="F12" s="52">
        <v>-75.232917009999994</v>
      </c>
      <c r="G12" s="52">
        <v>10.643212930000001</v>
      </c>
      <c r="H12" s="51" t="s">
        <v>4054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15" customHeight="1" x14ac:dyDescent="0.2">
      <c r="A13" s="51" t="s">
        <v>4055</v>
      </c>
      <c r="B13" s="51" t="s">
        <v>4056</v>
      </c>
      <c r="C13" s="72" t="s">
        <v>4029</v>
      </c>
      <c r="D13" s="51" t="s">
        <v>4030</v>
      </c>
      <c r="E13" s="51" t="s">
        <v>4057</v>
      </c>
      <c r="F13" s="73">
        <v>-75.354194440000001</v>
      </c>
      <c r="G13" s="73">
        <v>4.9251666670000001</v>
      </c>
      <c r="H13" s="51" t="s">
        <v>4032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15" customHeight="1" x14ac:dyDescent="0.2">
      <c r="A14" s="51" t="s">
        <v>4058</v>
      </c>
      <c r="B14" s="51" t="s">
        <v>4059</v>
      </c>
      <c r="C14" s="72" t="s">
        <v>4060</v>
      </c>
      <c r="D14" s="51" t="s">
        <v>4061</v>
      </c>
      <c r="E14" s="51" t="s">
        <v>4062</v>
      </c>
      <c r="F14" s="73">
        <v>-73.068223000000003</v>
      </c>
      <c r="G14" s="73">
        <v>11.42294783</v>
      </c>
      <c r="H14" s="51" t="s">
        <v>4063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4" ht="15" customHeight="1" x14ac:dyDescent="0.2">
      <c r="A15" s="51" t="s">
        <v>4064</v>
      </c>
      <c r="B15" s="51" t="s">
        <v>4065</v>
      </c>
      <c r="C15" s="72" t="s">
        <v>4066</v>
      </c>
      <c r="D15" s="51" t="s">
        <v>4067</v>
      </c>
      <c r="E15" s="51" t="s">
        <v>4068</v>
      </c>
      <c r="F15" s="73">
        <v>-73.400476620000006</v>
      </c>
      <c r="G15" s="73">
        <v>6.8244239740000001</v>
      </c>
      <c r="H15" s="51" t="s">
        <v>4069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spans="1:24" ht="15" customHeight="1" x14ac:dyDescent="0.2">
      <c r="A16" s="51" t="s">
        <v>4070</v>
      </c>
      <c r="B16" s="51" t="s">
        <v>4071</v>
      </c>
      <c r="C16" s="72" t="s">
        <v>4072</v>
      </c>
      <c r="D16" s="51" t="s">
        <v>4073</v>
      </c>
      <c r="E16" s="51" t="s">
        <v>4074</v>
      </c>
      <c r="F16" s="73">
        <v>-74.366232060000002</v>
      </c>
      <c r="G16" s="73">
        <v>4.5945606129999996</v>
      </c>
      <c r="H16" s="51" t="s">
        <v>4075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spans="1:24" ht="15" customHeight="1" x14ac:dyDescent="0.2">
      <c r="A17" s="51" t="s">
        <v>4076</v>
      </c>
      <c r="B17" s="51" t="s">
        <v>4077</v>
      </c>
      <c r="C17" s="72" t="s">
        <v>4007</v>
      </c>
      <c r="D17" s="51" t="s">
        <v>4008</v>
      </c>
      <c r="E17" s="51" t="s">
        <v>4078</v>
      </c>
      <c r="F17" s="73">
        <v>-73.139199559999994</v>
      </c>
      <c r="G17" s="73">
        <v>4.0805001799999996</v>
      </c>
      <c r="H17" s="51" t="s">
        <v>4079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spans="1:24" ht="15" customHeight="1" x14ac:dyDescent="0.2">
      <c r="A18" s="51" t="s">
        <v>4080</v>
      </c>
      <c r="B18" s="51" t="s">
        <v>4081</v>
      </c>
      <c r="C18" s="51" t="s">
        <v>4082</v>
      </c>
      <c r="D18" s="51" t="s">
        <v>4083</v>
      </c>
      <c r="E18" s="51" t="s">
        <v>4084</v>
      </c>
      <c r="F18" s="73">
        <v>-76.556205430000006</v>
      </c>
      <c r="G18" s="73">
        <v>1.0030491260000001</v>
      </c>
      <c r="H18" s="51" t="s">
        <v>4085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spans="1:24" ht="15" customHeight="1" x14ac:dyDescent="0.2">
      <c r="A19" s="51" t="s">
        <v>4086</v>
      </c>
      <c r="B19" s="51" t="s">
        <v>4087</v>
      </c>
      <c r="C19" s="72" t="s">
        <v>4088</v>
      </c>
      <c r="D19" s="51" t="s">
        <v>4089</v>
      </c>
      <c r="E19" s="51" t="s">
        <v>4090</v>
      </c>
      <c r="F19" s="73">
        <v>-75.582424090000004</v>
      </c>
      <c r="G19" s="73">
        <v>6.2643898570000003</v>
      </c>
      <c r="H19" s="51" t="s">
        <v>4091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spans="1:24" ht="15.75" customHeight="1" x14ac:dyDescent="0.2">
      <c r="A20" s="51" t="s">
        <v>4092</v>
      </c>
      <c r="B20" s="51" t="s">
        <v>4093</v>
      </c>
      <c r="C20" s="51" t="s">
        <v>4094</v>
      </c>
      <c r="D20" s="51" t="s">
        <v>4095</v>
      </c>
      <c r="E20" s="51" t="s">
        <v>4096</v>
      </c>
      <c r="F20" s="73">
        <v>-76.594679040000003</v>
      </c>
      <c r="G20" s="73">
        <v>2.4405932930000001</v>
      </c>
      <c r="H20" s="51" t="s">
        <v>4097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spans="1:24" ht="15" customHeight="1" x14ac:dyDescent="0.2">
      <c r="A21" s="51" t="s">
        <v>4098</v>
      </c>
      <c r="B21" s="51" t="s">
        <v>4050</v>
      </c>
      <c r="C21" s="51" t="s">
        <v>4051</v>
      </c>
      <c r="D21" s="51" t="s">
        <v>4099</v>
      </c>
      <c r="E21" s="51" t="s">
        <v>4100</v>
      </c>
      <c r="F21" s="73">
        <v>-75.099999999999994</v>
      </c>
      <c r="G21" s="73">
        <v>10.73333</v>
      </c>
      <c r="H21" s="51" t="s">
        <v>4101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spans="1:24" ht="15" customHeight="1" x14ac:dyDescent="0.2">
      <c r="A22" s="51" t="s">
        <v>4102</v>
      </c>
      <c r="B22" s="51" t="s">
        <v>4103</v>
      </c>
      <c r="C22" s="72" t="s">
        <v>4029</v>
      </c>
      <c r="D22" s="51" t="s">
        <v>4030</v>
      </c>
      <c r="E22" s="51" t="s">
        <v>4104</v>
      </c>
      <c r="F22" s="73">
        <v>-74.728269999999995</v>
      </c>
      <c r="G22" s="73">
        <v>5.3358999999999996</v>
      </c>
      <c r="H22" s="51" t="s">
        <v>4032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 spans="1:24" ht="15" customHeight="1" x14ac:dyDescent="0.2">
      <c r="A23" s="51" t="s">
        <v>4105</v>
      </c>
      <c r="B23" s="51" t="s">
        <v>4106</v>
      </c>
      <c r="C23" s="72" t="s">
        <v>4107</v>
      </c>
      <c r="D23" s="51" t="s">
        <v>4108</v>
      </c>
      <c r="E23" s="51" t="s">
        <v>4109</v>
      </c>
      <c r="F23" s="73">
        <v>-76.579057000000006</v>
      </c>
      <c r="G23" s="73">
        <v>3.569286</v>
      </c>
      <c r="H23" s="51" t="s">
        <v>4110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spans="1:24" ht="15" customHeight="1" x14ac:dyDescent="0.2">
      <c r="A24" s="51" t="s">
        <v>4111</v>
      </c>
      <c r="B24" s="51" t="s">
        <v>4106</v>
      </c>
      <c r="C24" s="51" t="s">
        <v>4107</v>
      </c>
      <c r="D24" s="51" t="s">
        <v>4108</v>
      </c>
      <c r="E24" s="51" t="s">
        <v>4112</v>
      </c>
      <c r="F24" s="73">
        <v>-76.586814000000004</v>
      </c>
      <c r="G24" s="73">
        <v>3.573007</v>
      </c>
      <c r="H24" s="51" t="s">
        <v>4113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4" ht="15" customHeight="1" x14ac:dyDescent="0.2">
      <c r="A25" s="51" t="s">
        <v>4114</v>
      </c>
      <c r="B25" s="51" t="s">
        <v>4106</v>
      </c>
      <c r="C25" s="72" t="s">
        <v>4107</v>
      </c>
      <c r="D25" s="51" t="s">
        <v>4108</v>
      </c>
      <c r="E25" s="51" t="s">
        <v>4115</v>
      </c>
      <c r="F25" s="73">
        <v>-76.581992</v>
      </c>
      <c r="G25" s="73">
        <v>3.573645</v>
      </c>
      <c r="H25" s="51" t="s">
        <v>4116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spans="1:24" ht="15.75" customHeight="1" x14ac:dyDescent="0.2">
      <c r="A26" s="51" t="s">
        <v>4117</v>
      </c>
      <c r="B26" s="51" t="s">
        <v>4118</v>
      </c>
      <c r="C26" s="51" t="s">
        <v>4051</v>
      </c>
      <c r="D26" s="51" t="s">
        <v>4052</v>
      </c>
      <c r="E26" s="51" t="s">
        <v>4053</v>
      </c>
      <c r="F26" s="52">
        <v>-74.846785350000005</v>
      </c>
      <c r="G26" s="52">
        <v>11.04309655</v>
      </c>
      <c r="H26" s="51" t="s">
        <v>4054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spans="1:24" ht="15.75" customHeight="1" x14ac:dyDescent="0.2">
      <c r="A27" s="51" t="s">
        <v>4119</v>
      </c>
      <c r="B27" s="51" t="s">
        <v>4050</v>
      </c>
      <c r="C27" s="72" t="s">
        <v>4051</v>
      </c>
      <c r="D27" s="51" t="s">
        <v>4099</v>
      </c>
      <c r="E27" s="51" t="s">
        <v>4120</v>
      </c>
      <c r="F27" s="73">
        <v>-75.183329999999998</v>
      </c>
      <c r="G27" s="73">
        <v>10.633330000000001</v>
      </c>
      <c r="H27" s="51" t="s">
        <v>4121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spans="1:24" ht="15" customHeight="1" x14ac:dyDescent="0.2">
      <c r="A28" s="51" t="s">
        <v>4122</v>
      </c>
      <c r="B28" s="51" t="s">
        <v>4093</v>
      </c>
      <c r="C28" s="72" t="s">
        <v>4094</v>
      </c>
      <c r="D28" s="51" t="s">
        <v>4095</v>
      </c>
      <c r="E28" s="51" t="s">
        <v>4123</v>
      </c>
      <c r="F28" s="73">
        <v>-76.520362239999997</v>
      </c>
      <c r="G28" s="73">
        <v>2.4991985730000001</v>
      </c>
      <c r="H28" s="51" t="s">
        <v>4124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spans="1:24" ht="15" customHeight="1" x14ac:dyDescent="0.2">
      <c r="A29" s="51" t="s">
        <v>4125</v>
      </c>
      <c r="B29" s="51" t="s">
        <v>4022</v>
      </c>
      <c r="C29" s="51" t="s">
        <v>4023</v>
      </c>
      <c r="D29" s="51" t="s">
        <v>4024</v>
      </c>
      <c r="E29" s="51" t="s">
        <v>4126</v>
      </c>
      <c r="F29" s="52">
        <v>-75.235222870000001</v>
      </c>
      <c r="G29" s="52">
        <v>4.4609137299999997</v>
      </c>
      <c r="H29" s="51" t="s">
        <v>4127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spans="1:24" ht="15.75" customHeight="1" x14ac:dyDescent="0.2">
      <c r="A30" s="51" t="s">
        <v>4128</v>
      </c>
      <c r="B30" s="51" t="s">
        <v>4129</v>
      </c>
      <c r="C30" s="51" t="s">
        <v>4023</v>
      </c>
      <c r="D30" s="51" t="s">
        <v>4024</v>
      </c>
      <c r="E30" s="51" t="s">
        <v>4130</v>
      </c>
      <c r="F30" s="52">
        <v>-75.177194439999994</v>
      </c>
      <c r="G30" s="52">
        <v>4.3491944440000001</v>
      </c>
      <c r="H30" s="51" t="s">
        <v>4131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spans="1:24" ht="15.75" customHeight="1" x14ac:dyDescent="0.2">
      <c r="A31" s="51" t="s">
        <v>4132</v>
      </c>
      <c r="B31" s="51" t="s">
        <v>4129</v>
      </c>
      <c r="C31" s="72" t="s">
        <v>4023</v>
      </c>
      <c r="D31" s="51" t="s">
        <v>4024</v>
      </c>
      <c r="E31" s="51" t="s">
        <v>4133</v>
      </c>
      <c r="F31" s="73">
        <v>-75.114188780000006</v>
      </c>
      <c r="G31" s="73">
        <v>4.4475990310000002</v>
      </c>
      <c r="H31" s="51" t="s">
        <v>4134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spans="1:24" ht="15" customHeight="1" x14ac:dyDescent="0.2">
      <c r="A32" s="51" t="s">
        <v>4135</v>
      </c>
      <c r="B32" s="51" t="s">
        <v>4022</v>
      </c>
      <c r="C32" s="51" t="s">
        <v>4023</v>
      </c>
      <c r="D32" s="51" t="s">
        <v>4024</v>
      </c>
      <c r="E32" s="51" t="s">
        <v>4136</v>
      </c>
      <c r="F32" s="52">
        <v>-75.223600000000005</v>
      </c>
      <c r="G32" s="52">
        <v>4.4505999999999997</v>
      </c>
      <c r="H32" s="51" t="s">
        <v>4134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spans="1:24" ht="15" customHeight="1" x14ac:dyDescent="0.2">
      <c r="A33" s="51" t="s">
        <v>4137</v>
      </c>
      <c r="B33" s="51" t="s">
        <v>4138</v>
      </c>
      <c r="C33" s="72" t="s">
        <v>4139</v>
      </c>
      <c r="D33" s="51" t="s">
        <v>4140</v>
      </c>
      <c r="E33" s="51" t="s">
        <v>4141</v>
      </c>
      <c r="F33" s="73">
        <v>-75.854609289999999</v>
      </c>
      <c r="G33" s="73">
        <v>9.1464577059999996</v>
      </c>
      <c r="H33" s="51" t="s">
        <v>4142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spans="1:24" ht="15.75" customHeight="1" x14ac:dyDescent="0.2">
      <c r="A34" s="51" t="s">
        <v>4143</v>
      </c>
      <c r="B34" s="51" t="s">
        <v>4143</v>
      </c>
      <c r="C34" s="72" t="s">
        <v>4013</v>
      </c>
      <c r="D34" s="51" t="s">
        <v>4144</v>
      </c>
      <c r="E34" s="51" t="s">
        <v>4145</v>
      </c>
      <c r="F34" s="73">
        <v>-72.501201359999996</v>
      </c>
      <c r="G34" s="73">
        <v>7.8625860220000003</v>
      </c>
      <c r="H34" s="51" t="s">
        <v>4146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spans="1:24" ht="15.75" customHeight="1" x14ac:dyDescent="0.2">
      <c r="A35" s="51" t="s">
        <v>4147</v>
      </c>
      <c r="B35" s="51" t="s">
        <v>4148</v>
      </c>
      <c r="C35" s="72" t="s">
        <v>4094</v>
      </c>
      <c r="D35" s="51" t="s">
        <v>4149</v>
      </c>
      <c r="E35" s="51" t="s">
        <v>4150</v>
      </c>
      <c r="F35" s="73">
        <v>-76.572840499999998</v>
      </c>
      <c r="G35" s="73">
        <v>1.442958832</v>
      </c>
      <c r="H35" s="51" t="s">
        <v>4151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spans="1:24" ht="15" customHeight="1" x14ac:dyDescent="0.2">
      <c r="A36" s="51" t="s">
        <v>4152</v>
      </c>
      <c r="B36" s="51" t="s">
        <v>4050</v>
      </c>
      <c r="C36" s="72" t="s">
        <v>4051</v>
      </c>
      <c r="D36" s="51" t="s">
        <v>4099</v>
      </c>
      <c r="E36" s="51" t="s">
        <v>4153</v>
      </c>
      <c r="F36" s="73">
        <v>-75.201535719999995</v>
      </c>
      <c r="G36" s="73">
        <v>10.646332409999999</v>
      </c>
      <c r="H36" s="51" t="s">
        <v>4154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spans="1:24" ht="15.75" customHeight="1" x14ac:dyDescent="0.2">
      <c r="A37" s="51" t="s">
        <v>4155</v>
      </c>
      <c r="B37" s="51" t="s">
        <v>4156</v>
      </c>
      <c r="C37" s="72" t="s">
        <v>4051</v>
      </c>
      <c r="D37" s="51" t="s">
        <v>4099</v>
      </c>
      <c r="E37" s="51" t="s">
        <v>4157</v>
      </c>
      <c r="F37" s="73">
        <v>-75.033656149999999</v>
      </c>
      <c r="G37" s="73">
        <v>10.75277442</v>
      </c>
      <c r="H37" s="51" t="s">
        <v>4158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spans="1:24" ht="15" customHeight="1" x14ac:dyDescent="0.2">
      <c r="A38" s="51" t="s">
        <v>4159</v>
      </c>
      <c r="B38" s="51" t="s">
        <v>4160</v>
      </c>
      <c r="C38" s="72" t="s">
        <v>4007</v>
      </c>
      <c r="D38" s="51" t="s">
        <v>4161</v>
      </c>
      <c r="E38" s="51" t="s">
        <v>4162</v>
      </c>
      <c r="F38" s="52">
        <v>-72.631848000000005</v>
      </c>
      <c r="G38" s="52">
        <v>4.0382990000000003</v>
      </c>
      <c r="H38" s="51" t="s">
        <v>4163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spans="1:24" ht="15.75" customHeight="1" x14ac:dyDescent="0.2">
      <c r="A39" s="51" t="s">
        <v>4164</v>
      </c>
      <c r="B39" s="51" t="s">
        <v>4160</v>
      </c>
      <c r="C39" s="72" t="s">
        <v>4007</v>
      </c>
      <c r="D39" s="51" t="s">
        <v>4161</v>
      </c>
      <c r="E39" s="51" t="s">
        <v>4162</v>
      </c>
      <c r="F39" s="73">
        <v>-72.60324</v>
      </c>
      <c r="G39" s="73">
        <v>4.0127699999999997</v>
      </c>
      <c r="H39" s="51" t="s">
        <v>4163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spans="1:24" ht="15" customHeight="1" x14ac:dyDescent="0.2">
      <c r="A40" s="51" t="s">
        <v>4165</v>
      </c>
      <c r="B40" s="51" t="s">
        <v>4166</v>
      </c>
      <c r="C40" s="72" t="s">
        <v>4167</v>
      </c>
      <c r="D40" s="51" t="s">
        <v>4168</v>
      </c>
      <c r="E40" s="51" t="s">
        <v>4169</v>
      </c>
      <c r="F40" s="73">
        <v>-72.889369180000003</v>
      </c>
      <c r="G40" s="73">
        <v>5.5361891319999996</v>
      </c>
      <c r="H40" s="51" t="s">
        <v>4170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spans="1:24" ht="15" customHeight="1" x14ac:dyDescent="0.2">
      <c r="A41" s="51" t="s">
        <v>4171</v>
      </c>
      <c r="B41" s="51" t="s">
        <v>4166</v>
      </c>
      <c r="C41" s="72" t="s">
        <v>4167</v>
      </c>
      <c r="D41" s="51" t="s">
        <v>4168</v>
      </c>
      <c r="E41" s="51" t="s">
        <v>4169</v>
      </c>
      <c r="F41" s="73">
        <v>-72.934408550000001</v>
      </c>
      <c r="G41" s="73">
        <v>5.4912801260000004</v>
      </c>
      <c r="H41" s="51" t="s">
        <v>4170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spans="1:24" ht="15" customHeight="1" x14ac:dyDescent="0.2">
      <c r="A42" s="51" t="s">
        <v>4172</v>
      </c>
      <c r="B42" s="51" t="s">
        <v>4173</v>
      </c>
      <c r="C42" s="72" t="s">
        <v>4029</v>
      </c>
      <c r="D42" s="51" t="s">
        <v>4030</v>
      </c>
      <c r="E42" s="51" t="s">
        <v>4057</v>
      </c>
      <c r="F42" s="73">
        <v>-75.617111109999996</v>
      </c>
      <c r="G42" s="73">
        <v>4.9964444439999998</v>
      </c>
      <c r="H42" s="51" t="s">
        <v>4032</v>
      </c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spans="1:24" ht="15" customHeight="1" x14ac:dyDescent="0.2">
      <c r="A43" s="51" t="s">
        <v>4174</v>
      </c>
      <c r="B43" s="51" t="s">
        <v>4018</v>
      </c>
      <c r="C43" s="72" t="s">
        <v>4072</v>
      </c>
      <c r="D43" s="51" t="s">
        <v>4002</v>
      </c>
      <c r="E43" s="51" t="s">
        <v>4175</v>
      </c>
      <c r="F43" s="73">
        <v>-74.123389900000006</v>
      </c>
      <c r="G43" s="73">
        <v>4.7021000339999999</v>
      </c>
      <c r="H43" s="51" t="s">
        <v>4176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spans="1:24" ht="15.75" customHeight="1" x14ac:dyDescent="0.2">
      <c r="A44" s="51" t="s">
        <v>4177</v>
      </c>
      <c r="B44" s="51" t="s">
        <v>4178</v>
      </c>
      <c r="C44" s="72" t="s">
        <v>4066</v>
      </c>
      <c r="D44" s="51" t="s">
        <v>4179</v>
      </c>
      <c r="E44" s="51" t="s">
        <v>4180</v>
      </c>
      <c r="F44" s="73">
        <v>-73.157338249999995</v>
      </c>
      <c r="G44" s="73">
        <v>6.5802453229999998</v>
      </c>
      <c r="H44" s="51" t="s">
        <v>4181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spans="1:24" ht="15.75" customHeight="1" x14ac:dyDescent="0.2">
      <c r="A45" s="51" t="s">
        <v>4182</v>
      </c>
      <c r="B45" s="51" t="s">
        <v>4183</v>
      </c>
      <c r="C45" s="51" t="s">
        <v>4007</v>
      </c>
      <c r="D45" s="51" t="s">
        <v>4184</v>
      </c>
      <c r="E45" s="51" t="s">
        <v>4185</v>
      </c>
      <c r="F45" s="52">
        <v>-73.730680000000007</v>
      </c>
      <c r="G45" s="52">
        <v>4.0194299999999998</v>
      </c>
      <c r="H45" s="51" t="s">
        <v>4186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spans="1:24" ht="15" customHeight="1" x14ac:dyDescent="0.2">
      <c r="A46" s="51" t="s">
        <v>4187</v>
      </c>
      <c r="B46" s="51" t="s">
        <v>4188</v>
      </c>
      <c r="C46" s="72" t="s">
        <v>4088</v>
      </c>
      <c r="D46" s="51" t="s">
        <v>4189</v>
      </c>
      <c r="E46" s="51" t="s">
        <v>4190</v>
      </c>
      <c r="F46" s="73">
        <v>-75.537660209999999</v>
      </c>
      <c r="G46" s="73">
        <v>6.0937538050000004</v>
      </c>
      <c r="H46" s="51" t="s">
        <v>4191</v>
      </c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spans="1:24" ht="15.75" customHeight="1" x14ac:dyDescent="0.2">
      <c r="A47" s="51" t="s">
        <v>4192</v>
      </c>
      <c r="B47" s="51" t="s">
        <v>4018</v>
      </c>
      <c r="C47" s="72" t="s">
        <v>17</v>
      </c>
      <c r="D47" s="51" t="s">
        <v>4193</v>
      </c>
      <c r="E47" s="51" t="s">
        <v>4194</v>
      </c>
      <c r="F47" s="73">
        <v>-73.996859999999998</v>
      </c>
      <c r="G47" s="73">
        <v>4.7942400000000003</v>
      </c>
      <c r="H47" s="51" t="s">
        <v>4195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spans="1:24" ht="15" customHeight="1" x14ac:dyDescent="0.2">
      <c r="A48" s="51" t="s">
        <v>4196</v>
      </c>
      <c r="B48" s="51" t="s">
        <v>4197</v>
      </c>
      <c r="C48" s="72" t="s">
        <v>4051</v>
      </c>
      <c r="D48" s="51" t="s">
        <v>4099</v>
      </c>
      <c r="E48" s="51" t="s">
        <v>4120</v>
      </c>
      <c r="F48" s="73">
        <v>-74.743898880000003</v>
      </c>
      <c r="G48" s="73">
        <v>10.843921610000001</v>
      </c>
      <c r="H48" s="51" t="s">
        <v>4121</v>
      </c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r="49" spans="1:24" ht="15" customHeight="1" x14ac:dyDescent="0.2">
      <c r="A49" s="51" t="s">
        <v>4198</v>
      </c>
      <c r="B49" s="51" t="s">
        <v>4198</v>
      </c>
      <c r="C49" s="51" t="s">
        <v>4072</v>
      </c>
      <c r="D49" s="51" t="s">
        <v>4002</v>
      </c>
      <c r="E49" s="51" t="s">
        <v>4199</v>
      </c>
      <c r="F49" s="73">
        <v>-74.207518379999996</v>
      </c>
      <c r="G49" s="73">
        <v>4.7008538590000004</v>
      </c>
      <c r="H49" s="51" t="s">
        <v>4200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r="50" spans="1:24" ht="15" customHeight="1" x14ac:dyDescent="0.2">
      <c r="A50" s="51" t="s">
        <v>4201</v>
      </c>
      <c r="B50" s="51" t="s">
        <v>4006</v>
      </c>
      <c r="C50" s="72" t="s">
        <v>4007</v>
      </c>
      <c r="D50" s="51" t="s">
        <v>4008</v>
      </c>
      <c r="E50" s="51" t="s">
        <v>4078</v>
      </c>
      <c r="F50" s="73">
        <v>-73.567969099999999</v>
      </c>
      <c r="G50" s="73">
        <v>4.0983003350000002</v>
      </c>
      <c r="H50" s="51" t="s">
        <v>4079</v>
      </c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spans="1:24" ht="15.75" customHeight="1" x14ac:dyDescent="0.2">
      <c r="A51" s="51" t="s">
        <v>4202</v>
      </c>
      <c r="B51" s="51" t="s">
        <v>4129</v>
      </c>
      <c r="C51" s="51" t="s">
        <v>4023</v>
      </c>
      <c r="D51" s="51" t="s">
        <v>4024</v>
      </c>
      <c r="E51" s="51" t="s">
        <v>4203</v>
      </c>
      <c r="F51" s="52">
        <v>-75.027645300000003</v>
      </c>
      <c r="G51" s="52">
        <v>4.93229162</v>
      </c>
      <c r="H51" s="51" t="s">
        <v>4204</v>
      </c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r="52" spans="1:24" ht="15.75" customHeight="1" x14ac:dyDescent="0.2">
      <c r="A52" s="51" t="s">
        <v>4205</v>
      </c>
      <c r="B52" s="51" t="s">
        <v>4160</v>
      </c>
      <c r="C52" s="72" t="s">
        <v>4007</v>
      </c>
      <c r="D52" s="51" t="s">
        <v>4161</v>
      </c>
      <c r="E52" s="51" t="s">
        <v>4162</v>
      </c>
      <c r="F52" s="73">
        <v>-72.585650999999999</v>
      </c>
      <c r="G52" s="73">
        <v>4.0017899999999997</v>
      </c>
      <c r="H52" s="51" t="s">
        <v>4163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 spans="1:24" ht="15" customHeight="1" x14ac:dyDescent="0.2">
      <c r="A53" s="51" t="s">
        <v>4206</v>
      </c>
      <c r="B53" s="51" t="s">
        <v>4001</v>
      </c>
      <c r="C53" s="51" t="s">
        <v>4072</v>
      </c>
      <c r="D53" s="51"/>
      <c r="E53" s="51" t="s">
        <v>4207</v>
      </c>
      <c r="F53" s="52">
        <v>-74.151201290000003</v>
      </c>
      <c r="G53" s="52">
        <v>4.6432353109999998</v>
      </c>
      <c r="H53" s="51" t="s">
        <v>4208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 spans="1:24" ht="15" customHeight="1" x14ac:dyDescent="0.2">
      <c r="A54" s="51" t="s">
        <v>4209</v>
      </c>
      <c r="B54" s="51" t="s">
        <v>4001</v>
      </c>
      <c r="C54" s="72" t="s">
        <v>17</v>
      </c>
      <c r="D54" s="51" t="s">
        <v>4210</v>
      </c>
      <c r="E54" s="51" t="s">
        <v>4211</v>
      </c>
      <c r="F54" s="73">
        <v>-74.204409999999996</v>
      </c>
      <c r="G54" s="73">
        <v>4.6029400000000003</v>
      </c>
      <c r="H54" s="51" t="s">
        <v>4212</v>
      </c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r="55" spans="1:24" ht="15" customHeight="1" x14ac:dyDescent="0.2">
      <c r="A55" s="51" t="s">
        <v>4213</v>
      </c>
      <c r="B55" s="51" t="s">
        <v>17</v>
      </c>
      <c r="C55" s="51" t="s">
        <v>17</v>
      </c>
      <c r="D55" s="51" t="s">
        <v>4214</v>
      </c>
      <c r="E55" s="51" t="s">
        <v>4215</v>
      </c>
      <c r="F55" s="73">
        <v>-74.158557709999997</v>
      </c>
      <c r="G55" s="73">
        <v>4.6055557519999999</v>
      </c>
      <c r="H55" s="51" t="s">
        <v>4216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 spans="1:24" ht="15.75" customHeight="1" x14ac:dyDescent="0.2">
      <c r="A56" s="51" t="s">
        <v>4217</v>
      </c>
      <c r="B56" s="51" t="s">
        <v>4001</v>
      </c>
      <c r="C56" s="51" t="s">
        <v>17</v>
      </c>
      <c r="D56" s="51" t="s">
        <v>4218</v>
      </c>
      <c r="E56" s="51" t="s">
        <v>4215</v>
      </c>
      <c r="F56" s="52">
        <v>-73.075754919999994</v>
      </c>
      <c r="G56" s="52">
        <v>3.9407636259999999</v>
      </c>
      <c r="H56" s="51" t="s">
        <v>4216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 spans="1:24" ht="15.75" customHeight="1" x14ac:dyDescent="0.2">
      <c r="A57" s="51" t="s">
        <v>4219</v>
      </c>
      <c r="B57" s="51" t="s">
        <v>4220</v>
      </c>
      <c r="C57" s="51" t="s">
        <v>4082</v>
      </c>
      <c r="D57" s="51" t="s">
        <v>4144</v>
      </c>
      <c r="E57" s="51" t="s">
        <v>4221</v>
      </c>
      <c r="F57" s="73">
        <v>-76.499852000000004</v>
      </c>
      <c r="G57" s="73">
        <v>0.49362800000000001</v>
      </c>
      <c r="H57" s="51" t="s">
        <v>4222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spans="1:24" ht="15" customHeight="1" x14ac:dyDescent="0.2">
      <c r="A58" s="51" t="s">
        <v>4223</v>
      </c>
      <c r="B58" s="51" t="s">
        <v>4006</v>
      </c>
      <c r="C58" s="51" t="s">
        <v>4007</v>
      </c>
      <c r="D58" s="51" t="s">
        <v>4008</v>
      </c>
      <c r="E58" s="51" t="s">
        <v>4224</v>
      </c>
      <c r="F58" s="52">
        <v>-73.603350739999996</v>
      </c>
      <c r="G58" s="52">
        <v>4.1474102530000003</v>
      </c>
      <c r="H58" s="51" t="s">
        <v>4225</v>
      </c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spans="1:24" ht="15.75" customHeight="1" x14ac:dyDescent="0.2">
      <c r="A59" s="51" t="s">
        <v>4226</v>
      </c>
      <c r="B59" s="51" t="s">
        <v>4227</v>
      </c>
      <c r="C59" s="72" t="s">
        <v>4107</v>
      </c>
      <c r="D59" s="51" t="s">
        <v>4144</v>
      </c>
      <c r="E59" s="51" t="s">
        <v>4228</v>
      </c>
      <c r="F59" s="73">
        <v>-75.910916670000006</v>
      </c>
      <c r="G59" s="73">
        <v>4.729666667</v>
      </c>
      <c r="H59" s="51" t="s">
        <v>4229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spans="1:24" ht="15.75" customHeight="1" x14ac:dyDescent="0.2">
      <c r="A60" s="51" t="s">
        <v>4230</v>
      </c>
      <c r="B60" s="51" t="s">
        <v>4018</v>
      </c>
      <c r="C60" s="72" t="s">
        <v>17</v>
      </c>
      <c r="D60" s="51" t="s">
        <v>4002</v>
      </c>
      <c r="E60" s="51" t="s">
        <v>4231</v>
      </c>
      <c r="F60" s="73">
        <v>-74.087955620000002</v>
      </c>
      <c r="G60" s="73">
        <v>4.6675027389999997</v>
      </c>
      <c r="H60" s="51" t="s">
        <v>4232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spans="1:24" ht="15" customHeight="1" x14ac:dyDescent="0.2">
      <c r="A61" s="51" t="s">
        <v>4233</v>
      </c>
      <c r="B61" s="51" t="s">
        <v>4018</v>
      </c>
      <c r="C61" s="72" t="s">
        <v>4072</v>
      </c>
      <c r="D61" s="51" t="s">
        <v>4002</v>
      </c>
      <c r="E61" s="51" t="s">
        <v>4234</v>
      </c>
      <c r="F61" s="73">
        <v>-74.125735860000006</v>
      </c>
      <c r="G61" s="73">
        <v>4.7378355499999998</v>
      </c>
      <c r="H61" s="51" t="s">
        <v>4235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spans="1:24" ht="15" customHeight="1" x14ac:dyDescent="0.2">
      <c r="A62" s="51" t="s">
        <v>4236</v>
      </c>
      <c r="B62" s="51" t="s">
        <v>4006</v>
      </c>
      <c r="C62" s="51" t="s">
        <v>4007</v>
      </c>
      <c r="D62" s="51" t="s">
        <v>4008</v>
      </c>
      <c r="E62" s="51" t="s">
        <v>4237</v>
      </c>
      <c r="F62" s="52">
        <v>-73.587339940000007</v>
      </c>
      <c r="G62" s="52">
        <v>4.1206631920000003</v>
      </c>
      <c r="H62" s="51" t="s">
        <v>4048</v>
      </c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spans="1:24" ht="15.75" customHeight="1" x14ac:dyDescent="0.2">
      <c r="A63" s="51" t="s">
        <v>4238</v>
      </c>
      <c r="B63" s="51" t="s">
        <v>4018</v>
      </c>
      <c r="C63" s="72" t="s">
        <v>17</v>
      </c>
      <c r="D63" s="51" t="s">
        <v>4002</v>
      </c>
      <c r="E63" s="51" t="s">
        <v>4239</v>
      </c>
      <c r="F63" s="73">
        <v>-74.105000000000004</v>
      </c>
      <c r="G63" s="73">
        <v>4.7616699999999996</v>
      </c>
      <c r="H63" s="51" t="s">
        <v>4240</v>
      </c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spans="1:24" ht="15.75" customHeight="1" x14ac:dyDescent="0.2">
      <c r="A64" s="51" t="s">
        <v>4241</v>
      </c>
      <c r="B64" s="51" t="s">
        <v>4018</v>
      </c>
      <c r="C64" s="72" t="s">
        <v>17</v>
      </c>
      <c r="D64" s="51" t="s">
        <v>4002</v>
      </c>
      <c r="E64" s="51" t="s">
        <v>4242</v>
      </c>
      <c r="F64" s="73">
        <v>-74.148810190000006</v>
      </c>
      <c r="G64" s="73">
        <v>4.7295525969999996</v>
      </c>
      <c r="H64" s="51" t="s">
        <v>4243</v>
      </c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 spans="1:24" ht="15" customHeight="1" x14ac:dyDescent="0.2">
      <c r="A65" s="51" t="s">
        <v>4244</v>
      </c>
      <c r="B65" s="51" t="s">
        <v>4227</v>
      </c>
      <c r="C65" s="72" t="s">
        <v>4107</v>
      </c>
      <c r="D65" s="51" t="s">
        <v>4144</v>
      </c>
      <c r="E65" s="51" t="s">
        <v>4245</v>
      </c>
      <c r="F65" s="73">
        <v>-75.913277780000001</v>
      </c>
      <c r="G65" s="73">
        <v>4.7397777779999997</v>
      </c>
      <c r="H65" s="51" t="s">
        <v>4246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spans="1:24" ht="15" customHeight="1" x14ac:dyDescent="0.2">
      <c r="A66" s="51" t="s">
        <v>4247</v>
      </c>
      <c r="B66" s="51" t="s">
        <v>4220</v>
      </c>
      <c r="C66" s="72" t="s">
        <v>4082</v>
      </c>
      <c r="D66" s="51" t="s">
        <v>4144</v>
      </c>
      <c r="E66" s="51" t="s">
        <v>4221</v>
      </c>
      <c r="F66" s="73">
        <v>-76.493976029999999</v>
      </c>
      <c r="G66" s="73">
        <v>0.50298359800000003</v>
      </c>
      <c r="H66" s="51" t="s">
        <v>4248</v>
      </c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spans="1:24" ht="15.75" customHeight="1" x14ac:dyDescent="0.2">
      <c r="A67" s="51" t="s">
        <v>16</v>
      </c>
      <c r="B67" s="51" t="s">
        <v>4018</v>
      </c>
      <c r="C67" s="72" t="s">
        <v>4072</v>
      </c>
      <c r="D67" s="51" t="s">
        <v>4002</v>
      </c>
      <c r="E67" s="51" t="s">
        <v>4249</v>
      </c>
      <c r="F67" s="73">
        <v>-74.096239999999995</v>
      </c>
      <c r="G67" s="73">
        <v>4.6939099999999998</v>
      </c>
      <c r="H67" s="51" t="s">
        <v>4250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spans="1:24" ht="15.75" customHeight="1" x14ac:dyDescent="0.2">
      <c r="A68" s="51" t="s">
        <v>4251</v>
      </c>
      <c r="B68" s="51" t="s">
        <v>4018</v>
      </c>
      <c r="C68" s="72" t="s">
        <v>4072</v>
      </c>
      <c r="D68" s="51" t="s">
        <v>4002</v>
      </c>
      <c r="E68" s="51" t="s">
        <v>4252</v>
      </c>
      <c r="F68" s="73">
        <v>-74.041161320000001</v>
      </c>
      <c r="G68" s="73">
        <v>4.8017470070000003</v>
      </c>
      <c r="H68" s="51" t="s">
        <v>4253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spans="1:24" ht="15" customHeight="1" x14ac:dyDescent="0.2">
      <c r="A69" s="51" t="s">
        <v>4254</v>
      </c>
      <c r="B69" s="51" t="s">
        <v>4006</v>
      </c>
      <c r="C69" s="72" t="s">
        <v>4007</v>
      </c>
      <c r="D69" s="51" t="s">
        <v>4008</v>
      </c>
      <c r="E69" s="51" t="s">
        <v>4237</v>
      </c>
      <c r="F69" s="52">
        <v>-73.62419955</v>
      </c>
      <c r="G69" s="52">
        <v>4.0640123380000004</v>
      </c>
      <c r="H69" s="51" t="s">
        <v>4048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spans="1:24" ht="15.75" customHeight="1" x14ac:dyDescent="0.2">
      <c r="A70" s="51" t="s">
        <v>4255</v>
      </c>
      <c r="B70" s="51" t="s">
        <v>4227</v>
      </c>
      <c r="C70" s="72" t="s">
        <v>4107</v>
      </c>
      <c r="D70" s="51" t="s">
        <v>4144</v>
      </c>
      <c r="E70" s="51" t="s">
        <v>4256</v>
      </c>
      <c r="F70" s="73">
        <v>-75.921250000000001</v>
      </c>
      <c r="G70" s="73">
        <v>4.7056777780000001</v>
      </c>
      <c r="H70" s="51" t="s">
        <v>4257</v>
      </c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spans="1:24" ht="15" customHeight="1" x14ac:dyDescent="0.2">
      <c r="A71" s="51" t="s">
        <v>4258</v>
      </c>
      <c r="B71" s="51" t="s">
        <v>4259</v>
      </c>
      <c r="C71" s="72" t="s">
        <v>4167</v>
      </c>
      <c r="D71" s="51" t="s">
        <v>4260</v>
      </c>
      <c r="E71" s="51" t="s">
        <v>4261</v>
      </c>
      <c r="F71" s="73">
        <v>-73.358080000000001</v>
      </c>
      <c r="G71" s="73">
        <v>5.7415599999999998</v>
      </c>
      <c r="H71" s="51" t="s">
        <v>4262</v>
      </c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spans="1:24" ht="15.75" customHeight="1" x14ac:dyDescent="0.2">
      <c r="A72" s="51" t="s">
        <v>4263</v>
      </c>
      <c r="B72" s="51" t="s">
        <v>4264</v>
      </c>
      <c r="C72" s="72" t="s">
        <v>4029</v>
      </c>
      <c r="D72" s="51" t="s">
        <v>4265</v>
      </c>
      <c r="E72" s="51" t="s">
        <v>4266</v>
      </c>
      <c r="F72" s="73">
        <v>-75.705494569999999</v>
      </c>
      <c r="G72" s="73">
        <v>5.39495536</v>
      </c>
      <c r="H72" s="51" t="s">
        <v>4267</v>
      </c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spans="1:24" ht="15" customHeight="1" x14ac:dyDescent="0.2">
      <c r="A73" s="51" t="s">
        <v>4268</v>
      </c>
      <c r="B73" s="51" t="s">
        <v>4269</v>
      </c>
      <c r="C73" s="72" t="s">
        <v>4270</v>
      </c>
      <c r="D73" s="51" t="s">
        <v>4271</v>
      </c>
      <c r="E73" s="51" t="s">
        <v>4272</v>
      </c>
      <c r="F73" s="73">
        <v>-70.256230000000002</v>
      </c>
      <c r="G73" s="73">
        <v>-3.8364600000000002</v>
      </c>
      <c r="H73" s="51" t="s">
        <v>4273</v>
      </c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spans="1:24" ht="15" customHeight="1" x14ac:dyDescent="0.2">
      <c r="A74" s="51" t="s">
        <v>4274</v>
      </c>
      <c r="B74" s="51" t="s">
        <v>4275</v>
      </c>
      <c r="C74" s="72" t="s">
        <v>4276</v>
      </c>
      <c r="D74" s="51" t="s">
        <v>4277</v>
      </c>
      <c r="E74" s="51" t="s">
        <v>4278</v>
      </c>
      <c r="F74" s="73">
        <v>-76.365483420000004</v>
      </c>
      <c r="G74" s="73">
        <v>2.1022979190000002</v>
      </c>
      <c r="H74" s="51" t="s">
        <v>4279</v>
      </c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spans="1:24" ht="15" customHeight="1" x14ac:dyDescent="0.2">
      <c r="A75" s="51" t="s">
        <v>4280</v>
      </c>
      <c r="B75" s="51" t="s">
        <v>4281</v>
      </c>
      <c r="C75" s="72" t="s">
        <v>4139</v>
      </c>
      <c r="D75" s="51" t="s">
        <v>4140</v>
      </c>
      <c r="E75" s="51" t="s">
        <v>4282</v>
      </c>
      <c r="F75" s="73">
        <v>-75.947070400000001</v>
      </c>
      <c r="G75" s="73">
        <v>8.6973358570000006</v>
      </c>
      <c r="H75" s="51" t="s">
        <v>4283</v>
      </c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spans="1:24" ht="15" customHeight="1" x14ac:dyDescent="0.2">
      <c r="A76" s="51" t="s">
        <v>4284</v>
      </c>
      <c r="B76" s="51" t="s">
        <v>4087</v>
      </c>
      <c r="C76" s="72" t="s">
        <v>4088</v>
      </c>
      <c r="D76" s="51" t="s">
        <v>4285</v>
      </c>
      <c r="E76" s="51" t="s">
        <v>4286</v>
      </c>
      <c r="F76" s="73">
        <v>-75.564102950000006</v>
      </c>
      <c r="G76" s="73">
        <v>6.2696005980000002</v>
      </c>
      <c r="H76" s="51" t="s">
        <v>4287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spans="1:24" ht="15" customHeight="1" x14ac:dyDescent="0.2">
      <c r="A77" s="51" t="s">
        <v>4288</v>
      </c>
      <c r="B77" s="51" t="s">
        <v>4018</v>
      </c>
      <c r="C77" s="72" t="s">
        <v>17</v>
      </c>
      <c r="D77" s="51" t="s">
        <v>4002</v>
      </c>
      <c r="E77" s="51" t="s">
        <v>4289</v>
      </c>
      <c r="F77" s="73">
        <v>-74.100129359999997</v>
      </c>
      <c r="G77" s="73">
        <v>4.6683178569999999</v>
      </c>
      <c r="H77" s="51" t="s">
        <v>4290</v>
      </c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spans="1:24" ht="15.75" customHeight="1" x14ac:dyDescent="0.2">
      <c r="A78" s="51" t="s">
        <v>4291</v>
      </c>
      <c r="B78" s="51" t="s">
        <v>4071</v>
      </c>
      <c r="C78" s="72" t="s">
        <v>4072</v>
      </c>
      <c r="D78" s="51" t="s">
        <v>4073</v>
      </c>
      <c r="E78" s="51" t="s">
        <v>4074</v>
      </c>
      <c r="F78" s="73">
        <v>-74.342605829999997</v>
      </c>
      <c r="G78" s="73">
        <v>4.5907841579999999</v>
      </c>
      <c r="H78" s="51" t="s">
        <v>4075</v>
      </c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spans="1:24" ht="15.75" customHeight="1" x14ac:dyDescent="0.2">
      <c r="A79" s="51" t="s">
        <v>4292</v>
      </c>
      <c r="B79" s="51" t="s">
        <v>4293</v>
      </c>
      <c r="C79" s="72" t="s">
        <v>4107</v>
      </c>
      <c r="D79" s="51" t="s">
        <v>4294</v>
      </c>
      <c r="E79" s="51" t="s">
        <v>4295</v>
      </c>
      <c r="F79" s="73">
        <v>-76.626380600000005</v>
      </c>
      <c r="G79" s="73">
        <v>3.4440056000000001</v>
      </c>
      <c r="H79" s="51" t="s">
        <v>4296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spans="1:24" ht="15.75" customHeight="1" x14ac:dyDescent="0.2">
      <c r="A80" s="51" t="s">
        <v>4297</v>
      </c>
      <c r="B80" s="51" t="s">
        <v>4160</v>
      </c>
      <c r="C80" s="72" t="s">
        <v>4007</v>
      </c>
      <c r="D80" s="51" t="s">
        <v>4161</v>
      </c>
      <c r="E80" s="51" t="s">
        <v>4298</v>
      </c>
      <c r="F80" s="73">
        <v>-72.689333300000001</v>
      </c>
      <c r="G80" s="73">
        <v>4.1282500000000004</v>
      </c>
      <c r="H80" s="51" t="s">
        <v>4163</v>
      </c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spans="1:24" ht="15.75" customHeight="1" x14ac:dyDescent="0.2">
      <c r="A81" s="51" t="s">
        <v>4299</v>
      </c>
      <c r="B81" s="51" t="s">
        <v>4300</v>
      </c>
      <c r="C81" s="72" t="s">
        <v>4107</v>
      </c>
      <c r="D81" s="51" t="s">
        <v>4301</v>
      </c>
      <c r="E81" s="51" t="s">
        <v>4302</v>
      </c>
      <c r="F81" s="73">
        <v>-75.866577379999995</v>
      </c>
      <c r="G81" s="73">
        <v>4.3907131899999996</v>
      </c>
      <c r="H81" s="51" t="s">
        <v>4303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spans="1:24" ht="15.75" customHeight="1" x14ac:dyDescent="0.2">
      <c r="A82" s="51" t="s">
        <v>4304</v>
      </c>
      <c r="B82" s="51" t="s">
        <v>4305</v>
      </c>
      <c r="C82" s="51" t="s">
        <v>4094</v>
      </c>
      <c r="D82" s="51" t="s">
        <v>4095</v>
      </c>
      <c r="E82" s="51" t="s">
        <v>4306</v>
      </c>
      <c r="F82" s="52">
        <v>-73.075754919999994</v>
      </c>
      <c r="G82" s="52">
        <v>3.9407636259999999</v>
      </c>
      <c r="H82" s="51" t="s">
        <v>4307</v>
      </c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83" spans="1:24" ht="15.75" customHeight="1" x14ac:dyDescent="0.2">
      <c r="A83" s="51" t="s">
        <v>4308</v>
      </c>
      <c r="B83" s="51" t="s">
        <v>4093</v>
      </c>
      <c r="C83" s="72" t="s">
        <v>4094</v>
      </c>
      <c r="D83" s="51" t="s">
        <v>4095</v>
      </c>
      <c r="E83" s="51" t="s">
        <v>4309</v>
      </c>
      <c r="F83" s="52">
        <v>-76.670746190000003</v>
      </c>
      <c r="G83" s="52">
        <v>2.3810463390000001</v>
      </c>
      <c r="H83" s="51" t="s">
        <v>4310</v>
      </c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</row>
    <row r="84" spans="1:24" ht="15.75" customHeight="1" x14ac:dyDescent="0.2">
      <c r="A84" s="51" t="s">
        <v>4311</v>
      </c>
      <c r="B84" s="51" t="s">
        <v>4118</v>
      </c>
      <c r="C84" s="51" t="s">
        <v>4051</v>
      </c>
      <c r="D84" s="51" t="s">
        <v>4052</v>
      </c>
      <c r="E84" s="51" t="s">
        <v>4053</v>
      </c>
      <c r="F84" s="52">
        <v>-74.885572789999998</v>
      </c>
      <c r="G84" s="52">
        <v>11.026390149999999</v>
      </c>
      <c r="H84" s="51" t="s">
        <v>4054</v>
      </c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</row>
    <row r="85" spans="1:24" ht="15" customHeight="1" x14ac:dyDescent="0.2">
      <c r="A85" s="51" t="s">
        <v>4312</v>
      </c>
      <c r="B85" s="51" t="s">
        <v>4129</v>
      </c>
      <c r="C85" s="51" t="s">
        <v>4023</v>
      </c>
      <c r="D85" s="51" t="s">
        <v>4024</v>
      </c>
      <c r="E85" s="51" t="s">
        <v>4313</v>
      </c>
      <c r="F85" s="52">
        <v>-75.103364299999996</v>
      </c>
      <c r="G85" s="52">
        <v>4.3363339200000004</v>
      </c>
      <c r="H85" s="51" t="s">
        <v>4314</v>
      </c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</row>
    <row r="86" spans="1:24" ht="15" customHeight="1" x14ac:dyDescent="0.2">
      <c r="A86" s="51" t="s">
        <v>4315</v>
      </c>
      <c r="B86" s="51" t="s">
        <v>4129</v>
      </c>
      <c r="C86" s="51" t="s">
        <v>4023</v>
      </c>
      <c r="D86" s="51" t="s">
        <v>4024</v>
      </c>
      <c r="E86" s="51" t="s">
        <v>4316</v>
      </c>
      <c r="F86" s="52">
        <v>-75.137275700000004</v>
      </c>
      <c r="G86" s="52">
        <v>4.401488305</v>
      </c>
      <c r="H86" s="51" t="s">
        <v>4317</v>
      </c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</row>
    <row r="87" spans="1:24" ht="15" customHeight="1" x14ac:dyDescent="0.2">
      <c r="A87" s="51" t="s">
        <v>4318</v>
      </c>
      <c r="B87" s="51" t="s">
        <v>4319</v>
      </c>
      <c r="C87" s="72" t="s">
        <v>4023</v>
      </c>
      <c r="D87" s="51" t="s">
        <v>4024</v>
      </c>
      <c r="E87" s="51" t="s">
        <v>4320</v>
      </c>
      <c r="F87" s="73">
        <v>-75.06460611</v>
      </c>
      <c r="G87" s="73">
        <v>4.9230948889999997</v>
      </c>
      <c r="H87" s="51" t="s">
        <v>4204</v>
      </c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  <row r="88" spans="1:24" ht="15" customHeight="1" x14ac:dyDescent="0.2">
      <c r="A88" s="51" t="s">
        <v>4321</v>
      </c>
      <c r="B88" s="51" t="s">
        <v>4300</v>
      </c>
      <c r="C88" s="72" t="s">
        <v>4107</v>
      </c>
      <c r="D88" s="51" t="s">
        <v>4301</v>
      </c>
      <c r="E88" s="51" t="s">
        <v>4302</v>
      </c>
      <c r="F88" s="73">
        <v>-75.845076800000001</v>
      </c>
      <c r="G88" s="73">
        <v>4.3335443769999999</v>
      </c>
      <c r="H88" s="51" t="s">
        <v>4303</v>
      </c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</row>
    <row r="89" spans="1:24" ht="15.75" customHeight="1" x14ac:dyDescent="0.2">
      <c r="A89" s="51" t="s">
        <v>4322</v>
      </c>
      <c r="B89" s="51" t="s">
        <v>4106</v>
      </c>
      <c r="C89" s="72" t="s">
        <v>4107</v>
      </c>
      <c r="D89" s="51" t="s">
        <v>4108</v>
      </c>
      <c r="E89" s="51" t="s">
        <v>4323</v>
      </c>
      <c r="F89" s="73">
        <v>-76.571060000000003</v>
      </c>
      <c r="G89" s="73">
        <v>3.5747300000000002</v>
      </c>
      <c r="H89" s="51" t="s">
        <v>4324</v>
      </c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</row>
    <row r="90" spans="1:24" ht="15.75" customHeight="1" x14ac:dyDescent="0.2">
      <c r="A90" s="51" t="s">
        <v>4325</v>
      </c>
      <c r="B90" s="51" t="s">
        <v>4166</v>
      </c>
      <c r="C90" s="72" t="s">
        <v>4167</v>
      </c>
      <c r="D90" s="51" t="s">
        <v>4168</v>
      </c>
      <c r="E90" s="51" t="s">
        <v>4169</v>
      </c>
      <c r="F90" s="73">
        <v>-72.897580550000001</v>
      </c>
      <c r="G90" s="73">
        <v>5.5372869859999998</v>
      </c>
      <c r="H90" s="51" t="s">
        <v>4170</v>
      </c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 spans="1:24" ht="15.75" customHeight="1" x14ac:dyDescent="0.2">
      <c r="A91" s="51" t="s">
        <v>4326</v>
      </c>
      <c r="B91" s="51" t="s">
        <v>4327</v>
      </c>
      <c r="C91" s="72" t="s">
        <v>4066</v>
      </c>
      <c r="D91" s="51" t="s">
        <v>4067</v>
      </c>
      <c r="E91" s="51" t="s">
        <v>4328</v>
      </c>
      <c r="F91" s="73">
        <v>-72.740080430000006</v>
      </c>
      <c r="G91" s="73">
        <v>6.6922858090000004</v>
      </c>
      <c r="H91" s="51" t="s">
        <v>4329</v>
      </c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 spans="1:24" ht="15" customHeight="1" x14ac:dyDescent="0.2">
      <c r="A92" s="51" t="s">
        <v>4330</v>
      </c>
      <c r="B92" s="51" t="s">
        <v>4183</v>
      </c>
      <c r="C92" s="72" t="s">
        <v>4007</v>
      </c>
      <c r="D92" s="51" t="s">
        <v>4331</v>
      </c>
      <c r="E92" s="51" t="s">
        <v>4332</v>
      </c>
      <c r="F92" s="52">
        <v>-74.153541809999993</v>
      </c>
      <c r="G92" s="52">
        <v>4.2561985230000001</v>
      </c>
      <c r="H92" s="51" t="s">
        <v>4333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</row>
    <row r="93" spans="1:24" ht="15" customHeight="1" x14ac:dyDescent="0.2">
      <c r="A93" s="51" t="s">
        <v>4334</v>
      </c>
      <c r="B93" s="51" t="s">
        <v>4335</v>
      </c>
      <c r="C93" s="72" t="s">
        <v>4336</v>
      </c>
      <c r="D93" s="51" t="s">
        <v>4337</v>
      </c>
      <c r="E93" s="51" t="s">
        <v>4338</v>
      </c>
      <c r="F93" s="52">
        <v>-75.903852689999994</v>
      </c>
      <c r="G93" s="52">
        <v>5.3183034349999998</v>
      </c>
      <c r="H93" s="51" t="s">
        <v>4339</v>
      </c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 spans="1:24" ht="15" customHeight="1" x14ac:dyDescent="0.2">
      <c r="A94" s="51" t="s">
        <v>4340</v>
      </c>
      <c r="B94" s="51" t="s">
        <v>4001</v>
      </c>
      <c r="C94" s="51" t="s">
        <v>17</v>
      </c>
      <c r="D94" s="51" t="s">
        <v>4341</v>
      </c>
      <c r="E94" s="51" t="s">
        <v>4342</v>
      </c>
      <c r="F94" s="52">
        <v>-74.170546099999996</v>
      </c>
      <c r="G94" s="52">
        <v>4.6719467799999999</v>
      </c>
      <c r="H94" s="51" t="s">
        <v>4343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 spans="1:24" ht="15" customHeight="1" x14ac:dyDescent="0.2">
      <c r="A95" s="51" t="s">
        <v>4344</v>
      </c>
      <c r="B95" s="51" t="s">
        <v>4183</v>
      </c>
      <c r="C95" s="72" t="s">
        <v>4007</v>
      </c>
      <c r="D95" s="51" t="s">
        <v>4331</v>
      </c>
      <c r="E95" s="51" t="s">
        <v>4332</v>
      </c>
      <c r="F95" s="73">
        <v>-73.452849599999993</v>
      </c>
      <c r="G95" s="73">
        <v>3.5910232999999998</v>
      </c>
      <c r="H95" s="51" t="s">
        <v>4333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</row>
    <row r="96" spans="1:24" ht="15" customHeight="1" x14ac:dyDescent="0.2">
      <c r="A96" s="51" t="s">
        <v>4345</v>
      </c>
      <c r="B96" s="51" t="s">
        <v>4046</v>
      </c>
      <c r="C96" s="51" t="s">
        <v>4007</v>
      </c>
      <c r="D96" s="51" t="s">
        <v>4008</v>
      </c>
      <c r="E96" s="51" t="s">
        <v>4346</v>
      </c>
      <c r="F96" s="52">
        <v>-73.075754919999994</v>
      </c>
      <c r="G96" s="52">
        <v>3.9407636259999999</v>
      </c>
      <c r="H96" s="51" t="s">
        <v>4079</v>
      </c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</row>
    <row r="97" spans="1:24" ht="15.75" customHeight="1" x14ac:dyDescent="0.2">
      <c r="A97" s="51" t="s">
        <v>4347</v>
      </c>
      <c r="B97" s="51" t="s">
        <v>4348</v>
      </c>
      <c r="C97" s="72" t="s">
        <v>4013</v>
      </c>
      <c r="D97" s="51" t="s">
        <v>4349</v>
      </c>
      <c r="E97" s="51" t="s">
        <v>4350</v>
      </c>
      <c r="F97" s="73">
        <v>-73.356765999999993</v>
      </c>
      <c r="G97" s="73">
        <v>8.2292362000000008</v>
      </c>
      <c r="H97" s="51" t="s">
        <v>4351</v>
      </c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</row>
    <row r="98" spans="1:24" ht="15" customHeight="1" x14ac:dyDescent="0.2">
      <c r="A98" s="51" t="s">
        <v>4352</v>
      </c>
      <c r="B98" s="51" t="s">
        <v>4353</v>
      </c>
      <c r="C98" s="72" t="s">
        <v>4072</v>
      </c>
      <c r="D98" s="51" t="s">
        <v>4002</v>
      </c>
      <c r="E98" s="51" t="s">
        <v>4354</v>
      </c>
      <c r="F98" s="73">
        <v>-73.848245539999994</v>
      </c>
      <c r="G98" s="73">
        <v>4.6964980919999997</v>
      </c>
      <c r="H98" s="51" t="s">
        <v>4355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 spans="1:24" ht="15" customHeight="1" x14ac:dyDescent="0.2">
      <c r="A99" s="51" t="s">
        <v>4356</v>
      </c>
      <c r="B99" s="51" t="s">
        <v>4357</v>
      </c>
      <c r="C99" s="72" t="s">
        <v>4107</v>
      </c>
      <c r="D99" s="51" t="s">
        <v>4358</v>
      </c>
      <c r="E99" s="51" t="s">
        <v>4359</v>
      </c>
      <c r="F99" s="73">
        <v>-76.220116309999995</v>
      </c>
      <c r="G99" s="73">
        <v>3.561741305</v>
      </c>
      <c r="H99" s="51" t="s">
        <v>4360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</row>
    <row r="100" spans="1:24" ht="15" customHeight="1" x14ac:dyDescent="0.2">
      <c r="A100" s="51" t="s">
        <v>4361</v>
      </c>
      <c r="B100" s="51" t="s">
        <v>4362</v>
      </c>
      <c r="C100" s="72" t="s">
        <v>4013</v>
      </c>
      <c r="D100" s="51" t="s">
        <v>4067</v>
      </c>
      <c r="E100" s="51" t="s">
        <v>4363</v>
      </c>
      <c r="F100" s="73">
        <v>-72.648754569999994</v>
      </c>
      <c r="G100" s="73">
        <v>7.3820580199999997</v>
      </c>
      <c r="H100" s="51" t="s">
        <v>4364</v>
      </c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</row>
    <row r="101" spans="1:24" ht="15.75" customHeight="1" x14ac:dyDescent="0.2">
      <c r="A101" s="51" t="s">
        <v>4365</v>
      </c>
      <c r="B101" s="51" t="s">
        <v>4366</v>
      </c>
      <c r="C101" s="72" t="s">
        <v>4088</v>
      </c>
      <c r="D101" s="51" t="s">
        <v>4367</v>
      </c>
      <c r="E101" s="51" t="s">
        <v>4368</v>
      </c>
      <c r="F101" s="73">
        <v>-76.791551740000003</v>
      </c>
      <c r="G101" s="73">
        <v>8.4447090419999995</v>
      </c>
      <c r="H101" s="51" t="s">
        <v>4369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 spans="1:24" ht="15.75" customHeight="1" x14ac:dyDescent="0.2">
      <c r="A102" s="51" t="s">
        <v>4370</v>
      </c>
      <c r="B102" s="51" t="s">
        <v>4300</v>
      </c>
      <c r="C102" s="72" t="s">
        <v>4107</v>
      </c>
      <c r="D102" s="51" t="s">
        <v>4301</v>
      </c>
      <c r="E102" s="51" t="s">
        <v>4302</v>
      </c>
      <c r="F102" s="73">
        <v>-75.874508680000005</v>
      </c>
      <c r="G102" s="73">
        <v>4.3119952960000001</v>
      </c>
      <c r="H102" s="51" t="s">
        <v>4303</v>
      </c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 spans="1:24" ht="15" customHeight="1" x14ac:dyDescent="0.2">
      <c r="A103" s="51" t="s">
        <v>4371</v>
      </c>
      <c r="B103" s="51" t="s">
        <v>4001</v>
      </c>
      <c r="C103" s="51" t="s">
        <v>17</v>
      </c>
      <c r="D103" s="51" t="s">
        <v>4341</v>
      </c>
      <c r="E103" s="51" t="s">
        <v>4372</v>
      </c>
      <c r="F103" s="52">
        <v>-74.161357550000005</v>
      </c>
      <c r="G103" s="52">
        <v>4.6278689230000003</v>
      </c>
      <c r="H103" s="51" t="s">
        <v>4373</v>
      </c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</row>
    <row r="104" spans="1:24" ht="15" customHeight="1" x14ac:dyDescent="0.2">
      <c r="A104" s="51" t="s">
        <v>4374</v>
      </c>
      <c r="B104" s="51" t="s">
        <v>4001</v>
      </c>
      <c r="C104" s="51" t="s">
        <v>17</v>
      </c>
      <c r="D104" s="51" t="s">
        <v>4375</v>
      </c>
      <c r="E104" s="51" t="s">
        <v>4376</v>
      </c>
      <c r="F104" s="52">
        <v>-74.096344400000007</v>
      </c>
      <c r="G104" s="52">
        <v>4.5377051719999999</v>
      </c>
      <c r="H104" s="51" t="s">
        <v>4377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</row>
    <row r="105" spans="1:24" ht="15.75" customHeight="1" x14ac:dyDescent="0.2">
      <c r="A105" s="51" t="s">
        <v>4378</v>
      </c>
      <c r="B105" s="51" t="s">
        <v>4006</v>
      </c>
      <c r="C105" s="72" t="s">
        <v>4007</v>
      </c>
      <c r="D105" s="51" t="s">
        <v>4008</v>
      </c>
      <c r="E105" s="51" t="s">
        <v>4078</v>
      </c>
      <c r="F105" s="73">
        <v>-73.437005069999998</v>
      </c>
      <c r="G105" s="73">
        <v>4.1269076440000001</v>
      </c>
      <c r="H105" s="51" t="s">
        <v>4079</v>
      </c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</row>
    <row r="106" spans="1:24" ht="15.75" customHeight="1" x14ac:dyDescent="0.2">
      <c r="A106" s="51" t="s">
        <v>4379</v>
      </c>
      <c r="B106" s="51" t="s">
        <v>4380</v>
      </c>
      <c r="C106" s="72" t="s">
        <v>4088</v>
      </c>
      <c r="D106" s="51" t="s">
        <v>4285</v>
      </c>
      <c r="E106" s="51" t="s">
        <v>4381</v>
      </c>
      <c r="F106" s="73">
        <v>-75.597681780000002</v>
      </c>
      <c r="G106" s="73">
        <v>6.1198578149999996</v>
      </c>
      <c r="H106" s="51" t="s">
        <v>4382</v>
      </c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</row>
    <row r="107" spans="1:24" ht="15" customHeight="1" x14ac:dyDescent="0.2">
      <c r="A107" s="51" t="s">
        <v>4383</v>
      </c>
      <c r="B107" s="51" t="s">
        <v>4018</v>
      </c>
      <c r="C107" s="72" t="s">
        <v>4072</v>
      </c>
      <c r="D107" s="51" t="s">
        <v>4002</v>
      </c>
      <c r="E107" s="51" t="s">
        <v>4384</v>
      </c>
      <c r="F107" s="73">
        <v>-74.055075959999996</v>
      </c>
      <c r="G107" s="73">
        <v>4.6735387609999997</v>
      </c>
      <c r="H107" s="51" t="s">
        <v>4385</v>
      </c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</row>
    <row r="108" spans="1:24" ht="15" customHeight="1" x14ac:dyDescent="0.2">
      <c r="A108" s="51" t="s">
        <v>4386</v>
      </c>
      <c r="B108" s="51" t="s">
        <v>4006</v>
      </c>
      <c r="C108" s="51" t="s">
        <v>4007</v>
      </c>
      <c r="D108" s="51" t="s">
        <v>4008</v>
      </c>
      <c r="E108" s="51" t="s">
        <v>4387</v>
      </c>
      <c r="F108" s="52">
        <v>-73.635845700000004</v>
      </c>
      <c r="G108" s="52">
        <v>4.1219447569999996</v>
      </c>
      <c r="H108" s="51" t="s">
        <v>4388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</row>
    <row r="109" spans="1:24" ht="15" customHeight="1" x14ac:dyDescent="0.2">
      <c r="A109" s="51" t="s">
        <v>4389</v>
      </c>
      <c r="B109" s="51" t="s">
        <v>4001</v>
      </c>
      <c r="C109" s="51" t="s">
        <v>17</v>
      </c>
      <c r="D109" s="51" t="s">
        <v>4341</v>
      </c>
      <c r="E109" s="51" t="s">
        <v>4390</v>
      </c>
      <c r="F109" s="52">
        <v>-74.170010000000005</v>
      </c>
      <c r="G109" s="52">
        <v>4.5522280000000004</v>
      </c>
      <c r="H109" s="51" t="s">
        <v>4391</v>
      </c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 spans="1:24" ht="31.5" customHeight="1" x14ac:dyDescent="0.2">
      <c r="A110" s="51" t="s">
        <v>4392</v>
      </c>
      <c r="B110" s="51" t="s">
        <v>4071</v>
      </c>
      <c r="C110" s="72" t="s">
        <v>4072</v>
      </c>
      <c r="D110" s="51" t="s">
        <v>4073</v>
      </c>
      <c r="E110" s="51" t="s">
        <v>4074</v>
      </c>
      <c r="F110" s="73">
        <v>-74.340445310000007</v>
      </c>
      <c r="G110" s="73">
        <v>4.5959990030000002</v>
      </c>
      <c r="H110" s="51" t="s">
        <v>4075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 spans="1:24" ht="15" customHeight="1" x14ac:dyDescent="0.2">
      <c r="A111" s="51" t="s">
        <v>4393</v>
      </c>
      <c r="B111" s="51" t="s">
        <v>4394</v>
      </c>
      <c r="C111" s="72" t="s">
        <v>4066</v>
      </c>
      <c r="D111" s="51" t="s">
        <v>4067</v>
      </c>
      <c r="E111" s="51" t="s">
        <v>4395</v>
      </c>
      <c r="F111" s="73">
        <v>-73.050673700000004</v>
      </c>
      <c r="G111" s="73">
        <v>7.1250716000000001</v>
      </c>
      <c r="H111" s="51" t="s">
        <v>4396</v>
      </c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 spans="1:24" ht="15.75" customHeight="1" x14ac:dyDescent="0.2">
      <c r="A112" s="51" t="s">
        <v>4397</v>
      </c>
      <c r="B112" s="51" t="s">
        <v>4018</v>
      </c>
      <c r="C112" s="72" t="s">
        <v>17</v>
      </c>
      <c r="D112" s="51" t="s">
        <v>4002</v>
      </c>
      <c r="E112" s="51" t="s">
        <v>4398</v>
      </c>
      <c r="F112" s="73">
        <v>-74.098669999999998</v>
      </c>
      <c r="G112" s="73">
        <v>4.6529600000000002</v>
      </c>
      <c r="H112" s="51" t="s">
        <v>4399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</row>
    <row r="113" spans="1:24" ht="15" customHeight="1" x14ac:dyDescent="0.2">
      <c r="A113" s="51" t="s">
        <v>4400</v>
      </c>
      <c r="B113" s="51" t="s">
        <v>4264</v>
      </c>
      <c r="C113" s="72" t="s">
        <v>4029</v>
      </c>
      <c r="D113" s="51" t="s">
        <v>4265</v>
      </c>
      <c r="E113" s="51" t="s">
        <v>4266</v>
      </c>
      <c r="F113" s="73">
        <v>-75.779260679999993</v>
      </c>
      <c r="G113" s="73">
        <v>5.4927027869999998</v>
      </c>
      <c r="H113" s="51" t="s">
        <v>4267</v>
      </c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</row>
    <row r="114" spans="1:24" ht="15" customHeight="1" x14ac:dyDescent="0.2">
      <c r="A114" s="51" t="s">
        <v>4401</v>
      </c>
      <c r="B114" s="51" t="s">
        <v>4402</v>
      </c>
      <c r="C114" s="72" t="s">
        <v>4403</v>
      </c>
      <c r="D114" s="51" t="s">
        <v>4404</v>
      </c>
      <c r="E114" s="51" t="s">
        <v>4405</v>
      </c>
      <c r="F114" s="73">
        <v>-75.625570100000004</v>
      </c>
      <c r="G114" s="73">
        <v>4.4925498800000003</v>
      </c>
      <c r="H114" s="51" t="s">
        <v>4406</v>
      </c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</row>
    <row r="115" spans="1:24" ht="15.75" customHeight="1" x14ac:dyDescent="0.2">
      <c r="A115" s="51" t="s">
        <v>4407</v>
      </c>
      <c r="B115" s="51" t="s">
        <v>4305</v>
      </c>
      <c r="C115" s="51" t="s">
        <v>4094</v>
      </c>
      <c r="D115" s="51" t="s">
        <v>4408</v>
      </c>
      <c r="E115" s="51" t="s">
        <v>4409</v>
      </c>
      <c r="F115" s="52">
        <v>-76.52236216</v>
      </c>
      <c r="G115" s="52">
        <v>2.6324214330000002</v>
      </c>
      <c r="H115" s="51" t="s">
        <v>4410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</row>
    <row r="116" spans="1:24" ht="15" customHeight="1" x14ac:dyDescent="0.2">
      <c r="A116" s="51" t="s">
        <v>4411</v>
      </c>
      <c r="B116" s="51" t="s">
        <v>4412</v>
      </c>
      <c r="C116" s="72" t="s">
        <v>4029</v>
      </c>
      <c r="D116" s="51" t="s">
        <v>4030</v>
      </c>
      <c r="E116" s="51" t="s">
        <v>4413</v>
      </c>
      <c r="F116" s="73">
        <v>-75.630111110000001</v>
      </c>
      <c r="G116" s="73">
        <v>5.1547222220000002</v>
      </c>
      <c r="H116" s="51" t="s">
        <v>4032</v>
      </c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</row>
    <row r="117" spans="1:24" ht="15.75" customHeight="1" x14ac:dyDescent="0.2">
      <c r="A117" s="51" t="s">
        <v>4414</v>
      </c>
      <c r="B117" s="51" t="s">
        <v>4275</v>
      </c>
      <c r="C117" s="72" t="s">
        <v>4276</v>
      </c>
      <c r="D117" s="51" t="s">
        <v>4277</v>
      </c>
      <c r="E117" s="51" t="s">
        <v>4415</v>
      </c>
      <c r="F117" s="52">
        <v>-76.38915154</v>
      </c>
      <c r="G117" s="52">
        <v>2.170583932</v>
      </c>
      <c r="H117" s="51" t="s">
        <v>4279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</row>
    <row r="118" spans="1:24" ht="15.75" customHeight="1" x14ac:dyDescent="0.2">
      <c r="A118" s="51" t="s">
        <v>4416</v>
      </c>
      <c r="B118" s="51" t="s">
        <v>4269</v>
      </c>
      <c r="C118" s="72" t="s">
        <v>4270</v>
      </c>
      <c r="D118" s="51" t="s">
        <v>4271</v>
      </c>
      <c r="E118" s="51" t="s">
        <v>4417</v>
      </c>
      <c r="F118" s="73">
        <v>-70.256240000000005</v>
      </c>
      <c r="G118" s="73">
        <v>-3.81535</v>
      </c>
      <c r="H118" s="51" t="s">
        <v>4418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</row>
    <row r="119" spans="1:24" x14ac:dyDescent="0.2">
      <c r="A119" s="51" t="s">
        <v>4419</v>
      </c>
      <c r="B119" s="51" t="s">
        <v>4220</v>
      </c>
      <c r="C119" s="72" t="s">
        <v>4082</v>
      </c>
      <c r="D119" s="51" t="s">
        <v>4144</v>
      </c>
      <c r="E119" s="51" t="s">
        <v>4221</v>
      </c>
      <c r="F119" s="73">
        <v>-76.505989</v>
      </c>
      <c r="G119" s="73">
        <v>0.49555900000000003</v>
      </c>
      <c r="H119" s="51" t="s">
        <v>4222</v>
      </c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</row>
    <row r="120" spans="1:24" ht="15" customHeight="1" x14ac:dyDescent="0.2">
      <c r="A120" s="51" t="s">
        <v>4420</v>
      </c>
      <c r="B120" s="51" t="s">
        <v>4421</v>
      </c>
      <c r="C120" s="51" t="s">
        <v>4094</v>
      </c>
      <c r="D120" s="51" t="s">
        <v>4095</v>
      </c>
      <c r="E120" s="51" t="s">
        <v>4422</v>
      </c>
      <c r="F120" s="73">
        <v>-76.440304010000006</v>
      </c>
      <c r="G120" s="73">
        <v>2.4403184109999998</v>
      </c>
      <c r="H120" s="51" t="s">
        <v>4423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</row>
    <row r="121" spans="1:24" x14ac:dyDescent="0.2">
      <c r="A121" s="51" t="s">
        <v>4424</v>
      </c>
      <c r="B121" s="51" t="s">
        <v>4071</v>
      </c>
      <c r="C121" s="72" t="s">
        <v>4072</v>
      </c>
      <c r="D121" s="51" t="s">
        <v>4073</v>
      </c>
      <c r="E121" s="51" t="s">
        <v>4074</v>
      </c>
      <c r="F121" s="73">
        <v>-74.353172299999997</v>
      </c>
      <c r="G121" s="73">
        <v>4.6412953310000002</v>
      </c>
      <c r="H121" s="51" t="s">
        <v>4075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</row>
    <row r="122" spans="1:24" ht="15" customHeight="1" x14ac:dyDescent="0.2">
      <c r="A122" s="51" t="s">
        <v>4425</v>
      </c>
      <c r="B122" s="51" t="s">
        <v>4426</v>
      </c>
      <c r="C122" s="51" t="s">
        <v>4023</v>
      </c>
      <c r="D122" s="51" t="s">
        <v>4024</v>
      </c>
      <c r="E122" s="51" t="s">
        <v>4427</v>
      </c>
      <c r="F122" s="52">
        <v>-75.113630560000004</v>
      </c>
      <c r="G122" s="52">
        <v>5.0279090279999998</v>
      </c>
      <c r="H122" s="51" t="s">
        <v>4428</v>
      </c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</row>
    <row r="123" spans="1:24" ht="15.75" customHeight="1" x14ac:dyDescent="0.2">
      <c r="A123" s="51" t="s">
        <v>4429</v>
      </c>
      <c r="B123" s="51" t="s">
        <v>4001</v>
      </c>
      <c r="C123" s="72" t="s">
        <v>17</v>
      </c>
      <c r="D123" s="51" t="s">
        <v>4002</v>
      </c>
      <c r="E123" s="51" t="s">
        <v>4430</v>
      </c>
      <c r="F123" s="73">
        <v>-74.066212390000004</v>
      </c>
      <c r="G123" s="73">
        <v>4.5626661979999996</v>
      </c>
      <c r="H123" s="51" t="s">
        <v>4431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</row>
    <row r="124" spans="1:24" ht="15" customHeight="1" x14ac:dyDescent="0.2">
      <c r="A124" s="51" t="s">
        <v>4432</v>
      </c>
      <c r="B124" s="51" t="s">
        <v>4380</v>
      </c>
      <c r="C124" s="72" t="s">
        <v>4088</v>
      </c>
      <c r="D124" s="51" t="s">
        <v>4285</v>
      </c>
      <c r="E124" s="51" t="s">
        <v>4433</v>
      </c>
      <c r="F124" s="73">
        <v>-75.605112009999999</v>
      </c>
      <c r="G124" s="73">
        <v>6.0314053269999999</v>
      </c>
      <c r="H124" s="51" t="s">
        <v>4434</v>
      </c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</row>
    <row r="125" spans="1:24" ht="15" customHeight="1" x14ac:dyDescent="0.2">
      <c r="A125" s="51" t="s">
        <v>4435</v>
      </c>
      <c r="B125" s="51" t="s">
        <v>4436</v>
      </c>
      <c r="C125" s="72" t="s">
        <v>4072</v>
      </c>
      <c r="D125" s="51" t="s">
        <v>4435</v>
      </c>
      <c r="E125" s="51" t="s">
        <v>4437</v>
      </c>
      <c r="F125" s="73">
        <v>-74.297253670000003</v>
      </c>
      <c r="G125" s="73">
        <v>4.6057246709999999</v>
      </c>
      <c r="H125" s="51" t="s">
        <v>4438</v>
      </c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</row>
    <row r="126" spans="1:24" ht="15" customHeight="1" x14ac:dyDescent="0.2">
      <c r="A126" s="51" t="s">
        <v>4439</v>
      </c>
      <c r="B126" s="51" t="s">
        <v>4402</v>
      </c>
      <c r="C126" s="51" t="s">
        <v>4403</v>
      </c>
      <c r="D126" s="51" t="s">
        <v>4404</v>
      </c>
      <c r="E126" s="51" t="s">
        <v>4440</v>
      </c>
      <c r="F126" s="73">
        <v>-75.601664709999994</v>
      </c>
      <c r="G126" s="73">
        <v>4.6757711100000003</v>
      </c>
      <c r="H126" s="51" t="s">
        <v>4441</v>
      </c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</row>
    <row r="127" spans="1:24" ht="15.75" customHeight="1" x14ac:dyDescent="0.2">
      <c r="A127" s="51" t="s">
        <v>4442</v>
      </c>
      <c r="B127" s="51" t="s">
        <v>4129</v>
      </c>
      <c r="C127" s="51" t="s">
        <v>4023</v>
      </c>
      <c r="D127" s="51" t="s">
        <v>4024</v>
      </c>
      <c r="E127" s="51" t="s">
        <v>4443</v>
      </c>
      <c r="F127" s="52">
        <v>-74.968025400000002</v>
      </c>
      <c r="G127" s="52">
        <v>4.9504099799999999</v>
      </c>
      <c r="H127" s="51" t="s">
        <v>4444</v>
      </c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</row>
    <row r="128" spans="1:24" ht="15" customHeight="1" x14ac:dyDescent="0.2">
      <c r="A128" s="51" t="s">
        <v>4445</v>
      </c>
      <c r="B128" s="51" t="s">
        <v>4445</v>
      </c>
      <c r="C128" s="72" t="s">
        <v>4023</v>
      </c>
      <c r="D128" s="51" t="s">
        <v>4024</v>
      </c>
      <c r="E128" s="51" t="s">
        <v>4446</v>
      </c>
      <c r="F128" s="73">
        <v>-75.054030560000001</v>
      </c>
      <c r="G128" s="73">
        <v>4.7387543609999998</v>
      </c>
      <c r="H128" s="51" t="s">
        <v>4447</v>
      </c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</row>
    <row r="129" spans="1:24" ht="15" customHeight="1" x14ac:dyDescent="0.2">
      <c r="A129" s="51" t="s">
        <v>4448</v>
      </c>
      <c r="B129" s="51" t="s">
        <v>4449</v>
      </c>
      <c r="C129" s="72" t="s">
        <v>4450</v>
      </c>
      <c r="D129" s="51" t="s">
        <v>4451</v>
      </c>
      <c r="E129" s="51" t="s">
        <v>4452</v>
      </c>
      <c r="F129" s="73">
        <v>-73.054431780000002</v>
      </c>
      <c r="G129" s="73">
        <v>10.386194809999999</v>
      </c>
      <c r="H129" s="51" t="s">
        <v>4453</v>
      </c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</row>
    <row r="130" spans="1:24" ht="15" customHeight="1" x14ac:dyDescent="0.2">
      <c r="A130" s="51" t="s">
        <v>4454</v>
      </c>
      <c r="B130" s="51" t="s">
        <v>4380</v>
      </c>
      <c r="C130" s="72" t="s">
        <v>4088</v>
      </c>
      <c r="D130" s="51" t="s">
        <v>4285</v>
      </c>
      <c r="E130" s="51" t="s">
        <v>4455</v>
      </c>
      <c r="F130" s="73">
        <v>-75.542786100000001</v>
      </c>
      <c r="G130" s="73">
        <v>6.1162542000000002</v>
      </c>
      <c r="H130" s="51" t="s">
        <v>4456</v>
      </c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</row>
    <row r="131" spans="1:24" ht="15" customHeight="1" x14ac:dyDescent="0.2">
      <c r="A131" s="51" t="s">
        <v>4457</v>
      </c>
      <c r="B131" s="51" t="s">
        <v>4071</v>
      </c>
      <c r="C131" s="72" t="s">
        <v>4072</v>
      </c>
      <c r="D131" s="51" t="s">
        <v>4073</v>
      </c>
      <c r="E131" s="51" t="s">
        <v>4074</v>
      </c>
      <c r="F131" s="73">
        <v>-74.334009199999997</v>
      </c>
      <c r="G131" s="73">
        <v>4.5819371660000003</v>
      </c>
      <c r="H131" s="51" t="s">
        <v>4075</v>
      </c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</row>
    <row r="132" spans="1:24" ht="15" customHeight="1" x14ac:dyDescent="0.2">
      <c r="A132" s="51" t="s">
        <v>4458</v>
      </c>
      <c r="B132" s="51" t="s">
        <v>4305</v>
      </c>
      <c r="C132" s="72" t="s">
        <v>4094</v>
      </c>
      <c r="D132" s="51" t="s">
        <v>4095</v>
      </c>
      <c r="E132" s="51" t="s">
        <v>4415</v>
      </c>
      <c r="F132" s="73">
        <v>-76.567986419999997</v>
      </c>
      <c r="G132" s="73">
        <v>2.5531735059999998</v>
      </c>
      <c r="H132" s="51" t="s">
        <v>4279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</row>
    <row r="133" spans="1:24" ht="15.75" customHeight="1" x14ac:dyDescent="0.2">
      <c r="A133" s="51" t="s">
        <v>4459</v>
      </c>
      <c r="B133" s="51" t="s">
        <v>4093</v>
      </c>
      <c r="C133" s="72" t="s">
        <v>4094</v>
      </c>
      <c r="D133" s="51" t="s">
        <v>4095</v>
      </c>
      <c r="E133" s="51" t="s">
        <v>4460</v>
      </c>
      <c r="F133" s="73">
        <v>-76.564629100000005</v>
      </c>
      <c r="G133" s="73">
        <v>2.4247714239999998</v>
      </c>
      <c r="H133" s="51" t="s">
        <v>4461</v>
      </c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</row>
    <row r="134" spans="1:24" ht="15.75" customHeight="1" x14ac:dyDescent="0.2">
      <c r="A134" s="51" t="s">
        <v>4462</v>
      </c>
      <c r="B134" s="51" t="s">
        <v>4022</v>
      </c>
      <c r="C134" s="51" t="s">
        <v>4023</v>
      </c>
      <c r="D134" s="51" t="s">
        <v>4024</v>
      </c>
      <c r="E134" s="51" t="s">
        <v>4463</v>
      </c>
      <c r="F134" s="52">
        <v>-75.291499999999999</v>
      </c>
      <c r="G134" s="52">
        <v>4.4582499999999996</v>
      </c>
      <c r="H134" s="51" t="s">
        <v>4464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4" ht="15.75" customHeight="1" x14ac:dyDescent="0.2">
      <c r="A135" s="51" t="s">
        <v>4465</v>
      </c>
      <c r="B135" s="51" t="s">
        <v>4129</v>
      </c>
      <c r="C135" s="51" t="s">
        <v>4023</v>
      </c>
      <c r="D135" s="51" t="s">
        <v>4024</v>
      </c>
      <c r="E135" s="51" t="s">
        <v>4466</v>
      </c>
      <c r="F135" s="52">
        <v>-75.220249999999993</v>
      </c>
      <c r="G135" s="52">
        <v>4.4156870000000001</v>
      </c>
      <c r="H135" s="51" t="s">
        <v>4467</v>
      </c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</row>
    <row r="136" spans="1:24" ht="15.75" customHeight="1" x14ac:dyDescent="0.2">
      <c r="A136" s="51" t="s">
        <v>4468</v>
      </c>
      <c r="B136" s="51" t="s">
        <v>4022</v>
      </c>
      <c r="C136" s="51" t="s">
        <v>4023</v>
      </c>
      <c r="D136" s="51" t="s">
        <v>4024</v>
      </c>
      <c r="E136" s="51" t="s">
        <v>4469</v>
      </c>
      <c r="F136" s="52">
        <v>-75.296583330000004</v>
      </c>
      <c r="G136" s="52">
        <v>4.5069722219999999</v>
      </c>
      <c r="H136" s="51" t="s">
        <v>4470</v>
      </c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4" ht="15.75" customHeight="1" x14ac:dyDescent="0.2">
      <c r="A137" s="51" t="s">
        <v>4471</v>
      </c>
      <c r="B137" s="51" t="s">
        <v>4022</v>
      </c>
      <c r="C137" s="51" t="s">
        <v>4023</v>
      </c>
      <c r="D137" s="51" t="s">
        <v>4024</v>
      </c>
      <c r="E137" s="51" t="s">
        <v>4472</v>
      </c>
      <c r="F137" s="52">
        <v>-75.258277699999994</v>
      </c>
      <c r="G137" s="52">
        <v>4.422152831</v>
      </c>
      <c r="H137" s="51" t="s">
        <v>4473</v>
      </c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</row>
    <row r="138" spans="1:24" ht="15" customHeight="1" x14ac:dyDescent="0.2">
      <c r="A138" s="51" t="s">
        <v>4474</v>
      </c>
      <c r="B138" s="51" t="s">
        <v>4006</v>
      </c>
      <c r="C138" s="72" t="s">
        <v>4007</v>
      </c>
      <c r="D138" s="51" t="s">
        <v>4008</v>
      </c>
      <c r="E138" s="51" t="s">
        <v>4078</v>
      </c>
      <c r="F138" s="73">
        <v>-73.568311589999993</v>
      </c>
      <c r="G138" s="73">
        <v>4.1099405999999998</v>
      </c>
      <c r="H138" s="51" t="s">
        <v>4079</v>
      </c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</row>
    <row r="139" spans="1:24" ht="15" customHeight="1" x14ac:dyDescent="0.2">
      <c r="A139" s="51" t="s">
        <v>4475</v>
      </c>
      <c r="B139" s="51" t="s">
        <v>4220</v>
      </c>
      <c r="C139" s="72" t="s">
        <v>4082</v>
      </c>
      <c r="D139" s="51" t="s">
        <v>4144</v>
      </c>
      <c r="E139" s="51" t="s">
        <v>4221</v>
      </c>
      <c r="F139" s="73">
        <v>-76.495227999999997</v>
      </c>
      <c r="G139" s="73">
        <v>0.49267300000000003</v>
      </c>
      <c r="H139" s="51" t="s">
        <v>4222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</row>
    <row r="140" spans="1:24" ht="15.75" customHeight="1" x14ac:dyDescent="0.2">
      <c r="A140" s="51" t="s">
        <v>4476</v>
      </c>
      <c r="B140" s="51" t="s">
        <v>4300</v>
      </c>
      <c r="C140" s="51" t="s">
        <v>4107</v>
      </c>
      <c r="D140" s="51" t="s">
        <v>4301</v>
      </c>
      <c r="E140" s="51" t="s">
        <v>4302</v>
      </c>
      <c r="F140" s="52">
        <v>-75.804431840000007</v>
      </c>
      <c r="G140" s="52">
        <v>4.3882372490000003</v>
      </c>
      <c r="H140" s="51" t="s">
        <v>4303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4" ht="15.75" customHeight="1" x14ac:dyDescent="0.2">
      <c r="A141" s="51" t="s">
        <v>4477</v>
      </c>
      <c r="B141" s="51" t="s">
        <v>4148</v>
      </c>
      <c r="C141" s="72" t="s">
        <v>4094</v>
      </c>
      <c r="D141" s="51" t="s">
        <v>4149</v>
      </c>
      <c r="E141" s="51" t="s">
        <v>4478</v>
      </c>
      <c r="F141" s="73">
        <v>-76.577677859999994</v>
      </c>
      <c r="G141" s="73">
        <v>1.734243384</v>
      </c>
      <c r="H141" s="51" t="s">
        <v>4479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24" ht="15.75" customHeight="1" x14ac:dyDescent="0.2">
      <c r="A142" s="51" t="s">
        <v>4480</v>
      </c>
      <c r="B142" s="51" t="s">
        <v>4259</v>
      </c>
      <c r="C142" s="72" t="s">
        <v>4167</v>
      </c>
      <c r="D142" s="51" t="s">
        <v>4260</v>
      </c>
      <c r="E142" s="51" t="s">
        <v>4261</v>
      </c>
      <c r="F142" s="73">
        <v>-73.45059311</v>
      </c>
      <c r="G142" s="73">
        <v>5.7654893029999998</v>
      </c>
      <c r="H142" s="51" t="s">
        <v>4481</v>
      </c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24" ht="15.75" customHeight="1" x14ac:dyDescent="0.2">
      <c r="A143" s="51" t="s">
        <v>4482</v>
      </c>
      <c r="B143" s="51" t="s">
        <v>4483</v>
      </c>
      <c r="C143" s="72" t="s">
        <v>4139</v>
      </c>
      <c r="D143" s="51" t="s">
        <v>4140</v>
      </c>
      <c r="E143" s="51" t="s">
        <v>4282</v>
      </c>
      <c r="F143" s="73">
        <v>-75.886552370000004</v>
      </c>
      <c r="G143" s="73">
        <v>8.7593143900000001</v>
      </c>
      <c r="H143" s="51" t="s">
        <v>4283</v>
      </c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24" ht="15" customHeight="1" x14ac:dyDescent="0.2">
      <c r="A144" s="51" t="s">
        <v>4484</v>
      </c>
      <c r="B144" s="51" t="s">
        <v>4138</v>
      </c>
      <c r="C144" s="72" t="s">
        <v>4139</v>
      </c>
      <c r="D144" s="51" t="s">
        <v>4140</v>
      </c>
      <c r="E144" s="51" t="s">
        <v>4485</v>
      </c>
      <c r="F144" s="73">
        <v>-75.787833019999994</v>
      </c>
      <c r="G144" s="73">
        <v>9.392455021</v>
      </c>
      <c r="H144" s="51" t="s">
        <v>4486</v>
      </c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4" ht="15.75" customHeight="1" x14ac:dyDescent="0.2">
      <c r="A145" s="51" t="s">
        <v>4487</v>
      </c>
      <c r="B145" s="51" t="s">
        <v>4138</v>
      </c>
      <c r="C145" s="72" t="s">
        <v>4139</v>
      </c>
      <c r="D145" s="51" t="s">
        <v>4140</v>
      </c>
      <c r="E145" s="51" t="s">
        <v>4488</v>
      </c>
      <c r="F145" s="73">
        <v>-75.919497289999995</v>
      </c>
      <c r="G145" s="73">
        <v>9.3824626359999996</v>
      </c>
      <c r="H145" s="51" t="s">
        <v>4489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1:24" ht="15.75" customHeight="1" x14ac:dyDescent="0.2">
      <c r="A146" s="51" t="s">
        <v>4490</v>
      </c>
      <c r="B146" s="51" t="s">
        <v>4491</v>
      </c>
      <c r="C146" s="72" t="s">
        <v>4492</v>
      </c>
      <c r="D146" s="51" t="s">
        <v>4493</v>
      </c>
      <c r="E146" s="51" t="s">
        <v>4494</v>
      </c>
      <c r="F146" s="73">
        <v>-72.653124610000006</v>
      </c>
      <c r="G146" s="73">
        <v>2.570407323</v>
      </c>
      <c r="H146" s="51" t="s">
        <v>4495</v>
      </c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1:24" ht="15.75" customHeight="1" x14ac:dyDescent="0.2">
      <c r="A147" s="51" t="s">
        <v>4496</v>
      </c>
      <c r="B147" s="51" t="s">
        <v>4497</v>
      </c>
      <c r="C147" s="72" t="s">
        <v>4066</v>
      </c>
      <c r="D147" s="51" t="s">
        <v>4067</v>
      </c>
      <c r="E147" s="51" t="s">
        <v>4498</v>
      </c>
      <c r="F147" s="73">
        <v>-73.112810229999994</v>
      </c>
      <c r="G147" s="73">
        <v>6.1089046219999998</v>
      </c>
      <c r="H147" s="51" t="s">
        <v>4499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1:24" ht="15" customHeight="1" x14ac:dyDescent="0.2">
      <c r="A148" s="51" t="s">
        <v>4500</v>
      </c>
      <c r="B148" s="51" t="s">
        <v>4106</v>
      </c>
      <c r="C148" s="72" t="s">
        <v>4107</v>
      </c>
      <c r="D148" s="51" t="s">
        <v>4108</v>
      </c>
      <c r="E148" s="51" t="s">
        <v>4501</v>
      </c>
      <c r="F148" s="73">
        <v>-76.573419999999999</v>
      </c>
      <c r="G148" s="73">
        <v>3.48265</v>
      </c>
      <c r="H148" s="51" t="s">
        <v>4502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</row>
    <row r="149" spans="1:24" ht="15" customHeight="1" x14ac:dyDescent="0.2">
      <c r="A149" s="51" t="s">
        <v>4503</v>
      </c>
      <c r="B149" s="51" t="s">
        <v>4264</v>
      </c>
      <c r="C149" s="72" t="s">
        <v>4029</v>
      </c>
      <c r="D149" s="51" t="s">
        <v>4265</v>
      </c>
      <c r="E149" s="51" t="s">
        <v>4504</v>
      </c>
      <c r="F149" s="73">
        <v>-75.709809100000001</v>
      </c>
      <c r="G149" s="73">
        <v>5.467132543</v>
      </c>
      <c r="H149" s="51" t="s">
        <v>4267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</row>
    <row r="150" spans="1:24" ht="15.75" customHeight="1" x14ac:dyDescent="0.2">
      <c r="A150" s="51" t="s">
        <v>4505</v>
      </c>
      <c r="B150" s="51" t="s">
        <v>4319</v>
      </c>
      <c r="C150" s="51" t="s">
        <v>4023</v>
      </c>
      <c r="D150" s="51" t="s">
        <v>4024</v>
      </c>
      <c r="E150" s="51" t="s">
        <v>4506</v>
      </c>
      <c r="F150" s="52">
        <v>-75.022554999999997</v>
      </c>
      <c r="G150" s="52">
        <v>4.8758055999999996</v>
      </c>
      <c r="H150" s="51" t="s">
        <v>4314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</row>
    <row r="151" spans="1:24" ht="15" customHeight="1" x14ac:dyDescent="0.2">
      <c r="A151" s="51" t="s">
        <v>4507</v>
      </c>
      <c r="B151" s="51" t="s">
        <v>4046</v>
      </c>
      <c r="C151" s="51" t="s">
        <v>4007</v>
      </c>
      <c r="D151" s="51" t="s">
        <v>4008</v>
      </c>
      <c r="E151" s="51" t="s">
        <v>4508</v>
      </c>
      <c r="F151" s="52">
        <v>-73.075754919999994</v>
      </c>
      <c r="G151" s="52">
        <v>3.9407636259999999</v>
      </c>
      <c r="H151" s="51" t="s">
        <v>4509</v>
      </c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4" ht="15.75" customHeight="1" x14ac:dyDescent="0.2">
      <c r="A152" s="51" t="s">
        <v>4510</v>
      </c>
      <c r="B152" s="51" t="s">
        <v>4087</v>
      </c>
      <c r="C152" s="72" t="s">
        <v>4088</v>
      </c>
      <c r="D152" s="51" t="s">
        <v>4285</v>
      </c>
      <c r="E152" s="51" t="s">
        <v>4511</v>
      </c>
      <c r="F152" s="73">
        <v>-75.643038360000006</v>
      </c>
      <c r="G152" s="73">
        <v>6.3375911670000002</v>
      </c>
      <c r="H152" s="51" t="s">
        <v>4512</v>
      </c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</row>
    <row r="153" spans="1:24" ht="15.75" customHeight="1" x14ac:dyDescent="0.2">
      <c r="A153" s="51" t="s">
        <v>4513</v>
      </c>
      <c r="B153" s="51" t="s">
        <v>4156</v>
      </c>
      <c r="C153" s="72" t="s">
        <v>4051</v>
      </c>
      <c r="D153" s="51" t="s">
        <v>4099</v>
      </c>
      <c r="E153" s="51" t="s">
        <v>4100</v>
      </c>
      <c r="F153" s="73">
        <v>-75.088610000000003</v>
      </c>
      <c r="G153" s="73">
        <v>10.84333</v>
      </c>
      <c r="H153" s="51" t="s">
        <v>4101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</row>
    <row r="154" spans="1:24" ht="15" customHeight="1" x14ac:dyDescent="0.2">
      <c r="A154" s="51" t="s">
        <v>4514</v>
      </c>
      <c r="B154" s="51" t="s">
        <v>4018</v>
      </c>
      <c r="C154" s="72" t="s">
        <v>4072</v>
      </c>
      <c r="D154" s="51" t="s">
        <v>4002</v>
      </c>
      <c r="E154" s="51" t="s">
        <v>4515</v>
      </c>
      <c r="F154" s="73">
        <v>-74.068986100000004</v>
      </c>
      <c r="G154" s="73">
        <v>4.7015286490000001</v>
      </c>
      <c r="H154" s="51" t="s">
        <v>4516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</row>
    <row r="155" spans="1:24" ht="15" customHeight="1" x14ac:dyDescent="0.2">
      <c r="A155" s="51" t="s">
        <v>4517</v>
      </c>
      <c r="B155" s="51" t="s">
        <v>4093</v>
      </c>
      <c r="C155" s="51" t="s">
        <v>4094</v>
      </c>
      <c r="D155" s="51" t="s">
        <v>4095</v>
      </c>
      <c r="E155" s="51" t="s">
        <v>4409</v>
      </c>
      <c r="F155" s="52">
        <v>-73.075754919999994</v>
      </c>
      <c r="G155" s="52">
        <v>3.9407636259999999</v>
      </c>
      <c r="H155" s="51" t="s">
        <v>4410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</row>
    <row r="156" spans="1:24" ht="15.75" customHeight="1" x14ac:dyDescent="0.2">
      <c r="A156" s="51" t="s">
        <v>4518</v>
      </c>
      <c r="B156" s="51" t="s">
        <v>4018</v>
      </c>
      <c r="C156" s="51" t="s">
        <v>4072</v>
      </c>
      <c r="D156" s="51" t="s">
        <v>4002</v>
      </c>
      <c r="E156" s="51" t="s">
        <v>4162</v>
      </c>
      <c r="F156" s="52">
        <v>-74.108322999999999</v>
      </c>
      <c r="G156" s="52">
        <v>4.9269930000000004</v>
      </c>
      <c r="H156" s="51" t="s">
        <v>4163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</row>
    <row r="157" spans="1:24" ht="15" customHeight="1" x14ac:dyDescent="0.2">
      <c r="A157" s="51" t="s">
        <v>4519</v>
      </c>
      <c r="B157" s="51" t="s">
        <v>4071</v>
      </c>
      <c r="C157" s="72" t="s">
        <v>4072</v>
      </c>
      <c r="D157" s="51" t="s">
        <v>4073</v>
      </c>
      <c r="E157" s="51" t="s">
        <v>4074</v>
      </c>
      <c r="F157" s="73">
        <v>-74.348166050000003</v>
      </c>
      <c r="G157" s="73">
        <v>4.5997085909999997</v>
      </c>
      <c r="H157" s="51" t="s">
        <v>4075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</row>
    <row r="158" spans="1:24" ht="15" customHeight="1" x14ac:dyDescent="0.2">
      <c r="A158" s="51" t="s">
        <v>4520</v>
      </c>
      <c r="B158" s="72" t="s">
        <v>4056</v>
      </c>
      <c r="C158" s="72" t="s">
        <v>4029</v>
      </c>
      <c r="D158" s="51" t="s">
        <v>4030</v>
      </c>
      <c r="E158" s="51" t="s">
        <v>4057</v>
      </c>
      <c r="F158" s="73">
        <v>-75.418666669999993</v>
      </c>
      <c r="G158" s="73">
        <v>4.996055556</v>
      </c>
      <c r="H158" s="51" t="s">
        <v>4032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</row>
    <row r="159" spans="1:24" ht="15" customHeight="1" x14ac:dyDescent="0.2">
      <c r="A159" s="51" t="s">
        <v>4521</v>
      </c>
      <c r="B159" s="51" t="s">
        <v>4522</v>
      </c>
      <c r="C159" s="51" t="s">
        <v>4023</v>
      </c>
      <c r="D159" s="51" t="s">
        <v>4523</v>
      </c>
      <c r="E159" s="51" t="s">
        <v>4524</v>
      </c>
      <c r="F159" s="52">
        <v>-75.464841100000001</v>
      </c>
      <c r="G159" s="52">
        <v>3.9219175000000002</v>
      </c>
      <c r="H159" s="51" t="s">
        <v>4525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</row>
    <row r="160" spans="1:24" ht="15" customHeight="1" x14ac:dyDescent="0.2">
      <c r="A160" s="51" t="s">
        <v>4526</v>
      </c>
      <c r="B160" s="51" t="s">
        <v>4001</v>
      </c>
      <c r="C160" s="51" t="s">
        <v>17</v>
      </c>
      <c r="D160" s="51" t="s">
        <v>4002</v>
      </c>
      <c r="E160" s="51" t="s">
        <v>4430</v>
      </c>
      <c r="F160" s="52">
        <v>-74.086522079999995</v>
      </c>
      <c r="G160" s="52">
        <v>4.5760560080000001</v>
      </c>
      <c r="H160" s="51" t="s">
        <v>4431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</row>
    <row r="161" spans="1:24" ht="15.75" customHeight="1" x14ac:dyDescent="0.2">
      <c r="A161" s="51" t="s">
        <v>4527</v>
      </c>
      <c r="B161" s="51" t="s">
        <v>4022</v>
      </c>
      <c r="C161" s="51" t="s">
        <v>4023</v>
      </c>
      <c r="D161" s="51" t="s">
        <v>4024</v>
      </c>
      <c r="E161" s="51" t="s">
        <v>4528</v>
      </c>
      <c r="F161" s="52">
        <v>-75.326350000000005</v>
      </c>
      <c r="G161" s="52">
        <v>4.5564900000000002</v>
      </c>
      <c r="H161" s="51" t="s">
        <v>4529</v>
      </c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</row>
    <row r="162" spans="1:24" ht="15.75" customHeight="1" x14ac:dyDescent="0.2">
      <c r="A162" s="51" t="s">
        <v>4530</v>
      </c>
      <c r="B162" s="51" t="s">
        <v>4531</v>
      </c>
      <c r="C162" s="72" t="s">
        <v>4007</v>
      </c>
      <c r="D162" s="51" t="s">
        <v>4532</v>
      </c>
      <c r="E162" s="51" t="s">
        <v>4332</v>
      </c>
      <c r="F162" s="73">
        <v>-73.798926890000004</v>
      </c>
      <c r="G162" s="73">
        <v>3.996993807</v>
      </c>
      <c r="H162" s="51" t="s">
        <v>4333</v>
      </c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</row>
    <row r="163" spans="1:24" ht="15.75" customHeight="1" x14ac:dyDescent="0.2">
      <c r="A163" s="51" t="s">
        <v>4533</v>
      </c>
      <c r="B163" s="51" t="s">
        <v>4534</v>
      </c>
      <c r="C163" s="72" t="s">
        <v>4403</v>
      </c>
      <c r="D163" s="51" t="s">
        <v>4404</v>
      </c>
      <c r="E163" s="51" t="s">
        <v>4535</v>
      </c>
      <c r="F163" s="73">
        <v>-75.740752200000003</v>
      </c>
      <c r="G163" s="73">
        <v>4.3554508070000004</v>
      </c>
      <c r="H163" s="51" t="s">
        <v>4536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</row>
    <row r="164" spans="1:24" ht="15" customHeight="1" x14ac:dyDescent="0.2">
      <c r="A164" s="51" t="s">
        <v>4537</v>
      </c>
      <c r="B164" s="51" t="s">
        <v>4538</v>
      </c>
      <c r="C164" s="72" t="s">
        <v>4007</v>
      </c>
      <c r="D164" s="51" t="s">
        <v>4532</v>
      </c>
      <c r="E164" s="51" t="s">
        <v>4332</v>
      </c>
      <c r="F164" s="73">
        <v>-73.822413350000005</v>
      </c>
      <c r="G164" s="73">
        <v>3.959499627</v>
      </c>
      <c r="H164" s="51" t="s">
        <v>4333</v>
      </c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</row>
    <row r="165" spans="1:24" ht="15" customHeight="1" x14ac:dyDescent="0.2">
      <c r="A165" s="51" t="s">
        <v>4539</v>
      </c>
      <c r="B165" s="51" t="s">
        <v>4540</v>
      </c>
      <c r="C165" s="51" t="s">
        <v>4007</v>
      </c>
      <c r="D165" s="51" t="s">
        <v>4541</v>
      </c>
      <c r="E165" s="51" t="s">
        <v>4185</v>
      </c>
      <c r="F165" s="52">
        <v>-73.795410000000004</v>
      </c>
      <c r="G165" s="52">
        <v>4.0428800000000003</v>
      </c>
      <c r="H165" s="51" t="s">
        <v>4542</v>
      </c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</row>
    <row r="166" spans="1:24" ht="15.75" customHeight="1" x14ac:dyDescent="0.2">
      <c r="A166" s="51" t="s">
        <v>4543</v>
      </c>
      <c r="B166" s="51" t="s">
        <v>4402</v>
      </c>
      <c r="C166" s="72" t="s">
        <v>4403</v>
      </c>
      <c r="D166" s="51" t="s">
        <v>4404</v>
      </c>
      <c r="E166" s="51" t="s">
        <v>4544</v>
      </c>
      <c r="F166" s="73">
        <v>-75.555532260000007</v>
      </c>
      <c r="G166" s="73">
        <v>4.683916344</v>
      </c>
      <c r="H166" s="51" t="s">
        <v>4545</v>
      </c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</row>
    <row r="167" spans="1:24" ht="15.75" customHeight="1" x14ac:dyDescent="0.2">
      <c r="A167" s="51" t="s">
        <v>4546</v>
      </c>
      <c r="B167" s="51" t="s">
        <v>4449</v>
      </c>
      <c r="C167" s="72" t="s">
        <v>4450</v>
      </c>
      <c r="D167" s="51" t="s">
        <v>4451</v>
      </c>
      <c r="E167" s="51" t="s">
        <v>4547</v>
      </c>
      <c r="F167" s="52">
        <v>-73.02</v>
      </c>
      <c r="G167" s="52">
        <v>10.39</v>
      </c>
      <c r="H167" s="51" t="s">
        <v>4548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</row>
    <row r="168" spans="1:24" ht="15.75" customHeight="1" x14ac:dyDescent="0.2">
      <c r="A168" s="51" t="s">
        <v>4549</v>
      </c>
      <c r="B168" s="51" t="s">
        <v>4227</v>
      </c>
      <c r="C168" s="72" t="s">
        <v>4107</v>
      </c>
      <c r="D168" s="51" t="s">
        <v>4144</v>
      </c>
      <c r="E168" s="51" t="s">
        <v>4550</v>
      </c>
      <c r="F168" s="73">
        <v>-75.895250000000004</v>
      </c>
      <c r="G168" s="73">
        <v>4.7564444440000004</v>
      </c>
      <c r="H168" s="51" t="s">
        <v>4551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</row>
    <row r="169" spans="1:24" ht="15.75" customHeight="1" x14ac:dyDescent="0.2">
      <c r="A169" s="51" t="s">
        <v>4552</v>
      </c>
      <c r="B169" s="51" t="s">
        <v>4071</v>
      </c>
      <c r="C169" s="72" t="s">
        <v>4072</v>
      </c>
      <c r="D169" s="51" t="s">
        <v>4073</v>
      </c>
      <c r="E169" s="51" t="s">
        <v>4074</v>
      </c>
      <c r="F169" s="73">
        <v>-74.323125640000001</v>
      </c>
      <c r="G169" s="73">
        <v>4.588807933</v>
      </c>
      <c r="H169" s="51" t="s">
        <v>4075</v>
      </c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</row>
    <row r="170" spans="1:24" ht="15.75" customHeight="1" x14ac:dyDescent="0.2">
      <c r="A170" s="51" t="s">
        <v>4553</v>
      </c>
      <c r="B170" s="51" t="s">
        <v>4118</v>
      </c>
      <c r="C170" s="72" t="s">
        <v>4051</v>
      </c>
      <c r="D170" s="51" t="s">
        <v>4052</v>
      </c>
      <c r="E170" s="51" t="s">
        <v>4053</v>
      </c>
      <c r="F170" s="73">
        <v>-74.775009159999996</v>
      </c>
      <c r="G170" s="73">
        <v>11.02519755</v>
      </c>
      <c r="H170" s="51" t="s">
        <v>4554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</row>
    <row r="171" spans="1:24" ht="15.75" customHeight="1" x14ac:dyDescent="0.2">
      <c r="A171" s="51" t="s">
        <v>4555</v>
      </c>
      <c r="B171" s="51" t="s">
        <v>4556</v>
      </c>
      <c r="C171" s="72" t="s">
        <v>4029</v>
      </c>
      <c r="D171" s="51" t="s">
        <v>4030</v>
      </c>
      <c r="E171" s="51" t="s">
        <v>4557</v>
      </c>
      <c r="F171" s="73">
        <v>-74.923627780000004</v>
      </c>
      <c r="G171" s="73">
        <v>5.3272000000000004</v>
      </c>
      <c r="H171" s="51" t="s">
        <v>4032</v>
      </c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</row>
    <row r="172" spans="1:24" ht="15.75" customHeight="1" x14ac:dyDescent="0.2">
      <c r="A172" s="51" t="s">
        <v>4558</v>
      </c>
      <c r="B172" s="51" t="s">
        <v>4357</v>
      </c>
      <c r="C172" s="72" t="s">
        <v>4107</v>
      </c>
      <c r="D172" s="51" t="s">
        <v>4358</v>
      </c>
      <c r="E172" s="51" t="s">
        <v>4559</v>
      </c>
      <c r="F172" s="73">
        <v>-76.203624189999999</v>
      </c>
      <c r="G172" s="73">
        <v>3.30553344</v>
      </c>
      <c r="H172" s="51" t="s">
        <v>4360</v>
      </c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</row>
    <row r="173" spans="1:24" ht="15.75" customHeight="1" x14ac:dyDescent="0.2">
      <c r="A173" s="51" t="s">
        <v>4560</v>
      </c>
      <c r="B173" s="51" t="s">
        <v>4497</v>
      </c>
      <c r="C173" s="72" t="s">
        <v>4066</v>
      </c>
      <c r="D173" s="51" t="s">
        <v>4067</v>
      </c>
      <c r="E173" s="51" t="s">
        <v>4561</v>
      </c>
      <c r="F173" s="73">
        <v>-73.195763470000003</v>
      </c>
      <c r="G173" s="73">
        <v>6.0983452649999998</v>
      </c>
      <c r="H173" s="51" t="s">
        <v>4562</v>
      </c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</row>
    <row r="174" spans="1:24" ht="15" customHeight="1" x14ac:dyDescent="0.2">
      <c r="A174" s="51" t="s">
        <v>4563</v>
      </c>
      <c r="B174" s="51" t="s">
        <v>4160</v>
      </c>
      <c r="C174" s="72" t="s">
        <v>4007</v>
      </c>
      <c r="D174" s="51" t="s">
        <v>4161</v>
      </c>
      <c r="E174" s="51" t="s">
        <v>4298</v>
      </c>
      <c r="F174" s="73">
        <v>-72.51754167</v>
      </c>
      <c r="G174" s="73">
        <v>4.1029166999999998</v>
      </c>
      <c r="H174" s="51" t="s">
        <v>4163</v>
      </c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</row>
    <row r="175" spans="1:24" ht="15" customHeight="1" x14ac:dyDescent="0.2">
      <c r="A175" s="74"/>
      <c r="B175" s="75"/>
      <c r="C175" s="76"/>
      <c r="D175" s="76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</row>
    <row r="176" spans="1:24" ht="15.75" customHeight="1" x14ac:dyDescent="0.2">
      <c r="A176" s="74"/>
      <c r="B176" s="75"/>
      <c r="C176" s="76"/>
      <c r="D176" s="76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</row>
    <row r="177" spans="1:24" ht="15" customHeight="1" x14ac:dyDescent="0.2">
      <c r="A177" s="74"/>
      <c r="B177" s="75"/>
      <c r="C177" s="76"/>
      <c r="D177" s="76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</row>
    <row r="178" spans="1:24" ht="15" customHeight="1" x14ac:dyDescent="0.2">
      <c r="A178" s="74"/>
      <c r="B178" s="75"/>
      <c r="C178" s="76"/>
      <c r="D178" s="76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</row>
    <row r="179" spans="1:24" ht="15.75" customHeight="1" x14ac:dyDescent="0.2">
      <c r="A179" s="74"/>
      <c r="B179" s="75"/>
      <c r="C179" s="76"/>
      <c r="D179" s="76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</row>
    <row r="180" spans="1:24" ht="15.75" customHeight="1" x14ac:dyDescent="0.2">
      <c r="A180" s="74"/>
      <c r="B180" s="75"/>
      <c r="C180" s="76"/>
      <c r="D180" s="76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</row>
    <row r="181" spans="1:24" ht="15" customHeight="1" x14ac:dyDescent="0.2">
      <c r="A181" s="74"/>
      <c r="B181" s="75"/>
      <c r="C181" s="76"/>
      <c r="D181" s="76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</row>
    <row r="182" spans="1:24" ht="15.75" customHeight="1" x14ac:dyDescent="0.2">
      <c r="A182" s="74"/>
      <c r="B182" s="75"/>
      <c r="C182" s="76"/>
      <c r="D182" s="76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</row>
    <row r="183" spans="1:24" ht="15" customHeight="1" x14ac:dyDescent="0.2">
      <c r="A183" s="74"/>
      <c r="B183" s="75"/>
      <c r="C183" s="76"/>
      <c r="D183" s="76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</row>
    <row r="184" spans="1:24" ht="15" customHeight="1" x14ac:dyDescent="0.2">
      <c r="A184" s="74"/>
      <c r="B184" s="75"/>
      <c r="C184" s="76"/>
      <c r="D184" s="76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</row>
    <row r="185" spans="1:24" ht="15" customHeight="1" x14ac:dyDescent="0.2">
      <c r="A185" s="74"/>
      <c r="B185" s="75"/>
      <c r="C185" s="76"/>
      <c r="D185" s="76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</row>
    <row r="186" spans="1:24" ht="15.75" customHeight="1" x14ac:dyDescent="0.2">
      <c r="A186" s="74"/>
      <c r="B186" s="75"/>
      <c r="C186" s="76"/>
      <c r="D186" s="76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spans="1:24" ht="15.75" customHeight="1" x14ac:dyDescent="0.2">
      <c r="A187" s="74"/>
      <c r="B187" s="75"/>
      <c r="C187" s="76"/>
      <c r="D187" s="76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</row>
    <row r="188" spans="1:24" ht="15" customHeight="1" x14ac:dyDescent="0.2">
      <c r="A188" s="74"/>
      <c r="B188" s="75"/>
      <c r="C188" s="76"/>
      <c r="D188" s="76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</row>
    <row r="189" spans="1:24" ht="15" customHeight="1" x14ac:dyDescent="0.2">
      <c r="A189" s="74"/>
      <c r="B189" s="75"/>
      <c r="C189" s="76"/>
      <c r="D189" s="76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</row>
    <row r="190" spans="1:24" ht="15" customHeight="1" x14ac:dyDescent="0.2">
      <c r="A190" s="74"/>
      <c r="B190" s="75"/>
      <c r="C190" s="76"/>
      <c r="D190" s="76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</row>
    <row r="191" spans="1:24" ht="15" customHeight="1" x14ac:dyDescent="0.2">
      <c r="A191" s="74"/>
      <c r="B191" s="75"/>
      <c r="C191" s="76"/>
      <c r="D191" s="76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</row>
    <row r="192" spans="1:24" ht="15.75" customHeight="1" x14ac:dyDescent="0.2">
      <c r="A192" s="74"/>
      <c r="B192" s="75"/>
      <c r="C192" s="76"/>
      <c r="D192" s="76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</row>
    <row r="193" spans="1:24" ht="15.75" customHeight="1" x14ac:dyDescent="0.2">
      <c r="A193" s="74"/>
      <c r="B193" s="75"/>
      <c r="C193" s="76"/>
      <c r="D193" s="76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</row>
    <row r="194" spans="1:24" ht="15.75" customHeight="1" x14ac:dyDescent="0.2">
      <c r="A194" s="74"/>
      <c r="B194" s="75"/>
      <c r="C194" s="76"/>
      <c r="D194" s="76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</row>
    <row r="195" spans="1:24" ht="15.75" customHeight="1" x14ac:dyDescent="0.2">
      <c r="A195" s="74"/>
      <c r="B195" s="75"/>
      <c r="C195" s="76"/>
      <c r="D195" s="76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</row>
    <row r="196" spans="1:24" ht="15" customHeight="1" x14ac:dyDescent="0.2">
      <c r="A196" s="74"/>
      <c r="B196" s="75"/>
      <c r="C196" s="76"/>
      <c r="D196" s="76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</row>
    <row r="197" spans="1:24" ht="15.75" customHeight="1" x14ac:dyDescent="0.2">
      <c r="A197" s="74"/>
      <c r="B197" s="75"/>
      <c r="C197" s="76"/>
      <c r="D197" s="76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</row>
    <row r="198" spans="1:24" ht="15.75" customHeight="1" x14ac:dyDescent="0.2">
      <c r="A198" s="74"/>
      <c r="B198" s="75"/>
      <c r="C198" s="76"/>
      <c r="D198" s="76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</row>
    <row r="199" spans="1:24" ht="15.75" customHeight="1" x14ac:dyDescent="0.2">
      <c r="A199" s="74"/>
      <c r="B199" s="75"/>
      <c r="C199" s="76"/>
      <c r="D199" s="76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</row>
    <row r="200" spans="1:24" ht="15" customHeight="1" x14ac:dyDescent="0.2">
      <c r="A200" s="74"/>
      <c r="B200" s="75"/>
      <c r="C200" s="76"/>
      <c r="D200" s="76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</row>
    <row r="201" spans="1:24" ht="15" customHeight="1" x14ac:dyDescent="0.2">
      <c r="A201" s="74"/>
      <c r="B201" s="75"/>
      <c r="C201" s="76"/>
      <c r="D201" s="76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</row>
    <row r="202" spans="1:24" ht="15.75" customHeight="1" x14ac:dyDescent="0.2">
      <c r="A202" s="74"/>
      <c r="B202" s="75"/>
      <c r="C202" s="76"/>
      <c r="D202" s="76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</row>
    <row r="203" spans="1:24" ht="15" customHeight="1" x14ac:dyDescent="0.2">
      <c r="A203" s="74"/>
      <c r="B203" s="75"/>
      <c r="C203" s="76"/>
      <c r="D203" s="76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</row>
    <row r="204" spans="1:24" ht="15.75" customHeight="1" x14ac:dyDescent="0.2">
      <c r="A204" s="74"/>
      <c r="B204" s="75"/>
      <c r="C204" s="76"/>
      <c r="D204" s="76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</row>
    <row r="205" spans="1:24" ht="15" customHeight="1" x14ac:dyDescent="0.2">
      <c r="A205" s="74"/>
      <c r="B205" s="75"/>
      <c r="C205" s="76"/>
      <c r="D205" s="76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</row>
    <row r="206" spans="1:24" ht="15.75" customHeight="1" x14ac:dyDescent="0.2">
      <c r="A206" s="74"/>
      <c r="B206" s="75"/>
      <c r="C206" s="76"/>
      <c r="D206" s="76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</row>
    <row r="207" spans="1:24" ht="15" customHeight="1" x14ac:dyDescent="0.2">
      <c r="A207" s="74"/>
      <c r="B207" s="75"/>
      <c r="C207" s="76"/>
      <c r="D207" s="76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</row>
    <row r="208" spans="1:24" ht="15.75" customHeight="1" x14ac:dyDescent="0.2">
      <c r="A208" s="74"/>
      <c r="B208" s="75"/>
      <c r="C208" s="76"/>
      <c r="D208" s="76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</row>
    <row r="209" spans="1:24" ht="15" customHeight="1" x14ac:dyDescent="0.2">
      <c r="A209" s="74"/>
      <c r="B209" s="75"/>
      <c r="C209" s="76"/>
      <c r="D209" s="76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</row>
    <row r="210" spans="1:24" ht="15" customHeight="1" x14ac:dyDescent="0.2">
      <c r="A210" s="74"/>
      <c r="B210" s="75"/>
      <c r="C210" s="76"/>
      <c r="D210" s="76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</row>
    <row r="211" spans="1:24" ht="15" customHeight="1" x14ac:dyDescent="0.2">
      <c r="A211" s="74"/>
      <c r="B211" s="75"/>
      <c r="C211" s="76"/>
      <c r="D211" s="76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</row>
    <row r="212" spans="1:24" ht="15.75" customHeight="1" x14ac:dyDescent="0.2">
      <c r="A212" s="74"/>
      <c r="B212" s="75"/>
      <c r="C212" s="76"/>
      <c r="D212" s="76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</row>
    <row r="213" spans="1:24" ht="15.75" customHeight="1" x14ac:dyDescent="0.2">
      <c r="A213" s="74"/>
      <c r="B213" s="75"/>
      <c r="C213" s="76"/>
      <c r="D213" s="76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</row>
    <row r="214" spans="1:24" ht="15" customHeight="1" x14ac:dyDescent="0.2">
      <c r="A214" s="74"/>
      <c r="B214" s="75"/>
      <c r="C214" s="76"/>
      <c r="D214" s="76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</row>
    <row r="215" spans="1:24" ht="15" customHeight="1" x14ac:dyDescent="0.2">
      <c r="A215" s="74"/>
      <c r="B215" s="75"/>
      <c r="C215" s="76"/>
      <c r="D215" s="76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</row>
    <row r="216" spans="1:24" ht="15" customHeight="1" x14ac:dyDescent="0.2">
      <c r="A216" s="74"/>
      <c r="B216" s="75"/>
      <c r="C216" s="76"/>
      <c r="D216" s="76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</row>
    <row r="217" spans="1:24" ht="15" customHeight="1" x14ac:dyDescent="0.2">
      <c r="A217" s="74"/>
      <c r="B217" s="75"/>
      <c r="C217" s="76"/>
      <c r="D217" s="76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</row>
    <row r="218" spans="1:24" ht="15" customHeight="1" x14ac:dyDescent="0.2">
      <c r="A218" s="74"/>
      <c r="B218" s="75"/>
      <c r="C218" s="76"/>
      <c r="D218" s="76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</row>
    <row r="219" spans="1:24" ht="15.75" customHeight="1" x14ac:dyDescent="0.2">
      <c r="A219" s="74"/>
      <c r="B219" s="75"/>
      <c r="C219" s="76"/>
      <c r="D219" s="76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</row>
    <row r="220" spans="1:24" ht="15" customHeight="1" x14ac:dyDescent="0.2">
      <c r="A220" s="74"/>
      <c r="B220" s="75"/>
      <c r="C220" s="76"/>
      <c r="D220" s="76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</row>
    <row r="221" spans="1:24" ht="15.75" customHeight="1" x14ac:dyDescent="0.2">
      <c r="A221" s="74"/>
      <c r="B221" s="75"/>
      <c r="C221" s="76"/>
      <c r="D221" s="76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</row>
    <row r="222" spans="1:24" ht="15.75" customHeight="1" x14ac:dyDescent="0.2">
      <c r="A222" s="74"/>
      <c r="B222" s="75"/>
      <c r="C222" s="76"/>
      <c r="D222" s="76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</row>
    <row r="223" spans="1:24" ht="15.75" customHeight="1" x14ac:dyDescent="0.2">
      <c r="A223" s="74"/>
      <c r="B223" s="75"/>
      <c r="C223" s="76"/>
      <c r="D223" s="76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</row>
    <row r="224" spans="1:24" ht="15" customHeight="1" x14ac:dyDescent="0.2">
      <c r="A224" s="74"/>
      <c r="B224" s="75"/>
      <c r="C224" s="76"/>
      <c r="D224" s="76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</row>
    <row r="225" spans="1:24" ht="15" customHeight="1" x14ac:dyDescent="0.2">
      <c r="A225" s="74"/>
      <c r="B225" s="75"/>
      <c r="C225" s="76"/>
      <c r="D225" s="76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</row>
    <row r="226" spans="1:24" ht="15.75" customHeight="1" x14ac:dyDescent="0.2">
      <c r="A226" s="74"/>
      <c r="B226" s="75"/>
      <c r="C226" s="76"/>
      <c r="D226" s="76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</row>
    <row r="227" spans="1:24" ht="15.75" customHeight="1" x14ac:dyDescent="0.2">
      <c r="A227" s="74"/>
      <c r="B227" s="75"/>
      <c r="C227" s="76"/>
      <c r="D227" s="76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</row>
    <row r="228" spans="1:24" ht="15.75" customHeight="1" x14ac:dyDescent="0.2">
      <c r="A228" s="74"/>
      <c r="B228" s="75"/>
      <c r="C228" s="76"/>
      <c r="D228" s="76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</row>
    <row r="229" spans="1:24" ht="15.75" customHeight="1" x14ac:dyDescent="0.2">
      <c r="A229" s="74"/>
      <c r="B229" s="75"/>
      <c r="C229" s="76"/>
      <c r="D229" s="76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</row>
    <row r="230" spans="1:24" ht="15.75" customHeight="1" x14ac:dyDescent="0.2">
      <c r="A230" s="74"/>
      <c r="B230" s="75"/>
      <c r="C230" s="76"/>
      <c r="D230" s="76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</row>
    <row r="231" spans="1:24" ht="15" customHeight="1" x14ac:dyDescent="0.2">
      <c r="A231" s="74"/>
      <c r="B231" s="75"/>
      <c r="C231" s="76"/>
      <c r="D231" s="76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</row>
    <row r="232" spans="1:24" ht="15.75" customHeight="1" x14ac:dyDescent="0.2">
      <c r="A232" s="74"/>
      <c r="B232" s="75"/>
      <c r="C232" s="76"/>
      <c r="D232" s="76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</row>
    <row r="233" spans="1:24" ht="15.75" customHeight="1" x14ac:dyDescent="0.2">
      <c r="A233" s="74"/>
      <c r="B233" s="75"/>
      <c r="C233" s="76"/>
      <c r="D233" s="76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</row>
    <row r="234" spans="1:24" ht="15.75" customHeight="1" x14ac:dyDescent="0.2">
      <c r="A234" s="74"/>
      <c r="B234" s="75"/>
      <c r="C234" s="76"/>
      <c r="D234" s="76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</row>
    <row r="235" spans="1:24" ht="15.75" customHeight="1" x14ac:dyDescent="0.2">
      <c r="A235" s="74"/>
      <c r="B235" s="75"/>
      <c r="C235" s="76"/>
      <c r="D235" s="76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</row>
    <row r="236" spans="1:24" ht="15.75" customHeight="1" x14ac:dyDescent="0.2">
      <c r="A236" s="74"/>
      <c r="B236" s="75"/>
      <c r="C236" s="76"/>
      <c r="D236" s="76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</row>
    <row r="237" spans="1:24" ht="15.75" customHeight="1" x14ac:dyDescent="0.2">
      <c r="A237" s="74"/>
      <c r="B237" s="75"/>
      <c r="C237" s="76"/>
      <c r="D237" s="76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</row>
    <row r="238" spans="1:24" ht="15.75" customHeight="1" x14ac:dyDescent="0.2">
      <c r="A238" s="74"/>
      <c r="B238" s="75"/>
      <c r="C238" s="76"/>
      <c r="D238" s="76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</row>
    <row r="239" spans="1:24" ht="15.75" customHeight="1" x14ac:dyDescent="0.2">
      <c r="A239" s="74"/>
      <c r="B239" s="75"/>
      <c r="C239" s="76"/>
      <c r="D239" s="76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</row>
    <row r="240" spans="1:24" ht="15.75" customHeight="1" x14ac:dyDescent="0.2">
      <c r="A240" s="74"/>
      <c r="B240" s="75"/>
      <c r="C240" s="76"/>
      <c r="D240" s="76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</row>
    <row r="241" spans="1:24" ht="15.75" customHeight="1" x14ac:dyDescent="0.2">
      <c r="A241" s="74"/>
      <c r="B241" s="75"/>
      <c r="C241" s="76"/>
      <c r="D241" s="76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</row>
    <row r="242" spans="1:24" ht="15.75" customHeight="1" x14ac:dyDescent="0.2">
      <c r="A242" s="74"/>
      <c r="B242" s="75"/>
      <c r="C242" s="76"/>
      <c r="D242" s="76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</row>
    <row r="243" spans="1:24" ht="15.75" customHeight="1" x14ac:dyDescent="0.2">
      <c r="A243" s="74"/>
      <c r="B243" s="75"/>
      <c r="C243" s="76"/>
      <c r="D243" s="76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</row>
    <row r="244" spans="1:24" ht="15" customHeight="1" x14ac:dyDescent="0.2">
      <c r="A244" s="74"/>
      <c r="B244" s="75"/>
      <c r="C244" s="76"/>
      <c r="D244" s="76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</row>
    <row r="245" spans="1:24" ht="15" customHeight="1" x14ac:dyDescent="0.2">
      <c r="A245" s="74"/>
      <c r="B245" s="75"/>
      <c r="C245" s="76"/>
      <c r="D245" s="76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</row>
    <row r="246" spans="1:24" ht="15.75" customHeight="1" x14ac:dyDescent="0.2">
      <c r="A246" s="74"/>
      <c r="B246" s="75"/>
      <c r="C246" s="76"/>
      <c r="D246" s="76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</row>
    <row r="247" spans="1:24" ht="15.75" customHeight="1" x14ac:dyDescent="0.2">
      <c r="A247" s="74"/>
      <c r="B247" s="75"/>
      <c r="C247" s="76"/>
      <c r="D247" s="76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</row>
    <row r="248" spans="1:24" ht="15.75" customHeight="1" x14ac:dyDescent="0.2">
      <c r="A248" s="74"/>
      <c r="B248" s="75"/>
      <c r="C248" s="76"/>
      <c r="D248" s="76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</row>
    <row r="249" spans="1:24" ht="15.75" customHeight="1" x14ac:dyDescent="0.2">
      <c r="A249" s="74"/>
      <c r="B249" s="75"/>
      <c r="C249" s="76"/>
      <c r="D249" s="76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</row>
    <row r="250" spans="1:24" ht="15.75" customHeight="1" x14ac:dyDescent="0.2">
      <c r="A250" s="74"/>
      <c r="B250" s="75"/>
      <c r="C250" s="76"/>
      <c r="D250" s="76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</row>
    <row r="251" spans="1:24" ht="15" customHeight="1" x14ac:dyDescent="0.2">
      <c r="A251" s="74"/>
      <c r="B251" s="75"/>
      <c r="C251" s="76"/>
      <c r="D251" s="76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</row>
    <row r="252" spans="1:24" ht="15.75" customHeight="1" x14ac:dyDescent="0.2">
      <c r="A252" s="74"/>
      <c r="B252" s="75"/>
      <c r="C252" s="76"/>
      <c r="D252" s="76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</row>
    <row r="253" spans="1:24" ht="15.75" customHeight="1" x14ac:dyDescent="0.2">
      <c r="A253" s="74"/>
      <c r="B253" s="75"/>
      <c r="C253" s="76"/>
      <c r="D253" s="76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</row>
    <row r="254" spans="1:24" ht="15.75" customHeight="1" x14ac:dyDescent="0.2">
      <c r="A254" s="74"/>
      <c r="B254" s="75"/>
      <c r="C254" s="76"/>
      <c r="D254" s="76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</row>
    <row r="255" spans="1:24" ht="15.75" customHeight="1" x14ac:dyDescent="0.2">
      <c r="A255" s="74"/>
      <c r="B255" s="75"/>
      <c r="C255" s="76"/>
      <c r="D255" s="76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</row>
    <row r="256" spans="1:24" ht="15" customHeight="1" x14ac:dyDescent="0.2">
      <c r="A256" s="74"/>
      <c r="B256" s="75"/>
      <c r="C256" s="76"/>
      <c r="D256" s="76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</row>
    <row r="257" spans="1:24" ht="15" customHeight="1" x14ac:dyDescent="0.2">
      <c r="A257" s="74"/>
      <c r="B257" s="75"/>
      <c r="C257" s="76"/>
      <c r="D257" s="76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</row>
    <row r="258" spans="1:24" ht="15.75" customHeight="1" x14ac:dyDescent="0.2">
      <c r="A258" s="74"/>
      <c r="B258" s="75"/>
      <c r="C258" s="76"/>
      <c r="D258" s="76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</row>
    <row r="259" spans="1:24" ht="15" customHeight="1" x14ac:dyDescent="0.2">
      <c r="A259" s="74"/>
      <c r="B259" s="75"/>
      <c r="C259" s="76"/>
      <c r="D259" s="76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</row>
    <row r="260" spans="1:24" ht="15" customHeight="1" x14ac:dyDescent="0.2">
      <c r="A260" s="74"/>
      <c r="B260" s="75"/>
      <c r="C260" s="76"/>
      <c r="D260" s="76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</row>
    <row r="261" spans="1:24" ht="15.75" customHeight="1" x14ac:dyDescent="0.2">
      <c r="A261" s="74"/>
      <c r="B261" s="75"/>
      <c r="C261" s="76"/>
      <c r="D261" s="76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</row>
    <row r="262" spans="1:24" ht="15.75" customHeight="1" x14ac:dyDescent="0.2">
      <c r="A262" s="74"/>
      <c r="B262" s="75"/>
      <c r="C262" s="76"/>
      <c r="D262" s="76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</row>
    <row r="263" spans="1:24" ht="15" customHeight="1" x14ac:dyDescent="0.2">
      <c r="A263" s="74"/>
      <c r="B263" s="75"/>
      <c r="C263" s="76"/>
      <c r="D263" s="76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</row>
    <row r="264" spans="1:24" ht="15" customHeight="1" x14ac:dyDescent="0.2">
      <c r="A264" s="74"/>
      <c r="B264" s="75"/>
      <c r="C264" s="76"/>
      <c r="D264" s="76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</row>
    <row r="265" spans="1:24" ht="15.75" customHeight="1" x14ac:dyDescent="0.2">
      <c r="A265" s="74"/>
      <c r="B265" s="75"/>
      <c r="C265" s="76"/>
      <c r="D265" s="76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</row>
    <row r="266" spans="1:24" ht="15" customHeight="1" x14ac:dyDescent="0.2">
      <c r="A266" s="74"/>
      <c r="B266" s="75"/>
      <c r="C266" s="76"/>
      <c r="D266" s="76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</row>
    <row r="267" spans="1:24" ht="15" customHeight="1" x14ac:dyDescent="0.2">
      <c r="A267" s="74"/>
      <c r="B267" s="75"/>
      <c r="C267" s="76"/>
      <c r="D267" s="76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</row>
    <row r="268" spans="1:24" ht="15.75" customHeight="1" x14ac:dyDescent="0.2">
      <c r="A268" s="74"/>
      <c r="B268" s="75"/>
      <c r="C268" s="76"/>
      <c r="D268" s="76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</row>
    <row r="269" spans="1:24" ht="15" customHeight="1" x14ac:dyDescent="0.2">
      <c r="A269" s="74"/>
      <c r="B269" s="75"/>
      <c r="C269" s="76"/>
      <c r="D269" s="76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</row>
    <row r="270" spans="1:24" ht="15" customHeight="1" x14ac:dyDescent="0.2">
      <c r="A270" s="74"/>
      <c r="B270" s="75"/>
      <c r="C270" s="76"/>
      <c r="D270" s="76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</row>
    <row r="271" spans="1:24" ht="15" customHeight="1" x14ac:dyDescent="0.2">
      <c r="A271" s="74"/>
      <c r="B271" s="75"/>
      <c r="C271" s="76"/>
      <c r="D271" s="76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</row>
    <row r="272" spans="1:24" ht="15.75" customHeight="1" x14ac:dyDescent="0.2">
      <c r="A272" s="74"/>
      <c r="B272" s="75"/>
      <c r="C272" s="76"/>
      <c r="D272" s="76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</row>
    <row r="273" spans="1:24" ht="15.75" customHeight="1" x14ac:dyDescent="0.2">
      <c r="A273" s="74"/>
      <c r="B273" s="75"/>
      <c r="C273" s="76"/>
      <c r="D273" s="76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</row>
    <row r="274" spans="1:24" ht="15" customHeight="1" x14ac:dyDescent="0.2">
      <c r="A274" s="74"/>
      <c r="B274" s="75"/>
      <c r="C274" s="76"/>
      <c r="D274" s="76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</row>
    <row r="275" spans="1:24" ht="15.75" customHeight="1" x14ac:dyDescent="0.2">
      <c r="A275" s="74"/>
      <c r="B275" s="75"/>
      <c r="C275" s="76"/>
      <c r="D275" s="76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</row>
    <row r="276" spans="1:24" ht="15.75" customHeight="1" x14ac:dyDescent="0.2">
      <c r="A276" s="74"/>
      <c r="B276" s="75"/>
      <c r="C276" s="76"/>
      <c r="D276" s="76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</row>
    <row r="277" spans="1:24" ht="15" customHeight="1" x14ac:dyDescent="0.2">
      <c r="A277" s="74"/>
      <c r="B277" s="75"/>
      <c r="C277" s="76"/>
      <c r="D277" s="76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</row>
    <row r="278" spans="1:24" ht="15.75" customHeight="1" x14ac:dyDescent="0.2">
      <c r="A278" s="74"/>
      <c r="B278" s="75"/>
      <c r="C278" s="76"/>
      <c r="D278" s="76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</row>
    <row r="279" spans="1:24" ht="15.75" customHeight="1" x14ac:dyDescent="0.2">
      <c r="A279" s="74"/>
      <c r="B279" s="75"/>
      <c r="C279" s="76"/>
      <c r="D279" s="76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</row>
    <row r="280" spans="1:24" ht="15.75" customHeight="1" x14ac:dyDescent="0.2">
      <c r="A280" s="74"/>
      <c r="B280" s="75"/>
      <c r="C280" s="76"/>
      <c r="D280" s="76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</row>
    <row r="281" spans="1:24" ht="15.75" customHeight="1" x14ac:dyDescent="0.2">
      <c r="A281" s="74"/>
      <c r="B281" s="75"/>
      <c r="C281" s="76"/>
      <c r="D281" s="76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</row>
    <row r="282" spans="1:24" ht="15" customHeight="1" x14ac:dyDescent="0.2">
      <c r="A282" s="74"/>
      <c r="B282" s="75"/>
      <c r="C282" s="76"/>
      <c r="D282" s="76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</row>
    <row r="283" spans="1:24" ht="15.75" customHeight="1" x14ac:dyDescent="0.2">
      <c r="A283" s="74"/>
      <c r="B283" s="75"/>
      <c r="C283" s="76"/>
      <c r="D283" s="76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</row>
    <row r="284" spans="1:24" ht="15.75" customHeight="1" x14ac:dyDescent="0.2">
      <c r="A284" s="74"/>
      <c r="B284" s="75"/>
      <c r="C284" s="76"/>
      <c r="D284" s="76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</row>
    <row r="285" spans="1:24" ht="15" customHeight="1" x14ac:dyDescent="0.2">
      <c r="A285" s="74"/>
      <c r="B285" s="75"/>
      <c r="C285" s="76"/>
      <c r="D285" s="76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</row>
    <row r="286" spans="1:24" ht="15" customHeight="1" x14ac:dyDescent="0.2">
      <c r="A286" s="74"/>
      <c r="B286" s="75"/>
      <c r="C286" s="76"/>
      <c r="D286" s="76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</row>
    <row r="287" spans="1:24" ht="15" customHeight="1" x14ac:dyDescent="0.2">
      <c r="A287" s="74"/>
      <c r="B287" s="75"/>
      <c r="C287" s="76"/>
      <c r="D287" s="76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</row>
    <row r="288" spans="1:24" ht="15.75" customHeight="1" x14ac:dyDescent="0.2">
      <c r="A288" s="74"/>
      <c r="B288" s="75"/>
      <c r="C288" s="76"/>
      <c r="D288" s="76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</row>
    <row r="289" spans="1:24" ht="15" customHeight="1" x14ac:dyDescent="0.2">
      <c r="A289" s="74"/>
      <c r="B289" s="75"/>
      <c r="C289" s="76"/>
      <c r="D289" s="76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</row>
    <row r="290" spans="1:24" ht="15" customHeight="1" x14ac:dyDescent="0.2">
      <c r="A290" s="74"/>
      <c r="B290" s="75"/>
      <c r="C290" s="76"/>
      <c r="D290" s="76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</row>
    <row r="291" spans="1:24" ht="15" customHeight="1" x14ac:dyDescent="0.2">
      <c r="A291" s="74"/>
      <c r="B291" s="75"/>
      <c r="C291" s="76"/>
      <c r="D291" s="76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</row>
    <row r="292" spans="1:24" ht="15.75" customHeight="1" x14ac:dyDescent="0.2">
      <c r="A292" s="74"/>
      <c r="B292" s="75"/>
      <c r="C292" s="76"/>
      <c r="D292" s="76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</row>
    <row r="293" spans="1:24" ht="15.75" customHeight="1" x14ac:dyDescent="0.2">
      <c r="A293" s="74"/>
      <c r="B293" s="75"/>
      <c r="C293" s="76"/>
      <c r="D293" s="76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</row>
    <row r="294" spans="1:24" ht="15" customHeight="1" x14ac:dyDescent="0.2">
      <c r="A294" s="74"/>
      <c r="B294" s="75"/>
      <c r="C294" s="76"/>
      <c r="D294" s="76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</row>
    <row r="295" spans="1:24" ht="15.75" customHeight="1" x14ac:dyDescent="0.2">
      <c r="A295" s="74"/>
      <c r="B295" s="75"/>
      <c r="C295" s="76"/>
      <c r="D295" s="76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</row>
    <row r="296" spans="1:24" ht="15.75" customHeight="1" x14ac:dyDescent="0.2">
      <c r="A296" s="74"/>
      <c r="B296" s="75"/>
      <c r="C296" s="76"/>
      <c r="D296" s="76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</row>
    <row r="297" spans="1:24" ht="15.75" customHeight="1" x14ac:dyDescent="0.2">
      <c r="A297" s="74"/>
      <c r="B297" s="75"/>
      <c r="C297" s="76"/>
      <c r="D297" s="76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</row>
    <row r="298" spans="1:24" ht="15.75" customHeight="1" x14ac:dyDescent="0.2">
      <c r="A298" s="74"/>
      <c r="B298" s="75"/>
      <c r="C298" s="76"/>
      <c r="D298" s="76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</row>
    <row r="299" spans="1:24" ht="15.75" customHeight="1" x14ac:dyDescent="0.2">
      <c r="A299" s="74"/>
      <c r="B299" s="75"/>
      <c r="C299" s="76"/>
      <c r="D299" s="76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</row>
    <row r="300" spans="1:24" ht="15.75" customHeight="1" x14ac:dyDescent="0.2">
      <c r="A300" s="74"/>
      <c r="B300" s="75"/>
      <c r="C300" s="76"/>
      <c r="D300" s="76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</row>
    <row r="301" spans="1:24" ht="15" customHeight="1" x14ac:dyDescent="0.2">
      <c r="A301" s="74"/>
      <c r="B301" s="75"/>
      <c r="C301" s="76"/>
      <c r="D301" s="76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</row>
    <row r="302" spans="1:24" ht="15.75" customHeight="1" x14ac:dyDescent="0.2">
      <c r="A302" s="74"/>
      <c r="B302" s="75"/>
      <c r="C302" s="76"/>
      <c r="D302" s="76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</row>
    <row r="303" spans="1:24" ht="15.75" customHeight="1" x14ac:dyDescent="0.2">
      <c r="A303" s="74"/>
      <c r="B303" s="75"/>
      <c r="C303" s="76"/>
      <c r="D303" s="76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</row>
    <row r="304" spans="1:24" ht="15.75" customHeight="1" x14ac:dyDescent="0.2">
      <c r="A304" s="74"/>
      <c r="B304" s="75"/>
      <c r="C304" s="76"/>
      <c r="D304" s="76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</row>
    <row r="305" spans="1:24" ht="15.75" customHeight="1" x14ac:dyDescent="0.2">
      <c r="A305" s="74"/>
      <c r="B305" s="75"/>
      <c r="C305" s="76"/>
      <c r="D305" s="76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</row>
    <row r="306" spans="1:24" ht="15.75" customHeight="1" x14ac:dyDescent="0.2">
      <c r="A306" s="74"/>
      <c r="B306" s="75"/>
      <c r="C306" s="76"/>
      <c r="D306" s="76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</row>
    <row r="307" spans="1:24" ht="15" customHeight="1" x14ac:dyDescent="0.2">
      <c r="A307" s="74"/>
      <c r="B307" s="75"/>
      <c r="C307" s="76"/>
      <c r="D307" s="76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</row>
    <row r="308" spans="1:24" ht="15" customHeight="1" x14ac:dyDescent="0.2">
      <c r="A308" s="74"/>
      <c r="B308" s="75"/>
      <c r="C308" s="76"/>
      <c r="D308" s="76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</row>
    <row r="309" spans="1:24" ht="15" customHeight="1" x14ac:dyDescent="0.2">
      <c r="A309" s="74"/>
      <c r="B309" s="75"/>
      <c r="C309" s="76"/>
      <c r="D309" s="76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</row>
    <row r="310" spans="1:24" ht="15" customHeight="1" x14ac:dyDescent="0.2">
      <c r="A310" s="74"/>
      <c r="B310" s="75"/>
      <c r="C310" s="76"/>
      <c r="D310" s="76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</row>
    <row r="311" spans="1:24" ht="15" customHeight="1" x14ac:dyDescent="0.2">
      <c r="A311" s="74"/>
      <c r="B311" s="75"/>
      <c r="C311" s="76"/>
      <c r="D311" s="76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</row>
    <row r="312" spans="1:24" ht="15.75" customHeight="1" x14ac:dyDescent="0.2">
      <c r="A312" s="74"/>
      <c r="B312" s="75"/>
      <c r="C312" s="76"/>
      <c r="D312" s="76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</row>
    <row r="313" spans="1:24" ht="15.75" customHeight="1" x14ac:dyDescent="0.2">
      <c r="A313" s="74"/>
      <c r="B313" s="75"/>
      <c r="C313" s="76"/>
      <c r="D313" s="76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</row>
    <row r="314" spans="1:24" ht="15" customHeight="1" x14ac:dyDescent="0.2">
      <c r="A314" s="74"/>
      <c r="B314" s="75"/>
      <c r="C314" s="76"/>
      <c r="D314" s="76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</row>
    <row r="315" spans="1:24" ht="15.75" customHeight="1" x14ac:dyDescent="0.2">
      <c r="A315" s="74"/>
      <c r="B315" s="75"/>
      <c r="C315" s="76"/>
      <c r="D315" s="76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</row>
    <row r="316" spans="1:24" ht="15" customHeight="1" x14ac:dyDescent="0.2">
      <c r="A316" s="74"/>
      <c r="B316" s="75"/>
      <c r="C316" s="76"/>
      <c r="D316" s="76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</row>
    <row r="317" spans="1:24" ht="15.75" customHeight="1" x14ac:dyDescent="0.2">
      <c r="A317" s="74"/>
      <c r="B317" s="75"/>
      <c r="C317" s="76"/>
      <c r="D317" s="76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</row>
    <row r="318" spans="1:24" ht="15.75" customHeight="1" x14ac:dyDescent="0.2">
      <c r="A318" s="74"/>
      <c r="B318" s="75"/>
      <c r="C318" s="76"/>
      <c r="D318" s="76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</row>
    <row r="319" spans="1:24" ht="15" customHeight="1" x14ac:dyDescent="0.2">
      <c r="A319" s="74"/>
      <c r="B319" s="75"/>
      <c r="C319" s="76"/>
      <c r="D319" s="76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</row>
    <row r="320" spans="1:24" ht="15" customHeight="1" x14ac:dyDescent="0.2">
      <c r="A320" s="74"/>
      <c r="B320" s="75"/>
      <c r="C320" s="76"/>
      <c r="D320" s="76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</row>
    <row r="321" spans="1:24" ht="15" customHeight="1" x14ac:dyDescent="0.2">
      <c r="A321" s="74"/>
      <c r="B321" s="75"/>
      <c r="C321" s="76"/>
      <c r="D321" s="76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</row>
    <row r="322" spans="1:24" ht="15.75" customHeight="1" x14ac:dyDescent="0.2">
      <c r="A322" s="74"/>
      <c r="B322" s="75"/>
      <c r="C322" s="76"/>
      <c r="D322" s="76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</row>
    <row r="323" spans="1:24" ht="15.75" customHeight="1" x14ac:dyDescent="0.2">
      <c r="A323" s="74"/>
      <c r="B323" s="75"/>
      <c r="C323" s="76"/>
      <c r="D323" s="76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</row>
    <row r="324" spans="1:24" ht="15.75" customHeight="1" x14ac:dyDescent="0.2">
      <c r="A324" s="74"/>
      <c r="B324" s="75"/>
      <c r="C324" s="76"/>
      <c r="D324" s="76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</row>
    <row r="325" spans="1:24" ht="15" customHeight="1" x14ac:dyDescent="0.2">
      <c r="A325" s="74"/>
      <c r="B325" s="75"/>
      <c r="C325" s="76"/>
      <c r="D325" s="76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</row>
    <row r="326" spans="1:24" ht="15.75" customHeight="1" x14ac:dyDescent="0.2">
      <c r="A326" s="74"/>
      <c r="B326" s="75"/>
      <c r="C326" s="76"/>
      <c r="D326" s="76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</row>
    <row r="327" spans="1:24" ht="15" customHeight="1" x14ac:dyDescent="0.2">
      <c r="A327" s="74"/>
      <c r="B327" s="75"/>
      <c r="C327" s="76"/>
      <c r="D327" s="76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</row>
    <row r="328" spans="1:24" ht="15" customHeight="1" x14ac:dyDescent="0.2">
      <c r="A328" s="74"/>
      <c r="B328" s="75"/>
      <c r="C328" s="76"/>
      <c r="D328" s="76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</row>
    <row r="329" spans="1:24" ht="15.75" customHeight="1" x14ac:dyDescent="0.2">
      <c r="A329" s="74"/>
      <c r="B329" s="75"/>
      <c r="C329" s="76"/>
      <c r="D329" s="76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</row>
    <row r="330" spans="1:24" ht="15.75" customHeight="1" x14ac:dyDescent="0.2">
      <c r="A330" s="74"/>
      <c r="B330" s="75"/>
      <c r="C330" s="76"/>
      <c r="D330" s="76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</row>
    <row r="331" spans="1:24" ht="15" customHeight="1" x14ac:dyDescent="0.2">
      <c r="A331" s="74"/>
      <c r="B331" s="75"/>
      <c r="C331" s="76"/>
      <c r="D331" s="76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</row>
    <row r="332" spans="1:24" ht="15" customHeight="1" x14ac:dyDescent="0.2">
      <c r="A332" s="74"/>
      <c r="B332" s="75"/>
      <c r="C332" s="76"/>
      <c r="D332" s="76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</row>
    <row r="333" spans="1:24" ht="15.75" customHeight="1" x14ac:dyDescent="0.2">
      <c r="A333" s="74"/>
      <c r="B333" s="75"/>
      <c r="C333" s="76"/>
      <c r="D333" s="76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</row>
    <row r="334" spans="1:24" ht="15.75" customHeight="1" x14ac:dyDescent="0.2">
      <c r="A334" s="74"/>
      <c r="B334" s="75"/>
      <c r="C334" s="76"/>
      <c r="D334" s="76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</row>
    <row r="335" spans="1:24" ht="15" customHeight="1" x14ac:dyDescent="0.2">
      <c r="A335" s="74"/>
      <c r="B335" s="75"/>
      <c r="C335" s="76"/>
      <c r="D335" s="76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</row>
    <row r="336" spans="1:24" ht="15.75" customHeight="1" x14ac:dyDescent="0.2">
      <c r="A336" s="74"/>
      <c r="B336" s="75"/>
      <c r="C336" s="76"/>
      <c r="D336" s="76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</row>
    <row r="337" spans="1:24" ht="15.75" customHeight="1" x14ac:dyDescent="0.2">
      <c r="A337" s="74"/>
      <c r="B337" s="75"/>
      <c r="C337" s="76"/>
      <c r="D337" s="76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</row>
    <row r="338" spans="1:24" ht="15.75" customHeight="1" x14ac:dyDescent="0.2">
      <c r="A338" s="74"/>
      <c r="B338" s="75"/>
      <c r="C338" s="76"/>
      <c r="D338" s="76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</row>
    <row r="339" spans="1:24" ht="15.75" customHeight="1" x14ac:dyDescent="0.2">
      <c r="A339" s="74"/>
      <c r="B339" s="75"/>
      <c r="C339" s="76"/>
      <c r="D339" s="76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</row>
    <row r="340" spans="1:24" ht="15.75" customHeight="1" x14ac:dyDescent="0.2">
      <c r="A340" s="74"/>
      <c r="B340" s="75"/>
      <c r="C340" s="76"/>
      <c r="D340" s="76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</row>
    <row r="341" spans="1:24" ht="15.75" customHeight="1" x14ac:dyDescent="0.2">
      <c r="A341" s="74"/>
      <c r="B341" s="75"/>
      <c r="C341" s="76"/>
      <c r="D341" s="76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</row>
    <row r="342" spans="1:24" ht="15.75" customHeight="1" x14ac:dyDescent="0.2">
      <c r="A342" s="76"/>
      <c r="B342" s="76"/>
      <c r="C342" s="76"/>
      <c r="D342" s="76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</row>
    <row r="343" spans="1:24" ht="15.75" customHeight="1" x14ac:dyDescent="0.2">
      <c r="A343" s="76"/>
      <c r="B343" s="76"/>
      <c r="C343" s="76"/>
      <c r="D343" s="76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</row>
    <row r="344" spans="1:24" ht="15.75" customHeight="1" x14ac:dyDescent="0.2">
      <c r="A344" s="76"/>
      <c r="B344" s="76"/>
      <c r="C344" s="76"/>
      <c r="D344" s="76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</row>
    <row r="345" spans="1:24" ht="15.75" customHeight="1" x14ac:dyDescent="0.2">
      <c r="A345" s="76"/>
      <c r="B345" s="76"/>
      <c r="C345" s="76"/>
      <c r="D345" s="76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</row>
    <row r="346" spans="1:24" ht="15.75" customHeight="1" x14ac:dyDescent="0.2">
      <c r="A346" s="76"/>
      <c r="B346" s="76"/>
      <c r="C346" s="76"/>
      <c r="D346" s="76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</row>
    <row r="347" spans="1:24" ht="15.75" customHeight="1" x14ac:dyDescent="0.2">
      <c r="A347" s="76"/>
      <c r="B347" s="76"/>
      <c r="C347" s="76"/>
      <c r="D347" s="76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</row>
    <row r="348" spans="1:24" ht="15.75" customHeight="1" x14ac:dyDescent="0.2">
      <c r="A348" s="76"/>
      <c r="B348" s="76"/>
      <c r="C348" s="76"/>
      <c r="D348" s="76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</row>
    <row r="349" spans="1:24" ht="15.75" customHeight="1" x14ac:dyDescent="0.2">
      <c r="A349" s="76"/>
      <c r="B349" s="76"/>
      <c r="C349" s="76"/>
      <c r="D349" s="76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</row>
    <row r="350" spans="1:24" ht="15.75" customHeight="1" x14ac:dyDescent="0.2">
      <c r="A350" s="76"/>
      <c r="B350" s="76"/>
      <c r="C350" s="76"/>
      <c r="D350" s="76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</row>
    <row r="351" spans="1:24" ht="15.75" customHeight="1" x14ac:dyDescent="0.2">
      <c r="A351" s="76"/>
      <c r="B351" s="76"/>
      <c r="C351" s="76"/>
      <c r="D351" s="76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</row>
    <row r="352" spans="1:24" ht="15.75" customHeight="1" x14ac:dyDescent="0.2">
      <c r="A352" s="76"/>
      <c r="B352" s="76"/>
      <c r="C352" s="76"/>
      <c r="D352" s="76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</row>
    <row r="353" spans="1:24" ht="15.75" customHeight="1" x14ac:dyDescent="0.2">
      <c r="A353" s="76"/>
      <c r="B353" s="76"/>
      <c r="C353" s="76"/>
      <c r="D353" s="76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</row>
    <row r="354" spans="1:24" ht="15.75" customHeight="1" x14ac:dyDescent="0.2">
      <c r="A354" s="76"/>
      <c r="B354" s="76"/>
      <c r="C354" s="76"/>
      <c r="D354" s="76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</row>
    <row r="355" spans="1:24" ht="15.75" customHeight="1" x14ac:dyDescent="0.2">
      <c r="A355" s="76"/>
      <c r="B355" s="76"/>
      <c r="C355" s="76"/>
      <c r="D355" s="76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</row>
    <row r="356" spans="1:24" ht="15.75" customHeight="1" x14ac:dyDescent="0.2">
      <c r="A356" s="76"/>
      <c r="B356" s="76"/>
      <c r="C356" s="76"/>
      <c r="D356" s="76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</row>
    <row r="357" spans="1:24" ht="15.75" customHeight="1" x14ac:dyDescent="0.2">
      <c r="A357" s="76"/>
      <c r="B357" s="76"/>
      <c r="C357" s="76"/>
      <c r="D357" s="76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</row>
    <row r="358" spans="1:24" ht="15.75" customHeight="1" x14ac:dyDescent="0.2">
      <c r="A358" s="76"/>
      <c r="B358" s="76"/>
      <c r="C358" s="76"/>
      <c r="D358" s="76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</row>
    <row r="359" spans="1:24" ht="15.75" customHeight="1" x14ac:dyDescent="0.2">
      <c r="A359" s="76"/>
      <c r="B359" s="76"/>
      <c r="C359" s="76"/>
      <c r="D359" s="76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</row>
    <row r="360" spans="1:24" ht="15.75" customHeight="1" x14ac:dyDescent="0.2">
      <c r="A360" s="76"/>
      <c r="B360" s="76"/>
      <c r="C360" s="76"/>
      <c r="D360" s="76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</row>
    <row r="361" spans="1:24" ht="15.75" customHeight="1" x14ac:dyDescent="0.2">
      <c r="A361" s="76"/>
      <c r="B361" s="76"/>
      <c r="C361" s="76"/>
      <c r="D361" s="76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</row>
    <row r="362" spans="1:24" ht="15.75" customHeight="1" x14ac:dyDescent="0.2">
      <c r="A362" s="76"/>
      <c r="B362" s="76"/>
      <c r="C362" s="76"/>
      <c r="D362" s="76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</row>
    <row r="363" spans="1:24" ht="15.75" customHeight="1" x14ac:dyDescent="0.2">
      <c r="A363" s="76"/>
      <c r="B363" s="76"/>
      <c r="C363" s="76"/>
      <c r="D363" s="76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</row>
    <row r="364" spans="1:24" ht="15.75" customHeight="1" x14ac:dyDescent="0.2">
      <c r="A364" s="76"/>
      <c r="B364" s="76"/>
      <c r="C364" s="76"/>
      <c r="D364" s="76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</row>
    <row r="365" spans="1:24" ht="15.75" customHeight="1" x14ac:dyDescent="0.2">
      <c r="A365" s="76"/>
      <c r="B365" s="76"/>
      <c r="C365" s="76"/>
      <c r="D365" s="76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</row>
    <row r="366" spans="1:24" ht="15.75" customHeight="1" x14ac:dyDescent="0.2">
      <c r="A366" s="76"/>
      <c r="B366" s="76"/>
      <c r="C366" s="76"/>
      <c r="D366" s="76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</row>
    <row r="367" spans="1:24" ht="15.75" customHeight="1" x14ac:dyDescent="0.2">
      <c r="A367" s="76"/>
      <c r="B367" s="76"/>
      <c r="C367" s="76"/>
      <c r="D367" s="76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</row>
    <row r="368" spans="1:24" ht="15.75" customHeight="1" x14ac:dyDescent="0.2">
      <c r="A368" s="76"/>
      <c r="B368" s="76"/>
      <c r="C368" s="76"/>
      <c r="D368" s="76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</row>
    <row r="369" spans="1:24" ht="15.75" customHeight="1" x14ac:dyDescent="0.2">
      <c r="A369" s="76"/>
      <c r="B369" s="76"/>
      <c r="C369" s="76"/>
      <c r="D369" s="76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</row>
    <row r="370" spans="1:24" ht="15.75" customHeight="1" x14ac:dyDescent="0.2">
      <c r="A370" s="76"/>
      <c r="B370" s="76"/>
      <c r="C370" s="76"/>
      <c r="D370" s="76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</row>
    <row r="371" spans="1:24" ht="15.75" customHeight="1" x14ac:dyDescent="0.2">
      <c r="A371" s="76"/>
      <c r="B371" s="76"/>
      <c r="C371" s="76"/>
      <c r="D371" s="76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</row>
    <row r="372" spans="1:24" ht="15.75" customHeight="1" x14ac:dyDescent="0.2">
      <c r="A372" s="76"/>
      <c r="B372" s="76"/>
      <c r="C372" s="76"/>
      <c r="D372" s="76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</row>
    <row r="373" spans="1:24" ht="15.75" customHeight="1" x14ac:dyDescent="0.2">
      <c r="A373" s="76"/>
      <c r="B373" s="76"/>
      <c r="C373" s="76"/>
      <c r="D373" s="76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</row>
    <row r="374" spans="1:24" ht="15.75" customHeight="1" x14ac:dyDescent="0.2">
      <c r="A374" s="76"/>
      <c r="B374" s="76"/>
      <c r="C374" s="76"/>
      <c r="D374" s="76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</row>
    <row r="375" spans="1:24" ht="15.75" customHeight="1" x14ac:dyDescent="0.2">
      <c r="A375" s="76"/>
      <c r="B375" s="76"/>
      <c r="C375" s="76"/>
      <c r="D375" s="76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</row>
    <row r="376" spans="1:24" ht="15.75" customHeight="1" x14ac:dyDescent="0.2">
      <c r="A376" s="76"/>
      <c r="B376" s="76"/>
      <c r="C376" s="76"/>
      <c r="D376" s="76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</row>
    <row r="377" spans="1:24" ht="15.75" customHeight="1" x14ac:dyDescent="0.2">
      <c r="A377" s="76"/>
      <c r="B377" s="76"/>
      <c r="C377" s="76"/>
      <c r="D377" s="76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</row>
    <row r="378" spans="1:24" ht="15.75" customHeight="1" x14ac:dyDescent="0.2">
      <c r="A378" s="76"/>
      <c r="B378" s="76"/>
      <c r="C378" s="76"/>
      <c r="D378" s="76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</row>
    <row r="379" spans="1:24" ht="15.75" customHeight="1" x14ac:dyDescent="0.2">
      <c r="A379" s="76"/>
      <c r="B379" s="76"/>
      <c r="C379" s="76"/>
      <c r="D379" s="76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</row>
    <row r="380" spans="1:24" ht="15.75" customHeight="1" x14ac:dyDescent="0.2">
      <c r="A380" s="76"/>
      <c r="B380" s="76"/>
      <c r="C380" s="76"/>
      <c r="D380" s="76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</row>
    <row r="381" spans="1:24" ht="15.75" customHeight="1" x14ac:dyDescent="0.2">
      <c r="A381" s="76"/>
      <c r="B381" s="76"/>
      <c r="C381" s="76"/>
      <c r="D381" s="76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</row>
    <row r="382" spans="1:24" ht="15.75" customHeight="1" x14ac:dyDescent="0.2">
      <c r="A382" s="76"/>
      <c r="B382" s="76"/>
      <c r="C382" s="76"/>
      <c r="D382" s="76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</row>
    <row r="383" spans="1:24" ht="15.75" customHeight="1" x14ac:dyDescent="0.2">
      <c r="A383" s="76"/>
      <c r="B383" s="76"/>
      <c r="C383" s="76"/>
      <c r="D383" s="76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</row>
    <row r="384" spans="1:24" ht="15.75" customHeight="1" x14ac:dyDescent="0.2">
      <c r="A384" s="76"/>
      <c r="B384" s="76"/>
      <c r="C384" s="76"/>
      <c r="D384" s="76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</row>
    <row r="385" spans="1:24" ht="15.75" customHeight="1" x14ac:dyDescent="0.2">
      <c r="A385" s="76"/>
      <c r="B385" s="76"/>
      <c r="C385" s="76"/>
      <c r="D385" s="76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</row>
    <row r="386" spans="1:24" ht="15.75" customHeight="1" x14ac:dyDescent="0.2">
      <c r="A386" s="76"/>
      <c r="B386" s="76"/>
      <c r="C386" s="76"/>
      <c r="D386" s="76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</row>
    <row r="387" spans="1:24" ht="15.75" customHeight="1" x14ac:dyDescent="0.2">
      <c r="A387" s="76"/>
      <c r="B387" s="76"/>
      <c r="C387" s="76"/>
      <c r="D387" s="76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</row>
    <row r="388" spans="1:24" ht="15.75" customHeight="1" x14ac:dyDescent="0.2">
      <c r="A388" s="76"/>
      <c r="B388" s="76"/>
      <c r="C388" s="76"/>
      <c r="D388" s="76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</row>
    <row r="389" spans="1:24" ht="15.75" customHeight="1" x14ac:dyDescent="0.2">
      <c r="A389" s="76"/>
      <c r="B389" s="76"/>
      <c r="C389" s="76"/>
      <c r="D389" s="76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</row>
    <row r="390" spans="1:24" ht="15.75" customHeight="1" x14ac:dyDescent="0.2">
      <c r="A390" s="76"/>
      <c r="B390" s="76"/>
      <c r="C390" s="76"/>
      <c r="D390" s="76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</row>
    <row r="391" spans="1:24" ht="15.75" customHeight="1" x14ac:dyDescent="0.2">
      <c r="A391" s="76"/>
      <c r="B391" s="76"/>
      <c r="C391" s="76"/>
      <c r="D391" s="76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</row>
    <row r="392" spans="1:24" ht="15.75" customHeight="1" x14ac:dyDescent="0.2">
      <c r="A392" s="76"/>
      <c r="B392" s="76"/>
      <c r="C392" s="76"/>
      <c r="D392" s="76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</row>
    <row r="393" spans="1:24" ht="15.75" customHeight="1" x14ac:dyDescent="0.2">
      <c r="A393" s="76"/>
      <c r="B393" s="76"/>
      <c r="C393" s="76"/>
      <c r="D393" s="76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</row>
    <row r="394" spans="1:24" ht="15.75" customHeight="1" x14ac:dyDescent="0.2">
      <c r="A394" s="76"/>
      <c r="B394" s="76"/>
      <c r="C394" s="76"/>
      <c r="D394" s="76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</row>
    <row r="395" spans="1:24" ht="15.75" customHeight="1" x14ac:dyDescent="0.2">
      <c r="A395" s="76"/>
      <c r="B395" s="76"/>
      <c r="C395" s="76"/>
      <c r="D395" s="76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</row>
    <row r="396" spans="1:24" ht="15.75" customHeight="1" x14ac:dyDescent="0.2">
      <c r="A396" s="76"/>
      <c r="B396" s="76"/>
      <c r="C396" s="76"/>
      <c r="D396" s="76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</row>
    <row r="397" spans="1:24" ht="15.75" customHeight="1" x14ac:dyDescent="0.2">
      <c r="A397" s="76"/>
      <c r="B397" s="76"/>
      <c r="C397" s="76"/>
      <c r="D397" s="76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</row>
    <row r="398" spans="1:24" ht="15.75" customHeight="1" x14ac:dyDescent="0.2">
      <c r="A398" s="76"/>
      <c r="B398" s="76"/>
      <c r="C398" s="76"/>
      <c r="D398" s="76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</row>
    <row r="399" spans="1:24" ht="15.75" customHeight="1" x14ac:dyDescent="0.2">
      <c r="A399" s="76"/>
      <c r="B399" s="76"/>
      <c r="C399" s="76"/>
      <c r="D399" s="76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</row>
    <row r="400" spans="1:24" ht="15.75" customHeight="1" x14ac:dyDescent="0.2">
      <c r="A400" s="76"/>
      <c r="B400" s="76"/>
      <c r="C400" s="76"/>
      <c r="D400" s="76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</row>
    <row r="401" spans="1:24" ht="15.75" customHeight="1" x14ac:dyDescent="0.2">
      <c r="A401" s="76"/>
      <c r="B401" s="76"/>
      <c r="C401" s="76"/>
      <c r="D401" s="76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</row>
    <row r="402" spans="1:24" ht="15.75" customHeight="1" x14ac:dyDescent="0.2">
      <c r="A402" s="76"/>
      <c r="B402" s="76"/>
      <c r="C402" s="76"/>
      <c r="D402" s="76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</row>
    <row r="403" spans="1:24" ht="15.75" customHeight="1" x14ac:dyDescent="0.2">
      <c r="A403" s="76"/>
      <c r="B403" s="76"/>
      <c r="C403" s="76"/>
      <c r="D403" s="76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</row>
    <row r="404" spans="1:24" ht="15.75" customHeight="1" x14ac:dyDescent="0.2">
      <c r="A404" s="76"/>
      <c r="B404" s="76"/>
      <c r="C404" s="76"/>
      <c r="D404" s="76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</row>
    <row r="405" spans="1:24" ht="15.75" customHeight="1" x14ac:dyDescent="0.2">
      <c r="A405" s="76"/>
      <c r="B405" s="76"/>
      <c r="C405" s="76"/>
      <c r="D405" s="76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</row>
    <row r="406" spans="1:24" ht="15.75" customHeight="1" x14ac:dyDescent="0.2">
      <c r="A406" s="76"/>
      <c r="B406" s="76"/>
      <c r="C406" s="76"/>
      <c r="D406" s="76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</row>
    <row r="407" spans="1:24" ht="15.75" customHeight="1" x14ac:dyDescent="0.2">
      <c r="A407" s="76"/>
      <c r="B407" s="76"/>
      <c r="C407" s="76"/>
      <c r="D407" s="76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</row>
    <row r="408" spans="1:24" ht="15.75" customHeight="1" x14ac:dyDescent="0.2">
      <c r="A408" s="76"/>
      <c r="B408" s="76"/>
      <c r="C408" s="76"/>
      <c r="D408" s="76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</row>
    <row r="409" spans="1:24" ht="15.75" customHeight="1" x14ac:dyDescent="0.2">
      <c r="A409" s="76"/>
      <c r="B409" s="76"/>
      <c r="C409" s="76"/>
      <c r="D409" s="76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</row>
    <row r="410" spans="1:24" ht="15.75" customHeight="1" x14ac:dyDescent="0.2">
      <c r="A410" s="76"/>
      <c r="B410" s="76"/>
      <c r="C410" s="76"/>
      <c r="D410" s="76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</row>
    <row r="411" spans="1:24" ht="15.75" customHeight="1" x14ac:dyDescent="0.2">
      <c r="A411" s="76"/>
      <c r="B411" s="76"/>
      <c r="C411" s="76"/>
      <c r="D411" s="76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</row>
    <row r="412" spans="1:24" ht="15.75" customHeight="1" x14ac:dyDescent="0.2">
      <c r="A412" s="76"/>
      <c r="B412" s="76"/>
      <c r="C412" s="76"/>
      <c r="D412" s="76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</row>
    <row r="413" spans="1:24" ht="15.75" customHeight="1" x14ac:dyDescent="0.2">
      <c r="A413" s="76"/>
      <c r="B413" s="76"/>
      <c r="C413" s="76"/>
      <c r="D413" s="76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</row>
    <row r="414" spans="1:24" ht="15.75" customHeight="1" x14ac:dyDescent="0.2">
      <c r="A414" s="76"/>
      <c r="B414" s="76"/>
      <c r="C414" s="76"/>
      <c r="D414" s="76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</row>
    <row r="415" spans="1:24" ht="15.75" customHeight="1" x14ac:dyDescent="0.2">
      <c r="A415" s="76"/>
      <c r="B415" s="76"/>
      <c r="C415" s="76"/>
      <c r="D415" s="76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</row>
    <row r="416" spans="1:24" ht="15.75" customHeight="1" x14ac:dyDescent="0.2">
      <c r="A416" s="76"/>
      <c r="B416" s="76"/>
      <c r="C416" s="76"/>
      <c r="D416" s="76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</row>
    <row r="417" spans="1:24" ht="15.75" customHeight="1" x14ac:dyDescent="0.2">
      <c r="A417" s="76"/>
      <c r="B417" s="76"/>
      <c r="C417" s="76"/>
      <c r="D417" s="76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</row>
    <row r="418" spans="1:24" ht="15.75" customHeight="1" x14ac:dyDescent="0.2">
      <c r="A418" s="76"/>
      <c r="B418" s="76"/>
      <c r="C418" s="76"/>
      <c r="D418" s="76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</row>
    <row r="419" spans="1:24" ht="15.75" customHeight="1" x14ac:dyDescent="0.2">
      <c r="A419" s="76"/>
      <c r="B419" s="76"/>
      <c r="C419" s="76"/>
      <c r="D419" s="76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</row>
    <row r="420" spans="1:24" ht="15.75" customHeight="1" x14ac:dyDescent="0.2">
      <c r="A420" s="76"/>
      <c r="B420" s="76"/>
      <c r="C420" s="76"/>
      <c r="D420" s="76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</row>
    <row r="421" spans="1:24" ht="15.75" customHeight="1" x14ac:dyDescent="0.2">
      <c r="A421" s="76"/>
      <c r="B421" s="76"/>
      <c r="C421" s="76"/>
      <c r="D421" s="76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</row>
    <row r="422" spans="1:24" ht="15.75" customHeight="1" x14ac:dyDescent="0.2">
      <c r="A422" s="76"/>
      <c r="B422" s="76"/>
      <c r="C422" s="76"/>
      <c r="D422" s="76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</row>
    <row r="423" spans="1:24" ht="15.75" customHeight="1" x14ac:dyDescent="0.2">
      <c r="A423" s="76"/>
      <c r="B423" s="76"/>
      <c r="C423" s="76"/>
      <c r="D423" s="76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</row>
    <row r="424" spans="1:24" ht="15.75" customHeight="1" x14ac:dyDescent="0.2">
      <c r="A424" s="76"/>
      <c r="B424" s="76"/>
      <c r="C424" s="76"/>
      <c r="D424" s="76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</row>
    <row r="425" spans="1:24" ht="15.75" customHeight="1" x14ac:dyDescent="0.2">
      <c r="A425" s="76"/>
      <c r="B425" s="76"/>
      <c r="C425" s="76"/>
      <c r="D425" s="76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</row>
    <row r="426" spans="1:24" ht="15.75" customHeight="1" x14ac:dyDescent="0.2">
      <c r="A426" s="76"/>
      <c r="B426" s="76"/>
      <c r="C426" s="76"/>
      <c r="D426" s="76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</row>
    <row r="427" spans="1:24" ht="15.75" customHeight="1" x14ac:dyDescent="0.2">
      <c r="A427" s="76"/>
      <c r="B427" s="76"/>
      <c r="C427" s="76"/>
      <c r="D427" s="76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</row>
    <row r="428" spans="1:24" ht="15.75" customHeight="1" x14ac:dyDescent="0.2">
      <c r="A428" s="76"/>
      <c r="B428" s="76"/>
      <c r="C428" s="76"/>
      <c r="D428" s="76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</row>
    <row r="429" spans="1:24" ht="15.75" customHeight="1" x14ac:dyDescent="0.2">
      <c r="A429" s="76"/>
      <c r="B429" s="76"/>
      <c r="C429" s="76"/>
      <c r="D429" s="76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</row>
    <row r="430" spans="1:24" ht="15.75" customHeight="1" x14ac:dyDescent="0.2">
      <c r="A430" s="76"/>
      <c r="B430" s="76"/>
      <c r="C430" s="76"/>
      <c r="D430" s="76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</row>
    <row r="431" spans="1:24" ht="15.75" customHeight="1" x14ac:dyDescent="0.2">
      <c r="A431" s="76"/>
      <c r="B431" s="76"/>
      <c r="C431" s="76"/>
      <c r="D431" s="76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</row>
    <row r="432" spans="1:24" ht="15.75" customHeight="1" x14ac:dyDescent="0.2">
      <c r="A432" s="76"/>
      <c r="B432" s="76"/>
      <c r="C432" s="76"/>
      <c r="D432" s="76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</row>
    <row r="433" spans="1:24" ht="15.75" customHeight="1" x14ac:dyDescent="0.2">
      <c r="A433" s="76"/>
      <c r="B433" s="76"/>
      <c r="C433" s="76"/>
      <c r="D433" s="76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</row>
    <row r="434" spans="1:24" ht="15.75" customHeight="1" x14ac:dyDescent="0.2">
      <c r="A434" s="76"/>
      <c r="B434" s="76"/>
      <c r="C434" s="76"/>
      <c r="D434" s="76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</row>
    <row r="435" spans="1:24" ht="15.75" customHeight="1" x14ac:dyDescent="0.2">
      <c r="A435" s="76"/>
      <c r="B435" s="76"/>
      <c r="C435" s="76"/>
      <c r="D435" s="76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</row>
    <row r="436" spans="1:24" ht="15.75" customHeight="1" x14ac:dyDescent="0.2">
      <c r="A436" s="76"/>
      <c r="B436" s="76"/>
      <c r="C436" s="76"/>
      <c r="D436" s="76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</row>
    <row r="437" spans="1:24" ht="15.75" customHeight="1" x14ac:dyDescent="0.2">
      <c r="A437" s="76"/>
      <c r="B437" s="76"/>
      <c r="C437" s="76"/>
      <c r="D437" s="76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</row>
    <row r="438" spans="1:24" ht="15.75" customHeight="1" x14ac:dyDescent="0.2">
      <c r="A438" s="76"/>
      <c r="B438" s="76"/>
      <c r="C438" s="76"/>
      <c r="D438" s="76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</row>
    <row r="439" spans="1:24" ht="15.75" customHeight="1" x14ac:dyDescent="0.2">
      <c r="A439" s="76"/>
      <c r="B439" s="76"/>
      <c r="C439" s="76"/>
      <c r="D439" s="76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</row>
    <row r="440" spans="1:24" ht="15.75" customHeight="1" x14ac:dyDescent="0.2">
      <c r="A440" s="76"/>
      <c r="B440" s="76"/>
      <c r="C440" s="76"/>
      <c r="D440" s="76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</row>
    <row r="441" spans="1:24" ht="15.75" customHeight="1" x14ac:dyDescent="0.2">
      <c r="A441" s="76"/>
      <c r="B441" s="76"/>
      <c r="C441" s="76"/>
      <c r="D441" s="76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</row>
    <row r="442" spans="1:24" ht="15.75" customHeight="1" x14ac:dyDescent="0.2">
      <c r="A442" s="76"/>
      <c r="B442" s="76"/>
      <c r="C442" s="76"/>
      <c r="D442" s="76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</row>
    <row r="443" spans="1:24" ht="15.75" customHeight="1" x14ac:dyDescent="0.2">
      <c r="A443" s="76"/>
      <c r="B443" s="76"/>
      <c r="C443" s="76"/>
      <c r="D443" s="76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</row>
    <row r="444" spans="1:24" ht="15.75" customHeight="1" x14ac:dyDescent="0.2">
      <c r="A444" s="76"/>
      <c r="B444" s="76"/>
      <c r="C444" s="76"/>
      <c r="D444" s="76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</row>
    <row r="445" spans="1:24" ht="15.75" customHeight="1" x14ac:dyDescent="0.2">
      <c r="A445" s="76"/>
      <c r="B445" s="76"/>
      <c r="C445" s="76"/>
      <c r="D445" s="76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</row>
    <row r="446" spans="1:24" ht="15.75" customHeight="1" x14ac:dyDescent="0.2">
      <c r="A446" s="76"/>
      <c r="B446" s="76"/>
      <c r="C446" s="76"/>
      <c r="D446" s="76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</row>
    <row r="447" spans="1:24" ht="15.75" customHeight="1" x14ac:dyDescent="0.2">
      <c r="A447" s="76"/>
      <c r="B447" s="76"/>
      <c r="C447" s="76"/>
      <c r="D447" s="76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</row>
    <row r="448" spans="1:24" ht="15.75" customHeight="1" x14ac:dyDescent="0.2">
      <c r="A448" s="76"/>
      <c r="B448" s="76"/>
      <c r="C448" s="76"/>
      <c r="D448" s="76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</row>
    <row r="449" spans="1:24" ht="15.75" customHeight="1" x14ac:dyDescent="0.2">
      <c r="A449" s="76"/>
      <c r="B449" s="76"/>
      <c r="C449" s="76"/>
      <c r="D449" s="76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</row>
    <row r="450" spans="1:24" ht="15.75" customHeight="1" x14ac:dyDescent="0.2">
      <c r="A450" s="76"/>
      <c r="B450" s="76"/>
      <c r="C450" s="76"/>
      <c r="D450" s="76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</row>
    <row r="451" spans="1:24" ht="15.75" customHeight="1" x14ac:dyDescent="0.2">
      <c r="A451" s="76"/>
      <c r="B451" s="76"/>
      <c r="C451" s="76"/>
      <c r="D451" s="76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</row>
    <row r="452" spans="1:24" ht="15.75" customHeight="1" x14ac:dyDescent="0.2">
      <c r="A452" s="76"/>
      <c r="B452" s="76"/>
      <c r="C452" s="76"/>
      <c r="D452" s="76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</row>
    <row r="453" spans="1:24" ht="15.75" customHeight="1" x14ac:dyDescent="0.2">
      <c r="A453" s="76"/>
      <c r="B453" s="76"/>
      <c r="C453" s="76"/>
      <c r="D453" s="76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</row>
    <row r="454" spans="1:24" ht="15.75" customHeight="1" x14ac:dyDescent="0.2">
      <c r="A454" s="76"/>
      <c r="B454" s="76"/>
      <c r="C454" s="76"/>
      <c r="D454" s="76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</row>
    <row r="455" spans="1:24" ht="15.75" customHeight="1" x14ac:dyDescent="0.2">
      <c r="A455" s="76"/>
      <c r="B455" s="76"/>
      <c r="C455" s="76"/>
      <c r="D455" s="76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</row>
    <row r="456" spans="1:24" ht="15.75" customHeight="1" x14ac:dyDescent="0.2">
      <c r="A456" s="76"/>
      <c r="B456" s="76"/>
      <c r="C456" s="76"/>
      <c r="D456" s="76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</row>
    <row r="457" spans="1:24" ht="15.75" customHeight="1" x14ac:dyDescent="0.2">
      <c r="A457" s="76"/>
      <c r="B457" s="76"/>
      <c r="C457" s="76"/>
      <c r="D457" s="76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</row>
    <row r="458" spans="1:24" ht="15.75" customHeight="1" x14ac:dyDescent="0.2">
      <c r="A458" s="76"/>
      <c r="B458" s="76"/>
      <c r="C458" s="76"/>
      <c r="D458" s="76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</row>
    <row r="459" spans="1:24" ht="15.75" customHeight="1" x14ac:dyDescent="0.2">
      <c r="A459" s="76"/>
      <c r="B459" s="76"/>
      <c r="C459" s="76"/>
      <c r="D459" s="76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</row>
    <row r="460" spans="1:24" ht="15.75" customHeight="1" x14ac:dyDescent="0.2">
      <c r="A460" s="76"/>
      <c r="B460" s="76"/>
      <c r="C460" s="76"/>
      <c r="D460" s="76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</row>
    <row r="461" spans="1:24" ht="15.75" customHeight="1" x14ac:dyDescent="0.2">
      <c r="A461" s="76"/>
      <c r="B461" s="76"/>
      <c r="C461" s="76"/>
      <c r="D461" s="76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</row>
    <row r="462" spans="1:24" ht="15.75" customHeight="1" x14ac:dyDescent="0.2">
      <c r="A462" s="76"/>
      <c r="B462" s="76"/>
      <c r="C462" s="76"/>
      <c r="D462" s="76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</row>
    <row r="463" spans="1:24" ht="15.75" customHeight="1" x14ac:dyDescent="0.2">
      <c r="A463" s="76"/>
      <c r="B463" s="76"/>
      <c r="C463" s="76"/>
      <c r="D463" s="76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</row>
    <row r="464" spans="1:24" ht="15.75" customHeight="1" x14ac:dyDescent="0.2">
      <c r="A464" s="76"/>
      <c r="B464" s="76"/>
      <c r="C464" s="76"/>
      <c r="D464" s="76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</row>
    <row r="465" spans="1:24" ht="15.75" customHeight="1" x14ac:dyDescent="0.2">
      <c r="A465" s="76"/>
      <c r="B465" s="76"/>
      <c r="C465" s="76"/>
      <c r="D465" s="76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</row>
    <row r="466" spans="1:24" ht="15.75" customHeight="1" x14ac:dyDescent="0.2">
      <c r="A466" s="76"/>
      <c r="B466" s="76"/>
      <c r="C466" s="76"/>
      <c r="D466" s="76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</row>
    <row r="467" spans="1:24" ht="15.75" customHeight="1" x14ac:dyDescent="0.2">
      <c r="A467" s="76"/>
      <c r="B467" s="76"/>
      <c r="C467" s="76"/>
      <c r="D467" s="76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</row>
    <row r="468" spans="1:24" ht="15.75" customHeight="1" x14ac:dyDescent="0.2">
      <c r="A468" s="76"/>
      <c r="B468" s="76"/>
      <c r="C468" s="76"/>
      <c r="D468" s="76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</row>
    <row r="469" spans="1:24" ht="15.75" customHeight="1" x14ac:dyDescent="0.2">
      <c r="A469" s="76"/>
      <c r="B469" s="76"/>
      <c r="C469" s="76"/>
      <c r="D469" s="76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</row>
    <row r="470" spans="1:24" ht="15.75" customHeight="1" x14ac:dyDescent="0.2">
      <c r="A470" s="76"/>
      <c r="B470" s="76"/>
      <c r="C470" s="76"/>
      <c r="D470" s="76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</row>
    <row r="471" spans="1:24" ht="15.75" customHeight="1" x14ac:dyDescent="0.2">
      <c r="A471" s="76"/>
      <c r="B471" s="76"/>
      <c r="C471" s="76"/>
      <c r="D471" s="76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</row>
    <row r="472" spans="1:24" ht="15.75" customHeight="1" x14ac:dyDescent="0.2">
      <c r="A472" s="76"/>
      <c r="B472" s="76"/>
      <c r="C472" s="76"/>
      <c r="D472" s="76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</row>
    <row r="473" spans="1:24" ht="15.75" customHeight="1" x14ac:dyDescent="0.2">
      <c r="A473" s="76"/>
      <c r="B473" s="76"/>
      <c r="C473" s="76"/>
      <c r="D473" s="76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</row>
    <row r="474" spans="1:24" ht="15.75" customHeight="1" x14ac:dyDescent="0.2">
      <c r="A474" s="76"/>
      <c r="B474" s="76"/>
      <c r="C474" s="76"/>
      <c r="D474" s="76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</row>
    <row r="475" spans="1:24" ht="15.75" customHeight="1" x14ac:dyDescent="0.2">
      <c r="A475" s="76"/>
      <c r="B475" s="76"/>
      <c r="C475" s="76"/>
      <c r="D475" s="76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</row>
    <row r="476" spans="1:24" ht="15.75" customHeight="1" x14ac:dyDescent="0.2">
      <c r="A476" s="76"/>
      <c r="B476" s="76"/>
      <c r="C476" s="76"/>
      <c r="D476" s="76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</row>
    <row r="477" spans="1:24" ht="15.75" customHeight="1" x14ac:dyDescent="0.2">
      <c r="A477" s="76"/>
      <c r="B477" s="76"/>
      <c r="C477" s="76"/>
      <c r="D477" s="76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</row>
    <row r="478" spans="1:24" ht="15.75" customHeight="1" x14ac:dyDescent="0.2">
      <c r="A478" s="76"/>
      <c r="B478" s="76"/>
      <c r="C478" s="76"/>
      <c r="D478" s="76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</row>
    <row r="479" spans="1:24" ht="15.75" customHeight="1" x14ac:dyDescent="0.2">
      <c r="A479" s="76"/>
      <c r="B479" s="76"/>
      <c r="C479" s="76"/>
      <c r="D479" s="76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</row>
    <row r="480" spans="1:24" ht="15.75" customHeight="1" x14ac:dyDescent="0.2">
      <c r="A480" s="76"/>
      <c r="B480" s="76"/>
      <c r="C480" s="76"/>
      <c r="D480" s="76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</row>
    <row r="481" spans="1:24" ht="15.75" customHeight="1" x14ac:dyDescent="0.2">
      <c r="A481" s="76"/>
      <c r="B481" s="76"/>
      <c r="C481" s="76"/>
      <c r="D481" s="76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</row>
    <row r="482" spans="1:24" ht="15.75" customHeight="1" x14ac:dyDescent="0.2">
      <c r="A482" s="76"/>
      <c r="B482" s="76"/>
      <c r="C482" s="76"/>
      <c r="D482" s="76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</row>
    <row r="483" spans="1:24" ht="15.75" customHeight="1" x14ac:dyDescent="0.2">
      <c r="A483" s="76"/>
      <c r="B483" s="76"/>
      <c r="C483" s="76"/>
      <c r="D483" s="76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</row>
    <row r="484" spans="1:24" ht="15.75" customHeight="1" x14ac:dyDescent="0.2">
      <c r="A484" s="76"/>
      <c r="B484" s="76"/>
      <c r="C484" s="76"/>
      <c r="D484" s="76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</row>
    <row r="485" spans="1:24" ht="15.75" customHeight="1" x14ac:dyDescent="0.2">
      <c r="A485" s="76"/>
      <c r="B485" s="76"/>
      <c r="C485" s="76"/>
      <c r="D485" s="76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</row>
    <row r="486" spans="1:24" ht="15.75" customHeight="1" x14ac:dyDescent="0.2">
      <c r="A486" s="76"/>
      <c r="B486" s="76"/>
      <c r="C486" s="76"/>
      <c r="D486" s="76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</row>
    <row r="487" spans="1:24" ht="15.75" customHeight="1" x14ac:dyDescent="0.2">
      <c r="A487" s="76"/>
      <c r="B487" s="76"/>
      <c r="C487" s="76"/>
      <c r="D487" s="76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</row>
    <row r="488" spans="1:24" ht="15.75" customHeight="1" x14ac:dyDescent="0.2">
      <c r="A488" s="76"/>
      <c r="B488" s="76"/>
      <c r="C488" s="76"/>
      <c r="D488" s="76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</row>
    <row r="489" spans="1:24" ht="15.75" customHeight="1" x14ac:dyDescent="0.2">
      <c r="A489" s="76"/>
      <c r="B489" s="76"/>
      <c r="C489" s="76"/>
      <c r="D489" s="76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</row>
    <row r="490" spans="1:24" ht="15.75" customHeight="1" x14ac:dyDescent="0.2">
      <c r="A490" s="76"/>
      <c r="B490" s="76"/>
      <c r="C490" s="76"/>
      <c r="D490" s="76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</row>
    <row r="491" spans="1:24" ht="15.75" customHeight="1" x14ac:dyDescent="0.2">
      <c r="A491" s="76"/>
      <c r="B491" s="76"/>
      <c r="C491" s="76"/>
      <c r="D491" s="76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</row>
    <row r="492" spans="1:24" ht="15.75" customHeight="1" x14ac:dyDescent="0.2">
      <c r="A492" s="76"/>
      <c r="B492" s="76"/>
      <c r="C492" s="76"/>
      <c r="D492" s="76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</row>
    <row r="493" spans="1:24" ht="15.75" customHeight="1" x14ac:dyDescent="0.2">
      <c r="A493" s="76"/>
      <c r="B493" s="76"/>
      <c r="C493" s="76"/>
      <c r="D493" s="76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</row>
    <row r="494" spans="1:24" ht="15.75" customHeight="1" x14ac:dyDescent="0.2">
      <c r="A494" s="76"/>
      <c r="B494" s="76"/>
      <c r="C494" s="76"/>
      <c r="D494" s="76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</row>
    <row r="495" spans="1:24" ht="15.75" customHeight="1" x14ac:dyDescent="0.2">
      <c r="A495" s="76"/>
      <c r="B495" s="76"/>
      <c r="C495" s="76"/>
      <c r="D495" s="76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</row>
    <row r="496" spans="1:24" ht="15.75" customHeight="1" x14ac:dyDescent="0.2">
      <c r="A496" s="76"/>
      <c r="B496" s="76"/>
      <c r="C496" s="76"/>
      <c r="D496" s="76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</row>
    <row r="497" spans="1:24" ht="15.75" customHeight="1" x14ac:dyDescent="0.2">
      <c r="A497" s="76"/>
      <c r="B497" s="76"/>
      <c r="C497" s="76"/>
      <c r="D497" s="76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</row>
    <row r="498" spans="1:24" ht="15.75" customHeight="1" x14ac:dyDescent="0.2">
      <c r="A498" s="76"/>
      <c r="B498" s="76"/>
      <c r="C498" s="76"/>
      <c r="D498" s="76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</row>
    <row r="499" spans="1:24" ht="15.75" customHeight="1" x14ac:dyDescent="0.2">
      <c r="A499" s="76"/>
      <c r="B499" s="76"/>
      <c r="C499" s="76"/>
      <c r="D499" s="76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</row>
    <row r="500" spans="1:24" ht="15.75" customHeight="1" x14ac:dyDescent="0.2">
      <c r="A500" s="76"/>
      <c r="B500" s="76"/>
      <c r="C500" s="76"/>
      <c r="D500" s="76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</row>
    <row r="501" spans="1:24" ht="15.75" customHeight="1" x14ac:dyDescent="0.2">
      <c r="A501" s="76"/>
      <c r="B501" s="76"/>
      <c r="C501" s="76"/>
      <c r="D501" s="76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</row>
    <row r="502" spans="1:24" ht="15.75" customHeight="1" x14ac:dyDescent="0.2">
      <c r="A502" s="76"/>
      <c r="B502" s="76"/>
      <c r="C502" s="76"/>
      <c r="D502" s="76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</row>
    <row r="503" spans="1:24" ht="15.75" customHeight="1" x14ac:dyDescent="0.2">
      <c r="A503" s="76"/>
      <c r="B503" s="76"/>
      <c r="C503" s="76"/>
      <c r="D503" s="76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</row>
    <row r="504" spans="1:24" ht="15.75" customHeight="1" x14ac:dyDescent="0.2">
      <c r="A504" s="76"/>
      <c r="B504" s="76"/>
      <c r="C504" s="76"/>
      <c r="D504" s="76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</row>
    <row r="505" spans="1:24" ht="15.75" customHeight="1" x14ac:dyDescent="0.2">
      <c r="A505" s="76"/>
      <c r="B505" s="76"/>
      <c r="C505" s="76"/>
      <c r="D505" s="76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</row>
    <row r="506" spans="1:24" ht="15.75" customHeight="1" x14ac:dyDescent="0.2">
      <c r="A506" s="76"/>
      <c r="B506" s="76"/>
      <c r="C506" s="76"/>
      <c r="D506" s="76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</row>
    <row r="507" spans="1:24" ht="15.75" customHeight="1" x14ac:dyDescent="0.2">
      <c r="A507" s="76"/>
      <c r="B507" s="76"/>
      <c r="C507" s="76"/>
      <c r="D507" s="76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</row>
    <row r="508" spans="1:24" ht="15.75" customHeight="1" x14ac:dyDescent="0.2">
      <c r="A508" s="76"/>
      <c r="B508" s="76"/>
      <c r="C508" s="76"/>
      <c r="D508" s="76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</row>
    <row r="509" spans="1:24" ht="15.75" customHeight="1" x14ac:dyDescent="0.2">
      <c r="A509" s="76"/>
      <c r="B509" s="76"/>
      <c r="C509" s="76"/>
      <c r="D509" s="76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</row>
    <row r="510" spans="1:24" ht="15.75" customHeight="1" x14ac:dyDescent="0.2">
      <c r="A510" s="76"/>
      <c r="B510" s="76"/>
      <c r="C510" s="76"/>
      <c r="D510" s="76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</row>
    <row r="511" spans="1:24" ht="15.75" customHeight="1" x14ac:dyDescent="0.2">
      <c r="A511" s="76"/>
      <c r="B511" s="76"/>
      <c r="C511" s="76"/>
      <c r="D511" s="76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</row>
    <row r="512" spans="1:24" ht="15.75" customHeight="1" x14ac:dyDescent="0.2">
      <c r="A512" s="76"/>
      <c r="B512" s="76"/>
      <c r="C512" s="76"/>
      <c r="D512" s="76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</row>
    <row r="513" spans="1:24" ht="15.75" customHeight="1" x14ac:dyDescent="0.2">
      <c r="A513" s="76"/>
      <c r="B513" s="76"/>
      <c r="C513" s="76"/>
      <c r="D513" s="76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</row>
    <row r="514" spans="1:24" ht="15.75" customHeight="1" x14ac:dyDescent="0.2">
      <c r="A514" s="76"/>
      <c r="B514" s="76"/>
      <c r="C514" s="76"/>
      <c r="D514" s="76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</row>
    <row r="515" spans="1:24" ht="15.75" customHeight="1" x14ac:dyDescent="0.2">
      <c r="A515" s="76"/>
      <c r="B515" s="76"/>
      <c r="C515" s="76"/>
      <c r="D515" s="76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</row>
    <row r="516" spans="1:24" ht="15.75" customHeight="1" x14ac:dyDescent="0.2">
      <c r="A516" s="76"/>
      <c r="B516" s="76"/>
      <c r="C516" s="76"/>
      <c r="D516" s="76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</row>
    <row r="517" spans="1:24" ht="15.75" customHeight="1" x14ac:dyDescent="0.2">
      <c r="A517" s="76"/>
      <c r="B517" s="76"/>
      <c r="C517" s="76"/>
      <c r="D517" s="76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</row>
    <row r="518" spans="1:24" ht="15.75" customHeight="1" x14ac:dyDescent="0.2">
      <c r="A518" s="76"/>
      <c r="B518" s="76"/>
      <c r="C518" s="76"/>
      <c r="D518" s="76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</row>
    <row r="519" spans="1:24" ht="15.75" customHeight="1" x14ac:dyDescent="0.2">
      <c r="A519" s="76"/>
      <c r="B519" s="76"/>
      <c r="C519" s="76"/>
      <c r="D519" s="76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</row>
    <row r="520" spans="1:24" ht="15.75" customHeight="1" x14ac:dyDescent="0.2">
      <c r="A520" s="76"/>
      <c r="B520" s="76"/>
      <c r="C520" s="76"/>
      <c r="D520" s="76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</row>
    <row r="521" spans="1:24" ht="15.75" customHeight="1" x14ac:dyDescent="0.2">
      <c r="A521" s="76"/>
      <c r="B521" s="76"/>
      <c r="C521" s="76"/>
      <c r="D521" s="76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</row>
    <row r="522" spans="1:24" ht="15.75" customHeight="1" x14ac:dyDescent="0.2">
      <c r="A522" s="76"/>
      <c r="B522" s="76"/>
      <c r="C522" s="76"/>
      <c r="D522" s="76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</row>
    <row r="523" spans="1:24" ht="15.75" customHeight="1" x14ac:dyDescent="0.2">
      <c r="A523" s="76"/>
      <c r="B523" s="76"/>
      <c r="C523" s="76"/>
      <c r="D523" s="76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</row>
    <row r="524" spans="1:24" ht="15.75" customHeight="1" x14ac:dyDescent="0.2">
      <c r="A524" s="76"/>
      <c r="B524" s="76"/>
      <c r="C524" s="76"/>
      <c r="D524" s="76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</row>
    <row r="525" spans="1:24" ht="15.75" customHeight="1" x14ac:dyDescent="0.2">
      <c r="A525" s="76"/>
      <c r="B525" s="76"/>
      <c r="C525" s="76"/>
      <c r="D525" s="76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</row>
    <row r="526" spans="1:24" ht="15.75" customHeight="1" x14ac:dyDescent="0.2">
      <c r="A526" s="76"/>
      <c r="B526" s="76"/>
      <c r="C526" s="76"/>
      <c r="D526" s="76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</row>
    <row r="527" spans="1:24" ht="15.75" customHeight="1" x14ac:dyDescent="0.2">
      <c r="A527" s="76"/>
      <c r="B527" s="76"/>
      <c r="C527" s="76"/>
      <c r="D527" s="76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</row>
    <row r="528" spans="1:24" ht="15.75" customHeight="1" x14ac:dyDescent="0.2">
      <c r="A528" s="76"/>
      <c r="B528" s="76"/>
      <c r="C528" s="76"/>
      <c r="D528" s="76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</row>
    <row r="529" spans="1:24" ht="15.75" customHeight="1" x14ac:dyDescent="0.2">
      <c r="A529" s="76"/>
      <c r="B529" s="76"/>
      <c r="C529" s="76"/>
      <c r="D529" s="76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</row>
    <row r="530" spans="1:24" ht="15.75" customHeight="1" x14ac:dyDescent="0.2">
      <c r="A530" s="76"/>
      <c r="B530" s="76"/>
      <c r="C530" s="76"/>
      <c r="D530" s="76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</row>
    <row r="531" spans="1:24" ht="15.75" customHeight="1" x14ac:dyDescent="0.2">
      <c r="A531" s="76"/>
      <c r="B531" s="76"/>
      <c r="C531" s="76"/>
      <c r="D531" s="76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</row>
    <row r="532" spans="1:24" ht="15.75" customHeight="1" x14ac:dyDescent="0.2">
      <c r="A532" s="76"/>
      <c r="B532" s="76"/>
      <c r="C532" s="76"/>
      <c r="D532" s="76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</row>
    <row r="533" spans="1:24" ht="15.75" customHeight="1" x14ac:dyDescent="0.2">
      <c r="A533" s="76"/>
      <c r="B533" s="76"/>
      <c r="C533" s="76"/>
      <c r="D533" s="76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</row>
    <row r="534" spans="1:24" ht="15.75" customHeight="1" x14ac:dyDescent="0.2">
      <c r="A534" s="76"/>
      <c r="B534" s="76"/>
      <c r="C534" s="76"/>
      <c r="D534" s="76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</row>
    <row r="535" spans="1:24" ht="15.75" customHeight="1" x14ac:dyDescent="0.2">
      <c r="A535" s="76"/>
      <c r="B535" s="76"/>
      <c r="C535" s="76"/>
      <c r="D535" s="76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</row>
    <row r="536" spans="1:24" ht="15.75" customHeight="1" x14ac:dyDescent="0.2">
      <c r="A536" s="76"/>
      <c r="B536" s="76"/>
      <c r="C536" s="76"/>
      <c r="D536" s="76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</row>
    <row r="537" spans="1:24" ht="15.75" customHeight="1" x14ac:dyDescent="0.2">
      <c r="A537" s="76"/>
      <c r="B537" s="76"/>
      <c r="C537" s="76"/>
      <c r="D537" s="76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</row>
    <row r="538" spans="1:24" ht="15.75" customHeight="1" x14ac:dyDescent="0.2">
      <c r="A538" s="76"/>
      <c r="B538" s="76"/>
      <c r="C538" s="76"/>
      <c r="D538" s="76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</row>
    <row r="539" spans="1:24" ht="15.75" customHeight="1" x14ac:dyDescent="0.2">
      <c r="A539" s="76"/>
      <c r="B539" s="76"/>
      <c r="C539" s="76"/>
      <c r="D539" s="76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</row>
    <row r="540" spans="1:24" ht="15.75" customHeight="1" x14ac:dyDescent="0.2">
      <c r="A540" s="76"/>
      <c r="B540" s="76"/>
      <c r="C540" s="76"/>
      <c r="D540" s="76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</row>
    <row r="541" spans="1:24" ht="15.75" customHeight="1" x14ac:dyDescent="0.2">
      <c r="A541" s="76"/>
      <c r="B541" s="76"/>
      <c r="C541" s="76"/>
      <c r="D541" s="76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</row>
    <row r="542" spans="1:24" ht="15.75" customHeight="1" x14ac:dyDescent="0.2">
      <c r="A542" s="76"/>
      <c r="B542" s="76"/>
      <c r="C542" s="76"/>
      <c r="D542" s="76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</row>
    <row r="543" spans="1:24" ht="15.75" customHeight="1" x14ac:dyDescent="0.2">
      <c r="A543" s="76"/>
      <c r="B543" s="76"/>
      <c r="C543" s="76"/>
      <c r="D543" s="76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</row>
    <row r="544" spans="1:24" ht="15.75" customHeight="1" x14ac:dyDescent="0.2">
      <c r="A544" s="76"/>
      <c r="B544" s="76"/>
      <c r="C544" s="76"/>
      <c r="D544" s="76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</row>
    <row r="545" spans="1:24" ht="15.75" customHeight="1" x14ac:dyDescent="0.2">
      <c r="A545" s="76"/>
      <c r="B545" s="76"/>
      <c r="C545" s="76"/>
      <c r="D545" s="76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</row>
    <row r="546" spans="1:24" ht="15.75" customHeight="1" x14ac:dyDescent="0.2">
      <c r="A546" s="76"/>
      <c r="B546" s="76"/>
      <c r="C546" s="76"/>
      <c r="D546" s="76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</row>
    <row r="547" spans="1:24" ht="15.75" customHeight="1" x14ac:dyDescent="0.2">
      <c r="A547" s="76"/>
      <c r="B547" s="76"/>
      <c r="C547" s="76"/>
      <c r="D547" s="76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</row>
    <row r="548" spans="1:24" ht="15.75" customHeight="1" x14ac:dyDescent="0.2">
      <c r="A548" s="76"/>
      <c r="B548" s="76"/>
      <c r="C548" s="76"/>
      <c r="D548" s="76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</row>
    <row r="549" spans="1:24" ht="15.75" customHeight="1" x14ac:dyDescent="0.2">
      <c r="A549" s="76"/>
      <c r="B549" s="76"/>
      <c r="C549" s="76"/>
      <c r="D549" s="76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</row>
    <row r="550" spans="1:24" ht="15.75" customHeight="1" x14ac:dyDescent="0.2">
      <c r="A550" s="76"/>
      <c r="B550" s="76"/>
      <c r="C550" s="76"/>
      <c r="D550" s="76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</row>
    <row r="551" spans="1:24" ht="15.75" customHeight="1" x14ac:dyDescent="0.2">
      <c r="A551" s="76"/>
      <c r="B551" s="76"/>
      <c r="C551" s="76"/>
      <c r="D551" s="76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</row>
    <row r="552" spans="1:24" ht="15.75" customHeight="1" x14ac:dyDescent="0.2">
      <c r="A552" s="76"/>
      <c r="B552" s="76"/>
      <c r="C552" s="76"/>
      <c r="D552" s="76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</row>
    <row r="553" spans="1:24" ht="15.75" customHeight="1" x14ac:dyDescent="0.2">
      <c r="A553" s="76"/>
      <c r="B553" s="76"/>
      <c r="C553" s="76"/>
      <c r="D553" s="76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</row>
    <row r="554" spans="1:24" ht="15.75" customHeight="1" x14ac:dyDescent="0.2">
      <c r="A554" s="76"/>
      <c r="B554" s="76"/>
      <c r="C554" s="76"/>
      <c r="D554" s="76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</row>
    <row r="555" spans="1:24" ht="15.75" customHeight="1" x14ac:dyDescent="0.2">
      <c r="A555" s="76"/>
      <c r="B555" s="76"/>
      <c r="C555" s="76"/>
      <c r="D555" s="76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</row>
    <row r="556" spans="1:24" ht="15.75" customHeight="1" x14ac:dyDescent="0.2">
      <c r="A556" s="76"/>
      <c r="B556" s="76"/>
      <c r="C556" s="76"/>
      <c r="D556" s="76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</row>
    <row r="557" spans="1:24" ht="15.75" customHeight="1" x14ac:dyDescent="0.2">
      <c r="A557" s="76"/>
      <c r="B557" s="76"/>
      <c r="C557" s="76"/>
      <c r="D557" s="76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</row>
    <row r="558" spans="1:24" ht="15.75" customHeight="1" x14ac:dyDescent="0.2">
      <c r="A558" s="76"/>
      <c r="B558" s="76"/>
      <c r="C558" s="76"/>
      <c r="D558" s="76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</row>
    <row r="559" spans="1:24" ht="15.75" customHeight="1" x14ac:dyDescent="0.2">
      <c r="A559" s="76"/>
      <c r="B559" s="76"/>
      <c r="C559" s="76"/>
      <c r="D559" s="76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</row>
    <row r="560" spans="1:24" ht="15.75" customHeight="1" x14ac:dyDescent="0.2">
      <c r="A560" s="76"/>
      <c r="B560" s="76"/>
      <c r="C560" s="76"/>
      <c r="D560" s="76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</row>
    <row r="561" spans="1:24" ht="15.75" customHeight="1" x14ac:dyDescent="0.2">
      <c r="A561" s="76"/>
      <c r="B561" s="76"/>
      <c r="C561" s="76"/>
      <c r="D561" s="76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</row>
    <row r="562" spans="1:24" ht="15.75" customHeight="1" x14ac:dyDescent="0.2">
      <c r="A562" s="76"/>
      <c r="B562" s="76"/>
      <c r="C562" s="76"/>
      <c r="D562" s="76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</row>
    <row r="563" spans="1:24" ht="15.75" customHeight="1" x14ac:dyDescent="0.2">
      <c r="A563" s="76"/>
      <c r="B563" s="76"/>
      <c r="C563" s="76"/>
      <c r="D563" s="76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</row>
    <row r="564" spans="1:24" ht="15.75" customHeight="1" x14ac:dyDescent="0.2">
      <c r="A564" s="76"/>
      <c r="B564" s="76"/>
      <c r="C564" s="76"/>
      <c r="D564" s="76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</row>
    <row r="565" spans="1:24" ht="15.75" customHeight="1" x14ac:dyDescent="0.2">
      <c r="A565" s="76"/>
      <c r="B565" s="76"/>
      <c r="C565" s="76"/>
      <c r="D565" s="76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</row>
    <row r="566" spans="1:24" ht="15.75" customHeight="1" x14ac:dyDescent="0.2">
      <c r="A566" s="76"/>
      <c r="B566" s="76"/>
      <c r="C566" s="76"/>
      <c r="D566" s="76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</row>
    <row r="567" spans="1:24" ht="15.75" customHeight="1" x14ac:dyDescent="0.2">
      <c r="A567" s="76"/>
      <c r="B567" s="76"/>
      <c r="C567" s="76"/>
      <c r="D567" s="76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</row>
    <row r="568" spans="1:24" ht="15.75" customHeight="1" x14ac:dyDescent="0.2">
      <c r="A568" s="76"/>
      <c r="B568" s="76"/>
      <c r="C568" s="76"/>
      <c r="D568" s="76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</row>
    <row r="569" spans="1:24" ht="15.75" customHeight="1" x14ac:dyDescent="0.2">
      <c r="A569" s="76"/>
      <c r="B569" s="76"/>
      <c r="C569" s="76"/>
      <c r="D569" s="76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</row>
    <row r="570" spans="1:24" ht="15.75" customHeight="1" x14ac:dyDescent="0.2">
      <c r="A570" s="76"/>
      <c r="B570" s="76"/>
      <c r="C570" s="76"/>
      <c r="D570" s="76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</row>
    <row r="571" spans="1:24" ht="15.75" customHeight="1" x14ac:dyDescent="0.2">
      <c r="A571" s="76"/>
      <c r="B571" s="76"/>
      <c r="C571" s="76"/>
      <c r="D571" s="76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</row>
    <row r="572" spans="1:24" ht="15.75" customHeight="1" x14ac:dyDescent="0.2">
      <c r="A572" s="76"/>
      <c r="B572" s="76"/>
      <c r="C572" s="76"/>
      <c r="D572" s="76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</row>
    <row r="573" spans="1:24" ht="15.75" customHeight="1" x14ac:dyDescent="0.2">
      <c r="A573" s="76"/>
      <c r="B573" s="76"/>
      <c r="C573" s="76"/>
      <c r="D573" s="76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</row>
    <row r="574" spans="1:24" ht="15.75" customHeight="1" x14ac:dyDescent="0.2">
      <c r="A574" s="76"/>
      <c r="B574" s="76"/>
      <c r="C574" s="76"/>
      <c r="D574" s="76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</row>
    <row r="575" spans="1:24" ht="15.75" customHeight="1" x14ac:dyDescent="0.2">
      <c r="A575" s="76"/>
      <c r="B575" s="76"/>
      <c r="C575" s="76"/>
      <c r="D575" s="76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</row>
    <row r="576" spans="1:24" ht="15.75" customHeight="1" x14ac:dyDescent="0.2">
      <c r="A576" s="76"/>
      <c r="B576" s="76"/>
      <c r="C576" s="76"/>
      <c r="D576" s="76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</row>
    <row r="577" spans="1:24" ht="15.75" customHeight="1" x14ac:dyDescent="0.2">
      <c r="A577" s="76"/>
      <c r="B577" s="76"/>
      <c r="C577" s="76"/>
      <c r="D577" s="76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</row>
    <row r="578" spans="1:24" ht="15.75" customHeight="1" x14ac:dyDescent="0.2">
      <c r="A578" s="76"/>
      <c r="B578" s="76"/>
      <c r="C578" s="76"/>
      <c r="D578" s="76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</row>
    <row r="579" spans="1:24" ht="15.75" customHeight="1" x14ac:dyDescent="0.2">
      <c r="A579" s="76"/>
      <c r="B579" s="76"/>
      <c r="C579" s="76"/>
      <c r="D579" s="76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</row>
    <row r="580" spans="1:24" ht="15.75" customHeight="1" x14ac:dyDescent="0.2">
      <c r="A580" s="76"/>
      <c r="B580" s="76"/>
      <c r="C580" s="76"/>
      <c r="D580" s="76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</row>
    <row r="581" spans="1:24" ht="15.75" customHeight="1" x14ac:dyDescent="0.2">
      <c r="A581" s="76"/>
      <c r="B581" s="76"/>
      <c r="C581" s="76"/>
      <c r="D581" s="76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</row>
    <row r="582" spans="1:24" ht="15.75" customHeight="1" x14ac:dyDescent="0.2">
      <c r="A582" s="76"/>
      <c r="B582" s="76"/>
      <c r="C582" s="76"/>
      <c r="D582" s="76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</row>
    <row r="583" spans="1:24" ht="15.75" customHeight="1" x14ac:dyDescent="0.2">
      <c r="A583" s="76"/>
      <c r="B583" s="76"/>
      <c r="C583" s="76"/>
      <c r="D583" s="76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</row>
    <row r="584" spans="1:24" ht="15.75" customHeight="1" x14ac:dyDescent="0.2">
      <c r="A584" s="76"/>
      <c r="B584" s="76"/>
      <c r="C584" s="76"/>
      <c r="D584" s="76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</row>
    <row r="585" spans="1:24" ht="15.75" customHeight="1" x14ac:dyDescent="0.2">
      <c r="A585" s="76"/>
      <c r="B585" s="76"/>
      <c r="C585" s="76"/>
      <c r="D585" s="76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</row>
    <row r="586" spans="1:24" ht="15.75" customHeight="1" x14ac:dyDescent="0.2">
      <c r="A586" s="76"/>
      <c r="B586" s="76"/>
      <c r="C586" s="76"/>
      <c r="D586" s="76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</row>
    <row r="587" spans="1:24" ht="15.75" customHeight="1" x14ac:dyDescent="0.2">
      <c r="A587" s="76"/>
      <c r="B587" s="76"/>
      <c r="C587" s="76"/>
      <c r="D587" s="76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</row>
    <row r="588" spans="1:24" ht="15.75" customHeight="1" x14ac:dyDescent="0.2">
      <c r="A588" s="76"/>
      <c r="B588" s="76"/>
      <c r="C588" s="76"/>
      <c r="D588" s="76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</row>
    <row r="589" spans="1:24" ht="15.75" customHeight="1" x14ac:dyDescent="0.2">
      <c r="A589" s="76"/>
      <c r="B589" s="76"/>
      <c r="C589" s="76"/>
      <c r="D589" s="76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</row>
    <row r="590" spans="1:24" ht="15.75" customHeight="1" x14ac:dyDescent="0.2">
      <c r="A590" s="76"/>
      <c r="B590" s="76"/>
      <c r="C590" s="76"/>
      <c r="D590" s="76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</row>
    <row r="591" spans="1:24" ht="15.75" customHeight="1" x14ac:dyDescent="0.2">
      <c r="A591" s="76"/>
      <c r="B591" s="76"/>
      <c r="C591" s="76"/>
      <c r="D591" s="76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</row>
    <row r="592" spans="1:24" ht="15.75" customHeight="1" x14ac:dyDescent="0.2">
      <c r="A592" s="76"/>
      <c r="B592" s="76"/>
      <c r="C592" s="76"/>
      <c r="D592" s="76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</row>
    <row r="593" spans="1:24" ht="15.75" customHeight="1" x14ac:dyDescent="0.2">
      <c r="A593" s="76"/>
      <c r="B593" s="76"/>
      <c r="C593" s="76"/>
      <c r="D593" s="76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</row>
    <row r="594" spans="1:24" ht="15.75" customHeight="1" x14ac:dyDescent="0.2">
      <c r="A594" s="76"/>
      <c r="B594" s="76"/>
      <c r="C594" s="76"/>
      <c r="D594" s="76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</row>
    <row r="595" spans="1:24" ht="15.75" customHeight="1" x14ac:dyDescent="0.2">
      <c r="A595" s="76"/>
      <c r="B595" s="76"/>
      <c r="C595" s="76"/>
      <c r="D595" s="76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</row>
    <row r="596" spans="1:24" ht="15.75" customHeight="1" x14ac:dyDescent="0.2">
      <c r="A596" s="76"/>
      <c r="B596" s="76"/>
      <c r="C596" s="76"/>
      <c r="D596" s="76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</row>
    <row r="597" spans="1:24" ht="15.75" customHeight="1" x14ac:dyDescent="0.2">
      <c r="A597" s="76"/>
      <c r="B597" s="76"/>
      <c r="C597" s="76"/>
      <c r="D597" s="76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</row>
    <row r="598" spans="1:24" ht="15.75" customHeight="1" x14ac:dyDescent="0.2">
      <c r="A598" s="76"/>
      <c r="B598" s="76"/>
      <c r="C598" s="76"/>
      <c r="D598" s="76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</row>
    <row r="599" spans="1:24" ht="15.75" customHeight="1" x14ac:dyDescent="0.2">
      <c r="A599" s="76"/>
      <c r="B599" s="76"/>
      <c r="C599" s="76"/>
      <c r="D599" s="76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</row>
    <row r="600" spans="1:24" ht="15.75" customHeight="1" x14ac:dyDescent="0.2">
      <c r="A600" s="76"/>
      <c r="B600" s="76"/>
      <c r="C600" s="76"/>
      <c r="D600" s="76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</row>
    <row r="601" spans="1:24" ht="15.75" customHeight="1" x14ac:dyDescent="0.2">
      <c r="A601" s="76"/>
      <c r="B601" s="76"/>
      <c r="C601" s="76"/>
      <c r="D601" s="76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</row>
    <row r="602" spans="1:24" ht="15.75" customHeight="1" x14ac:dyDescent="0.2">
      <c r="A602" s="76"/>
      <c r="B602" s="76"/>
      <c r="C602" s="76"/>
      <c r="D602" s="76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</row>
    <row r="603" spans="1:24" ht="15.75" customHeight="1" x14ac:dyDescent="0.2">
      <c r="A603" s="76"/>
      <c r="B603" s="76"/>
      <c r="C603" s="76"/>
      <c r="D603" s="76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</row>
    <row r="604" spans="1:24" ht="15.75" customHeight="1" x14ac:dyDescent="0.2">
      <c r="A604" s="76"/>
      <c r="B604" s="76"/>
      <c r="C604" s="76"/>
      <c r="D604" s="76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</row>
    <row r="605" spans="1:24" ht="15.75" customHeight="1" x14ac:dyDescent="0.2">
      <c r="A605" s="76"/>
      <c r="B605" s="76"/>
      <c r="C605" s="76"/>
      <c r="D605" s="76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</row>
    <row r="606" spans="1:24" ht="15.75" customHeight="1" x14ac:dyDescent="0.2">
      <c r="A606" s="76"/>
      <c r="B606" s="76"/>
      <c r="C606" s="76"/>
      <c r="D606" s="76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</row>
    <row r="607" spans="1:24" ht="15.75" customHeight="1" x14ac:dyDescent="0.2">
      <c r="A607" s="76"/>
      <c r="B607" s="76"/>
      <c r="C607" s="76"/>
      <c r="D607" s="76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</row>
    <row r="608" spans="1:24" ht="15.75" customHeight="1" x14ac:dyDescent="0.2">
      <c r="A608" s="76"/>
      <c r="B608" s="76"/>
      <c r="C608" s="76"/>
      <c r="D608" s="76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</row>
    <row r="609" spans="1:24" ht="15.75" customHeight="1" x14ac:dyDescent="0.2">
      <c r="A609" s="76"/>
      <c r="B609" s="76"/>
      <c r="C609" s="76"/>
      <c r="D609" s="76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</row>
    <row r="610" spans="1:24" ht="15.75" customHeight="1" x14ac:dyDescent="0.2">
      <c r="A610" s="76"/>
      <c r="B610" s="76"/>
      <c r="C610" s="76"/>
      <c r="D610" s="76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</row>
    <row r="611" spans="1:24" ht="15.75" customHeight="1" x14ac:dyDescent="0.2">
      <c r="A611" s="76"/>
      <c r="B611" s="76"/>
      <c r="C611" s="76"/>
      <c r="D611" s="76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</row>
    <row r="612" spans="1:24" ht="15.75" customHeight="1" x14ac:dyDescent="0.2">
      <c r="A612" s="76"/>
      <c r="B612" s="76"/>
      <c r="C612" s="76"/>
      <c r="D612" s="76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</row>
    <row r="613" spans="1:24" ht="15.75" customHeight="1" x14ac:dyDescent="0.2">
      <c r="A613" s="76"/>
      <c r="B613" s="76"/>
      <c r="C613" s="76"/>
      <c r="D613" s="76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</row>
    <row r="614" spans="1:24" ht="15.75" customHeight="1" x14ac:dyDescent="0.2">
      <c r="A614" s="76"/>
      <c r="B614" s="76"/>
      <c r="C614" s="76"/>
      <c r="D614" s="76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</row>
    <row r="615" spans="1:24" ht="15.75" customHeight="1" x14ac:dyDescent="0.2">
      <c r="A615" s="76"/>
      <c r="B615" s="76"/>
      <c r="C615" s="76"/>
      <c r="D615" s="76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</row>
    <row r="616" spans="1:24" ht="15.75" customHeight="1" x14ac:dyDescent="0.2">
      <c r="A616" s="76"/>
      <c r="B616" s="76"/>
      <c r="C616" s="76"/>
      <c r="D616" s="76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</row>
    <row r="617" spans="1:24" ht="15.75" customHeight="1" x14ac:dyDescent="0.2">
      <c r="A617" s="76"/>
      <c r="B617" s="76"/>
      <c r="C617" s="76"/>
      <c r="D617" s="76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</row>
    <row r="618" spans="1:24" ht="15.75" customHeight="1" x14ac:dyDescent="0.2">
      <c r="A618" s="76"/>
      <c r="B618" s="76"/>
      <c r="C618" s="76"/>
      <c r="D618" s="76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</row>
    <row r="619" spans="1:24" ht="15.75" customHeight="1" x14ac:dyDescent="0.2">
      <c r="A619" s="76"/>
      <c r="B619" s="76"/>
      <c r="C619" s="76"/>
      <c r="D619" s="76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</row>
    <row r="620" spans="1:24" ht="15.75" customHeight="1" x14ac:dyDescent="0.2">
      <c r="A620" s="76"/>
      <c r="B620" s="76"/>
      <c r="C620" s="76"/>
      <c r="D620" s="76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</row>
    <row r="621" spans="1:24" ht="15.75" customHeight="1" x14ac:dyDescent="0.2">
      <c r="A621" s="76"/>
      <c r="B621" s="76"/>
      <c r="C621" s="76"/>
      <c r="D621" s="76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</row>
    <row r="622" spans="1:24" ht="15.75" customHeight="1" x14ac:dyDescent="0.2">
      <c r="A622" s="76"/>
      <c r="B622" s="76"/>
      <c r="C622" s="76"/>
      <c r="D622" s="76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</row>
    <row r="623" spans="1:24" ht="15.75" customHeight="1" x14ac:dyDescent="0.2">
      <c r="A623" s="76"/>
      <c r="B623" s="76"/>
      <c r="C623" s="76"/>
      <c r="D623" s="76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</row>
    <row r="624" spans="1:24" ht="15.75" customHeight="1" x14ac:dyDescent="0.2">
      <c r="A624" s="76"/>
      <c r="B624" s="76"/>
      <c r="C624" s="76"/>
      <c r="D624" s="76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</row>
    <row r="625" spans="1:24" ht="15.75" customHeight="1" x14ac:dyDescent="0.2">
      <c r="A625" s="76"/>
      <c r="B625" s="76"/>
      <c r="C625" s="76"/>
      <c r="D625" s="76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</row>
    <row r="626" spans="1:24" ht="15.75" customHeight="1" x14ac:dyDescent="0.2">
      <c r="A626" s="76"/>
      <c r="B626" s="76"/>
      <c r="C626" s="76"/>
      <c r="D626" s="76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</row>
    <row r="627" spans="1:24" ht="15.75" customHeight="1" x14ac:dyDescent="0.2">
      <c r="A627" s="76"/>
      <c r="B627" s="76"/>
      <c r="C627" s="76"/>
      <c r="D627" s="76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</row>
    <row r="628" spans="1:24" ht="15.75" customHeight="1" x14ac:dyDescent="0.2">
      <c r="A628" s="76"/>
      <c r="B628" s="76"/>
      <c r="C628" s="76"/>
      <c r="D628" s="76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</row>
    <row r="629" spans="1:24" ht="15.75" customHeight="1" x14ac:dyDescent="0.2">
      <c r="A629" s="76"/>
      <c r="B629" s="76"/>
      <c r="C629" s="76"/>
      <c r="D629" s="76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</row>
    <row r="630" spans="1:24" ht="15.75" customHeight="1" x14ac:dyDescent="0.2">
      <c r="A630" s="76"/>
      <c r="B630" s="76"/>
      <c r="C630" s="76"/>
      <c r="D630" s="76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</row>
    <row r="631" spans="1:24" ht="15.75" customHeight="1" x14ac:dyDescent="0.2">
      <c r="A631" s="76"/>
      <c r="B631" s="76"/>
      <c r="C631" s="76"/>
      <c r="D631" s="76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</row>
    <row r="632" spans="1:24" ht="15.75" customHeight="1" x14ac:dyDescent="0.2">
      <c r="A632" s="76"/>
      <c r="B632" s="76"/>
      <c r="C632" s="76"/>
      <c r="D632" s="76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</row>
    <row r="633" spans="1:24" ht="15.75" customHeight="1" x14ac:dyDescent="0.2">
      <c r="A633" s="76"/>
      <c r="B633" s="76"/>
      <c r="C633" s="76"/>
      <c r="D633" s="76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</row>
    <row r="634" spans="1:24" ht="15.75" customHeight="1" x14ac:dyDescent="0.2">
      <c r="A634" s="76"/>
      <c r="B634" s="76"/>
      <c r="C634" s="76"/>
      <c r="D634" s="76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</row>
    <row r="635" spans="1:24" ht="15.75" customHeight="1" x14ac:dyDescent="0.2">
      <c r="A635" s="76"/>
      <c r="B635" s="76"/>
      <c r="C635" s="76"/>
      <c r="D635" s="76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</row>
    <row r="636" spans="1:24" ht="15.75" customHeight="1" x14ac:dyDescent="0.2">
      <c r="A636" s="76"/>
      <c r="B636" s="76"/>
      <c r="C636" s="76"/>
      <c r="D636" s="76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</row>
    <row r="637" spans="1:24" ht="15.75" customHeight="1" x14ac:dyDescent="0.2">
      <c r="A637" s="76"/>
      <c r="B637" s="76"/>
      <c r="C637" s="76"/>
      <c r="D637" s="76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</row>
    <row r="638" spans="1:24" ht="15.75" customHeight="1" x14ac:dyDescent="0.2">
      <c r="A638" s="76"/>
      <c r="B638" s="76"/>
      <c r="C638" s="76"/>
      <c r="D638" s="76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</row>
    <row r="639" spans="1:24" ht="15.75" customHeight="1" x14ac:dyDescent="0.2">
      <c r="A639" s="76"/>
      <c r="B639" s="76"/>
      <c r="C639" s="76"/>
      <c r="D639" s="76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</row>
    <row r="640" spans="1:24" ht="15.75" customHeight="1" x14ac:dyDescent="0.2">
      <c r="A640" s="76"/>
      <c r="B640" s="76"/>
      <c r="C640" s="76"/>
      <c r="D640" s="76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</row>
    <row r="641" spans="1:24" ht="15.75" customHeight="1" x14ac:dyDescent="0.2">
      <c r="A641" s="76"/>
      <c r="B641" s="76"/>
      <c r="C641" s="76"/>
      <c r="D641" s="76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</row>
    <row r="642" spans="1:24" ht="15.75" customHeight="1" x14ac:dyDescent="0.2">
      <c r="A642" s="76"/>
      <c r="B642" s="76"/>
      <c r="C642" s="76"/>
      <c r="D642" s="76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</row>
    <row r="643" spans="1:24" ht="15.75" customHeight="1" x14ac:dyDescent="0.2">
      <c r="A643" s="76"/>
      <c r="B643" s="76"/>
      <c r="C643" s="76"/>
      <c r="D643" s="76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</row>
    <row r="644" spans="1:24" ht="15.75" customHeight="1" x14ac:dyDescent="0.2">
      <c r="A644" s="76"/>
      <c r="B644" s="76"/>
      <c r="C644" s="76"/>
      <c r="D644" s="76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</row>
    <row r="645" spans="1:24" ht="15.75" customHeight="1" x14ac:dyDescent="0.2">
      <c r="A645" s="76"/>
      <c r="B645" s="76"/>
      <c r="C645" s="76"/>
      <c r="D645" s="76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</row>
    <row r="646" spans="1:24" ht="15.75" customHeight="1" x14ac:dyDescent="0.2">
      <c r="A646" s="76"/>
      <c r="B646" s="76"/>
      <c r="C646" s="76"/>
      <c r="D646" s="76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</row>
    <row r="647" spans="1:24" ht="15.75" customHeight="1" x14ac:dyDescent="0.2">
      <c r="A647" s="76"/>
      <c r="B647" s="76"/>
      <c r="C647" s="76"/>
      <c r="D647" s="76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</row>
    <row r="648" spans="1:24" ht="15.75" customHeight="1" x14ac:dyDescent="0.2">
      <c r="A648" s="76"/>
      <c r="B648" s="76"/>
      <c r="C648" s="76"/>
      <c r="D648" s="76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</row>
    <row r="649" spans="1:24" ht="15.75" customHeight="1" x14ac:dyDescent="0.2">
      <c r="A649" s="76"/>
      <c r="B649" s="76"/>
      <c r="C649" s="76"/>
      <c r="D649" s="76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</row>
    <row r="650" spans="1:24" ht="15.75" customHeight="1" x14ac:dyDescent="0.2">
      <c r="A650" s="76"/>
      <c r="B650" s="76"/>
      <c r="C650" s="76"/>
      <c r="D650" s="76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</row>
    <row r="651" spans="1:24" ht="15.75" customHeight="1" x14ac:dyDescent="0.2">
      <c r="A651" s="76"/>
      <c r="B651" s="76"/>
      <c r="C651" s="76"/>
      <c r="D651" s="76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</row>
    <row r="652" spans="1:24" ht="15.75" customHeight="1" x14ac:dyDescent="0.2">
      <c r="A652" s="76"/>
      <c r="B652" s="76"/>
      <c r="C652" s="76"/>
      <c r="D652" s="76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</row>
    <row r="653" spans="1:24" ht="15.75" customHeight="1" x14ac:dyDescent="0.2">
      <c r="A653" s="76"/>
      <c r="B653" s="76"/>
      <c r="C653" s="76"/>
      <c r="D653" s="76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</row>
    <row r="654" spans="1:24" ht="15.75" customHeight="1" x14ac:dyDescent="0.2">
      <c r="A654" s="76"/>
      <c r="B654" s="76"/>
      <c r="C654" s="76"/>
      <c r="D654" s="76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</row>
    <row r="655" spans="1:24" ht="15.75" customHeight="1" x14ac:dyDescent="0.2">
      <c r="A655" s="76"/>
      <c r="B655" s="76"/>
      <c r="C655" s="76"/>
      <c r="D655" s="76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</row>
    <row r="656" spans="1:24" ht="15.75" customHeight="1" x14ac:dyDescent="0.2">
      <c r="A656" s="76"/>
      <c r="B656" s="76"/>
      <c r="C656" s="76"/>
      <c r="D656" s="76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</row>
    <row r="657" spans="1:24" ht="15.75" customHeight="1" x14ac:dyDescent="0.2">
      <c r="A657" s="76"/>
      <c r="B657" s="76"/>
      <c r="C657" s="76"/>
      <c r="D657" s="76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</row>
    <row r="658" spans="1:24" ht="15.75" customHeight="1" x14ac:dyDescent="0.2">
      <c r="A658" s="76"/>
      <c r="B658" s="76"/>
      <c r="C658" s="76"/>
      <c r="D658" s="76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</row>
    <row r="659" spans="1:24" ht="15.75" customHeight="1" x14ac:dyDescent="0.2">
      <c r="A659" s="76"/>
      <c r="B659" s="76"/>
      <c r="C659" s="76"/>
      <c r="D659" s="76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</row>
    <row r="660" spans="1:24" ht="15.75" customHeight="1" x14ac:dyDescent="0.2">
      <c r="A660" s="76"/>
      <c r="B660" s="76"/>
      <c r="C660" s="76"/>
      <c r="D660" s="76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</row>
    <row r="661" spans="1:24" ht="15.75" customHeight="1" x14ac:dyDescent="0.2">
      <c r="A661" s="76"/>
      <c r="B661" s="76"/>
      <c r="C661" s="76"/>
      <c r="D661" s="76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</row>
    <row r="662" spans="1:24" ht="15.75" customHeight="1" x14ac:dyDescent="0.2">
      <c r="A662" s="76"/>
      <c r="B662" s="76"/>
      <c r="C662" s="76"/>
      <c r="D662" s="76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</row>
    <row r="663" spans="1:24" ht="15.75" customHeight="1" x14ac:dyDescent="0.2">
      <c r="A663" s="76"/>
      <c r="B663" s="76"/>
      <c r="C663" s="76"/>
      <c r="D663" s="76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</row>
    <row r="664" spans="1:24" ht="15.75" customHeight="1" x14ac:dyDescent="0.2">
      <c r="A664" s="76"/>
      <c r="B664" s="76"/>
      <c r="C664" s="76"/>
      <c r="D664" s="76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</row>
    <row r="665" spans="1:24" ht="15.75" customHeight="1" x14ac:dyDescent="0.2">
      <c r="A665" s="76"/>
      <c r="B665" s="76"/>
      <c r="C665" s="76"/>
      <c r="D665" s="76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</row>
    <row r="666" spans="1:24" ht="15.75" customHeight="1" x14ac:dyDescent="0.2">
      <c r="A666" s="76"/>
      <c r="B666" s="76"/>
      <c r="C666" s="76"/>
      <c r="D666" s="76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</row>
    <row r="667" spans="1:24" ht="15.75" customHeight="1" x14ac:dyDescent="0.2">
      <c r="A667" s="76"/>
      <c r="B667" s="76"/>
      <c r="C667" s="76"/>
      <c r="D667" s="76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</row>
    <row r="668" spans="1:24" ht="15.75" customHeight="1" x14ac:dyDescent="0.2">
      <c r="A668" s="76"/>
      <c r="B668" s="76"/>
      <c r="C668" s="76"/>
      <c r="D668" s="76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</row>
    <row r="669" spans="1:24" ht="15.75" customHeight="1" x14ac:dyDescent="0.2">
      <c r="A669" s="76"/>
      <c r="B669" s="76"/>
      <c r="C669" s="76"/>
      <c r="D669" s="76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</row>
    <row r="670" spans="1:24" ht="15.75" customHeight="1" x14ac:dyDescent="0.2">
      <c r="A670" s="76"/>
      <c r="B670" s="76"/>
      <c r="C670" s="76"/>
      <c r="D670" s="76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</row>
    <row r="671" spans="1:24" ht="15.75" customHeight="1" x14ac:dyDescent="0.2">
      <c r="A671" s="76"/>
      <c r="B671" s="76"/>
      <c r="C671" s="76"/>
      <c r="D671" s="76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</row>
    <row r="672" spans="1:24" ht="15.75" customHeight="1" x14ac:dyDescent="0.2">
      <c r="A672" s="76"/>
      <c r="B672" s="76"/>
      <c r="C672" s="76"/>
      <c r="D672" s="76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</row>
    <row r="673" spans="1:24" ht="15.75" customHeight="1" x14ac:dyDescent="0.2">
      <c r="A673" s="76"/>
      <c r="B673" s="76"/>
      <c r="C673" s="76"/>
      <c r="D673" s="76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</row>
    <row r="674" spans="1:24" ht="15.75" customHeight="1" x14ac:dyDescent="0.2">
      <c r="A674" s="76"/>
      <c r="B674" s="76"/>
      <c r="C674" s="76"/>
      <c r="D674" s="76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</row>
    <row r="675" spans="1:24" ht="15.75" customHeight="1" x14ac:dyDescent="0.2">
      <c r="A675" s="76"/>
      <c r="B675" s="76"/>
      <c r="C675" s="76"/>
      <c r="D675" s="76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</row>
    <row r="676" spans="1:24" ht="15.75" customHeight="1" x14ac:dyDescent="0.2">
      <c r="A676" s="76"/>
      <c r="B676" s="76"/>
      <c r="C676" s="76"/>
      <c r="D676" s="76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</row>
    <row r="677" spans="1:24" ht="15.75" customHeight="1" x14ac:dyDescent="0.2">
      <c r="A677" s="76"/>
      <c r="B677" s="76"/>
      <c r="C677" s="76"/>
      <c r="D677" s="76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</row>
    <row r="678" spans="1:24" ht="15.75" customHeight="1" x14ac:dyDescent="0.2">
      <c r="A678" s="76"/>
      <c r="B678" s="76"/>
      <c r="C678" s="76"/>
      <c r="D678" s="76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</row>
    <row r="679" spans="1:24" ht="15.75" customHeight="1" x14ac:dyDescent="0.2">
      <c r="A679" s="76"/>
      <c r="B679" s="76"/>
      <c r="C679" s="76"/>
      <c r="D679" s="76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</row>
    <row r="680" spans="1:24" ht="15.75" customHeight="1" x14ac:dyDescent="0.2">
      <c r="A680" s="76"/>
      <c r="B680" s="76"/>
      <c r="C680" s="76"/>
      <c r="D680" s="76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</row>
    <row r="681" spans="1:24" ht="15.75" customHeight="1" x14ac:dyDescent="0.2">
      <c r="A681" s="76"/>
      <c r="B681" s="76"/>
      <c r="C681" s="76"/>
      <c r="D681" s="76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</row>
    <row r="682" spans="1:24" ht="15.75" customHeight="1" x14ac:dyDescent="0.2">
      <c r="A682" s="76"/>
      <c r="B682" s="76"/>
      <c r="C682" s="76"/>
      <c r="D682" s="76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</row>
    <row r="683" spans="1:24" ht="15.75" customHeight="1" x14ac:dyDescent="0.2">
      <c r="A683" s="76"/>
      <c r="B683" s="76"/>
      <c r="C683" s="76"/>
      <c r="D683" s="76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</row>
    <row r="684" spans="1:24" ht="15.75" customHeight="1" x14ac:dyDescent="0.2">
      <c r="A684" s="76"/>
      <c r="B684" s="76"/>
      <c r="C684" s="76"/>
      <c r="D684" s="76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</row>
    <row r="685" spans="1:24" ht="15.75" customHeight="1" x14ac:dyDescent="0.2">
      <c r="A685" s="76"/>
      <c r="B685" s="76"/>
      <c r="C685" s="76"/>
      <c r="D685" s="76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</row>
    <row r="686" spans="1:24" ht="15.75" customHeight="1" x14ac:dyDescent="0.2">
      <c r="A686" s="76"/>
      <c r="B686" s="76"/>
      <c r="C686" s="76"/>
      <c r="D686" s="76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</row>
    <row r="687" spans="1:24" ht="15.75" customHeight="1" x14ac:dyDescent="0.2">
      <c r="A687" s="76"/>
      <c r="B687" s="76"/>
      <c r="C687" s="76"/>
      <c r="D687" s="76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</row>
    <row r="688" spans="1:24" ht="15.75" customHeight="1" x14ac:dyDescent="0.2">
      <c r="A688" s="76"/>
      <c r="B688" s="76"/>
      <c r="C688" s="76"/>
      <c r="D688" s="76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</row>
    <row r="689" spans="1:24" ht="15.75" customHeight="1" x14ac:dyDescent="0.2">
      <c r="A689" s="76"/>
      <c r="B689" s="76"/>
      <c r="C689" s="76"/>
      <c r="D689" s="76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</row>
    <row r="690" spans="1:24" ht="15.75" customHeight="1" x14ac:dyDescent="0.2">
      <c r="A690" s="76"/>
      <c r="B690" s="76"/>
      <c r="C690" s="76"/>
      <c r="D690" s="76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</row>
    <row r="691" spans="1:24" ht="15.75" customHeight="1" x14ac:dyDescent="0.2">
      <c r="A691" s="76"/>
      <c r="B691" s="76"/>
      <c r="C691" s="76"/>
      <c r="D691" s="76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</row>
    <row r="692" spans="1:24" ht="15.75" customHeight="1" x14ac:dyDescent="0.2">
      <c r="A692" s="76"/>
      <c r="B692" s="76"/>
      <c r="C692" s="76"/>
      <c r="D692" s="76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</row>
    <row r="693" spans="1:24" ht="15.75" customHeight="1" x14ac:dyDescent="0.2">
      <c r="A693" s="76"/>
      <c r="B693" s="76"/>
      <c r="C693" s="76"/>
      <c r="D693" s="76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</row>
    <row r="694" spans="1:24" ht="15.75" customHeight="1" x14ac:dyDescent="0.2">
      <c r="A694" s="76"/>
      <c r="B694" s="76"/>
      <c r="C694" s="76"/>
      <c r="D694" s="76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</row>
    <row r="695" spans="1:24" ht="15.75" customHeight="1" x14ac:dyDescent="0.2">
      <c r="A695" s="76"/>
      <c r="B695" s="76"/>
      <c r="C695" s="76"/>
      <c r="D695" s="76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</row>
    <row r="696" spans="1:24" ht="15.75" customHeight="1" x14ac:dyDescent="0.2">
      <c r="A696" s="76"/>
      <c r="B696" s="76"/>
      <c r="C696" s="76"/>
      <c r="D696" s="76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</row>
    <row r="697" spans="1:24" ht="15.75" customHeight="1" x14ac:dyDescent="0.2">
      <c r="A697" s="76"/>
      <c r="B697" s="76"/>
      <c r="C697" s="76"/>
      <c r="D697" s="76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</row>
    <row r="698" spans="1:24" ht="15.75" customHeight="1" x14ac:dyDescent="0.2">
      <c r="A698" s="76"/>
      <c r="B698" s="76"/>
      <c r="C698" s="76"/>
      <c r="D698" s="76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</row>
    <row r="699" spans="1:24" ht="15.75" customHeight="1" x14ac:dyDescent="0.2">
      <c r="A699" s="76"/>
      <c r="B699" s="76"/>
      <c r="C699" s="76"/>
      <c r="D699" s="76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</row>
    <row r="700" spans="1:24" ht="15.75" customHeight="1" x14ac:dyDescent="0.2">
      <c r="A700" s="76"/>
      <c r="B700" s="76"/>
      <c r="C700" s="76"/>
      <c r="D700" s="76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</row>
    <row r="701" spans="1:24" ht="15.75" customHeight="1" x14ac:dyDescent="0.2">
      <c r="A701" s="76"/>
      <c r="B701" s="76"/>
      <c r="C701" s="76"/>
      <c r="D701" s="76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</row>
    <row r="702" spans="1:24" ht="15.75" customHeight="1" x14ac:dyDescent="0.2">
      <c r="A702" s="76"/>
      <c r="B702" s="76"/>
      <c r="C702" s="76"/>
      <c r="D702" s="76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</row>
    <row r="703" spans="1:24" ht="15.75" customHeight="1" x14ac:dyDescent="0.2">
      <c r="A703" s="76"/>
      <c r="B703" s="76"/>
      <c r="C703" s="76"/>
      <c r="D703" s="76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</row>
    <row r="704" spans="1:24" ht="15.75" customHeight="1" x14ac:dyDescent="0.2">
      <c r="A704" s="76"/>
      <c r="B704" s="76"/>
      <c r="C704" s="76"/>
      <c r="D704" s="76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</row>
    <row r="705" spans="1:24" ht="15.75" customHeight="1" x14ac:dyDescent="0.2">
      <c r="A705" s="76"/>
      <c r="B705" s="76"/>
      <c r="C705" s="76"/>
      <c r="D705" s="76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</row>
    <row r="706" spans="1:24" ht="15.75" customHeight="1" x14ac:dyDescent="0.2">
      <c r="A706" s="76"/>
      <c r="B706" s="76"/>
      <c r="C706" s="76"/>
      <c r="D706" s="76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</row>
    <row r="707" spans="1:24" ht="15.75" customHeight="1" x14ac:dyDescent="0.2">
      <c r="A707" s="76"/>
      <c r="B707" s="76"/>
      <c r="C707" s="76"/>
      <c r="D707" s="76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</row>
    <row r="708" spans="1:24" ht="15.75" customHeight="1" x14ac:dyDescent="0.2">
      <c r="A708" s="76"/>
      <c r="B708" s="76"/>
      <c r="C708" s="76"/>
      <c r="D708" s="76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</row>
    <row r="709" spans="1:24" ht="15.75" customHeight="1" x14ac:dyDescent="0.2">
      <c r="A709" s="76"/>
      <c r="B709" s="76"/>
      <c r="C709" s="76"/>
      <c r="D709" s="76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</row>
    <row r="710" spans="1:24" ht="15.75" customHeight="1" x14ac:dyDescent="0.2">
      <c r="A710" s="76"/>
      <c r="B710" s="76"/>
      <c r="C710" s="76"/>
      <c r="D710" s="76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</row>
    <row r="711" spans="1:24" ht="15.75" customHeight="1" x14ac:dyDescent="0.2">
      <c r="A711" s="76"/>
      <c r="B711" s="76"/>
      <c r="C711" s="76"/>
      <c r="D711" s="76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</row>
    <row r="712" spans="1:24" ht="15.75" customHeight="1" x14ac:dyDescent="0.2">
      <c r="A712" s="76"/>
      <c r="B712" s="76"/>
      <c r="C712" s="76"/>
      <c r="D712" s="76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</row>
    <row r="713" spans="1:24" ht="15.75" customHeight="1" x14ac:dyDescent="0.2">
      <c r="A713" s="76"/>
      <c r="B713" s="76"/>
      <c r="C713" s="76"/>
      <c r="D713" s="76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</row>
    <row r="714" spans="1:24" ht="15.75" customHeight="1" x14ac:dyDescent="0.2">
      <c r="A714" s="76"/>
      <c r="B714" s="76"/>
      <c r="C714" s="76"/>
      <c r="D714" s="76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</row>
    <row r="715" spans="1:24" ht="15.75" customHeight="1" x14ac:dyDescent="0.2">
      <c r="A715" s="76"/>
      <c r="B715" s="76"/>
      <c r="C715" s="76"/>
      <c r="D715" s="76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</row>
    <row r="716" spans="1:24" ht="15.75" customHeight="1" x14ac:dyDescent="0.2">
      <c r="A716" s="76"/>
      <c r="B716" s="76"/>
      <c r="C716" s="76"/>
      <c r="D716" s="76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</row>
    <row r="717" spans="1:24" ht="15.75" customHeight="1" x14ac:dyDescent="0.2">
      <c r="A717" s="76"/>
      <c r="B717" s="76"/>
      <c r="C717" s="76"/>
      <c r="D717" s="76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</row>
    <row r="718" spans="1:24" ht="15.75" customHeight="1" x14ac:dyDescent="0.2">
      <c r="A718" s="76"/>
      <c r="B718" s="76"/>
      <c r="C718" s="76"/>
      <c r="D718" s="76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</row>
    <row r="719" spans="1:24" ht="15.75" customHeight="1" x14ac:dyDescent="0.2">
      <c r="A719" s="76"/>
      <c r="B719" s="76"/>
      <c r="C719" s="76"/>
      <c r="D719" s="76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</row>
    <row r="720" spans="1:24" ht="15.75" customHeight="1" x14ac:dyDescent="0.2">
      <c r="A720" s="76"/>
      <c r="B720" s="76"/>
      <c r="C720" s="76"/>
      <c r="D720" s="76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</row>
    <row r="721" spans="1:24" ht="15.75" customHeight="1" x14ac:dyDescent="0.2">
      <c r="A721" s="76"/>
      <c r="B721" s="76"/>
      <c r="C721" s="76"/>
      <c r="D721" s="76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</row>
    <row r="722" spans="1:24" ht="15.75" customHeight="1" x14ac:dyDescent="0.2">
      <c r="A722" s="76"/>
      <c r="B722" s="76"/>
      <c r="C722" s="76"/>
      <c r="D722" s="76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</row>
    <row r="723" spans="1:24" ht="15.75" customHeight="1" x14ac:dyDescent="0.2">
      <c r="A723" s="76"/>
      <c r="B723" s="76"/>
      <c r="C723" s="76"/>
      <c r="D723" s="76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</row>
    <row r="724" spans="1:24" ht="15.75" customHeight="1" x14ac:dyDescent="0.2">
      <c r="A724" s="76"/>
      <c r="B724" s="76"/>
      <c r="C724" s="76"/>
      <c r="D724" s="76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</row>
    <row r="725" spans="1:24" ht="15.75" customHeight="1" x14ac:dyDescent="0.2">
      <c r="A725" s="76"/>
      <c r="B725" s="76"/>
      <c r="C725" s="76"/>
      <c r="D725" s="76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</row>
    <row r="726" spans="1:24" ht="15.75" customHeight="1" x14ac:dyDescent="0.2">
      <c r="A726" s="76"/>
      <c r="B726" s="76"/>
      <c r="C726" s="76"/>
      <c r="D726" s="76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</row>
    <row r="727" spans="1:24" ht="15.75" customHeight="1" x14ac:dyDescent="0.2">
      <c r="A727" s="76"/>
      <c r="B727" s="76"/>
      <c r="C727" s="76"/>
      <c r="D727" s="76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</row>
    <row r="728" spans="1:24" ht="15.75" customHeight="1" x14ac:dyDescent="0.2">
      <c r="A728" s="76"/>
      <c r="B728" s="76"/>
      <c r="C728" s="76"/>
      <c r="D728" s="76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</row>
    <row r="729" spans="1:24" ht="15.75" customHeight="1" x14ac:dyDescent="0.2">
      <c r="A729" s="76"/>
      <c r="B729" s="76"/>
      <c r="C729" s="76"/>
      <c r="D729" s="76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</row>
    <row r="730" spans="1:24" ht="15.75" customHeight="1" x14ac:dyDescent="0.2">
      <c r="A730" s="76"/>
      <c r="B730" s="76"/>
      <c r="C730" s="76"/>
      <c r="D730" s="76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</row>
    <row r="731" spans="1:24" ht="15.75" customHeight="1" x14ac:dyDescent="0.2">
      <c r="A731" s="76"/>
      <c r="B731" s="76"/>
      <c r="C731" s="76"/>
      <c r="D731" s="76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</row>
    <row r="732" spans="1:24" ht="15.75" customHeight="1" x14ac:dyDescent="0.2">
      <c r="A732" s="76"/>
      <c r="B732" s="76"/>
      <c r="C732" s="76"/>
      <c r="D732" s="76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</row>
    <row r="733" spans="1:24" ht="15.75" customHeight="1" x14ac:dyDescent="0.2">
      <c r="A733" s="76"/>
      <c r="B733" s="76"/>
      <c r="C733" s="76"/>
      <c r="D733" s="76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</row>
    <row r="734" spans="1:24" ht="15.75" customHeight="1" x14ac:dyDescent="0.2">
      <c r="A734" s="76"/>
      <c r="B734" s="76"/>
      <c r="C734" s="76"/>
      <c r="D734" s="76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</row>
    <row r="735" spans="1:24" ht="15.75" customHeight="1" x14ac:dyDescent="0.2">
      <c r="A735" s="76"/>
      <c r="B735" s="76"/>
      <c r="C735" s="76"/>
      <c r="D735" s="76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</row>
    <row r="736" spans="1:24" ht="15.75" customHeight="1" x14ac:dyDescent="0.2">
      <c r="A736" s="76"/>
      <c r="B736" s="76"/>
      <c r="C736" s="76"/>
      <c r="D736" s="76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</row>
    <row r="737" spans="1:24" ht="15.75" customHeight="1" x14ac:dyDescent="0.2">
      <c r="A737" s="76"/>
      <c r="B737" s="76"/>
      <c r="C737" s="76"/>
      <c r="D737" s="76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</row>
    <row r="738" spans="1:24" ht="15.75" customHeight="1" x14ac:dyDescent="0.2">
      <c r="A738" s="76"/>
      <c r="B738" s="76"/>
      <c r="C738" s="76"/>
      <c r="D738" s="76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</row>
    <row r="739" spans="1:24" ht="15.75" customHeight="1" x14ac:dyDescent="0.2">
      <c r="A739" s="76"/>
      <c r="B739" s="76"/>
      <c r="C739" s="76"/>
      <c r="D739" s="76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</row>
    <row r="740" spans="1:24" ht="15.75" customHeight="1" x14ac:dyDescent="0.2">
      <c r="A740" s="76"/>
      <c r="B740" s="76"/>
      <c r="C740" s="76"/>
      <c r="D740" s="76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</row>
    <row r="741" spans="1:24" ht="15.75" customHeight="1" x14ac:dyDescent="0.2">
      <c r="A741" s="76"/>
      <c r="B741" s="76"/>
      <c r="C741" s="76"/>
      <c r="D741" s="76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</row>
    <row r="742" spans="1:24" ht="15.75" customHeight="1" x14ac:dyDescent="0.2">
      <c r="A742" s="76"/>
      <c r="B742" s="76"/>
      <c r="C742" s="76"/>
      <c r="D742" s="76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</row>
    <row r="743" spans="1:24" ht="15.75" customHeight="1" x14ac:dyDescent="0.2">
      <c r="A743" s="76"/>
      <c r="B743" s="76"/>
      <c r="C743" s="76"/>
      <c r="D743" s="76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</row>
    <row r="744" spans="1:24" ht="15.75" customHeight="1" x14ac:dyDescent="0.2">
      <c r="A744" s="76"/>
      <c r="B744" s="76"/>
      <c r="C744" s="76"/>
      <c r="D744" s="76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</row>
    <row r="745" spans="1:24" ht="15.75" customHeight="1" x14ac:dyDescent="0.2">
      <c r="A745" s="76"/>
      <c r="B745" s="76"/>
      <c r="C745" s="76"/>
      <c r="D745" s="76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</row>
    <row r="746" spans="1:24" ht="15.75" customHeight="1" x14ac:dyDescent="0.2">
      <c r="A746" s="76"/>
      <c r="B746" s="76"/>
      <c r="C746" s="76"/>
      <c r="D746" s="76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</row>
    <row r="747" spans="1:24" ht="15.75" customHeight="1" x14ac:dyDescent="0.2">
      <c r="A747" s="76"/>
      <c r="B747" s="76"/>
      <c r="C747" s="76"/>
      <c r="D747" s="76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</row>
    <row r="748" spans="1:24" ht="15.75" customHeight="1" x14ac:dyDescent="0.2">
      <c r="A748" s="76"/>
      <c r="B748" s="76"/>
      <c r="C748" s="76"/>
      <c r="D748" s="76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</row>
    <row r="749" spans="1:24" ht="15.75" customHeight="1" x14ac:dyDescent="0.2">
      <c r="A749" s="76"/>
      <c r="B749" s="76"/>
      <c r="C749" s="76"/>
      <c r="D749" s="76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</row>
    <row r="750" spans="1:24" ht="15.75" customHeight="1" x14ac:dyDescent="0.2">
      <c r="A750" s="76"/>
      <c r="B750" s="76"/>
      <c r="C750" s="76"/>
      <c r="D750" s="76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</row>
    <row r="751" spans="1:24" ht="15.75" customHeight="1" x14ac:dyDescent="0.2">
      <c r="A751" s="76"/>
      <c r="B751" s="76"/>
      <c r="C751" s="76"/>
      <c r="D751" s="76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</row>
    <row r="752" spans="1:24" ht="15.75" customHeight="1" x14ac:dyDescent="0.2">
      <c r="A752" s="76"/>
      <c r="B752" s="76"/>
      <c r="C752" s="76"/>
      <c r="D752" s="76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</row>
    <row r="753" spans="1:24" ht="15.75" customHeight="1" x14ac:dyDescent="0.2">
      <c r="A753" s="76"/>
      <c r="B753" s="76"/>
      <c r="C753" s="76"/>
      <c r="D753" s="76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</row>
    <row r="754" spans="1:24" ht="15.75" customHeight="1" x14ac:dyDescent="0.2">
      <c r="A754" s="76"/>
      <c r="B754" s="76"/>
      <c r="C754" s="76"/>
      <c r="D754" s="76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</row>
    <row r="755" spans="1:24" ht="15.75" customHeight="1" x14ac:dyDescent="0.2">
      <c r="A755" s="76"/>
      <c r="B755" s="76"/>
      <c r="C755" s="76"/>
      <c r="D755" s="76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</row>
    <row r="756" spans="1:24" ht="15.75" customHeight="1" x14ac:dyDescent="0.2">
      <c r="A756" s="76"/>
      <c r="B756" s="76"/>
      <c r="C756" s="76"/>
      <c r="D756" s="76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</row>
    <row r="757" spans="1:24" ht="15.75" customHeight="1" x14ac:dyDescent="0.2">
      <c r="A757" s="76"/>
      <c r="B757" s="76"/>
      <c r="C757" s="76"/>
      <c r="D757" s="76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</row>
    <row r="758" spans="1:24" ht="15.75" customHeight="1" x14ac:dyDescent="0.2">
      <c r="A758" s="76"/>
      <c r="B758" s="76"/>
      <c r="C758" s="76"/>
      <c r="D758" s="76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</row>
    <row r="759" spans="1:24" ht="15.75" customHeight="1" x14ac:dyDescent="0.2">
      <c r="A759" s="76"/>
      <c r="B759" s="76"/>
      <c r="C759" s="76"/>
      <c r="D759" s="76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</row>
    <row r="760" spans="1:24" ht="15.75" customHeight="1" x14ac:dyDescent="0.2">
      <c r="A760" s="76"/>
      <c r="B760" s="76"/>
      <c r="C760" s="76"/>
      <c r="D760" s="76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</row>
    <row r="761" spans="1:24" ht="15.75" customHeight="1" x14ac:dyDescent="0.2">
      <c r="A761" s="76"/>
      <c r="B761" s="76"/>
      <c r="C761" s="76"/>
      <c r="D761" s="76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</row>
    <row r="762" spans="1:24" ht="15.75" customHeight="1" x14ac:dyDescent="0.2">
      <c r="A762" s="76"/>
      <c r="B762" s="76"/>
      <c r="C762" s="76"/>
      <c r="D762" s="76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</row>
    <row r="763" spans="1:24" ht="15.75" customHeight="1" x14ac:dyDescent="0.2">
      <c r="A763" s="76"/>
      <c r="B763" s="76"/>
      <c r="C763" s="76"/>
      <c r="D763" s="76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</row>
    <row r="764" spans="1:24" ht="15.75" customHeight="1" x14ac:dyDescent="0.2">
      <c r="A764" s="76"/>
      <c r="B764" s="76"/>
      <c r="C764" s="76"/>
      <c r="D764" s="76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</row>
    <row r="765" spans="1:24" ht="15.75" customHeight="1" x14ac:dyDescent="0.2">
      <c r="A765" s="76"/>
      <c r="B765" s="76"/>
      <c r="C765" s="76"/>
      <c r="D765" s="76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</row>
    <row r="766" spans="1:24" ht="15.75" customHeight="1" x14ac:dyDescent="0.2">
      <c r="A766" s="76"/>
      <c r="B766" s="76"/>
      <c r="C766" s="76"/>
      <c r="D766" s="76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</row>
    <row r="767" spans="1:24" ht="15.75" customHeight="1" x14ac:dyDescent="0.2">
      <c r="A767" s="76"/>
      <c r="B767" s="76"/>
      <c r="C767" s="76"/>
      <c r="D767" s="76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</row>
    <row r="768" spans="1:24" ht="15.75" customHeight="1" x14ac:dyDescent="0.2">
      <c r="A768" s="76"/>
      <c r="B768" s="76"/>
      <c r="C768" s="76"/>
      <c r="D768" s="76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</row>
    <row r="769" spans="1:24" ht="15.75" customHeight="1" x14ac:dyDescent="0.2">
      <c r="A769" s="76"/>
      <c r="B769" s="76"/>
      <c r="C769" s="76"/>
      <c r="D769" s="76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</row>
    <row r="770" spans="1:24" ht="15.75" customHeight="1" x14ac:dyDescent="0.2">
      <c r="A770" s="76"/>
      <c r="B770" s="76"/>
      <c r="C770" s="76"/>
      <c r="D770" s="76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</row>
    <row r="771" spans="1:24" ht="15.75" customHeight="1" x14ac:dyDescent="0.2">
      <c r="A771" s="76"/>
      <c r="B771" s="76"/>
      <c r="C771" s="76"/>
      <c r="D771" s="76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</row>
    <row r="772" spans="1:24" ht="15.75" customHeight="1" x14ac:dyDescent="0.2">
      <c r="A772" s="76"/>
      <c r="B772" s="76"/>
      <c r="C772" s="76"/>
      <c r="D772" s="76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</row>
    <row r="773" spans="1:24" ht="15.75" customHeight="1" x14ac:dyDescent="0.2">
      <c r="A773" s="76"/>
      <c r="B773" s="76"/>
      <c r="C773" s="76"/>
      <c r="D773" s="76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</row>
    <row r="774" spans="1:24" ht="15.75" customHeight="1" x14ac:dyDescent="0.2">
      <c r="A774" s="76"/>
      <c r="B774" s="76"/>
      <c r="C774" s="76"/>
      <c r="D774" s="76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</row>
    <row r="775" spans="1:24" ht="15.75" customHeight="1" x14ac:dyDescent="0.2">
      <c r="A775" s="76"/>
      <c r="B775" s="76"/>
      <c r="C775" s="76"/>
      <c r="D775" s="76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</row>
    <row r="776" spans="1:24" ht="15.75" customHeight="1" x14ac:dyDescent="0.2">
      <c r="A776" s="76"/>
      <c r="B776" s="76"/>
      <c r="C776" s="76"/>
      <c r="D776" s="76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</row>
    <row r="777" spans="1:24" ht="15.75" customHeight="1" x14ac:dyDescent="0.2">
      <c r="A777" s="76"/>
      <c r="B777" s="76"/>
      <c r="C777" s="76"/>
      <c r="D777" s="76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</row>
    <row r="778" spans="1:24" ht="15.75" customHeight="1" x14ac:dyDescent="0.2">
      <c r="A778" s="76"/>
      <c r="B778" s="76"/>
      <c r="C778" s="76"/>
      <c r="D778" s="76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</row>
    <row r="779" spans="1:24" ht="15.75" customHeight="1" x14ac:dyDescent="0.2">
      <c r="A779" s="76"/>
      <c r="B779" s="76"/>
      <c r="C779" s="76"/>
      <c r="D779" s="76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</row>
    <row r="780" spans="1:24" ht="15.75" customHeight="1" x14ac:dyDescent="0.2">
      <c r="A780" s="76"/>
      <c r="B780" s="76"/>
      <c r="C780" s="76"/>
      <c r="D780" s="76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</row>
    <row r="781" spans="1:24" ht="15.75" customHeight="1" x14ac:dyDescent="0.2">
      <c r="A781" s="76"/>
      <c r="B781" s="76"/>
      <c r="C781" s="76"/>
      <c r="D781" s="76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</row>
    <row r="782" spans="1:24" ht="15.75" customHeight="1" x14ac:dyDescent="0.2">
      <c r="A782" s="76"/>
      <c r="B782" s="76"/>
      <c r="C782" s="76"/>
      <c r="D782" s="76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</row>
    <row r="783" spans="1:24" ht="15.75" customHeight="1" x14ac:dyDescent="0.2">
      <c r="A783" s="76"/>
      <c r="B783" s="76"/>
      <c r="C783" s="76"/>
      <c r="D783" s="76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</row>
    <row r="784" spans="1:24" ht="15.75" customHeight="1" x14ac:dyDescent="0.2">
      <c r="A784" s="76"/>
      <c r="B784" s="76"/>
      <c r="C784" s="76"/>
      <c r="D784" s="76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</row>
    <row r="785" spans="1:24" ht="15.75" customHeight="1" x14ac:dyDescent="0.2">
      <c r="A785" s="76"/>
      <c r="B785" s="76"/>
      <c r="C785" s="76"/>
      <c r="D785" s="76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</row>
    <row r="786" spans="1:24" ht="15.75" customHeight="1" x14ac:dyDescent="0.2">
      <c r="A786" s="76"/>
      <c r="B786" s="76"/>
      <c r="C786" s="76"/>
      <c r="D786" s="76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</row>
    <row r="787" spans="1:24" ht="15.75" customHeight="1" x14ac:dyDescent="0.2">
      <c r="A787" s="76"/>
      <c r="B787" s="76"/>
      <c r="C787" s="76"/>
      <c r="D787" s="76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</row>
    <row r="788" spans="1:24" ht="15.75" customHeight="1" x14ac:dyDescent="0.2">
      <c r="A788" s="76"/>
      <c r="B788" s="76"/>
      <c r="C788" s="76"/>
      <c r="D788" s="76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</row>
    <row r="789" spans="1:24" ht="15.75" customHeight="1" x14ac:dyDescent="0.2">
      <c r="A789" s="76"/>
      <c r="B789" s="76"/>
      <c r="C789" s="76"/>
      <c r="D789" s="76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</row>
    <row r="790" spans="1:24" ht="15.75" customHeight="1" x14ac:dyDescent="0.2">
      <c r="A790" s="76"/>
      <c r="B790" s="76"/>
      <c r="C790" s="76"/>
      <c r="D790" s="76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</row>
    <row r="791" spans="1:24" ht="15.75" customHeight="1" x14ac:dyDescent="0.2">
      <c r="A791" s="76"/>
      <c r="B791" s="76"/>
      <c r="C791" s="76"/>
      <c r="D791" s="76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</row>
    <row r="792" spans="1:24" ht="15.75" customHeight="1" x14ac:dyDescent="0.2">
      <c r="A792" s="76"/>
      <c r="B792" s="76"/>
      <c r="C792" s="76"/>
      <c r="D792" s="76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</row>
    <row r="793" spans="1:24" ht="15.75" customHeight="1" x14ac:dyDescent="0.2">
      <c r="A793" s="76"/>
      <c r="B793" s="76"/>
      <c r="C793" s="76"/>
      <c r="D793" s="76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</row>
    <row r="794" spans="1:24" ht="15.75" customHeight="1" x14ac:dyDescent="0.2">
      <c r="A794" s="76"/>
      <c r="B794" s="76"/>
      <c r="C794" s="76"/>
      <c r="D794" s="76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</row>
    <row r="795" spans="1:24" ht="15.75" customHeight="1" x14ac:dyDescent="0.2">
      <c r="A795" s="76"/>
      <c r="B795" s="76"/>
      <c r="C795" s="76"/>
      <c r="D795" s="76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</row>
    <row r="796" spans="1:24" ht="15.75" customHeight="1" x14ac:dyDescent="0.2">
      <c r="A796" s="76"/>
      <c r="B796" s="76"/>
      <c r="C796" s="76"/>
      <c r="D796" s="76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</row>
    <row r="797" spans="1:24" ht="15.75" customHeight="1" x14ac:dyDescent="0.2">
      <c r="A797" s="76"/>
      <c r="B797" s="76"/>
      <c r="C797" s="76"/>
      <c r="D797" s="76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</row>
    <row r="798" spans="1:24" ht="15.75" customHeight="1" x14ac:dyDescent="0.2">
      <c r="A798" s="76"/>
      <c r="B798" s="76"/>
      <c r="C798" s="76"/>
      <c r="D798" s="76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</row>
    <row r="799" spans="1:24" ht="15.75" customHeight="1" x14ac:dyDescent="0.2">
      <c r="A799" s="76"/>
      <c r="B799" s="76"/>
      <c r="C799" s="76"/>
      <c r="D799" s="76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</row>
    <row r="800" spans="1:24" ht="15.75" customHeight="1" x14ac:dyDescent="0.2">
      <c r="A800" s="76"/>
      <c r="B800" s="76"/>
      <c r="C800" s="76"/>
      <c r="D800" s="76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</row>
    <row r="801" spans="1:24" ht="15.75" customHeight="1" x14ac:dyDescent="0.2">
      <c r="A801" s="76"/>
      <c r="B801" s="76"/>
      <c r="C801" s="76"/>
      <c r="D801" s="76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</row>
    <row r="802" spans="1:24" ht="15.75" customHeight="1" x14ac:dyDescent="0.2">
      <c r="A802" s="76"/>
      <c r="B802" s="76"/>
      <c r="C802" s="76"/>
      <c r="D802" s="76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</row>
    <row r="803" spans="1:24" ht="15.75" customHeight="1" x14ac:dyDescent="0.2">
      <c r="A803" s="76"/>
      <c r="B803" s="76"/>
      <c r="C803" s="76"/>
      <c r="D803" s="76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</row>
    <row r="804" spans="1:24" ht="15.75" customHeight="1" x14ac:dyDescent="0.2">
      <c r="A804" s="76"/>
      <c r="B804" s="76"/>
      <c r="C804" s="76"/>
      <c r="D804" s="76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</row>
    <row r="805" spans="1:24" ht="15.75" customHeight="1" x14ac:dyDescent="0.2">
      <c r="A805" s="76"/>
      <c r="B805" s="76"/>
      <c r="C805" s="76"/>
      <c r="D805" s="76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</row>
    <row r="806" spans="1:24" ht="15.75" customHeight="1" x14ac:dyDescent="0.2">
      <c r="A806" s="76"/>
      <c r="B806" s="76"/>
      <c r="C806" s="76"/>
      <c r="D806" s="76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</row>
    <row r="807" spans="1:24" ht="15.75" customHeight="1" x14ac:dyDescent="0.2">
      <c r="A807" s="76"/>
      <c r="B807" s="76"/>
      <c r="C807" s="76"/>
      <c r="D807" s="76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</row>
    <row r="808" spans="1:24" ht="15.75" customHeight="1" x14ac:dyDescent="0.2">
      <c r="A808" s="76"/>
      <c r="B808" s="76"/>
      <c r="C808" s="76"/>
      <c r="D808" s="76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</row>
    <row r="809" spans="1:24" ht="15.75" customHeight="1" x14ac:dyDescent="0.2">
      <c r="A809" s="76"/>
      <c r="B809" s="76"/>
      <c r="C809" s="76"/>
      <c r="D809" s="76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</row>
    <row r="810" spans="1:24" ht="15.75" customHeight="1" x14ac:dyDescent="0.2">
      <c r="A810" s="76"/>
      <c r="B810" s="76"/>
      <c r="C810" s="76"/>
      <c r="D810" s="76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</row>
    <row r="811" spans="1:24" ht="15.75" customHeight="1" x14ac:dyDescent="0.2">
      <c r="A811" s="76"/>
      <c r="B811" s="76"/>
      <c r="C811" s="76"/>
      <c r="D811" s="76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</row>
    <row r="812" spans="1:24" ht="15.75" customHeight="1" x14ac:dyDescent="0.2">
      <c r="A812" s="76"/>
      <c r="B812" s="76"/>
      <c r="C812" s="76"/>
      <c r="D812" s="76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</row>
    <row r="813" spans="1:24" ht="15.75" customHeight="1" x14ac:dyDescent="0.2">
      <c r="A813" s="76"/>
      <c r="B813" s="76"/>
      <c r="C813" s="76"/>
      <c r="D813" s="76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</row>
    <row r="814" spans="1:24" ht="15.75" customHeight="1" x14ac:dyDescent="0.2">
      <c r="A814" s="76"/>
      <c r="B814" s="76"/>
      <c r="C814" s="76"/>
      <c r="D814" s="76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</row>
    <row r="815" spans="1:24" ht="15.75" customHeight="1" x14ac:dyDescent="0.2">
      <c r="A815" s="76"/>
      <c r="B815" s="76"/>
      <c r="C815" s="76"/>
      <c r="D815" s="76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</row>
    <row r="816" spans="1:24" ht="15.75" customHeight="1" x14ac:dyDescent="0.2">
      <c r="A816" s="76"/>
      <c r="B816" s="76"/>
      <c r="C816" s="76"/>
      <c r="D816" s="76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</row>
    <row r="817" spans="1:24" ht="15.75" customHeight="1" x14ac:dyDescent="0.2">
      <c r="A817" s="76"/>
      <c r="B817" s="76"/>
      <c r="C817" s="76"/>
      <c r="D817" s="76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</row>
    <row r="818" spans="1:24" ht="15.75" customHeight="1" x14ac:dyDescent="0.2">
      <c r="A818" s="76"/>
      <c r="B818" s="76"/>
      <c r="C818" s="76"/>
      <c r="D818" s="76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</row>
    <row r="819" spans="1:24" ht="15.75" customHeight="1" x14ac:dyDescent="0.2">
      <c r="A819" s="76"/>
      <c r="B819" s="76"/>
      <c r="C819" s="76"/>
      <c r="D819" s="76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</row>
    <row r="820" spans="1:24" ht="15.75" customHeight="1" x14ac:dyDescent="0.2">
      <c r="A820" s="76"/>
      <c r="B820" s="76"/>
      <c r="C820" s="76"/>
      <c r="D820" s="76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</row>
    <row r="821" spans="1:24" ht="15.75" customHeight="1" x14ac:dyDescent="0.2">
      <c r="A821" s="76"/>
      <c r="B821" s="76"/>
      <c r="C821" s="76"/>
      <c r="D821" s="76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</row>
    <row r="822" spans="1:24" ht="15.75" customHeight="1" x14ac:dyDescent="0.2">
      <c r="A822" s="76"/>
      <c r="B822" s="76"/>
      <c r="C822" s="76"/>
      <c r="D822" s="76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</row>
    <row r="823" spans="1:24" ht="15.75" customHeight="1" x14ac:dyDescent="0.2">
      <c r="A823" s="76"/>
      <c r="B823" s="76"/>
      <c r="C823" s="76"/>
      <c r="D823" s="76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</row>
    <row r="824" spans="1:24" ht="15.75" customHeight="1" x14ac:dyDescent="0.2">
      <c r="A824" s="76"/>
      <c r="B824" s="76"/>
      <c r="C824" s="76"/>
      <c r="D824" s="76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</row>
    <row r="825" spans="1:24" ht="15.75" customHeight="1" x14ac:dyDescent="0.2">
      <c r="A825" s="76"/>
      <c r="B825" s="76"/>
      <c r="C825" s="76"/>
      <c r="D825" s="76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</row>
    <row r="826" spans="1:24" ht="15.75" customHeight="1" x14ac:dyDescent="0.2">
      <c r="A826" s="76"/>
      <c r="B826" s="76"/>
      <c r="C826" s="76"/>
      <c r="D826" s="76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</row>
    <row r="827" spans="1:24" ht="15.75" customHeight="1" x14ac:dyDescent="0.2">
      <c r="A827" s="76"/>
      <c r="B827" s="76"/>
      <c r="C827" s="76"/>
      <c r="D827" s="76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</row>
    <row r="828" spans="1:24" ht="15.75" customHeight="1" x14ac:dyDescent="0.2">
      <c r="A828" s="76"/>
      <c r="B828" s="76"/>
      <c r="C828" s="76"/>
      <c r="D828" s="76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</row>
    <row r="829" spans="1:24" ht="15.75" customHeight="1" x14ac:dyDescent="0.2">
      <c r="A829" s="76"/>
      <c r="B829" s="76"/>
      <c r="C829" s="76"/>
      <c r="D829" s="76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</row>
    <row r="830" spans="1:24" ht="15.75" customHeight="1" x14ac:dyDescent="0.2">
      <c r="A830" s="76"/>
      <c r="B830" s="76"/>
      <c r="C830" s="76"/>
      <c r="D830" s="76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</row>
    <row r="831" spans="1:24" ht="15.75" customHeight="1" x14ac:dyDescent="0.2">
      <c r="A831" s="76"/>
      <c r="B831" s="76"/>
      <c r="C831" s="76"/>
      <c r="D831" s="76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</row>
    <row r="832" spans="1:24" ht="15.75" customHeight="1" x14ac:dyDescent="0.2">
      <c r="A832" s="76"/>
      <c r="B832" s="76"/>
      <c r="C832" s="76"/>
      <c r="D832" s="76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</row>
    <row r="833" spans="1:24" ht="15.75" customHeight="1" x14ac:dyDescent="0.2">
      <c r="A833" s="76"/>
      <c r="B833" s="76"/>
      <c r="C833" s="76"/>
      <c r="D833" s="76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</row>
    <row r="834" spans="1:24" ht="15.75" customHeight="1" x14ac:dyDescent="0.2">
      <c r="A834" s="76"/>
      <c r="B834" s="76"/>
      <c r="C834" s="76"/>
      <c r="D834" s="76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</row>
    <row r="835" spans="1:24" ht="15.75" customHeight="1" x14ac:dyDescent="0.2">
      <c r="A835" s="76"/>
      <c r="B835" s="76"/>
      <c r="C835" s="76"/>
      <c r="D835" s="76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</row>
    <row r="836" spans="1:24" ht="15.75" customHeight="1" x14ac:dyDescent="0.2">
      <c r="A836" s="76"/>
      <c r="B836" s="76"/>
      <c r="C836" s="76"/>
      <c r="D836" s="76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</row>
    <row r="837" spans="1:24" ht="15.75" customHeight="1" x14ac:dyDescent="0.2">
      <c r="A837" s="76"/>
      <c r="B837" s="76"/>
      <c r="C837" s="76"/>
      <c r="D837" s="76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</row>
    <row r="838" spans="1:24" ht="15.75" customHeight="1" x14ac:dyDescent="0.2">
      <c r="A838" s="76"/>
      <c r="B838" s="76"/>
      <c r="C838" s="76"/>
      <c r="D838" s="76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</row>
    <row r="839" spans="1:24" ht="15.75" customHeight="1" x14ac:dyDescent="0.2">
      <c r="A839" s="76"/>
      <c r="B839" s="76"/>
      <c r="C839" s="76"/>
      <c r="D839" s="76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</row>
    <row r="840" spans="1:24" ht="15.75" customHeight="1" x14ac:dyDescent="0.2">
      <c r="A840" s="76"/>
      <c r="B840" s="76"/>
      <c r="C840" s="76"/>
      <c r="D840" s="76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</row>
    <row r="841" spans="1:24" ht="15.75" customHeight="1" x14ac:dyDescent="0.2">
      <c r="A841" s="76"/>
      <c r="B841" s="76"/>
      <c r="C841" s="76"/>
      <c r="D841" s="76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</row>
    <row r="842" spans="1:24" ht="15.75" customHeight="1" x14ac:dyDescent="0.2">
      <c r="A842" s="76"/>
      <c r="B842" s="76"/>
      <c r="C842" s="76"/>
      <c r="D842" s="76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</row>
    <row r="843" spans="1:24" ht="15.75" customHeight="1" x14ac:dyDescent="0.2">
      <c r="A843" s="76"/>
      <c r="B843" s="76"/>
      <c r="C843" s="76"/>
      <c r="D843" s="76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</row>
    <row r="844" spans="1:24" ht="15.75" customHeight="1" x14ac:dyDescent="0.2">
      <c r="A844" s="76"/>
      <c r="B844" s="76"/>
      <c r="C844" s="76"/>
      <c r="D844" s="76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</row>
    <row r="845" spans="1:24" ht="15.75" customHeight="1" x14ac:dyDescent="0.2">
      <c r="A845" s="76"/>
      <c r="B845" s="76"/>
      <c r="C845" s="76"/>
      <c r="D845" s="76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</row>
    <row r="846" spans="1:24" ht="15.75" customHeight="1" x14ac:dyDescent="0.2">
      <c r="A846" s="76"/>
      <c r="B846" s="76"/>
      <c r="C846" s="76"/>
      <c r="D846" s="76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</row>
    <row r="847" spans="1:24" ht="15.75" customHeight="1" x14ac:dyDescent="0.2">
      <c r="A847" s="76"/>
      <c r="B847" s="76"/>
      <c r="C847" s="76"/>
      <c r="D847" s="76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</row>
    <row r="848" spans="1:24" ht="15.75" customHeight="1" x14ac:dyDescent="0.2">
      <c r="A848" s="76"/>
      <c r="B848" s="76"/>
      <c r="C848" s="76"/>
      <c r="D848" s="76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</row>
    <row r="849" spans="1:24" ht="15.75" customHeight="1" x14ac:dyDescent="0.2">
      <c r="A849" s="76"/>
      <c r="B849" s="76"/>
      <c r="C849" s="76"/>
      <c r="D849" s="76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</row>
    <row r="850" spans="1:24" ht="15.75" customHeight="1" x14ac:dyDescent="0.2">
      <c r="A850" s="76"/>
      <c r="B850" s="76"/>
      <c r="C850" s="76"/>
      <c r="D850" s="76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</row>
    <row r="851" spans="1:24" ht="15.75" customHeight="1" x14ac:dyDescent="0.2">
      <c r="A851" s="76"/>
      <c r="B851" s="76"/>
      <c r="C851" s="76"/>
      <c r="D851" s="76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</row>
    <row r="852" spans="1:24" ht="15.75" customHeight="1" x14ac:dyDescent="0.2">
      <c r="A852" s="76"/>
      <c r="B852" s="76"/>
      <c r="C852" s="76"/>
      <c r="D852" s="76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</row>
    <row r="853" spans="1:24" ht="15.75" customHeight="1" x14ac:dyDescent="0.2">
      <c r="A853" s="76"/>
      <c r="B853" s="76"/>
      <c r="C853" s="76"/>
      <c r="D853" s="76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</row>
    <row r="854" spans="1:24" ht="15.75" customHeight="1" x14ac:dyDescent="0.2">
      <c r="A854" s="76"/>
      <c r="B854" s="76"/>
      <c r="C854" s="76"/>
      <c r="D854" s="76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</row>
    <row r="855" spans="1:24" ht="15.75" customHeight="1" x14ac:dyDescent="0.2">
      <c r="A855" s="76"/>
      <c r="B855" s="76"/>
      <c r="C855" s="76"/>
      <c r="D855" s="76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</row>
    <row r="856" spans="1:24" ht="15.75" customHeight="1" x14ac:dyDescent="0.2">
      <c r="A856" s="76"/>
      <c r="B856" s="76"/>
      <c r="C856" s="76"/>
      <c r="D856" s="76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</row>
    <row r="857" spans="1:24" ht="15.75" customHeight="1" x14ac:dyDescent="0.2">
      <c r="A857" s="76"/>
      <c r="B857" s="76"/>
      <c r="C857" s="76"/>
      <c r="D857" s="76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</row>
    <row r="858" spans="1:24" ht="15.75" customHeight="1" x14ac:dyDescent="0.2">
      <c r="A858" s="76"/>
      <c r="B858" s="76"/>
      <c r="C858" s="76"/>
      <c r="D858" s="76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</row>
    <row r="859" spans="1:24" ht="15.75" customHeight="1" x14ac:dyDescent="0.2">
      <c r="A859" s="76"/>
      <c r="B859" s="76"/>
      <c r="C859" s="76"/>
      <c r="D859" s="76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</row>
    <row r="860" spans="1:24" ht="15.75" customHeight="1" x14ac:dyDescent="0.2">
      <c r="A860" s="76"/>
      <c r="B860" s="76"/>
      <c r="C860" s="76"/>
      <c r="D860" s="76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</row>
    <row r="861" spans="1:24" ht="15.75" customHeight="1" x14ac:dyDescent="0.2">
      <c r="A861" s="76"/>
      <c r="B861" s="76"/>
      <c r="C861" s="76"/>
      <c r="D861" s="76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</row>
    <row r="862" spans="1:24" ht="15.75" customHeight="1" x14ac:dyDescent="0.2">
      <c r="A862" s="76"/>
      <c r="B862" s="76"/>
      <c r="C862" s="76"/>
      <c r="D862" s="76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</row>
    <row r="863" spans="1:24" ht="15.75" customHeight="1" x14ac:dyDescent="0.2">
      <c r="A863" s="76"/>
      <c r="B863" s="76"/>
      <c r="C863" s="76"/>
      <c r="D863" s="76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</row>
    <row r="864" spans="1:24" ht="15.75" customHeight="1" x14ac:dyDescent="0.2">
      <c r="A864" s="76"/>
      <c r="B864" s="76"/>
      <c r="C864" s="76"/>
      <c r="D864" s="76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</row>
    <row r="865" spans="1:24" ht="15.75" customHeight="1" x14ac:dyDescent="0.2">
      <c r="A865" s="76"/>
      <c r="B865" s="76"/>
      <c r="C865" s="76"/>
      <c r="D865" s="76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</row>
    <row r="866" spans="1:24" ht="15.75" customHeight="1" x14ac:dyDescent="0.2">
      <c r="A866" s="76"/>
      <c r="B866" s="76"/>
      <c r="C866" s="76"/>
      <c r="D866" s="76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</row>
    <row r="867" spans="1:24" ht="15.75" customHeight="1" x14ac:dyDescent="0.2">
      <c r="A867" s="76"/>
      <c r="B867" s="76"/>
      <c r="C867" s="76"/>
      <c r="D867" s="76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</row>
    <row r="868" spans="1:24" ht="15.75" customHeight="1" x14ac:dyDescent="0.2">
      <c r="A868" s="76"/>
      <c r="B868" s="76"/>
      <c r="C868" s="76"/>
      <c r="D868" s="76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</row>
    <row r="869" spans="1:24" ht="15.75" customHeight="1" x14ac:dyDescent="0.2">
      <c r="A869" s="76"/>
      <c r="B869" s="76"/>
      <c r="C869" s="76"/>
      <c r="D869" s="76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</row>
    <row r="870" spans="1:24" ht="15.75" customHeight="1" x14ac:dyDescent="0.2">
      <c r="A870" s="76"/>
      <c r="B870" s="76"/>
      <c r="C870" s="76"/>
      <c r="D870" s="76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</row>
    <row r="871" spans="1:24" ht="15.75" customHeight="1" x14ac:dyDescent="0.2">
      <c r="A871" s="76"/>
      <c r="B871" s="76"/>
      <c r="C871" s="76"/>
      <c r="D871" s="76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</row>
    <row r="872" spans="1:24" ht="15.75" customHeight="1" x14ac:dyDescent="0.2">
      <c r="A872" s="76"/>
      <c r="B872" s="76"/>
      <c r="C872" s="76"/>
      <c r="D872" s="76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</row>
    <row r="873" spans="1:24" ht="15.75" customHeight="1" x14ac:dyDescent="0.2">
      <c r="A873" s="76"/>
      <c r="B873" s="76"/>
      <c r="C873" s="76"/>
      <c r="D873" s="76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</row>
    <row r="874" spans="1:24" ht="15.75" customHeight="1" x14ac:dyDescent="0.2">
      <c r="A874" s="76"/>
      <c r="B874" s="76"/>
      <c r="C874" s="76"/>
      <c r="D874" s="76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</row>
    <row r="875" spans="1:24" ht="15.75" customHeight="1" x14ac:dyDescent="0.2">
      <c r="A875" s="76"/>
      <c r="B875" s="76"/>
      <c r="C875" s="76"/>
      <c r="D875" s="76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</row>
    <row r="876" spans="1:24" ht="15.75" customHeight="1" x14ac:dyDescent="0.2">
      <c r="A876" s="76"/>
      <c r="B876" s="76"/>
      <c r="C876" s="76"/>
      <c r="D876" s="76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</row>
    <row r="877" spans="1:24" ht="15.75" customHeight="1" x14ac:dyDescent="0.2">
      <c r="A877" s="76"/>
      <c r="B877" s="76"/>
      <c r="C877" s="76"/>
      <c r="D877" s="76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</row>
    <row r="878" spans="1:24" ht="15.75" customHeight="1" x14ac:dyDescent="0.2">
      <c r="A878" s="76"/>
      <c r="B878" s="76"/>
      <c r="C878" s="76"/>
      <c r="D878" s="76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</row>
    <row r="879" spans="1:24" ht="15.75" customHeight="1" x14ac:dyDescent="0.2">
      <c r="A879" s="76"/>
      <c r="B879" s="76"/>
      <c r="C879" s="76"/>
      <c r="D879" s="76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</row>
    <row r="880" spans="1:24" ht="15.75" customHeight="1" x14ac:dyDescent="0.2">
      <c r="A880" s="76"/>
      <c r="B880" s="76"/>
      <c r="C880" s="76"/>
      <c r="D880" s="76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</row>
    <row r="881" spans="1:24" ht="15.75" customHeight="1" x14ac:dyDescent="0.2">
      <c r="A881" s="76"/>
      <c r="B881" s="76"/>
      <c r="C881" s="76"/>
      <c r="D881" s="76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</row>
    <row r="882" spans="1:24" ht="15.75" customHeight="1" x14ac:dyDescent="0.2">
      <c r="A882" s="76"/>
      <c r="B882" s="76"/>
      <c r="C882" s="76"/>
      <c r="D882" s="76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</row>
    <row r="883" spans="1:24" ht="15.75" customHeight="1" x14ac:dyDescent="0.2">
      <c r="A883" s="76"/>
      <c r="B883" s="76"/>
      <c r="C883" s="76"/>
      <c r="D883" s="76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</row>
    <row r="884" spans="1:24" ht="15.75" customHeight="1" x14ac:dyDescent="0.2">
      <c r="A884" s="76"/>
      <c r="B884" s="76"/>
      <c r="C884" s="76"/>
      <c r="D884" s="76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</row>
    <row r="885" spans="1:24" ht="15.75" customHeight="1" x14ac:dyDescent="0.2">
      <c r="A885" s="76"/>
      <c r="B885" s="76"/>
      <c r="C885" s="76"/>
      <c r="D885" s="76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</row>
    <row r="886" spans="1:24" ht="15.75" customHeight="1" x14ac:dyDescent="0.2">
      <c r="A886" s="76"/>
      <c r="B886" s="76"/>
      <c r="C886" s="76"/>
      <c r="D886" s="76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</row>
    <row r="887" spans="1:24" ht="15.75" customHeight="1" x14ac:dyDescent="0.2">
      <c r="A887" s="76"/>
      <c r="B887" s="76"/>
      <c r="C887" s="76"/>
      <c r="D887" s="76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</row>
    <row r="888" spans="1:24" ht="15.75" customHeight="1" x14ac:dyDescent="0.2">
      <c r="A888" s="76"/>
      <c r="B888" s="76"/>
      <c r="C888" s="76"/>
      <c r="D888" s="76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</row>
    <row r="889" spans="1:24" ht="15.75" customHeight="1" x14ac:dyDescent="0.2">
      <c r="A889" s="76"/>
      <c r="B889" s="76"/>
      <c r="C889" s="76"/>
      <c r="D889" s="76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</row>
    <row r="890" spans="1:24" ht="15.75" customHeight="1" x14ac:dyDescent="0.2">
      <c r="A890" s="76"/>
      <c r="B890" s="76"/>
      <c r="C890" s="76"/>
      <c r="D890" s="76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</row>
    <row r="891" spans="1:24" ht="15.75" customHeight="1" x14ac:dyDescent="0.2">
      <c r="A891" s="76"/>
      <c r="B891" s="76"/>
      <c r="C891" s="76"/>
      <c r="D891" s="76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</row>
    <row r="892" spans="1:24" ht="15.75" customHeight="1" x14ac:dyDescent="0.2">
      <c r="A892" s="76"/>
      <c r="B892" s="76"/>
      <c r="C892" s="76"/>
      <c r="D892" s="76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</row>
    <row r="893" spans="1:24" ht="15.75" customHeight="1" x14ac:dyDescent="0.2">
      <c r="A893" s="76"/>
      <c r="B893" s="76"/>
      <c r="C893" s="76"/>
      <c r="D893" s="76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</row>
    <row r="894" spans="1:24" ht="15.75" customHeight="1" x14ac:dyDescent="0.2">
      <c r="A894" s="76"/>
      <c r="B894" s="76"/>
      <c r="C894" s="76"/>
      <c r="D894" s="76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</row>
    <row r="895" spans="1:24" ht="15.75" customHeight="1" x14ac:dyDescent="0.2">
      <c r="A895" s="76"/>
      <c r="B895" s="76"/>
      <c r="C895" s="76"/>
      <c r="D895" s="76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</row>
    <row r="896" spans="1:24" ht="15.75" customHeight="1" x14ac:dyDescent="0.2">
      <c r="A896" s="76"/>
      <c r="B896" s="76"/>
      <c r="C896" s="76"/>
      <c r="D896" s="76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</row>
    <row r="897" spans="1:24" ht="15.75" customHeight="1" x14ac:dyDescent="0.2">
      <c r="A897" s="76"/>
      <c r="B897" s="76"/>
      <c r="C897" s="76"/>
      <c r="D897" s="76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</row>
    <row r="898" spans="1:24" ht="15.75" customHeight="1" x14ac:dyDescent="0.2">
      <c r="A898" s="76"/>
      <c r="B898" s="76"/>
      <c r="C898" s="76"/>
      <c r="D898" s="76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</row>
    <row r="899" spans="1:24" ht="15.75" customHeight="1" x14ac:dyDescent="0.2">
      <c r="A899" s="76"/>
      <c r="B899" s="76"/>
      <c r="C899" s="76"/>
      <c r="D899" s="76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</row>
    <row r="900" spans="1:24" ht="15.75" customHeight="1" x14ac:dyDescent="0.2">
      <c r="A900" s="76"/>
      <c r="B900" s="76"/>
      <c r="C900" s="76"/>
      <c r="D900" s="76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</row>
    <row r="901" spans="1:24" ht="15.75" customHeight="1" x14ac:dyDescent="0.2">
      <c r="A901" s="76"/>
      <c r="B901" s="76"/>
      <c r="C901" s="76"/>
      <c r="D901" s="76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</row>
    <row r="902" spans="1:24" ht="15.75" customHeight="1" x14ac:dyDescent="0.2">
      <c r="A902" s="76"/>
      <c r="B902" s="76"/>
      <c r="C902" s="76"/>
      <c r="D902" s="76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</row>
    <row r="903" spans="1:24" ht="15.75" customHeight="1" x14ac:dyDescent="0.2">
      <c r="A903" s="76"/>
      <c r="B903" s="76"/>
      <c r="C903" s="76"/>
      <c r="D903" s="76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</row>
    <row r="904" spans="1:24" ht="15.75" customHeight="1" x14ac:dyDescent="0.2">
      <c r="A904" s="76"/>
      <c r="B904" s="76"/>
      <c r="C904" s="76"/>
      <c r="D904" s="76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</row>
    <row r="905" spans="1:24" ht="15.75" customHeight="1" x14ac:dyDescent="0.2">
      <c r="A905" s="76"/>
      <c r="B905" s="76"/>
      <c r="C905" s="76"/>
      <c r="D905" s="76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</row>
    <row r="906" spans="1:24" ht="15.75" customHeight="1" x14ac:dyDescent="0.2">
      <c r="A906" s="76"/>
      <c r="B906" s="76"/>
      <c r="C906" s="76"/>
      <c r="D906" s="76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</row>
    <row r="907" spans="1:24" ht="15.75" customHeight="1" x14ac:dyDescent="0.2">
      <c r="A907" s="76"/>
      <c r="B907" s="76"/>
      <c r="C907" s="76"/>
      <c r="D907" s="76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</row>
    <row r="908" spans="1:24" ht="15.75" customHeight="1" x14ac:dyDescent="0.2">
      <c r="A908" s="76"/>
      <c r="B908" s="76"/>
      <c r="C908" s="76"/>
      <c r="D908" s="76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</row>
    <row r="909" spans="1:24" ht="15.75" customHeight="1" x14ac:dyDescent="0.2">
      <c r="A909" s="76"/>
      <c r="B909" s="76"/>
      <c r="C909" s="76"/>
      <c r="D909" s="76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</row>
    <row r="910" spans="1:24" ht="15.75" customHeight="1" x14ac:dyDescent="0.2">
      <c r="A910" s="76"/>
      <c r="B910" s="76"/>
      <c r="C910" s="76"/>
      <c r="D910" s="76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</row>
    <row r="911" spans="1:24" ht="15.75" customHeight="1" x14ac:dyDescent="0.2">
      <c r="A911" s="76"/>
      <c r="B911" s="76"/>
      <c r="C911" s="76"/>
      <c r="D911" s="76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</row>
    <row r="912" spans="1:24" ht="15.75" customHeight="1" x14ac:dyDescent="0.2">
      <c r="A912" s="76"/>
      <c r="B912" s="76"/>
      <c r="C912" s="76"/>
      <c r="D912" s="76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</row>
    <row r="913" spans="1:24" ht="15.75" customHeight="1" x14ac:dyDescent="0.2">
      <c r="A913" s="76"/>
      <c r="B913" s="76"/>
      <c r="C913" s="76"/>
      <c r="D913" s="76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</row>
    <row r="914" spans="1:24" ht="15.75" customHeight="1" x14ac:dyDescent="0.2">
      <c r="A914" s="76"/>
      <c r="B914" s="76"/>
      <c r="C914" s="76"/>
      <c r="D914" s="76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</row>
    <row r="915" spans="1:24" ht="15.75" customHeight="1" x14ac:dyDescent="0.2">
      <c r="A915" s="76"/>
      <c r="B915" s="76"/>
      <c r="C915" s="76"/>
      <c r="D915" s="76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</row>
    <row r="916" spans="1:24" ht="15.75" customHeight="1" x14ac:dyDescent="0.2">
      <c r="A916" s="76"/>
      <c r="B916" s="76"/>
      <c r="C916" s="76"/>
      <c r="D916" s="76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</row>
    <row r="917" spans="1:24" ht="15.75" customHeight="1" x14ac:dyDescent="0.2">
      <c r="A917" s="76"/>
      <c r="B917" s="76"/>
      <c r="C917" s="76"/>
      <c r="D917" s="76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</row>
    <row r="918" spans="1:24" ht="15.75" customHeight="1" x14ac:dyDescent="0.2">
      <c r="A918" s="76"/>
      <c r="B918" s="76"/>
      <c r="C918" s="76"/>
      <c r="D918" s="76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</row>
    <row r="919" spans="1:24" ht="15.75" customHeight="1" x14ac:dyDescent="0.2">
      <c r="A919" s="76"/>
      <c r="B919" s="76"/>
      <c r="C919" s="76"/>
      <c r="D919" s="76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</row>
    <row r="920" spans="1:24" ht="15.75" customHeight="1" x14ac:dyDescent="0.2">
      <c r="A920" s="76"/>
      <c r="B920" s="76"/>
      <c r="C920" s="76"/>
      <c r="D920" s="76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</row>
    <row r="921" spans="1:24" ht="15.75" customHeight="1" x14ac:dyDescent="0.2">
      <c r="A921" s="76"/>
      <c r="B921" s="76"/>
      <c r="C921" s="76"/>
      <c r="D921" s="76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</row>
    <row r="922" spans="1:24" ht="15.75" customHeight="1" x14ac:dyDescent="0.2">
      <c r="A922" s="76"/>
      <c r="B922" s="76"/>
      <c r="C922" s="76"/>
      <c r="D922" s="76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</row>
    <row r="923" spans="1:24" ht="15.75" customHeight="1" x14ac:dyDescent="0.2">
      <c r="A923" s="76"/>
      <c r="B923" s="76"/>
      <c r="C923" s="76"/>
      <c r="D923" s="76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</row>
    <row r="924" spans="1:24" ht="15.75" customHeight="1" x14ac:dyDescent="0.2">
      <c r="A924" s="76"/>
      <c r="B924" s="76"/>
      <c r="C924" s="76"/>
      <c r="D924" s="76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</row>
    <row r="925" spans="1:24" ht="15.75" customHeight="1" x14ac:dyDescent="0.2">
      <c r="A925" s="76"/>
      <c r="B925" s="76"/>
      <c r="C925" s="76"/>
      <c r="D925" s="76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</row>
    <row r="926" spans="1:24" ht="15.75" customHeight="1" x14ac:dyDescent="0.2">
      <c r="A926" s="76"/>
      <c r="B926" s="76"/>
      <c r="C926" s="76"/>
      <c r="D926" s="76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</row>
    <row r="927" spans="1:24" ht="15.75" customHeight="1" x14ac:dyDescent="0.2">
      <c r="A927" s="76"/>
      <c r="B927" s="76"/>
      <c r="C927" s="76"/>
      <c r="D927" s="76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</row>
    <row r="928" spans="1:24" ht="15.75" customHeight="1" x14ac:dyDescent="0.2">
      <c r="A928" s="76"/>
      <c r="B928" s="76"/>
      <c r="C928" s="76"/>
      <c r="D928" s="76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</row>
    <row r="929" spans="1:24" ht="15.75" customHeight="1" x14ac:dyDescent="0.2">
      <c r="A929" s="76"/>
      <c r="B929" s="76"/>
      <c r="C929" s="76"/>
      <c r="D929" s="76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</row>
    <row r="930" spans="1:24" ht="15.75" customHeight="1" x14ac:dyDescent="0.2">
      <c r="A930" s="76"/>
      <c r="B930" s="76"/>
      <c r="C930" s="76"/>
      <c r="D930" s="76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</row>
    <row r="931" spans="1:24" ht="15.75" customHeight="1" x14ac:dyDescent="0.2">
      <c r="A931" s="76"/>
      <c r="B931" s="76"/>
      <c r="C931" s="76"/>
      <c r="D931" s="76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</row>
    <row r="932" spans="1:24" ht="15.75" customHeight="1" x14ac:dyDescent="0.2">
      <c r="A932" s="76"/>
      <c r="B932" s="76"/>
      <c r="C932" s="76"/>
      <c r="D932" s="76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</row>
    <row r="933" spans="1:24" ht="15.75" customHeight="1" x14ac:dyDescent="0.2">
      <c r="A933" s="76"/>
      <c r="B933" s="76"/>
      <c r="C933" s="76"/>
      <c r="D933" s="76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</row>
    <row r="934" spans="1:24" ht="15.75" customHeight="1" x14ac:dyDescent="0.2">
      <c r="A934" s="76"/>
      <c r="B934" s="76"/>
      <c r="C934" s="76"/>
      <c r="D934" s="76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</row>
    <row r="935" spans="1:24" ht="15.75" customHeight="1" x14ac:dyDescent="0.2">
      <c r="A935" s="76"/>
      <c r="B935" s="76"/>
      <c r="C935" s="76"/>
      <c r="D935" s="76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</row>
    <row r="936" spans="1:24" ht="15.75" customHeight="1" x14ac:dyDescent="0.2">
      <c r="A936" s="76"/>
      <c r="B936" s="76"/>
      <c r="C936" s="76"/>
      <c r="D936" s="76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</row>
    <row r="937" spans="1:24" ht="15.75" customHeight="1" x14ac:dyDescent="0.2">
      <c r="A937" s="76"/>
      <c r="B937" s="76"/>
      <c r="C937" s="76"/>
      <c r="D937" s="76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</row>
    <row r="938" spans="1:24" ht="15.75" customHeight="1" x14ac:dyDescent="0.2">
      <c r="A938" s="76"/>
      <c r="B938" s="76"/>
      <c r="C938" s="76"/>
      <c r="D938" s="76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</row>
    <row r="939" spans="1:24" ht="15.75" customHeight="1" x14ac:dyDescent="0.2">
      <c r="A939" s="76"/>
      <c r="B939" s="76"/>
      <c r="C939" s="76"/>
      <c r="D939" s="76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</row>
    <row r="940" spans="1:24" ht="15.75" customHeight="1" x14ac:dyDescent="0.2">
      <c r="A940" s="76"/>
      <c r="B940" s="76"/>
      <c r="C940" s="76"/>
      <c r="D940" s="76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</row>
    <row r="941" spans="1:24" ht="15.75" customHeight="1" x14ac:dyDescent="0.2">
      <c r="A941" s="76"/>
      <c r="B941" s="76"/>
      <c r="C941" s="76"/>
      <c r="D941" s="76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</row>
    <row r="942" spans="1:24" ht="15.75" customHeight="1" x14ac:dyDescent="0.2">
      <c r="A942" s="76"/>
      <c r="B942" s="76"/>
      <c r="C942" s="76"/>
      <c r="D942" s="76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</row>
    <row r="943" spans="1:24" ht="15.75" customHeight="1" x14ac:dyDescent="0.2">
      <c r="A943" s="76"/>
      <c r="B943" s="76"/>
      <c r="C943" s="76"/>
      <c r="D943" s="76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</row>
    <row r="944" spans="1:24" ht="15.75" customHeight="1" x14ac:dyDescent="0.2">
      <c r="A944" s="76"/>
      <c r="B944" s="76"/>
      <c r="C944" s="76"/>
      <c r="D944" s="76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</row>
    <row r="945" spans="1:24" ht="15.75" customHeight="1" x14ac:dyDescent="0.2">
      <c r="A945" s="76"/>
      <c r="B945" s="76"/>
      <c r="C945" s="76"/>
      <c r="D945" s="76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</row>
    <row r="946" spans="1:24" ht="15.75" customHeight="1" x14ac:dyDescent="0.2">
      <c r="A946" s="76"/>
      <c r="B946" s="76"/>
      <c r="C946" s="76"/>
      <c r="D946" s="76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</row>
    <row r="947" spans="1:24" ht="15.75" customHeight="1" x14ac:dyDescent="0.2">
      <c r="A947" s="76"/>
      <c r="B947" s="76"/>
      <c r="C947" s="76"/>
      <c r="D947" s="76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</row>
    <row r="948" spans="1:24" ht="15.75" customHeight="1" x14ac:dyDescent="0.2">
      <c r="A948" s="76"/>
      <c r="B948" s="76"/>
      <c r="C948" s="76"/>
      <c r="D948" s="76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</row>
    <row r="949" spans="1:24" ht="15.75" customHeight="1" x14ac:dyDescent="0.2">
      <c r="A949" s="76"/>
      <c r="B949" s="76"/>
      <c r="C949" s="76"/>
      <c r="D949" s="76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</row>
    <row r="950" spans="1:24" ht="15.75" customHeight="1" x14ac:dyDescent="0.2">
      <c r="A950" s="76"/>
      <c r="B950" s="76"/>
      <c r="C950" s="76"/>
      <c r="D950" s="76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</row>
    <row r="951" spans="1:24" ht="15.75" customHeight="1" x14ac:dyDescent="0.2">
      <c r="A951" s="76"/>
      <c r="B951" s="76"/>
      <c r="C951" s="76"/>
      <c r="D951" s="76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</row>
    <row r="952" spans="1:24" ht="15.75" customHeight="1" x14ac:dyDescent="0.2">
      <c r="A952" s="76"/>
      <c r="B952" s="76"/>
      <c r="C952" s="76"/>
      <c r="D952" s="76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</row>
    <row r="953" spans="1:24" ht="15.75" customHeight="1" x14ac:dyDescent="0.2">
      <c r="A953" s="76"/>
      <c r="B953" s="76"/>
      <c r="C953" s="76"/>
      <c r="D953" s="76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</row>
    <row r="954" spans="1:24" ht="15.75" customHeight="1" x14ac:dyDescent="0.2">
      <c r="A954" s="76"/>
      <c r="B954" s="76"/>
      <c r="C954" s="76"/>
      <c r="D954" s="76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</row>
    <row r="955" spans="1:24" ht="15.75" customHeight="1" x14ac:dyDescent="0.2">
      <c r="A955" s="76"/>
      <c r="B955" s="76"/>
      <c r="C955" s="76"/>
      <c r="D955" s="76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</row>
    <row r="956" spans="1:24" ht="15.75" customHeight="1" x14ac:dyDescent="0.2">
      <c r="A956" s="76"/>
      <c r="B956" s="76"/>
      <c r="C956" s="76"/>
      <c r="D956" s="76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</row>
    <row r="957" spans="1:24" ht="15.75" customHeight="1" x14ac:dyDescent="0.2">
      <c r="A957" s="76"/>
      <c r="B957" s="76"/>
      <c r="C957" s="76"/>
      <c r="D957" s="76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</row>
    <row r="958" spans="1:24" ht="15.75" customHeight="1" x14ac:dyDescent="0.2">
      <c r="A958" s="76"/>
      <c r="B958" s="76"/>
      <c r="C958" s="76"/>
      <c r="D958" s="76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</row>
    <row r="959" spans="1:24" ht="15.75" customHeight="1" x14ac:dyDescent="0.2">
      <c r="A959" s="76"/>
      <c r="B959" s="76"/>
      <c r="C959" s="76"/>
      <c r="D959" s="76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</row>
    <row r="960" spans="1:24" ht="15.75" customHeight="1" x14ac:dyDescent="0.2">
      <c r="A960" s="76"/>
      <c r="B960" s="76"/>
      <c r="C960" s="76"/>
      <c r="D960" s="76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</row>
    <row r="961" spans="1:24" ht="15.75" customHeight="1" x14ac:dyDescent="0.2">
      <c r="A961" s="76"/>
      <c r="B961" s="76"/>
      <c r="C961" s="76"/>
      <c r="D961" s="76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</row>
    <row r="962" spans="1:24" ht="15.75" customHeight="1" x14ac:dyDescent="0.2">
      <c r="A962" s="76"/>
      <c r="B962" s="76"/>
      <c r="C962" s="76"/>
      <c r="D962" s="76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</row>
    <row r="963" spans="1:24" ht="15.75" customHeight="1" x14ac:dyDescent="0.2">
      <c r="A963" s="76"/>
      <c r="B963" s="76"/>
      <c r="C963" s="76"/>
      <c r="D963" s="76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</row>
    <row r="964" spans="1:24" ht="15.75" customHeight="1" x14ac:dyDescent="0.2">
      <c r="A964" s="76"/>
      <c r="B964" s="76"/>
      <c r="C964" s="76"/>
      <c r="D964" s="76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</row>
    <row r="965" spans="1:24" ht="15.75" customHeight="1" x14ac:dyDescent="0.2">
      <c r="A965" s="76"/>
      <c r="B965" s="76"/>
      <c r="C965" s="76"/>
      <c r="D965" s="76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</row>
    <row r="966" spans="1:24" ht="15.75" customHeight="1" x14ac:dyDescent="0.2">
      <c r="A966" s="76"/>
      <c r="B966" s="76"/>
      <c r="C966" s="76"/>
      <c r="D966" s="76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</row>
    <row r="967" spans="1:24" ht="15.75" customHeight="1" x14ac:dyDescent="0.2">
      <c r="A967" s="76"/>
      <c r="B967" s="76"/>
      <c r="C967" s="76"/>
      <c r="D967" s="76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</row>
    <row r="968" spans="1:24" ht="15.75" customHeight="1" x14ac:dyDescent="0.2">
      <c r="A968" s="76"/>
      <c r="B968" s="76"/>
      <c r="C968" s="76"/>
      <c r="D968" s="76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</row>
    <row r="969" spans="1:24" ht="15.75" customHeight="1" x14ac:dyDescent="0.2">
      <c r="A969" s="76"/>
      <c r="B969" s="76"/>
      <c r="C969" s="76"/>
      <c r="D969" s="76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</row>
    <row r="970" spans="1:24" ht="15.75" customHeight="1" x14ac:dyDescent="0.2">
      <c r="A970" s="76"/>
      <c r="B970" s="76"/>
      <c r="C970" s="76"/>
      <c r="D970" s="76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</row>
    <row r="971" spans="1:24" ht="15.75" customHeight="1" x14ac:dyDescent="0.2">
      <c r="A971" s="76"/>
      <c r="B971" s="76"/>
      <c r="C971" s="76"/>
      <c r="D971" s="76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</row>
    <row r="972" spans="1:24" ht="15.75" customHeight="1" x14ac:dyDescent="0.2">
      <c r="A972" s="76"/>
      <c r="B972" s="76"/>
      <c r="C972" s="76"/>
      <c r="D972" s="76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</row>
    <row r="973" spans="1:24" ht="15.75" customHeight="1" x14ac:dyDescent="0.2">
      <c r="A973" s="76"/>
      <c r="B973" s="76"/>
      <c r="C973" s="76"/>
      <c r="D973" s="76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</row>
    <row r="974" spans="1:24" ht="15.75" customHeight="1" x14ac:dyDescent="0.2">
      <c r="A974" s="76"/>
      <c r="B974" s="76"/>
      <c r="C974" s="76"/>
      <c r="D974" s="76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</row>
    <row r="975" spans="1:24" ht="15.75" customHeight="1" x14ac:dyDescent="0.2">
      <c r="A975" s="76"/>
      <c r="B975" s="76"/>
      <c r="C975" s="76"/>
      <c r="D975" s="76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</row>
    <row r="976" spans="1:24" ht="15.75" customHeight="1" x14ac:dyDescent="0.2">
      <c r="A976" s="76"/>
      <c r="B976" s="76"/>
      <c r="C976" s="76"/>
      <c r="D976" s="76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</row>
    <row r="977" spans="1:24" ht="15.75" customHeight="1" x14ac:dyDescent="0.2">
      <c r="A977" s="76"/>
      <c r="B977" s="76"/>
      <c r="C977" s="76"/>
      <c r="D977" s="76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</row>
    <row r="978" spans="1:24" ht="15.75" customHeight="1" x14ac:dyDescent="0.2">
      <c r="A978" s="76"/>
      <c r="B978" s="76"/>
      <c r="C978" s="76"/>
      <c r="D978" s="76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</row>
    <row r="979" spans="1:24" ht="15.75" customHeight="1" x14ac:dyDescent="0.2">
      <c r="A979" s="76"/>
      <c r="B979" s="76"/>
      <c r="C979" s="76"/>
      <c r="D979" s="76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</row>
    <row r="980" spans="1:24" ht="15.75" customHeight="1" x14ac:dyDescent="0.2">
      <c r="A980" s="76"/>
      <c r="B980" s="76"/>
      <c r="C980" s="76"/>
      <c r="D980" s="76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</row>
    <row r="981" spans="1:24" ht="15.75" customHeight="1" x14ac:dyDescent="0.2">
      <c r="A981" s="76"/>
      <c r="B981" s="76"/>
      <c r="C981" s="76"/>
      <c r="D981" s="76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</row>
    <row r="982" spans="1:24" ht="15.75" customHeight="1" x14ac:dyDescent="0.2">
      <c r="A982" s="76"/>
      <c r="B982" s="76"/>
      <c r="C982" s="76"/>
      <c r="D982" s="76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</row>
    <row r="983" spans="1:24" ht="15.75" customHeight="1" x14ac:dyDescent="0.2">
      <c r="A983" s="76"/>
      <c r="B983" s="76"/>
      <c r="C983" s="76"/>
      <c r="D983" s="76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</row>
    <row r="984" spans="1:24" ht="15.75" customHeight="1" x14ac:dyDescent="0.2">
      <c r="A984" s="76"/>
      <c r="B984" s="76"/>
      <c r="C984" s="76"/>
      <c r="D984" s="76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</row>
    <row r="985" spans="1:24" ht="15.75" customHeight="1" x14ac:dyDescent="0.2">
      <c r="A985" s="76"/>
      <c r="B985" s="76"/>
      <c r="C985" s="76"/>
      <c r="D985" s="76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</row>
    <row r="986" spans="1:24" ht="15.75" customHeight="1" x14ac:dyDescent="0.2">
      <c r="A986" s="76"/>
      <c r="B986" s="76"/>
      <c r="C986" s="76"/>
      <c r="D986" s="76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</row>
    <row r="987" spans="1:24" ht="15.75" customHeight="1" x14ac:dyDescent="0.2">
      <c r="A987" s="76"/>
      <c r="B987" s="76"/>
      <c r="C987" s="76"/>
      <c r="D987" s="76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</row>
    <row r="988" spans="1:24" ht="15.75" customHeight="1" x14ac:dyDescent="0.2">
      <c r="A988" s="76"/>
      <c r="B988" s="76"/>
      <c r="C988" s="76"/>
      <c r="D988" s="76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</row>
    <row r="989" spans="1:24" ht="15.75" customHeight="1" x14ac:dyDescent="0.2">
      <c r="A989" s="76"/>
      <c r="B989" s="76"/>
      <c r="C989" s="76"/>
      <c r="D989" s="76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</row>
    <row r="990" spans="1:24" ht="15.75" customHeight="1" x14ac:dyDescent="0.2">
      <c r="A990" s="76"/>
      <c r="B990" s="76"/>
      <c r="C990" s="76"/>
      <c r="D990" s="76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</row>
  </sheetData>
  <sheetProtection algorithmName="SHA-512" hashValue="Gaz4lYAIn79+gWwv9Ofmq594V0uoyrNxMuDZ7ufJAmtlNItOBnag6OMuHIK/O5B0SsKyAIdEqsUK7QfuQitfig==" saltValue="1niQL0bL+fmCucAO10LF/w==" spinCount="100000" sheet="1" objects="1" scenario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Formulario General</vt:lpstr>
      <vt:lpstr>Datos del Censo</vt:lpstr>
      <vt:lpstr>Multigrupo</vt:lpstr>
      <vt:lpstr>otros</vt:lpstr>
      <vt:lpstr>checklist</vt:lpstr>
      <vt:lpstr>circulos122</vt:lpstr>
    </vt:vector>
  </TitlesOfParts>
  <Manager>Miguel Moreno Palacios</Manager>
  <Company>Asociación Colombiana de Ornitología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CNN Colombia</dc:title>
  <dc:subject>Formato CNN Colombia</dc:subject>
  <dc:creator>Miguel Moreno Palacios</dc:creator>
  <cp:keywords/>
  <dc:description>Prohibida su reproducción sin autorización de ACO, RNOA y ADUBON</dc:description>
  <cp:lastModifiedBy>Reviewer</cp:lastModifiedBy>
  <dcterms:created xsi:type="dcterms:W3CDTF">2023-01-10T21:08:48Z</dcterms:created>
  <dcterms:modified xsi:type="dcterms:W3CDTF">2023-04-11T01:55:26Z</dcterms:modified>
  <cp:category>Formato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ietario">
    <vt:lpwstr>Miguel Moreno Palacios</vt:lpwstr>
  </property>
</Properties>
</file>