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/>
  <mc:AlternateContent xmlns:mc="http://schemas.openxmlformats.org/markup-compatibility/2006">
    <mc:Choice Requires="x15">
      <x15ac:absPath xmlns:x15ac="http://schemas.microsoft.com/office/spreadsheetml/2010/11/ac" url="/Users/nicolebadotti/Desktop/"/>
    </mc:Choice>
  </mc:AlternateContent>
  <xr:revisionPtr revIDLastSave="0" documentId="8_{3AC4934B-134A-4B4D-B8AE-2F0BDF6A4E00}" xr6:coauthVersionLast="47" xr6:coauthVersionMax="47" xr10:uidLastSave="{00000000-0000-0000-0000-000000000000}"/>
  <bookViews>
    <workbookView xWindow="180" yWindow="1840" windowWidth="28040" windowHeight="15800" firstSheet="3" activeTab="3" xr2:uid="{413E778F-3F15-C04C-AB80-205F649D47A0}"/>
  </bookViews>
  <sheets>
    <sheet name="Raw Data" sheetId="5" r:id="rId1"/>
    <sheet name="Top 1000 Technology Companies" sheetId="1" r:id="rId2"/>
    <sheet name="Pivot Table" sheetId="2" r:id="rId3"/>
    <sheet name="List of Countries" sheetId="4" r:id="rId4"/>
    <sheet name="Market Cap Conversions" sheetId="3" r:id="rId5"/>
  </sheets>
  <calcPr calcId="191028"/>
  <pivotCaches>
    <pivotCache cacheId="510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5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877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188" i="3"/>
  <c r="C187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77" i="3"/>
  <c r="C78" i="3"/>
  <c r="C79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7" i="3"/>
  <c r="C28" i="3"/>
  <c r="C29" i="3"/>
  <c r="C4" i="3"/>
  <c r="C3" i="3"/>
  <c r="C2" i="3"/>
  <c r="B876" i="3"/>
  <c r="C876" i="3" s="1"/>
  <c r="G7" i="3"/>
  <c r="G6" i="3"/>
  <c r="G5" i="3"/>
  <c r="G4" i="3"/>
  <c r="G3" i="3"/>
  <c r="G2" i="3"/>
  <c r="E38" i="4"/>
  <c r="E39" i="4"/>
  <c r="L31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L17" i="4" s="1"/>
  <c r="E4" i="4"/>
  <c r="L16" i="4" s="1"/>
  <c r="E3" i="4"/>
  <c r="L3" i="4" s="1"/>
  <c r="E2" i="4"/>
  <c r="L15" i="4" s="1"/>
  <c r="C29" i="4"/>
  <c r="C20" i="4"/>
  <c r="C35" i="4"/>
  <c r="C10" i="4"/>
  <c r="C7" i="4"/>
  <c r="C30" i="4"/>
  <c r="C17" i="4"/>
  <c r="C21" i="4"/>
  <c r="C36" i="4"/>
  <c r="C37" i="4"/>
  <c r="C22" i="4"/>
  <c r="C23" i="4"/>
  <c r="C18" i="4"/>
  <c r="C24" i="4"/>
  <c r="C19" i="4"/>
  <c r="C31" i="4"/>
  <c r="C32" i="4"/>
  <c r="C26" i="4"/>
  <c r="C38" i="4"/>
  <c r="C33" i="4"/>
  <c r="C34" i="4"/>
  <c r="C39" i="4"/>
  <c r="C4" i="4"/>
  <c r="J4" i="4" s="1"/>
  <c r="C15" i="4"/>
  <c r="C16" i="4"/>
  <c r="C27" i="4"/>
  <c r="C6" i="4"/>
  <c r="C5" i="4"/>
  <c r="J17" i="4" s="1"/>
  <c r="C13" i="4"/>
  <c r="C8" i="4"/>
  <c r="C25" i="4"/>
  <c r="C9" i="4"/>
  <c r="C12" i="4"/>
  <c r="C28" i="4"/>
  <c r="C3" i="4"/>
  <c r="C11" i="4"/>
  <c r="C14" i="4"/>
  <c r="C2" i="4"/>
  <c r="J15" i="4" s="1"/>
  <c r="J2" i="4" l="1"/>
  <c r="L2" i="4"/>
  <c r="L4" i="4"/>
  <c r="J16" i="4"/>
  <c r="J5" i="4"/>
  <c r="E40" i="4"/>
  <c r="C40" i="4"/>
  <c r="D20" i="4" s="1"/>
  <c r="L5" i="4" l="1"/>
  <c r="M3" i="4"/>
  <c r="M28" i="4"/>
  <c r="K2" i="4"/>
  <c r="M4" i="4"/>
  <c r="K3" i="4"/>
  <c r="K4" i="4"/>
  <c r="M2" i="4"/>
  <c r="M5" i="4" s="1"/>
  <c r="J18" i="4"/>
  <c r="M16" i="4"/>
  <c r="L18" i="4"/>
  <c r="K15" i="4"/>
  <c r="K16" i="4"/>
  <c r="K17" i="4"/>
  <c r="M17" i="4"/>
  <c r="M15" i="4"/>
  <c r="F20" i="4"/>
  <c r="M30" i="4"/>
  <c r="M29" i="4"/>
  <c r="F31" i="4"/>
  <c r="F15" i="4"/>
  <c r="F32" i="4"/>
  <c r="F22" i="4"/>
  <c r="F17" i="4"/>
  <c r="F28" i="4"/>
  <c r="F16" i="4"/>
  <c r="F33" i="4"/>
  <c r="F38" i="4"/>
  <c r="F6" i="4"/>
  <c r="F27" i="4"/>
  <c r="F11" i="4"/>
  <c r="F29" i="4"/>
  <c r="F24" i="4"/>
  <c r="F34" i="4"/>
  <c r="F18" i="4"/>
  <c r="F2" i="4"/>
  <c r="F9" i="4"/>
  <c r="F39" i="4"/>
  <c r="F23" i="4"/>
  <c r="F7" i="4"/>
  <c r="F21" i="4"/>
  <c r="F12" i="4"/>
  <c r="F30" i="4"/>
  <c r="F14" i="4"/>
  <c r="F37" i="4"/>
  <c r="F5" i="4"/>
  <c r="F8" i="4"/>
  <c r="F35" i="4"/>
  <c r="F19" i="4"/>
  <c r="F3" i="4"/>
  <c r="F13" i="4"/>
  <c r="F4" i="4"/>
  <c r="F26" i="4"/>
  <c r="F10" i="4"/>
  <c r="F25" i="4"/>
  <c r="F36" i="4"/>
  <c r="D9" i="4"/>
  <c r="D4" i="4"/>
  <c r="D38" i="4"/>
  <c r="D32" i="4"/>
  <c r="D27" i="4"/>
  <c r="D31" i="4"/>
  <c r="D35" i="4"/>
  <c r="D37" i="4"/>
  <c r="D3" i="4"/>
  <c r="D12" i="4"/>
  <c r="D24" i="4"/>
  <c r="D8" i="4"/>
  <c r="D17" i="4"/>
  <c r="D10" i="4"/>
  <c r="D33" i="4"/>
  <c r="D11" i="4"/>
  <c r="D34" i="4"/>
  <c r="D14" i="4"/>
  <c r="D26" i="4"/>
  <c r="D28" i="4"/>
  <c r="D22" i="4"/>
  <c r="D6" i="4"/>
  <c r="D21" i="4"/>
  <c r="D15" i="4"/>
  <c r="D29" i="4"/>
  <c r="D16" i="4"/>
  <c r="D18" i="4"/>
  <c r="D30" i="4"/>
  <c r="D39" i="4"/>
  <c r="D2" i="4"/>
  <c r="D19" i="4"/>
  <c r="D25" i="4"/>
  <c r="D23" i="4"/>
  <c r="D5" i="4"/>
  <c r="D7" i="4"/>
  <c r="D13" i="4"/>
  <c r="D36" i="4"/>
  <c r="M18" i="4" l="1"/>
  <c r="K18" i="4"/>
  <c r="M31" i="4"/>
  <c r="F40" i="4"/>
  <c r="D40" i="4"/>
  <c r="K5" i="4" l="1"/>
</calcChain>
</file>

<file path=xl/sharedStrings.xml><?xml version="1.0" encoding="utf-8"?>
<sst xmlns="http://schemas.openxmlformats.org/spreadsheetml/2006/main" count="11184" uniqueCount="2283">
  <si>
    <t>Ranking</t>
  </si>
  <si>
    <t>Company</t>
  </si>
  <si>
    <t>Market Cap</t>
  </si>
  <si>
    <t>Stock</t>
  </si>
  <si>
    <t>Country</t>
  </si>
  <si>
    <t>Sector</t>
  </si>
  <si>
    <t>Industry</t>
  </si>
  <si>
    <t>Apple Inc.</t>
  </si>
  <si>
    <t>$2.866 T</t>
  </si>
  <si>
    <t>AAPL</t>
  </si>
  <si>
    <t>United States</t>
  </si>
  <si>
    <t>Technology</t>
  </si>
  <si>
    <t>Consumer Electronics</t>
  </si>
  <si>
    <t>Microsoft Corporation</t>
  </si>
  <si>
    <t>$2.755 T</t>
  </si>
  <si>
    <t>MSFT</t>
  </si>
  <si>
    <t>Software‚ÄîInfrastructure</t>
  </si>
  <si>
    <t>Nvidia Corporation</t>
  </si>
  <si>
    <t>$1.186 T</t>
  </si>
  <si>
    <t>NVDA</t>
  </si>
  <si>
    <t>Semiconductors</t>
  </si>
  <si>
    <t>Broadcom Inc.</t>
  </si>
  <si>
    <t>$495.95 B</t>
  </si>
  <si>
    <t>AVGO</t>
  </si>
  <si>
    <t>Taiwan Semiconductor Manufacturing Company Limited</t>
  </si>
  <si>
    <t>$487.64 B</t>
  </si>
  <si>
    <t>Taiwan</t>
  </si>
  <si>
    <t>Samsung Electronics Co., Ltd.</t>
  </si>
  <si>
    <t>$392.38 B</t>
  </si>
  <si>
    <t>South Korea</t>
  </si>
  <si>
    <t>ASML Holding N.V.</t>
  </si>
  <si>
    <t>$297.10 B</t>
  </si>
  <si>
    <t>ASML</t>
  </si>
  <si>
    <t>Netherlands</t>
  </si>
  <si>
    <t>Semiconductor Equipment &amp; Materials</t>
  </si>
  <si>
    <t>Oracle Corporation</t>
  </si>
  <si>
    <t>$282.01 B</t>
  </si>
  <si>
    <t>ORCL</t>
  </si>
  <si>
    <t>Adobe Inc.</t>
  </si>
  <si>
    <t>$260.23 B</t>
  </si>
  <si>
    <t>ADBE</t>
  </si>
  <si>
    <t>salesforce.com, inc.</t>
  </si>
  <si>
    <t>$243.78 B</t>
  </si>
  <si>
    <t>CRM</t>
  </si>
  <si>
    <t>Software‚ÄîApplication</t>
  </si>
  <si>
    <t>Advanced Micro Devices, Inc.</t>
  </si>
  <si>
    <t>$219.72 B</t>
  </si>
  <si>
    <t>AMD</t>
  </si>
  <si>
    <t>Accenture plc</t>
  </si>
  <si>
    <t>$211.87 B</t>
  </si>
  <si>
    <t>ACN</t>
  </si>
  <si>
    <t>Ireland</t>
  </si>
  <si>
    <t>Information Technology Services</t>
  </si>
  <si>
    <t>Cisco Systems, Inc.</t>
  </si>
  <si>
    <t>$205.21 B</t>
  </si>
  <si>
    <t>CSCO</t>
  </si>
  <si>
    <t>Communication Equipment</t>
  </si>
  <si>
    <t>Intel Corporation</t>
  </si>
  <si>
    <t>$198.49 B</t>
  </si>
  <si>
    <t>INTC</t>
  </si>
  <si>
    <t>SAP SE</t>
  </si>
  <si>
    <t>$175.44 B</t>
  </si>
  <si>
    <t>SAP</t>
  </si>
  <si>
    <t>Germany</t>
  </si>
  <si>
    <t>Intuit Inc.</t>
  </si>
  <si>
    <t>$165.41 B</t>
  </si>
  <si>
    <t>INTU</t>
  </si>
  <si>
    <t>Qualcomm Incorporated</t>
  </si>
  <si>
    <t>$153.17 B</t>
  </si>
  <si>
    <t>QCOM</t>
  </si>
  <si>
    <t>Texas Instruments Incorporated</t>
  </si>
  <si>
    <t>$151.39 B</t>
  </si>
  <si>
    <t>TXN</t>
  </si>
  <si>
    <t>International Business Machines Corporation</t>
  </si>
  <si>
    <t>$146.88 B</t>
  </si>
  <si>
    <t>IBM</t>
  </si>
  <si>
    <t>ServiceNow, Inc.</t>
  </si>
  <si>
    <t>$138.47 B</t>
  </si>
  <si>
    <t>NOW</t>
  </si>
  <si>
    <t>Applied Materials, Inc.</t>
  </si>
  <si>
    <t>$125.87 B</t>
  </si>
  <si>
    <t>AMAT</t>
  </si>
  <si>
    <t>Uber Technologies, Inc.</t>
  </si>
  <si>
    <t>$119.87 B</t>
  </si>
  <si>
    <t>UBER</t>
  </si>
  <si>
    <t>Sony Group Corporation</t>
  </si>
  <si>
    <t>$117.80 B</t>
  </si>
  <si>
    <t>Japan</t>
  </si>
  <si>
    <t>SinoCloud Group Ltd</t>
  </si>
  <si>
    <t>$117.42 B</t>
  </si>
  <si>
    <t>5EK</t>
  </si>
  <si>
    <t>Hong Kong</t>
  </si>
  <si>
    <t>Keyence Corp</t>
  </si>
  <si>
    <t>$106.65 B</t>
  </si>
  <si>
    <t>Scientific &amp; Technical Instruments</t>
  </si>
  <si>
    <t>Lam Research Corporation</t>
  </si>
  <si>
    <t>$97.14 B</t>
  </si>
  <si>
    <t>LRCX</t>
  </si>
  <si>
    <t>Analog Devices, Inc.</t>
  </si>
  <si>
    <t>$93.79 B</t>
  </si>
  <si>
    <t>ADI</t>
  </si>
  <si>
    <t>Shopify Inc.</t>
  </si>
  <si>
    <t>$92.77 B</t>
  </si>
  <si>
    <t>SHOP</t>
  </si>
  <si>
    <t>Canada</t>
  </si>
  <si>
    <t>Micron Technology, Inc.</t>
  </si>
  <si>
    <t>$91.30 B</t>
  </si>
  <si>
    <t>MU</t>
  </si>
  <si>
    <t>Palo Alto Networks, Inc.</t>
  </si>
  <si>
    <t>$90.41 B</t>
  </si>
  <si>
    <t>PANW</t>
  </si>
  <si>
    <t>Tokyo Electron Ltd</t>
  </si>
  <si>
    <t>$83.64 B</t>
  </si>
  <si>
    <t>Fiserv, Inc.</t>
  </si>
  <si>
    <t>$79.73 B</t>
  </si>
  <si>
    <t>FI</t>
  </si>
  <si>
    <t>SK hynix, Inc.</t>
  </si>
  <si>
    <t>$75.21 B</t>
  </si>
  <si>
    <t>KLA Corporation</t>
  </si>
  <si>
    <t>$75.13 B</t>
  </si>
  <si>
    <t>KLAC</t>
  </si>
  <si>
    <t>Infosys Limited</t>
  </si>
  <si>
    <t>$74.79 B</t>
  </si>
  <si>
    <t>INFY</t>
  </si>
  <si>
    <t>India</t>
  </si>
  <si>
    <t>Synopsys, Inc.</t>
  </si>
  <si>
    <t>$74.64 B</t>
  </si>
  <si>
    <t>SNPS</t>
  </si>
  <si>
    <t>Arista Networks, Inc.</t>
  </si>
  <si>
    <t>$71.73 B</t>
  </si>
  <si>
    <t>ANET</t>
  </si>
  <si>
    <t>Computer Hardware</t>
  </si>
  <si>
    <t>Workday, Inc.</t>
  </si>
  <si>
    <t>$70.57 B</t>
  </si>
  <si>
    <t>WDAY</t>
  </si>
  <si>
    <t>Cadence Design Systems, Inc.</t>
  </si>
  <si>
    <t>$69.99 B</t>
  </si>
  <si>
    <t>CDNS</t>
  </si>
  <si>
    <t>Dassault Syst√®mes SE</t>
  </si>
  <si>
    <t>$65.35 B</t>
  </si>
  <si>
    <t>DSY</t>
  </si>
  <si>
    <t>France</t>
  </si>
  <si>
    <t>VMware, Inc.</t>
  </si>
  <si>
    <t>$61.52 B</t>
  </si>
  <si>
    <t>VMW</t>
  </si>
  <si>
    <t>Snowflake Inc.</t>
  </si>
  <si>
    <t>$60.54 B</t>
  </si>
  <si>
    <t>SNOW</t>
  </si>
  <si>
    <t>CrowdStrike Holdings, Inc.</t>
  </si>
  <si>
    <t>$58.68 B</t>
  </si>
  <si>
    <t>CRWD</t>
  </si>
  <si>
    <t>Amphenol Corporation</t>
  </si>
  <si>
    <t>$56.89 B</t>
  </si>
  <si>
    <t>APH</t>
  </si>
  <si>
    <t>Electronic Components</t>
  </si>
  <si>
    <t>Atlassian Corporation Plc</t>
  </si>
  <si>
    <t>$56.79 B</t>
  </si>
  <si>
    <t>TEAM</t>
  </si>
  <si>
    <t>Australia</t>
  </si>
  <si>
    <t>NXP Semiconductors N.V.</t>
  </si>
  <si>
    <t>$55.69 B</t>
  </si>
  <si>
    <t>NXPI</t>
  </si>
  <si>
    <t>Dell Technologies Inc.</t>
  </si>
  <si>
    <t>$54.51 B</t>
  </si>
  <si>
    <t>DELL</t>
  </si>
  <si>
    <t>Constellation Software Inc.</t>
  </si>
  <si>
    <t>$53.19 B</t>
  </si>
  <si>
    <t>CSU</t>
  </si>
  <si>
    <t>Motorola Solutions, Inc.</t>
  </si>
  <si>
    <t>$51.78 B</t>
  </si>
  <si>
    <t>MSI</t>
  </si>
  <si>
    <t>Marvell Technology Group Ltd.</t>
  </si>
  <si>
    <t>$50.20 B</t>
  </si>
  <si>
    <t>MRVL</t>
  </si>
  <si>
    <t>Bermuda</t>
  </si>
  <si>
    <t>Infineon Technologies AG</t>
  </si>
  <si>
    <t>$49.86 B</t>
  </si>
  <si>
    <t>IFX</t>
  </si>
  <si>
    <t>Marvell Technology, Inc.</t>
  </si>
  <si>
    <t>$49.61 B</t>
  </si>
  <si>
    <t>9MW</t>
  </si>
  <si>
    <t>MediaTek, Inc.</t>
  </si>
  <si>
    <t>$49.33 B</t>
  </si>
  <si>
    <t>Autodesk, Inc.</t>
  </si>
  <si>
    <t>$48.97 B</t>
  </si>
  <si>
    <t>ADSK</t>
  </si>
  <si>
    <t>Xiaomi Corp</t>
  </si>
  <si>
    <t>$47.53 B</t>
  </si>
  <si>
    <t>China</t>
  </si>
  <si>
    <t>Hon Hai Precision Industry Co. Ltd</t>
  </si>
  <si>
    <t>$47.43 B</t>
  </si>
  <si>
    <t>Microchip Technology Incorporated</t>
  </si>
  <si>
    <t>$45.77 B</t>
  </si>
  <si>
    <t>MCHP</t>
  </si>
  <si>
    <t>Fortinet, Inc.</t>
  </si>
  <si>
    <t>$44.84 B</t>
  </si>
  <si>
    <t>FTNT</t>
  </si>
  <si>
    <t>TE Connectivity Ltd.</t>
  </si>
  <si>
    <t>$42.62 B</t>
  </si>
  <si>
    <t>TEL</t>
  </si>
  <si>
    <t>Switzerland</t>
  </si>
  <si>
    <t>Block, Inc.</t>
  </si>
  <si>
    <t>$42.15 B</t>
  </si>
  <si>
    <t>SQ</t>
  </si>
  <si>
    <t>STMicroelectronics N.V.</t>
  </si>
  <si>
    <t>$40.87 B</t>
  </si>
  <si>
    <t>STM</t>
  </si>
  <si>
    <t>Murata Manufacturing Co. Ltd</t>
  </si>
  <si>
    <t>$40.27 B</t>
  </si>
  <si>
    <t>Adyen N.V.</t>
  </si>
  <si>
    <t>$39.97 B</t>
  </si>
  <si>
    <t>ADYEN</t>
  </si>
  <si>
    <t>Foxconn Industrial Internet Co. Ltd</t>
  </si>
  <si>
    <t>$38.82 B</t>
  </si>
  <si>
    <t>Coinbase Global, Inc.</t>
  </si>
  <si>
    <t>$38.32 B</t>
  </si>
  <si>
    <t>1QZ</t>
  </si>
  <si>
    <t>Cognizant Technology Solutions Corporation</t>
  </si>
  <si>
    <t>$36.93 B</t>
  </si>
  <si>
    <t>CTSH</t>
  </si>
  <si>
    <t>Datadog, Inc.</t>
  </si>
  <si>
    <t>DDOG</t>
  </si>
  <si>
    <t>Fidelity National Information Services, Inc.</t>
  </si>
  <si>
    <t>$35.89 B</t>
  </si>
  <si>
    <t>FIS</t>
  </si>
  <si>
    <t>Palantir Technologies Inc.</t>
  </si>
  <si>
    <t>$35.01 B</t>
  </si>
  <si>
    <t>PLTR</t>
  </si>
  <si>
    <t>Capgemini SE</t>
  </si>
  <si>
    <t>$34.74 B</t>
  </si>
  <si>
    <t>CAP</t>
  </si>
  <si>
    <t>ON Semiconductor Corporation</t>
  </si>
  <si>
    <t>$34.18 B</t>
  </si>
  <si>
    <t>ON</t>
  </si>
  <si>
    <t>The Trade Desk, Inc.</t>
  </si>
  <si>
    <t>$34.00 B</t>
  </si>
  <si>
    <t>TTD</t>
  </si>
  <si>
    <t>Gartner, Inc.</t>
  </si>
  <si>
    <t>$33.61 B</t>
  </si>
  <si>
    <t>IT</t>
  </si>
  <si>
    <t>Hexagon AB</t>
  </si>
  <si>
    <t>$32.17 B</t>
  </si>
  <si>
    <t>HXG</t>
  </si>
  <si>
    <t>Sweden</t>
  </si>
  <si>
    <t>GlobalFoundries Inc.</t>
  </si>
  <si>
    <t>$31.55 B</t>
  </si>
  <si>
    <t>GFS</t>
  </si>
  <si>
    <t>Zscaler, Inc.</t>
  </si>
  <si>
    <t>$31.20 B</t>
  </si>
  <si>
    <t>ZS</t>
  </si>
  <si>
    <t>Amadeus IT Group, SA</t>
  </si>
  <si>
    <t>$31.18 B</t>
  </si>
  <si>
    <t>AMS</t>
  </si>
  <si>
    <t>Spain</t>
  </si>
  <si>
    <t>Renesas Electronics Corp</t>
  </si>
  <si>
    <t>$30.53 B</t>
  </si>
  <si>
    <t>ANSYS, Inc.</t>
  </si>
  <si>
    <t>$29.90 B</t>
  </si>
  <si>
    <t>ANSS</t>
  </si>
  <si>
    <t>HP Inc.</t>
  </si>
  <si>
    <t>$29.63 B</t>
  </si>
  <si>
    <t>HPQ</t>
  </si>
  <si>
    <t>Semiconductor Manufacturing International Corp</t>
  </si>
  <si>
    <t>$29.20 B</t>
  </si>
  <si>
    <t>CDW Corporation</t>
  </si>
  <si>
    <t>$29.10 B</t>
  </si>
  <si>
    <t>CDW</t>
  </si>
  <si>
    <t>Wipro Limited</t>
  </si>
  <si>
    <t>$28.84 B</t>
  </si>
  <si>
    <t>WIPRO</t>
  </si>
  <si>
    <t>Fair Isaac Corporation</t>
  </si>
  <si>
    <t>$28.77 B</t>
  </si>
  <si>
    <t>FICO</t>
  </si>
  <si>
    <t>Fujitsu Ltd</t>
  </si>
  <si>
    <t>$28.61 B</t>
  </si>
  <si>
    <t>Monolithic Power Systems, Inc.</t>
  </si>
  <si>
    <t>$27.71 B</t>
  </si>
  <si>
    <t>MPWR</t>
  </si>
  <si>
    <t>Quanta Computer, Inc.</t>
  </si>
  <si>
    <t>$27.51 B</t>
  </si>
  <si>
    <t>MongoDB, Inc.</t>
  </si>
  <si>
    <t>$26.92 B</t>
  </si>
  <si>
    <t>MDB</t>
  </si>
  <si>
    <t>HubSpot, Inc.</t>
  </si>
  <si>
    <t>$26.84 B</t>
  </si>
  <si>
    <t>HUBS</t>
  </si>
  <si>
    <t>Keysight Technologies, Inc.</t>
  </si>
  <si>
    <t>$26.37 B</t>
  </si>
  <si>
    <t>KEYS</t>
  </si>
  <si>
    <t>Canon Inc.</t>
  </si>
  <si>
    <t>$25.94 B</t>
  </si>
  <si>
    <t>Corning Incorporated</t>
  </si>
  <si>
    <t>$25.83 B</t>
  </si>
  <si>
    <t>GLW</t>
  </si>
  <si>
    <t>Delta Electronics, Inc.</t>
  </si>
  <si>
    <t>$25.82 B</t>
  </si>
  <si>
    <t>Cloudflare, Inc.</t>
  </si>
  <si>
    <t>$25.65 B</t>
  </si>
  <si>
    <t>NET</t>
  </si>
  <si>
    <t>Splunk Inc.</t>
  </si>
  <si>
    <t>SPLK</t>
  </si>
  <si>
    <t>Advantest Corp</t>
  </si>
  <si>
    <t>$25.52 B</t>
  </si>
  <si>
    <t>ASM International NV</t>
  </si>
  <si>
    <t>$25.27 B</t>
  </si>
  <si>
    <t>ASM</t>
  </si>
  <si>
    <t>Fortive Corporation</t>
  </si>
  <si>
    <t>$25.13 B</t>
  </si>
  <si>
    <t>FTV</t>
  </si>
  <si>
    <t>CGI Inc.</t>
  </si>
  <si>
    <t>$24.08 B</t>
  </si>
  <si>
    <t>GIB.A</t>
  </si>
  <si>
    <t>Garmin Ltd.</t>
  </si>
  <si>
    <t>$23.75 B</t>
  </si>
  <si>
    <t>GRMN</t>
  </si>
  <si>
    <t>Panasonic Corp</t>
  </si>
  <si>
    <t>$23.71 B</t>
  </si>
  <si>
    <t>LONGi Green Energy Technology Co. Ltd</t>
  </si>
  <si>
    <t>$23.58 B</t>
  </si>
  <si>
    <t>Broadridge Financial Solutions, Inc.</t>
  </si>
  <si>
    <t>$23.19 B</t>
  </si>
  <si>
    <t>BR</t>
  </si>
  <si>
    <t>Lasertec Corp</t>
  </si>
  <si>
    <t>$23.10 B</t>
  </si>
  <si>
    <t>Hewlett Packard Enterprise Company</t>
  </si>
  <si>
    <t>$22.15 B</t>
  </si>
  <si>
    <t>HPE</t>
  </si>
  <si>
    <t>Telefonaktiebolaget LM Ericsson</t>
  </si>
  <si>
    <t>$20.89 B</t>
  </si>
  <si>
    <t>ERIC.A</t>
  </si>
  <si>
    <t>Kyocera Corp</t>
  </si>
  <si>
    <t>$20.75 B</t>
  </si>
  <si>
    <t>United Microelectronics Corporation</t>
  </si>
  <si>
    <t>$20.74 B</t>
  </si>
  <si>
    <t>Teledyne Technologies Incorporated</t>
  </si>
  <si>
    <t>$20.73 B</t>
  </si>
  <si>
    <t>TDY</t>
  </si>
  <si>
    <t>VeriSign, Inc.</t>
  </si>
  <si>
    <t>$20.54 B</t>
  </si>
  <si>
    <t>VRSN</t>
  </si>
  <si>
    <t>FLEETCOR Technologies, Inc.</t>
  </si>
  <si>
    <t>$20.28 B</t>
  </si>
  <si>
    <t>FLT</t>
  </si>
  <si>
    <t>PTC Inc.</t>
  </si>
  <si>
    <t>$20.00 B</t>
  </si>
  <si>
    <t>PTC</t>
  </si>
  <si>
    <t>NTT Data Corp</t>
  </si>
  <si>
    <t>$19.89 B</t>
  </si>
  <si>
    <t>Nokia Corporation</t>
  </si>
  <si>
    <t>$19.42 B</t>
  </si>
  <si>
    <t>NOKIA.SEK</t>
  </si>
  <si>
    <t>Finland</t>
  </si>
  <si>
    <t>Kaspi Bank Joint Stock Company</t>
  </si>
  <si>
    <t>$18.64 B</t>
  </si>
  <si>
    <t>KSPI</t>
  </si>
  <si>
    <t>Kazakhstan</t>
  </si>
  <si>
    <t>TDK Corp</t>
  </si>
  <si>
    <t>$18.05 B</t>
  </si>
  <si>
    <t>First Solar, Inc.</t>
  </si>
  <si>
    <t>$17.88 B</t>
  </si>
  <si>
    <t>FSLR</t>
  </si>
  <si>
    <t>Solar</t>
  </si>
  <si>
    <t>Check Point Software Technologies Ltd.</t>
  </si>
  <si>
    <t>CHKP</t>
  </si>
  <si>
    <t>Israel</t>
  </si>
  <si>
    <t>NetApp, Inc.</t>
  </si>
  <si>
    <t>$17.78 B</t>
  </si>
  <si>
    <t>NTAP</t>
  </si>
  <si>
    <t>ASE Technology Holding Co., Ltd.</t>
  </si>
  <si>
    <t>$17.76 B</t>
  </si>
  <si>
    <t>Akamai Technologies, Inc.</t>
  </si>
  <si>
    <t>$17.54 B</t>
  </si>
  <si>
    <t>AKAM</t>
  </si>
  <si>
    <t>Beijing Kingsoft Office Software, Inc.</t>
  </si>
  <si>
    <t>$17.47 B</t>
  </si>
  <si>
    <t>Nomura Research Institute Ltd</t>
  </si>
  <si>
    <t>$17.21 B</t>
  </si>
  <si>
    <t>Tyler Technologies, Inc.</t>
  </si>
  <si>
    <t>$17.14 B</t>
  </si>
  <si>
    <t>TYL</t>
  </si>
  <si>
    <t>Nuance Communications, Inc.</t>
  </si>
  <si>
    <t>$17.11 B</t>
  </si>
  <si>
    <t>NUAN</t>
  </si>
  <si>
    <t>Will Semiconductor Co. Ltd</t>
  </si>
  <si>
    <t>$16.91 B</t>
  </si>
  <si>
    <t>Seagate Technology plc</t>
  </si>
  <si>
    <t>$16.90 B</t>
  </si>
  <si>
    <t>STX</t>
  </si>
  <si>
    <t>Skyworks Solutions, Inc.</t>
  </si>
  <si>
    <t>$16.83 B</t>
  </si>
  <si>
    <t>SWKS</t>
  </si>
  <si>
    <t>WiseTech Global Limited</t>
  </si>
  <si>
    <t>$16.80 B</t>
  </si>
  <si>
    <t>WTC</t>
  </si>
  <si>
    <t>EPAM Systems, Inc.</t>
  </si>
  <si>
    <t>$16.75 B</t>
  </si>
  <si>
    <t>EPAM</t>
  </si>
  <si>
    <t>Enphase Energy, Inc.</t>
  </si>
  <si>
    <t>ENPH</t>
  </si>
  <si>
    <t>Entegris, Inc.</t>
  </si>
  <si>
    <t>$16.55 B</t>
  </si>
  <si>
    <t>ENTG</t>
  </si>
  <si>
    <t>Jabil Inc.</t>
  </si>
  <si>
    <t>$16.38 B</t>
  </si>
  <si>
    <t>JBL</t>
  </si>
  <si>
    <t>Western Digital Corporation</t>
  </si>
  <si>
    <t>$16.33 B</t>
  </si>
  <si>
    <t>WDC</t>
  </si>
  <si>
    <t>Super Micro Computer, Inc.</t>
  </si>
  <si>
    <t>$16.13 B</t>
  </si>
  <si>
    <t>SMCI</t>
  </si>
  <si>
    <t>Lenovo Group Ltd</t>
  </si>
  <si>
    <t>$15.97 B</t>
  </si>
  <si>
    <t>NEC Corp</t>
  </si>
  <si>
    <t>$15.91 B</t>
  </si>
  <si>
    <t>Teradyne, Inc.</t>
  </si>
  <si>
    <t>$15.57 B</t>
  </si>
  <si>
    <t>TER</t>
  </si>
  <si>
    <t>ZTE Corp</t>
  </si>
  <si>
    <t>$15.46 B</t>
  </si>
  <si>
    <t>Shenzhen Transsion Holdings Co. Ltd</t>
  </si>
  <si>
    <t>$15.42 B</t>
  </si>
  <si>
    <t>The Sage Group plc</t>
  </si>
  <si>
    <t>$15.24 B</t>
  </si>
  <si>
    <t>SGE</t>
  </si>
  <si>
    <t>United Kingdom</t>
  </si>
  <si>
    <t>Dynatrace, Inc.</t>
  </si>
  <si>
    <t>$15.21 B</t>
  </si>
  <si>
    <t>DT</t>
  </si>
  <si>
    <t>OBIC Co.,Ltd.</t>
  </si>
  <si>
    <t>$15.07 B</t>
  </si>
  <si>
    <t>Leidos Holdings, Inc.</t>
  </si>
  <si>
    <t>$14.83 B</t>
  </si>
  <si>
    <t>LDOS</t>
  </si>
  <si>
    <t>SS&amp;C Technologies Holdings, Inc.</t>
  </si>
  <si>
    <t>$14.70 B</t>
  </si>
  <si>
    <t>SSNC</t>
  </si>
  <si>
    <t>Logitech International SA</t>
  </si>
  <si>
    <t>$14.57 B</t>
  </si>
  <si>
    <t>LOGN</t>
  </si>
  <si>
    <t>GoDaddy Inc.</t>
  </si>
  <si>
    <t>$14.46 B</t>
  </si>
  <si>
    <t>GDDY</t>
  </si>
  <si>
    <t>NortonLifeLock Inc.</t>
  </si>
  <si>
    <t>$14.42 B</t>
  </si>
  <si>
    <t>NLOK</t>
  </si>
  <si>
    <t>Unity Software Inc.</t>
  </si>
  <si>
    <t>$14.08 B</t>
  </si>
  <si>
    <t>U</t>
  </si>
  <si>
    <t>Bentley Systems, Incorporated</t>
  </si>
  <si>
    <t>$13.93 B</t>
  </si>
  <si>
    <t>BSY</t>
  </si>
  <si>
    <t>Okta, Inc.</t>
  </si>
  <si>
    <t>$13.87 B</t>
  </si>
  <si>
    <t>OKTA</t>
  </si>
  <si>
    <t>NICE Ltd.</t>
  </si>
  <si>
    <t>$13.73 B</t>
  </si>
  <si>
    <t>NICE</t>
  </si>
  <si>
    <t>Aspen Technology, Inc.</t>
  </si>
  <si>
    <t>$13.27 B</t>
  </si>
  <si>
    <t>AZPN</t>
  </si>
  <si>
    <t>Affirm Holdings, Inc.</t>
  </si>
  <si>
    <t>$13.14 B</t>
  </si>
  <si>
    <t>AFRM</t>
  </si>
  <si>
    <t>Shanghai Baosight Software Co.,Ltd.</t>
  </si>
  <si>
    <t>$13.07 B</t>
  </si>
  <si>
    <t>Zebra Technologies Corporation</t>
  </si>
  <si>
    <t>$12.99 B</t>
  </si>
  <si>
    <t>ZBRA</t>
  </si>
  <si>
    <t>Citrix Systems, Inc.</t>
  </si>
  <si>
    <t>$12.95 B</t>
  </si>
  <si>
    <t>CTXS</t>
  </si>
  <si>
    <t>AppLovin Corp</t>
  </si>
  <si>
    <t>$12.83 B</t>
  </si>
  <si>
    <t>APP</t>
  </si>
  <si>
    <t>LG Electronics, Inc.</t>
  </si>
  <si>
    <t>$12.80 B</t>
  </si>
  <si>
    <t>UiPath, Inc.</t>
  </si>
  <si>
    <t>$12.78 B</t>
  </si>
  <si>
    <t>PATH</t>
  </si>
  <si>
    <t>Trimble Inc.</t>
  </si>
  <si>
    <t>$12.69 B</t>
  </si>
  <si>
    <t>TRMB</t>
  </si>
  <si>
    <t>Advanced Micro-Fabrication Equipment, Inc. China</t>
  </si>
  <si>
    <t>$12.63 B</t>
  </si>
  <si>
    <t>Manhattan Associates, Inc.</t>
  </si>
  <si>
    <t>$12.58 B</t>
  </si>
  <si>
    <t>MANH</t>
  </si>
  <si>
    <t>Jack Henry &amp; Associates, Inc.</t>
  </si>
  <si>
    <t>$12.14 B</t>
  </si>
  <si>
    <t>JKHY</t>
  </si>
  <si>
    <t>Pure Storage, Inc.</t>
  </si>
  <si>
    <t>$11.63 B</t>
  </si>
  <si>
    <t>PSTG</t>
  </si>
  <si>
    <t>BE Semiconductor Industries N.V.</t>
  </si>
  <si>
    <t>$11.58 B</t>
  </si>
  <si>
    <t>BESI</t>
  </si>
  <si>
    <t>Hithink RoyalFlush Information Network Co. Ltd</t>
  </si>
  <si>
    <t>$11.54 B</t>
  </si>
  <si>
    <t>LARGAN Precision Co.,Ltd</t>
  </si>
  <si>
    <t>$11.41 B</t>
  </si>
  <si>
    <t>Paycom Software, Inc.</t>
  </si>
  <si>
    <t>$11.34 B</t>
  </si>
  <si>
    <t>PAYC</t>
  </si>
  <si>
    <t>ZoomInfo Technologies Inc.</t>
  </si>
  <si>
    <t>$11.33 B</t>
  </si>
  <si>
    <t>ZI</t>
  </si>
  <si>
    <t>ASUSTeK Computer, Inc.</t>
  </si>
  <si>
    <t>$11.26 B</t>
  </si>
  <si>
    <t>DocuSign, Inc.</t>
  </si>
  <si>
    <t>$11.22 B</t>
  </si>
  <si>
    <t>DOCU</t>
  </si>
  <si>
    <t>Xero Limited</t>
  </si>
  <si>
    <t>$11.11 B</t>
  </si>
  <si>
    <t>XRO</t>
  </si>
  <si>
    <t>New Zealand</t>
  </si>
  <si>
    <t>Nutanix, Inc.</t>
  </si>
  <si>
    <t>$10.91 B</t>
  </si>
  <si>
    <t>NTNX</t>
  </si>
  <si>
    <t>Open Text Corporation</t>
  </si>
  <si>
    <t>$10.90 B</t>
  </si>
  <si>
    <t>OTEX</t>
  </si>
  <si>
    <t>Nexi S.p.A.</t>
  </si>
  <si>
    <t>$10.64 B</t>
  </si>
  <si>
    <t>NEXI</t>
  </si>
  <si>
    <t>Italy</t>
  </si>
  <si>
    <t>MicroStrategy Incorporated</t>
  </si>
  <si>
    <t>$10.56 B</t>
  </si>
  <si>
    <t>MSTR</t>
  </si>
  <si>
    <t>Elastic N.V.</t>
  </si>
  <si>
    <t>$10.53 B</t>
  </si>
  <si>
    <t>ESTC</t>
  </si>
  <si>
    <t>BYD Electronic International Co Ltd</t>
  </si>
  <si>
    <t>$10.52 B</t>
  </si>
  <si>
    <t>4BY</t>
  </si>
  <si>
    <t>F5 Networks, Inc.</t>
  </si>
  <si>
    <t>$10.39 B</t>
  </si>
  <si>
    <t>FFIV</t>
  </si>
  <si>
    <t>Flex Ltd.</t>
  </si>
  <si>
    <t>$10.31 B</t>
  </si>
  <si>
    <t>FLEX</t>
  </si>
  <si>
    <t>Singapore</t>
  </si>
  <si>
    <t>Qorvo, Inc.</t>
  </si>
  <si>
    <t>$10.29 B</t>
  </si>
  <si>
    <t>QRVO</t>
  </si>
  <si>
    <t>Amdocs Limited</t>
  </si>
  <si>
    <t>$10.26 B</t>
  </si>
  <si>
    <t>DOX</t>
  </si>
  <si>
    <t>Proofpoint, Inc.</t>
  </si>
  <si>
    <t>$10.16 B</t>
  </si>
  <si>
    <t>PFPT</t>
  </si>
  <si>
    <t>Computershare Limited</t>
  </si>
  <si>
    <t>$10.14 B</t>
  </si>
  <si>
    <t>CPU</t>
  </si>
  <si>
    <t>Advantech Co. Ltd</t>
  </si>
  <si>
    <t>$10.07 B</t>
  </si>
  <si>
    <t>Oracle Corp Japan</t>
  </si>
  <si>
    <t>$9.98 B</t>
  </si>
  <si>
    <t>Ceridian HCM Holding Inc.</t>
  </si>
  <si>
    <t>$9.96 B</t>
  </si>
  <si>
    <t>CDAY</t>
  </si>
  <si>
    <t>Wiwynn Corp</t>
  </si>
  <si>
    <t>$9.95 B</t>
  </si>
  <si>
    <t>Novatek Microelectronics Corp</t>
  </si>
  <si>
    <t>$9.81 B</t>
  </si>
  <si>
    <t>Dropbox, Inc.</t>
  </si>
  <si>
    <t>$9.79 B</t>
  </si>
  <si>
    <t>DBX</t>
  </si>
  <si>
    <t>Maxscend Microelectronics Company Ltd</t>
  </si>
  <si>
    <t>$9.70 B</t>
  </si>
  <si>
    <t>Black Knight, Inc.</t>
  </si>
  <si>
    <t>$9.60 B</t>
  </si>
  <si>
    <t>BKI</t>
  </si>
  <si>
    <t>Anaplan, Inc.</t>
  </si>
  <si>
    <t>$9.59 B</t>
  </si>
  <si>
    <t>PLAN</t>
  </si>
  <si>
    <t>Juniper Networks, Inc.</t>
  </si>
  <si>
    <t>$9.57 B</t>
  </si>
  <si>
    <t>JNPR</t>
  </si>
  <si>
    <t>Sanan Optoelectronics Co. Ltd</t>
  </si>
  <si>
    <t>$9.55 B</t>
  </si>
  <si>
    <t>TD Synnex</t>
  </si>
  <si>
    <t>$9.49 B</t>
  </si>
  <si>
    <t>SNX</t>
  </si>
  <si>
    <t>Globant SA</t>
  </si>
  <si>
    <t>GLOB</t>
  </si>
  <si>
    <t>Luxembourg</t>
  </si>
  <si>
    <t>Zendesk, Inc.</t>
  </si>
  <si>
    <t>$9.40 B</t>
  </si>
  <si>
    <t>ZEN</t>
  </si>
  <si>
    <t>Nemetschek SE</t>
  </si>
  <si>
    <t>$9.36 B</t>
  </si>
  <si>
    <t>NEM</t>
  </si>
  <si>
    <t>Procore Technologies, Inc.</t>
  </si>
  <si>
    <t>$9.27 B</t>
  </si>
  <si>
    <t>PCOR</t>
  </si>
  <si>
    <t>OMRON Corp</t>
  </si>
  <si>
    <t>$9.20 B</t>
  </si>
  <si>
    <t>Cree, Inc.</t>
  </si>
  <si>
    <t>$9.17 B</t>
  </si>
  <si>
    <t>CREE</t>
  </si>
  <si>
    <t>Montage Technology Co. Ltd</t>
  </si>
  <si>
    <t>$9.12 B</t>
  </si>
  <si>
    <t>Lattice Semiconductor Corporation</t>
  </si>
  <si>
    <t>$9.08 B</t>
  </si>
  <si>
    <t>LSCC</t>
  </si>
  <si>
    <t>Sunny Optical Technology Group Co Ltd</t>
  </si>
  <si>
    <t>$9.06 B</t>
  </si>
  <si>
    <t>Paylocity Holding Corporation</t>
  </si>
  <si>
    <t>$9.00 B</t>
  </si>
  <si>
    <t>PCTY</t>
  </si>
  <si>
    <t>Lens Technology Co. Ltd</t>
  </si>
  <si>
    <t>$8.99 B</t>
  </si>
  <si>
    <t>Accton Technology Corp</t>
  </si>
  <si>
    <t>$8.98 B</t>
  </si>
  <si>
    <t>CyberArk Software Ltd.</t>
  </si>
  <si>
    <t>$8.95 B</t>
  </si>
  <si>
    <t>CYBR</t>
  </si>
  <si>
    <t>Wistron Corp</t>
  </si>
  <si>
    <t>$8.78 B</t>
  </si>
  <si>
    <t>Avast plc</t>
  </si>
  <si>
    <t>$8.72 B</t>
  </si>
  <si>
    <t>AVST</t>
  </si>
  <si>
    <t>Czechia</t>
  </si>
  <si>
    <t>Lite-On Technology Corp</t>
  </si>
  <si>
    <t>$8.61 B</t>
  </si>
  <si>
    <t>Guidewire Software, Inc.</t>
  </si>
  <si>
    <t>$8.60 B</t>
  </si>
  <si>
    <t>GWRE</t>
  </si>
  <si>
    <t>Universal Display Corporation</t>
  </si>
  <si>
    <t>$8.52 B</t>
  </si>
  <si>
    <t>OLED</t>
  </si>
  <si>
    <t>360 Security Technology, Inc.</t>
  </si>
  <si>
    <t>$8.46 B</t>
  </si>
  <si>
    <t>Trina Solar Co. Ltd</t>
  </si>
  <si>
    <t>$8.41 B</t>
  </si>
  <si>
    <t>WEX Inc.</t>
  </si>
  <si>
    <t>$8.40 B</t>
  </si>
  <si>
    <t>WEX</t>
  </si>
  <si>
    <t>Minebea Mitsumi, Inc.</t>
  </si>
  <si>
    <t>$8.36 B</t>
  </si>
  <si>
    <t>Unimicron Technology Corp</t>
  </si>
  <si>
    <t>$8.34 B</t>
  </si>
  <si>
    <t>Shimadzu Corp</t>
  </si>
  <si>
    <t>$8.33 B</t>
  </si>
  <si>
    <t>GlobalWafers Co. Ltd</t>
  </si>
  <si>
    <t>$8.31 B</t>
  </si>
  <si>
    <t>monday.com Ltd</t>
  </si>
  <si>
    <t>MNDY</t>
  </si>
  <si>
    <t>Switch, Inc.</t>
  </si>
  <si>
    <t>$8.27 B</t>
  </si>
  <si>
    <t>SWCH</t>
  </si>
  <si>
    <t>Alchip Technologies Ltd</t>
  </si>
  <si>
    <t>$8.25 B</t>
  </si>
  <si>
    <t>Yonyou Network Technology Co. Ltd</t>
  </si>
  <si>
    <t>$8.16 B</t>
  </si>
  <si>
    <t>SCREEN Holdings Co. Ltd</t>
  </si>
  <si>
    <t>$8.14 B</t>
  </si>
  <si>
    <t>China Resources Microelectronics Ltd</t>
  </si>
  <si>
    <t>$8.13 B</t>
  </si>
  <si>
    <t>Avalara, Inc.</t>
  </si>
  <si>
    <t>$8.12 B</t>
  </si>
  <si>
    <t>AVLR</t>
  </si>
  <si>
    <t>Dolby Laboratories, Inc.</t>
  </si>
  <si>
    <t>$8.04 B</t>
  </si>
  <si>
    <t>DLB</t>
  </si>
  <si>
    <t>GigaDevice Semiconductor</t>
  </si>
  <si>
    <t>$8.01 B</t>
  </si>
  <si>
    <t>Bill.com Holdings, Inc.</t>
  </si>
  <si>
    <t>$7.95 B</t>
  </si>
  <si>
    <t>BILL</t>
  </si>
  <si>
    <t>Ubiquiti Inc.</t>
  </si>
  <si>
    <t>$7.86 B</t>
  </si>
  <si>
    <t>UI</t>
  </si>
  <si>
    <t>Dawning Information Industry Co. Ltd</t>
  </si>
  <si>
    <t>$7.77 B</t>
  </si>
  <si>
    <t>Ibiden Co.,Ltd.</t>
  </si>
  <si>
    <t>$7.75 B</t>
  </si>
  <si>
    <t>Zhejiang Jingsheng Mechanical &amp; Electrical Co. Ltd</t>
  </si>
  <si>
    <t>$7.73 B</t>
  </si>
  <si>
    <t>Otsuka Corp</t>
  </si>
  <si>
    <t>$7.70 B</t>
  </si>
  <si>
    <t>Electronics &amp; Computer Distribution</t>
  </si>
  <si>
    <t>Chaozhou Three-Circle</t>
  </si>
  <si>
    <t>$7.68 B</t>
  </si>
  <si>
    <t>National Instruments Corporation</t>
  </si>
  <si>
    <t>$7.58 B</t>
  </si>
  <si>
    <t>NATI</t>
  </si>
  <si>
    <t>Nanya Technology Corp</t>
  </si>
  <si>
    <t>$7.57 B</t>
  </si>
  <si>
    <t>Amkor Technology, Inc.</t>
  </si>
  <si>
    <t>$7.56 B</t>
  </si>
  <si>
    <t>AMKR</t>
  </si>
  <si>
    <t>Realtek Semiconductor Corp</t>
  </si>
  <si>
    <t>$7.50 B</t>
  </si>
  <si>
    <t>Pegatron Corp</t>
  </si>
  <si>
    <t>$7.41 B</t>
  </si>
  <si>
    <t>Cambricon Technologies Corp Ltd</t>
  </si>
  <si>
    <t>$7.36 B</t>
  </si>
  <si>
    <t>Global Unichip Corp</t>
  </si>
  <si>
    <t>$7.32 B</t>
  </si>
  <si>
    <t>Trend Micro Inc.</t>
  </si>
  <si>
    <t>$7.30 B</t>
  </si>
  <si>
    <t>Hundsun Technologies, Inc.</t>
  </si>
  <si>
    <t>$7.29 B</t>
  </si>
  <si>
    <t>ROHM Co. Ltd</t>
  </si>
  <si>
    <t>$7.18 B</t>
  </si>
  <si>
    <t>E Ink Holdings, Inc.</t>
  </si>
  <si>
    <t>$7.10 B</t>
  </si>
  <si>
    <t>Wingtech Technology Co.,Ltd</t>
  </si>
  <si>
    <t>$7.04 B</t>
  </si>
  <si>
    <t>CACI International Inc</t>
  </si>
  <si>
    <t>$7.03 B</t>
  </si>
  <si>
    <t>CACI</t>
  </si>
  <si>
    <t>JCET Group Co. Ltd</t>
  </si>
  <si>
    <t>$6.99 B</t>
  </si>
  <si>
    <t>Descartes Systems Group Inc.</t>
  </si>
  <si>
    <t>$6.93 B</t>
  </si>
  <si>
    <t>DSG</t>
  </si>
  <si>
    <t>The Descartes Systems Group, Inc.</t>
  </si>
  <si>
    <t>$6.87 B</t>
  </si>
  <si>
    <t>DC2</t>
  </si>
  <si>
    <t>Rambus Inc.</t>
  </si>
  <si>
    <t>RMBS</t>
  </si>
  <si>
    <t>Qualys, Inc.</t>
  </si>
  <si>
    <t>$6.82 B</t>
  </si>
  <si>
    <t>QLYS</t>
  </si>
  <si>
    <t>Onto Innovation Inc.</t>
  </si>
  <si>
    <t>$6.81 B</t>
  </si>
  <si>
    <t>ONTO</t>
  </si>
  <si>
    <t>National Silicon Industry Group Co. Ltd</t>
  </si>
  <si>
    <t>$6.79 B</t>
  </si>
  <si>
    <t>Cognex Corporation</t>
  </si>
  <si>
    <t>$6.72 B</t>
  </si>
  <si>
    <t>CGNX</t>
  </si>
  <si>
    <t>Wix.com Ltd.</t>
  </si>
  <si>
    <t>$6.71 B</t>
  </si>
  <si>
    <t>WIX</t>
  </si>
  <si>
    <t>Fabrinet</t>
  </si>
  <si>
    <t>$6.70 B</t>
  </si>
  <si>
    <t>FN</t>
  </si>
  <si>
    <t>Cayman Islands</t>
  </si>
  <si>
    <t>SPS Commerce, Inc.</t>
  </si>
  <si>
    <t>$6.65 B</t>
  </si>
  <si>
    <t>SPSC</t>
  </si>
  <si>
    <t>Ciena Corporation</t>
  </si>
  <si>
    <t>$6.60 B</t>
  </si>
  <si>
    <t>CIEN</t>
  </si>
  <si>
    <t>MKS Instruments, Inc.</t>
  </si>
  <si>
    <t>$6.54 B</t>
  </si>
  <si>
    <t>MKSI</t>
  </si>
  <si>
    <t>Concentrix Corporation</t>
  </si>
  <si>
    <t>$6.49 B</t>
  </si>
  <si>
    <t>CNXC</t>
  </si>
  <si>
    <t>Temenos AG</t>
  </si>
  <si>
    <t>$6.43 B</t>
  </si>
  <si>
    <t>TEMN</t>
  </si>
  <si>
    <t>Science Applications International Corporation</t>
  </si>
  <si>
    <t>$6.42 B</t>
  </si>
  <si>
    <t>SAIC</t>
  </si>
  <si>
    <t>Mohawk Group Holdings, Inc.</t>
  </si>
  <si>
    <t>$6.40 B</t>
  </si>
  <si>
    <t>MWK</t>
  </si>
  <si>
    <t>CDK Global, Inc.</t>
  </si>
  <si>
    <t>$6.39 B</t>
  </si>
  <si>
    <t>CDK</t>
  </si>
  <si>
    <t>Arrow Electronics, Inc.</t>
  </si>
  <si>
    <t>ARW</t>
  </si>
  <si>
    <t>SCSK Corp</t>
  </si>
  <si>
    <t>$6.36 B</t>
  </si>
  <si>
    <t>Littelfuse, Inc.</t>
  </si>
  <si>
    <t>LFUS</t>
  </si>
  <si>
    <t>Hamamatsu Photonics K.K.</t>
  </si>
  <si>
    <t>$6.29 B</t>
  </si>
  <si>
    <t>Altair Engineering Inc.</t>
  </si>
  <si>
    <t>$6.25 B</t>
  </si>
  <si>
    <t>ALTR</t>
  </si>
  <si>
    <t>Coherent, Inc.</t>
  </si>
  <si>
    <t>$6.23 B</t>
  </si>
  <si>
    <t>COHR</t>
  </si>
  <si>
    <t>SailPoint Technologies Holdings, Inc.</t>
  </si>
  <si>
    <t>$6.19 B</t>
  </si>
  <si>
    <t>SAIL</t>
  </si>
  <si>
    <t>Genpact Limited</t>
  </si>
  <si>
    <t>$6.18 B</t>
  </si>
  <si>
    <t>G</t>
  </si>
  <si>
    <t>New Relic, Inc.</t>
  </si>
  <si>
    <t>NEWR</t>
  </si>
  <si>
    <t>MACOM Technology Solutions Holdings, Inc.</t>
  </si>
  <si>
    <t>$6.17 B</t>
  </si>
  <si>
    <t>MTSI</t>
  </si>
  <si>
    <t>Hangzhou First Applied Material Co. Ltd</t>
  </si>
  <si>
    <t>$6.13 B</t>
  </si>
  <si>
    <t>Stamps.com Inc.</t>
  </si>
  <si>
    <t>$6.12 B</t>
  </si>
  <si>
    <t>STMP</t>
  </si>
  <si>
    <t>Smartsheet Inc.</t>
  </si>
  <si>
    <t>$6.07 B</t>
  </si>
  <si>
    <t>SMAR</t>
  </si>
  <si>
    <t>Bechtle AG</t>
  </si>
  <si>
    <t>$6.04 B</t>
  </si>
  <si>
    <t>BC8</t>
  </si>
  <si>
    <t>Coupa Software Incorporated</t>
  </si>
  <si>
    <t>$6.03 B</t>
  </si>
  <si>
    <t>COUP</t>
  </si>
  <si>
    <t>Inventec Corp</t>
  </si>
  <si>
    <t>$5.99 B</t>
  </si>
  <si>
    <t>AppFolio, Inc.</t>
  </si>
  <si>
    <t>$5.97 B</t>
  </si>
  <si>
    <t>APPF</t>
  </si>
  <si>
    <t>DoubleVerify Holdings, Inc.</t>
  </si>
  <si>
    <t>$5.87 B</t>
  </si>
  <si>
    <t>DV</t>
  </si>
  <si>
    <t>Topicus.com, Inc.</t>
  </si>
  <si>
    <t>TOI</t>
  </si>
  <si>
    <t>Soitec SA</t>
  </si>
  <si>
    <t>$5.86 B</t>
  </si>
  <si>
    <t>SOH1</t>
  </si>
  <si>
    <t>Qualtrics International Inc.</t>
  </si>
  <si>
    <t>$5.83 B</t>
  </si>
  <si>
    <t>XM</t>
  </si>
  <si>
    <t>Shift4 Payments, Inc.</t>
  </si>
  <si>
    <t>$5.82 B</t>
  </si>
  <si>
    <t>FOUR</t>
  </si>
  <si>
    <t>Insight Enterprises, Inc.</t>
  </si>
  <si>
    <t>$5.80 B</t>
  </si>
  <si>
    <t>NSIT</t>
  </si>
  <si>
    <t>eMemory Technology, Inc.</t>
  </si>
  <si>
    <t>$5.79 B</t>
  </si>
  <si>
    <t>Datto Holding Corp.</t>
  </si>
  <si>
    <t>$5.74 B</t>
  </si>
  <si>
    <t>MSP</t>
  </si>
  <si>
    <t>Hua Hong Semiconductor Ltd</t>
  </si>
  <si>
    <t>$5.71 B</t>
  </si>
  <si>
    <t>ITOCHU Techno-Solutions Corp</t>
  </si>
  <si>
    <t>$5.63 B</t>
  </si>
  <si>
    <t>Shengyi Technology Co. Ltd</t>
  </si>
  <si>
    <t>$5.62 B</t>
  </si>
  <si>
    <t>Allegro MicroSystems, Inc.</t>
  </si>
  <si>
    <t>$5.58 B</t>
  </si>
  <si>
    <t>ALGM</t>
  </si>
  <si>
    <t>Novanta Inc.</t>
  </si>
  <si>
    <t>NOVT</t>
  </si>
  <si>
    <t>KnowBe4, Inc.</t>
  </si>
  <si>
    <t>$5.54 B</t>
  </si>
  <si>
    <t>KNBE</t>
  </si>
  <si>
    <t>GT Advanced Technologies, Inc.</t>
  </si>
  <si>
    <t>$5.50 B</t>
  </si>
  <si>
    <t>GTAT</t>
  </si>
  <si>
    <t>Silergy Corp</t>
  </si>
  <si>
    <t>$5.49 B</t>
  </si>
  <si>
    <t>Sensata Technologies Holding plc</t>
  </si>
  <si>
    <t>$5.48 B</t>
  </si>
  <si>
    <t>ST</t>
  </si>
  <si>
    <t>SG Micro Corp</t>
  </si>
  <si>
    <t>$5.45 B</t>
  </si>
  <si>
    <t>II-VI Incorporated</t>
  </si>
  <si>
    <t>$5.44 B</t>
  </si>
  <si>
    <t>IIVI</t>
  </si>
  <si>
    <t>Five9, Inc.</t>
  </si>
  <si>
    <t>$5.38 B</t>
  </si>
  <si>
    <t>FIVN</t>
  </si>
  <si>
    <t>Medallia, Inc.</t>
  </si>
  <si>
    <t>MDLA</t>
  </si>
  <si>
    <t>StoneCo Ltd.</t>
  </si>
  <si>
    <t>$5.36 B</t>
  </si>
  <si>
    <t>STNE</t>
  </si>
  <si>
    <t>BayCurrent Consulting, Inc.</t>
  </si>
  <si>
    <t>TIS, Inc.</t>
  </si>
  <si>
    <t>$5.29 B</t>
  </si>
  <si>
    <t>Shinko Electric Industries Co. Ltd</t>
  </si>
  <si>
    <t>$5.28 B</t>
  </si>
  <si>
    <t>Compal Electronics, Inc.</t>
  </si>
  <si>
    <t>$5.25 B</t>
  </si>
  <si>
    <t>Lyft, Inc.</t>
  </si>
  <si>
    <t>$5.20 B</t>
  </si>
  <si>
    <t>LYFT</t>
  </si>
  <si>
    <t>Vontier Corporation</t>
  </si>
  <si>
    <t>$5.16 B</t>
  </si>
  <si>
    <t>VNT</t>
  </si>
  <si>
    <t>Hangzhou Silan Microelectronics Co. Ltd</t>
  </si>
  <si>
    <t>$5.15 B</t>
  </si>
  <si>
    <t>GMO Payment Gateway, Inc.</t>
  </si>
  <si>
    <t>Alten SA</t>
  </si>
  <si>
    <t>$5.13 B</t>
  </si>
  <si>
    <t>ATE</t>
  </si>
  <si>
    <t>Micro-Star International Co. Ltd</t>
  </si>
  <si>
    <t>$5.12 B</t>
  </si>
  <si>
    <t>Sumco Corp</t>
  </si>
  <si>
    <t>Giga-Byte Technology Co. Ltd</t>
  </si>
  <si>
    <t>$5.11 B</t>
  </si>
  <si>
    <t>Dun &amp; Bradstreet Holdings, Inc.</t>
  </si>
  <si>
    <t>DNB</t>
  </si>
  <si>
    <t>Shanghai Friendess Electronic Technology Corp Ltd</t>
  </si>
  <si>
    <t>$5.10 B</t>
  </si>
  <si>
    <t>Tenable Holdings, Inc.</t>
  </si>
  <si>
    <t>$5.09 B</t>
  </si>
  <si>
    <t>TENB</t>
  </si>
  <si>
    <t>Seiko Epson Corp</t>
  </si>
  <si>
    <t>$5.07 B</t>
  </si>
  <si>
    <t>Nan Ya Printed Circuit Board Corp</t>
  </si>
  <si>
    <t>$5.06 B</t>
  </si>
  <si>
    <t>Workiva Inc.</t>
  </si>
  <si>
    <t>$5.04 B</t>
  </si>
  <si>
    <t>WK</t>
  </si>
  <si>
    <t>Yealink Network Technology Co. Ltd</t>
  </si>
  <si>
    <t>$5.03 B</t>
  </si>
  <si>
    <t>CMC Materials, Inc.</t>
  </si>
  <si>
    <t>$4.99 B</t>
  </si>
  <si>
    <t>CCMP</t>
  </si>
  <si>
    <t>ExlService Holdings, Inc.</t>
  </si>
  <si>
    <t>$4.95 B</t>
  </si>
  <si>
    <t>EXLS</t>
  </si>
  <si>
    <t>AU Optronics Corp</t>
  </si>
  <si>
    <t>$4.92 B</t>
  </si>
  <si>
    <t>SolarEdge Technologies, Inc.</t>
  </si>
  <si>
    <t>$4.91 B</t>
  </si>
  <si>
    <t>SEDG</t>
  </si>
  <si>
    <t>KPIT Technologies Ltd</t>
  </si>
  <si>
    <t>KPITTECH</t>
  </si>
  <si>
    <t>Thunder Software Technology Co.,Ltd.</t>
  </si>
  <si>
    <t>$4.90 B</t>
  </si>
  <si>
    <t>Spectris plc</t>
  </si>
  <si>
    <t>$4.89 B</t>
  </si>
  <si>
    <t>SXS</t>
  </si>
  <si>
    <t>McAfee Corp.</t>
  </si>
  <si>
    <t>MCFE</t>
  </si>
  <si>
    <t>TravelSky Technology Ltd</t>
  </si>
  <si>
    <t>$4.86 B</t>
  </si>
  <si>
    <t>IPG Photonics Corporation</t>
  </si>
  <si>
    <t>$4.85 B</t>
  </si>
  <si>
    <t>IPGP</t>
  </si>
  <si>
    <t>Kingdee International Software Group Co Ltd</t>
  </si>
  <si>
    <t>Sharp Corp</t>
  </si>
  <si>
    <t>$4.83 B</t>
  </si>
  <si>
    <t>Reply S.p.A.</t>
  </si>
  <si>
    <t>REY</t>
  </si>
  <si>
    <t>Worldline SA</t>
  </si>
  <si>
    <t>$4.81 B</t>
  </si>
  <si>
    <t>WLN</t>
  </si>
  <si>
    <t>Brooks Automation, Inc.</t>
  </si>
  <si>
    <t>$4.78 B</t>
  </si>
  <si>
    <t>BRKS</t>
  </si>
  <si>
    <t>Suzhou Maxwell Technologies Co. Ltd</t>
  </si>
  <si>
    <t>Suzhou TFC Optical Communication Co. Ltd</t>
  </si>
  <si>
    <t>$4.76 B</t>
  </si>
  <si>
    <t>Innolux Corp</t>
  </si>
  <si>
    <t>$4.74 B</t>
  </si>
  <si>
    <t>Acer, Inc.</t>
  </si>
  <si>
    <t>$4.72 B</t>
  </si>
  <si>
    <t>NEXTDC Limited</t>
  </si>
  <si>
    <t>$4.70 B</t>
  </si>
  <si>
    <t>NXT</t>
  </si>
  <si>
    <t>Xinyi Solar Holdings Ltd</t>
  </si>
  <si>
    <t>Anker Innovations Ltd</t>
  </si>
  <si>
    <t>$4.69 B</t>
  </si>
  <si>
    <t>Varonis Systems, Inc.</t>
  </si>
  <si>
    <t>$4.68 B</t>
  </si>
  <si>
    <t>VRNS</t>
  </si>
  <si>
    <t>Changsha Jingjia Microelectronics Co. Ltd</t>
  </si>
  <si>
    <t>$4.52 B</t>
  </si>
  <si>
    <t>Eoptolink Technology, Inc. Ltd</t>
  </si>
  <si>
    <t>$4.50 B</t>
  </si>
  <si>
    <t>Euronet Worldwide, Inc.</t>
  </si>
  <si>
    <t>$4.49 B</t>
  </si>
  <si>
    <t>EEFT</t>
  </si>
  <si>
    <t>Universal Scientific Industrial</t>
  </si>
  <si>
    <t>$4.48 B</t>
  </si>
  <si>
    <t>Powerchip Semiconductor Manufacturing Corp</t>
  </si>
  <si>
    <t>$4.47 B</t>
  </si>
  <si>
    <t>Power Integrations, Inc.</t>
  </si>
  <si>
    <t>$4.46 B</t>
  </si>
  <si>
    <t>POWI</t>
  </si>
  <si>
    <t>WPG Holdings Ltd</t>
  </si>
  <si>
    <t>$4.45 B</t>
  </si>
  <si>
    <t>Blackbaud, Inc.</t>
  </si>
  <si>
    <t>$4.40 B</t>
  </si>
  <si>
    <t>BLKB</t>
  </si>
  <si>
    <t>DXC Technology Company</t>
  </si>
  <si>
    <t>$4.36 B</t>
  </si>
  <si>
    <t>DXC</t>
  </si>
  <si>
    <t>Sopra Steria Group SA</t>
  </si>
  <si>
    <t>$4.34 B</t>
  </si>
  <si>
    <t>OR8</t>
  </si>
  <si>
    <t>Endava plc</t>
  </si>
  <si>
    <t>$4.31 B</t>
  </si>
  <si>
    <t>DAVA</t>
  </si>
  <si>
    <t>Avnet, Inc.</t>
  </si>
  <si>
    <t>$4.30 B</t>
  </si>
  <si>
    <t>AVT</t>
  </si>
  <si>
    <t>AIXTRON SE</t>
  </si>
  <si>
    <t>$4.28 B</t>
  </si>
  <si>
    <t>AIXA</t>
  </si>
  <si>
    <t>Chicony Electronics Co. Ltd</t>
  </si>
  <si>
    <t>$4.26 B</t>
  </si>
  <si>
    <t>Shanghai Aiko Solar Energy Co. Ltd</t>
  </si>
  <si>
    <t>$4.24 B</t>
  </si>
  <si>
    <t>StarPower Semiconductor Ltd</t>
  </si>
  <si>
    <t>$4.22 B</t>
  </si>
  <si>
    <t>Synaptics Incorporated</t>
  </si>
  <si>
    <t>SYNA</t>
  </si>
  <si>
    <t>Ingenic Semiconductor Co.,Ltd.</t>
  </si>
  <si>
    <t>SHIFT, Inc.</t>
  </si>
  <si>
    <t>Vanguard International Semiconductor Corp</t>
  </si>
  <si>
    <t>$4.20 B</t>
  </si>
  <si>
    <t>Cirrus Logic, Inc.</t>
  </si>
  <si>
    <t>$4.19 B</t>
  </si>
  <si>
    <t>CRUS</t>
  </si>
  <si>
    <t>China National Software &amp; Service Company Ltd</t>
  </si>
  <si>
    <t>$4.18 B</t>
  </si>
  <si>
    <t>SimCorp A-S</t>
  </si>
  <si>
    <t>SIM</t>
  </si>
  <si>
    <t>Denmark</t>
  </si>
  <si>
    <t>Teradata Corporation</t>
  </si>
  <si>
    <t>$4.17 B</t>
  </si>
  <si>
    <t>TDC</t>
  </si>
  <si>
    <t>Shenzhen Goodix Technology Co. Ltd</t>
  </si>
  <si>
    <t>FireEye, Inc.</t>
  </si>
  <si>
    <t>$4.13 B</t>
  </si>
  <si>
    <t>FEYE</t>
  </si>
  <si>
    <t>ASMedia Technology, Inc.</t>
  </si>
  <si>
    <t>$4.10 B</t>
  </si>
  <si>
    <t>Asia Vital Components Co. Ltd</t>
  </si>
  <si>
    <t>Elite Material Co. Ltd</t>
  </si>
  <si>
    <t>$4.07 B</t>
  </si>
  <si>
    <t>Computacenter plc</t>
  </si>
  <si>
    <t>$4.06 B</t>
  </si>
  <si>
    <t>CCC</t>
  </si>
  <si>
    <t>Sunrun Inc.</t>
  </si>
  <si>
    <t>$4.02 B</t>
  </si>
  <si>
    <t>RUN</t>
  </si>
  <si>
    <t>PagSeguro Digital Ltd.</t>
  </si>
  <si>
    <t>PAGS34</t>
  </si>
  <si>
    <t>Brazil</t>
  </si>
  <si>
    <t>Sangfor Technologies, Inc.</t>
  </si>
  <si>
    <t>$4.00 B</t>
  </si>
  <si>
    <t>TOTVS SA</t>
  </si>
  <si>
    <t>$3.99 B</t>
  </si>
  <si>
    <t>TOTS3</t>
  </si>
  <si>
    <t>Hisense Visual Technology Co. Ltd</t>
  </si>
  <si>
    <t>$3.97 B</t>
  </si>
  <si>
    <t>Vertex, Inc.</t>
  </si>
  <si>
    <t>$3.96 B</t>
  </si>
  <si>
    <t>VERX</t>
  </si>
  <si>
    <t>Axcelis Technologies, Inc.</t>
  </si>
  <si>
    <t>ACLS</t>
  </si>
  <si>
    <t>Altium Limited</t>
  </si>
  <si>
    <t>ALU</t>
  </si>
  <si>
    <t>Hengtong Optic-Electric Co. Ltd</t>
  </si>
  <si>
    <t>$3.95 B</t>
  </si>
  <si>
    <t>ManTech International Corporation</t>
  </si>
  <si>
    <t>$3.93 B</t>
  </si>
  <si>
    <t>MANT</t>
  </si>
  <si>
    <t>Winbond Electronics Corp</t>
  </si>
  <si>
    <t>Hirose Electric Co.,Ltd.</t>
  </si>
  <si>
    <t>$3.92 B</t>
  </si>
  <si>
    <t>Hyundai Autoever Corp</t>
  </si>
  <si>
    <t>$3.91 B</t>
  </si>
  <si>
    <t>ASPEED Technology, Inc.</t>
  </si>
  <si>
    <t>$3.88 B</t>
  </si>
  <si>
    <t>GCL-Poly Energy Holdings Ltd</t>
  </si>
  <si>
    <t>$3.86 B</t>
  </si>
  <si>
    <t>Silicon Laboratories Inc.</t>
  </si>
  <si>
    <t>SLAB</t>
  </si>
  <si>
    <t>Maxar Technologies Inc.</t>
  </si>
  <si>
    <t>$3.83 B</t>
  </si>
  <si>
    <t>MAXR</t>
  </si>
  <si>
    <t>Asana, Inc.</t>
  </si>
  <si>
    <t>$3.79 B</t>
  </si>
  <si>
    <t>ASAN</t>
  </si>
  <si>
    <t>Pegasystems Inc.</t>
  </si>
  <si>
    <t>PEGA</t>
  </si>
  <si>
    <t>Cornerstone OnDemand, Inc.</t>
  </si>
  <si>
    <t>CSOD</t>
  </si>
  <si>
    <t>nCino, Inc.</t>
  </si>
  <si>
    <t>$3.77 B</t>
  </si>
  <si>
    <t>NCNO</t>
  </si>
  <si>
    <t>Melexis NV</t>
  </si>
  <si>
    <t>$3.76 B</t>
  </si>
  <si>
    <t>MEX</t>
  </si>
  <si>
    <t>Belgium</t>
  </si>
  <si>
    <t>ASM Pacific Technology Ltd</t>
  </si>
  <si>
    <t>$3.70 B</t>
  </si>
  <si>
    <t>LG Display Co. Ltd</t>
  </si>
  <si>
    <t>$3.67 B</t>
  </si>
  <si>
    <t>Sino-American Silicon Products, Inc.</t>
  </si>
  <si>
    <t>$3.66 B</t>
  </si>
  <si>
    <t>NCR Corporation</t>
  </si>
  <si>
    <t>$3.62 B</t>
  </si>
  <si>
    <t>NCR</t>
  </si>
  <si>
    <t>ALSO Holding AG</t>
  </si>
  <si>
    <t>$3.61 B</t>
  </si>
  <si>
    <t>ALSN</t>
  </si>
  <si>
    <t>Box, Inc.</t>
  </si>
  <si>
    <t>$3.57 B</t>
  </si>
  <si>
    <t>BOX</t>
  </si>
  <si>
    <t>VisEra Technologies Company Ltd</t>
  </si>
  <si>
    <t>$3.55 B</t>
  </si>
  <si>
    <t>Lotes Co. Ltd</t>
  </si>
  <si>
    <t>Qi An Xin Technology Group, Inc.</t>
  </si>
  <si>
    <t>Zhonghang Electronic Measuring Instruments Co. Ltd</t>
  </si>
  <si>
    <t>$3.54 B</t>
  </si>
  <si>
    <t>WT Microelectronics Co. Ltd</t>
  </si>
  <si>
    <t>$3.52 B</t>
  </si>
  <si>
    <t>Tower Semiconductor Ltd.</t>
  </si>
  <si>
    <t>$3.50 B</t>
  </si>
  <si>
    <t>TSEM</t>
  </si>
  <si>
    <t>Softcat plc</t>
  </si>
  <si>
    <t>$3.46 B</t>
  </si>
  <si>
    <t>SCT</t>
  </si>
  <si>
    <t>Fuzhou Rockchip Electronics Co.,Ltd.</t>
  </si>
  <si>
    <t>$3.44 B</t>
  </si>
  <si>
    <t>EchoStar Corporation</t>
  </si>
  <si>
    <t>$3.43 B</t>
  </si>
  <si>
    <t>SATS</t>
  </si>
  <si>
    <t>BlackLine, Inc.</t>
  </si>
  <si>
    <t>$3.41 B</t>
  </si>
  <si>
    <t>BL</t>
  </si>
  <si>
    <t>Alteryx, Inc.</t>
  </si>
  <si>
    <t>AYX</t>
  </si>
  <si>
    <t>Amlogic</t>
  </si>
  <si>
    <t>$3.40 B</t>
  </si>
  <si>
    <t>Zhen Ding Technology Holding Ltd</t>
  </si>
  <si>
    <t>$3.39 B</t>
  </si>
  <si>
    <t>INFICON Holding AG</t>
  </si>
  <si>
    <t>IFCN</t>
  </si>
  <si>
    <t>OBIC Business Consultants Co. Ltd</t>
  </si>
  <si>
    <t>$3.38 B</t>
  </si>
  <si>
    <t>Lumentum Holdings Inc.</t>
  </si>
  <si>
    <t>LITE</t>
  </si>
  <si>
    <t>Nuvei Corporation</t>
  </si>
  <si>
    <t>NVEI</t>
  </si>
  <si>
    <t>Diodes Incorporated</t>
  </si>
  <si>
    <t>DIOD</t>
  </si>
  <si>
    <t>Viasat, Inc.</t>
  </si>
  <si>
    <t>VSAT</t>
  </si>
  <si>
    <t>Mercell Holding ASA</t>
  </si>
  <si>
    <t>$3.37 B</t>
  </si>
  <si>
    <t>1HD</t>
  </si>
  <si>
    <t>Norway</t>
  </si>
  <si>
    <t>Celestica Inc.</t>
  </si>
  <si>
    <t>$3.35 B</t>
  </si>
  <si>
    <t>CLS</t>
  </si>
  <si>
    <t>Caihong Display Devices Co.,Ltd.</t>
  </si>
  <si>
    <t>Beijing Compass Technology Development Co. Ltd</t>
  </si>
  <si>
    <t>$3.34 B</t>
  </si>
  <si>
    <t>Rinnai Corp</t>
  </si>
  <si>
    <t>TianJin 712 Communication &amp; Broadcasting Co. Ltd</t>
  </si>
  <si>
    <t>$3.32 B</t>
  </si>
  <si>
    <t>Renishaw plc</t>
  </si>
  <si>
    <t>RSW</t>
  </si>
  <si>
    <t>King Yuan Electronics Co. Ltd</t>
  </si>
  <si>
    <t>$3.30 B</t>
  </si>
  <si>
    <t>JFrog Ltd.</t>
  </si>
  <si>
    <t>$3.28 B</t>
  </si>
  <si>
    <t>FROG</t>
  </si>
  <si>
    <t>Tsinghua Tongfang Co. Ltd</t>
  </si>
  <si>
    <t>Technology One Limited</t>
  </si>
  <si>
    <t>TNE</t>
  </si>
  <si>
    <t>Riot Blockchain, Inc.</t>
  </si>
  <si>
    <t>RIOT</t>
  </si>
  <si>
    <t>Gold Circuit Electronics Ltd</t>
  </si>
  <si>
    <t>$3.26 B</t>
  </si>
  <si>
    <t>Taiyo Yuden Co. Ltd</t>
  </si>
  <si>
    <t>AAC Technologies Holdings, Inc.</t>
  </si>
  <si>
    <t>$3.25 B</t>
  </si>
  <si>
    <t>Sichuan Changhong Electric Co.,Ltd.</t>
  </si>
  <si>
    <t>Sprinklr, Inc.</t>
  </si>
  <si>
    <t>$3.24 B</t>
  </si>
  <si>
    <t>CXM</t>
  </si>
  <si>
    <t>Powertech Technology, Inc.</t>
  </si>
  <si>
    <t>Commvault Systems, Inc.</t>
  </si>
  <si>
    <t>CVLT</t>
  </si>
  <si>
    <t>Tripod Technology Corp</t>
  </si>
  <si>
    <t>Itron, Inc.</t>
  </si>
  <si>
    <t>$3.22 B</t>
  </si>
  <si>
    <t>ITRI</t>
  </si>
  <si>
    <t>Jentech Precision Industrial Co. Ltd</t>
  </si>
  <si>
    <t>$3.21 B</t>
  </si>
  <si>
    <t>Faraday Technology Corp</t>
  </si>
  <si>
    <t>Phison Electronics Corp</t>
  </si>
  <si>
    <t>$3.20 B</t>
  </si>
  <si>
    <t>Hangzhou Changchuan Technology Co.,Ltd</t>
  </si>
  <si>
    <t>Vishay Intertechnology, Inc.</t>
  </si>
  <si>
    <t>$3.19 B</t>
  </si>
  <si>
    <t>VSH</t>
  </si>
  <si>
    <t>C3.ai, Inc.</t>
  </si>
  <si>
    <t>AI</t>
  </si>
  <si>
    <t>ACI Worldwide, Inc.</t>
  </si>
  <si>
    <t>ACIW</t>
  </si>
  <si>
    <t>VeriSilicon Microelectronics</t>
  </si>
  <si>
    <t>$3.18 B</t>
  </si>
  <si>
    <t>Rapid7, Inc.</t>
  </si>
  <si>
    <t>$3.16 B</t>
  </si>
  <si>
    <t>RPD</t>
  </si>
  <si>
    <t>Rakus Co. Ltd</t>
  </si>
  <si>
    <t>$3.13 B</t>
  </si>
  <si>
    <t>HORIBA Ltd</t>
  </si>
  <si>
    <t>Sprout Social, Inc.</t>
  </si>
  <si>
    <t>SPT</t>
  </si>
  <si>
    <t>Nihon Unisys Ltd</t>
  </si>
  <si>
    <t>$3.10 B</t>
  </si>
  <si>
    <t>Chindata Group Holdings Limited</t>
  </si>
  <si>
    <t>CD</t>
  </si>
  <si>
    <t>Shanghai Fudan Microelectronics Group Company Ltd</t>
  </si>
  <si>
    <t>$3.06 B</t>
  </si>
  <si>
    <t>Alarm.com Holdings, Inc.</t>
  </si>
  <si>
    <t>ALRM</t>
  </si>
  <si>
    <t>Camtek Ltd.</t>
  </si>
  <si>
    <t>$3.05 B</t>
  </si>
  <si>
    <t>CAMT</t>
  </si>
  <si>
    <t>Venture Corp Ltd</t>
  </si>
  <si>
    <t>$3.04 B</t>
  </si>
  <si>
    <t>V03</t>
  </si>
  <si>
    <t>DigitalOcean Holdings, Inc.</t>
  </si>
  <si>
    <t>DOCN</t>
  </si>
  <si>
    <t>Qisda Corp</t>
  </si>
  <si>
    <t>$3.03 B</t>
  </si>
  <si>
    <t>Wuhan Jingce Electronic Group Co. Ltd</t>
  </si>
  <si>
    <t>$3.02 B</t>
  </si>
  <si>
    <t>Ziff Davis, Inc.</t>
  </si>
  <si>
    <t>JXC1</t>
  </si>
  <si>
    <t>Darktrace plc</t>
  </si>
  <si>
    <t>DARK</t>
  </si>
  <si>
    <t>NS Solutions Corp</t>
  </si>
  <si>
    <t>J2 Global, Inc.</t>
  </si>
  <si>
    <t>$3.01 B</t>
  </si>
  <si>
    <t>JCOM</t>
  </si>
  <si>
    <t>Siltronic AG</t>
  </si>
  <si>
    <t>WAF</t>
  </si>
  <si>
    <t>SoftwareONE Holding AG</t>
  </si>
  <si>
    <t>$2.98 B</t>
  </si>
  <si>
    <t>SWON</t>
  </si>
  <si>
    <t>Jiangsu Goodwe Power Supply Technology Co.,Ltd.</t>
  </si>
  <si>
    <t>EVO Payments, Inc.</t>
  </si>
  <si>
    <t>EVOP</t>
  </si>
  <si>
    <t>Beijing E-Hualu Information Technology Co. Ltd</t>
  </si>
  <si>
    <t>Chroma ATE, Inc.</t>
  </si>
  <si>
    <t>Kinaxis Inc.</t>
  </si>
  <si>
    <t>$2.94 B</t>
  </si>
  <si>
    <t>KXS</t>
  </si>
  <si>
    <t>Software AG</t>
  </si>
  <si>
    <t>$2.93 B</t>
  </si>
  <si>
    <t>SOW</t>
  </si>
  <si>
    <t>Shenzhen Sunway Communication Co. Ltd</t>
  </si>
  <si>
    <t>FormFactor, Inc.</t>
  </si>
  <si>
    <t>FORM</t>
  </si>
  <si>
    <t>RingCentral, Inc.</t>
  </si>
  <si>
    <t>$2.91 B</t>
  </si>
  <si>
    <t>RNG</t>
  </si>
  <si>
    <t>Guangdong Hec Technologyholding Co. Ltd</t>
  </si>
  <si>
    <t>$2.90 B</t>
  </si>
  <si>
    <t>Fangda Carbon New Material Technology Co. Ltd</t>
  </si>
  <si>
    <t>$2.89 B</t>
  </si>
  <si>
    <t>Kulicke and Soffa Industries, Inc.</t>
  </si>
  <si>
    <t>$2.88 B</t>
  </si>
  <si>
    <t>KLIC</t>
  </si>
  <si>
    <t>Plexus Corp.</t>
  </si>
  <si>
    <t>PLXS</t>
  </si>
  <si>
    <t>Carel Industries S.p.A.</t>
  </si>
  <si>
    <t>$2.87 B</t>
  </si>
  <si>
    <t>CRL</t>
  </si>
  <si>
    <t>Jiangsu Hoperun Software Co. Ltd</t>
  </si>
  <si>
    <t>$2.85 B</t>
  </si>
  <si>
    <t>Calix, Inc.</t>
  </si>
  <si>
    <t>CALX</t>
  </si>
  <si>
    <t>Lightspeed POS Inc.</t>
  </si>
  <si>
    <t>$2.84 B</t>
  </si>
  <si>
    <t>LSPD</t>
  </si>
  <si>
    <t>Sanmina Corporation</t>
  </si>
  <si>
    <t>SANM</t>
  </si>
  <si>
    <t>AP Memory Technology Corp</t>
  </si>
  <si>
    <t>$2.80 B</t>
  </si>
  <si>
    <t>Dometic Group AB</t>
  </si>
  <si>
    <t>DOM</t>
  </si>
  <si>
    <t>Parade Technologies Ltd</t>
  </si>
  <si>
    <t>$2.79 B</t>
  </si>
  <si>
    <t>Mycronic AB</t>
  </si>
  <si>
    <t>MYCR</t>
  </si>
  <si>
    <t>Vocera Communications, Inc.</t>
  </si>
  <si>
    <t>$2.77 B</t>
  </si>
  <si>
    <t>VCRA</t>
  </si>
  <si>
    <t>Lagercrantz Group AB</t>
  </si>
  <si>
    <t>$2.76 B</t>
  </si>
  <si>
    <t>LAGR.B</t>
  </si>
  <si>
    <t>TietoEVRY Oyj</t>
  </si>
  <si>
    <t>TIETO</t>
  </si>
  <si>
    <t>Cielo SA</t>
  </si>
  <si>
    <t>$2.71 B</t>
  </si>
  <si>
    <t>CIEL3</t>
  </si>
  <si>
    <t>CECEP Environmental Protection Equipment Co. Ltd</t>
  </si>
  <si>
    <t>Wangsu Science &amp; Technology Co.,Ltd.</t>
  </si>
  <si>
    <t>$2.70 B</t>
  </si>
  <si>
    <t>Indra Sistemas, SA</t>
  </si>
  <si>
    <t>$2.69 B</t>
  </si>
  <si>
    <t>IDR</t>
  </si>
  <si>
    <t>Compeq Manufacturing Co. Ltd</t>
  </si>
  <si>
    <t>Fuji Soft, Inc.</t>
  </si>
  <si>
    <t>ESCO Technologies Inc.</t>
  </si>
  <si>
    <t>$2.68 B</t>
  </si>
  <si>
    <t>ESE</t>
  </si>
  <si>
    <t>Yangzhou Yangjie Electronic Technology Co. Ltd</t>
  </si>
  <si>
    <t>$2.67 B</t>
  </si>
  <si>
    <t>Xiamen Faratronic Co. Ltd</t>
  </si>
  <si>
    <t>Flywire Corp</t>
  </si>
  <si>
    <t>$2.65 B</t>
  </si>
  <si>
    <t>FLYW</t>
  </si>
  <si>
    <t>Network International Holdings plc</t>
  </si>
  <si>
    <t>NETW</t>
  </si>
  <si>
    <t>United Arab Emirates</t>
  </si>
  <si>
    <t>Information Services International-Dentsu Ltd</t>
  </si>
  <si>
    <t>$2.64 B</t>
  </si>
  <si>
    <t>Envestnet, Inc.</t>
  </si>
  <si>
    <t>ENV</t>
  </si>
  <si>
    <t>Ar√ßelik Anonim Sirketi</t>
  </si>
  <si>
    <t>ARCLK</t>
  </si>
  <si>
    <t>Turkey</t>
  </si>
  <si>
    <t>RIB Software SE</t>
  </si>
  <si>
    <t>$2.63 B</t>
  </si>
  <si>
    <t>RIBU</t>
  </si>
  <si>
    <t>Aisino Corp</t>
  </si>
  <si>
    <t>Bumble, Inc.</t>
  </si>
  <si>
    <t>BMBL</t>
  </si>
  <si>
    <t>Risen Energy Co.,Ltd.</t>
  </si>
  <si>
    <t>SiTime Corporation</t>
  </si>
  <si>
    <t>$2.62 B</t>
  </si>
  <si>
    <t>SITM</t>
  </si>
  <si>
    <t>Fiberhome Telecommunication Technologies Co. Ltd</t>
  </si>
  <si>
    <t>$2.61 B</t>
  </si>
  <si>
    <t>VIA Technologies, Inc.</t>
  </si>
  <si>
    <t>$2.60 B</t>
  </si>
  <si>
    <t>TeamViewer AG</t>
  </si>
  <si>
    <t>$2.59 B</t>
  </si>
  <si>
    <t>TMV</t>
  </si>
  <si>
    <t>Bottomline Technologies, Inc.</t>
  </si>
  <si>
    <t>EPAY</t>
  </si>
  <si>
    <t>EVERTEC, Inc.</t>
  </si>
  <si>
    <t>$2.58 B</t>
  </si>
  <si>
    <t>EVTC</t>
  </si>
  <si>
    <t>Raytron Technology Co.,Ltd.</t>
  </si>
  <si>
    <t>Razer, Inc.</t>
  </si>
  <si>
    <t>RAZFF</t>
  </si>
  <si>
    <t>Tokyo Ohka Kogyo Co. Ltd</t>
  </si>
  <si>
    <t>$2.57 B</t>
  </si>
  <si>
    <t>Ningbo Ronbay New Energy Technology Co. Ltd</t>
  </si>
  <si>
    <t>$2.52 B</t>
  </si>
  <si>
    <t>China Marine Information Electronics Company Ltd</t>
  </si>
  <si>
    <t>$2.50 B</t>
  </si>
  <si>
    <t>Shenzhen Kinwong Electronic Co. Ltd</t>
  </si>
  <si>
    <t>Shoals Technologies Group, Inc.</t>
  </si>
  <si>
    <t>SHLS</t>
  </si>
  <si>
    <t>Hangzhou Lion Electronics Co.,Ltd</t>
  </si>
  <si>
    <t>$2.47 B</t>
  </si>
  <si>
    <t>3Peak, Inc.</t>
  </si>
  <si>
    <t>Ping Identity Holding Corp.</t>
  </si>
  <si>
    <t>$2.46 B</t>
  </si>
  <si>
    <t>PING</t>
  </si>
  <si>
    <t>Appian Corporation</t>
  </si>
  <si>
    <t>$2.44 B</t>
  </si>
  <si>
    <t>APPN</t>
  </si>
  <si>
    <t>Maruwa Co., Ltd.</t>
  </si>
  <si>
    <t>$2.42 B</t>
  </si>
  <si>
    <t>NEC Networks &amp; System Integration Corp</t>
  </si>
  <si>
    <t>Beijing Ultrapower Software Co. Ltd</t>
  </si>
  <si>
    <t>$2.39 B</t>
  </si>
  <si>
    <t>Foxconn Technology Co. Ltd</t>
  </si>
  <si>
    <t>Rogers Corporation</t>
  </si>
  <si>
    <t>ROG</t>
  </si>
  <si>
    <t>Beijing United Information Technology Co.,Ltd.</t>
  </si>
  <si>
    <t>$2.38 B</t>
  </si>
  <si>
    <t>Beijing Sinnet Technology Co. Ltd</t>
  </si>
  <si>
    <t>$2.36 B</t>
  </si>
  <si>
    <t>Q2 Holdings, Inc.</t>
  </si>
  <si>
    <t>QTWO</t>
  </si>
  <si>
    <t>Sinosoft Co.,Ltd</t>
  </si>
  <si>
    <t>$2.35 B</t>
  </si>
  <si>
    <t>Tokyo Seimitsu Co. Ltd</t>
  </si>
  <si>
    <t>$2.34 B</t>
  </si>
  <si>
    <t>Cowell e Holdings, Inc.</t>
  </si>
  <si>
    <t>$2.32 B</t>
  </si>
  <si>
    <t>SES-imagotag SA</t>
  </si>
  <si>
    <t>SESL</t>
  </si>
  <si>
    <t>Comet Holding AG</t>
  </si>
  <si>
    <t>$2.31 B</t>
  </si>
  <si>
    <t>COTN</t>
  </si>
  <si>
    <t>HMS Networks AB</t>
  </si>
  <si>
    <t>HMS</t>
  </si>
  <si>
    <t>Voyager Digital Canada Ltd</t>
  </si>
  <si>
    <t>$2.30 B</t>
  </si>
  <si>
    <t>VYGR</t>
  </si>
  <si>
    <t>TELUS International (Cda) Inc.</t>
  </si>
  <si>
    <t>$2.29 B</t>
  </si>
  <si>
    <t>TIXT</t>
  </si>
  <si>
    <t>Kingboard Laminates Holdings Ltd</t>
  </si>
  <si>
    <t>Electric Connector Technology Co. Ltd</t>
  </si>
  <si>
    <t>$2.28 B</t>
  </si>
  <si>
    <t>Navtech, Inc.</t>
  </si>
  <si>
    <t>Wistron NeWeb Corp</t>
  </si>
  <si>
    <t>Progress Software Corporation</t>
  </si>
  <si>
    <t>$2.27 B</t>
  </si>
  <si>
    <t>PRGS</t>
  </si>
  <si>
    <t>ULVAC, Inc.</t>
  </si>
  <si>
    <t>LiveRamp Holdings, Inc.</t>
  </si>
  <si>
    <t>$2.26 B</t>
  </si>
  <si>
    <t>RAMP</t>
  </si>
  <si>
    <t>DBG Technology Co. Ltd</t>
  </si>
  <si>
    <t>$2.25 B</t>
  </si>
  <si>
    <t>Eutelsat Communications SA</t>
  </si>
  <si>
    <t>ETL</t>
  </si>
  <si>
    <t>Longshine Technology Group Co.,Ltd.</t>
  </si>
  <si>
    <t>Ambarella, Inc.</t>
  </si>
  <si>
    <t>$2.24 B</t>
  </si>
  <si>
    <t>AMBA</t>
  </si>
  <si>
    <t>Alkami Technology, Inc.</t>
  </si>
  <si>
    <t>$2.23 B</t>
  </si>
  <si>
    <t>ALKT</t>
  </si>
  <si>
    <t>SINBON Electronics Co. Ltd</t>
  </si>
  <si>
    <t>$2.22 B</t>
  </si>
  <si>
    <t>Extreme Networks, Inc.</t>
  </si>
  <si>
    <t>EXTR</t>
  </si>
  <si>
    <t>InfoVision Optoelectronics</t>
  </si>
  <si>
    <t>$2.20 B</t>
  </si>
  <si>
    <t>Jamf Holding Corp.</t>
  </si>
  <si>
    <t>$2.19 B</t>
  </si>
  <si>
    <t>JAMF</t>
  </si>
  <si>
    <t>Shanghai Huace Navigation Technology Ltd</t>
  </si>
  <si>
    <t>Impinj, Inc.</t>
  </si>
  <si>
    <t>$2.18 B</t>
  </si>
  <si>
    <t>PI</t>
  </si>
  <si>
    <t>Silicon Motion Technology Corporation</t>
  </si>
  <si>
    <t>$2.17 B</t>
  </si>
  <si>
    <t>SIMO</t>
  </si>
  <si>
    <t>Talend SA</t>
  </si>
  <si>
    <t>TLND</t>
  </si>
  <si>
    <t>Viavi Solutions Inc.</t>
  </si>
  <si>
    <t>VIAV</t>
  </si>
  <si>
    <t>Micro Focus International plc</t>
  </si>
  <si>
    <t>$2.16 B</t>
  </si>
  <si>
    <t>MCRO</t>
  </si>
  <si>
    <t>JEOL Ltd</t>
  </si>
  <si>
    <t>Perficient, Inc.</t>
  </si>
  <si>
    <t>$2.15 B</t>
  </si>
  <si>
    <t>PRFT</t>
  </si>
  <si>
    <t>SMA Solar Technology AG</t>
  </si>
  <si>
    <t>$2.14 B</t>
  </si>
  <si>
    <t>S92</t>
  </si>
  <si>
    <t>Sykes Enterprises, Incorporated</t>
  </si>
  <si>
    <t>SYKE</t>
  </si>
  <si>
    <t>Legend Holdings Corp</t>
  </si>
  <si>
    <t>$2.12 B</t>
  </si>
  <si>
    <t>Fastly, Inc.</t>
  </si>
  <si>
    <t>FSLY</t>
  </si>
  <si>
    <t>Radiant Opto-Electronics Corp</t>
  </si>
  <si>
    <t>$2.11 B</t>
  </si>
  <si>
    <t>ArcSoft Corp Ltd</t>
  </si>
  <si>
    <t>$2.10 B</t>
  </si>
  <si>
    <t>ACV Auctions, Inc.</t>
  </si>
  <si>
    <t>ACVA</t>
  </si>
  <si>
    <t>OSI Systems, Inc.</t>
  </si>
  <si>
    <t>OSIS</t>
  </si>
  <si>
    <t>Chinasoft International Ltd</t>
  </si>
  <si>
    <t>$2.09 B</t>
  </si>
  <si>
    <t>Nordic Semiconductor ASA</t>
  </si>
  <si>
    <t>NOD</t>
  </si>
  <si>
    <t>Paymentus Holdings, Inc.</t>
  </si>
  <si>
    <t>PAY</t>
  </si>
  <si>
    <t>Hunan Goke Microelectronics Co.,Ltd.</t>
  </si>
  <si>
    <t>$2.08 B</t>
  </si>
  <si>
    <t>Formosa Sumco Technology Corp</t>
  </si>
  <si>
    <t>$2.07 B</t>
  </si>
  <si>
    <t>WIN Semiconductors Corp</t>
  </si>
  <si>
    <t>Getac Technology Corp</t>
  </si>
  <si>
    <t>$2.05 B</t>
  </si>
  <si>
    <t>Victory Giant Technology</t>
  </si>
  <si>
    <t>Xerox Holdings Corporation</t>
  </si>
  <si>
    <t>$2.04 B</t>
  </si>
  <si>
    <t>XRX</t>
  </si>
  <si>
    <t>Shanghai East-China Computer Co.,Ltd.</t>
  </si>
  <si>
    <t>ePlus inc.</t>
  </si>
  <si>
    <t>$2.03 B</t>
  </si>
  <si>
    <t>PLUS</t>
  </si>
  <si>
    <t>Anji Microelectronics Technology</t>
  </si>
  <si>
    <t>Xerox Holdings Corp</t>
  </si>
  <si>
    <t>$2.02 B</t>
  </si>
  <si>
    <t>XER2</t>
  </si>
  <si>
    <t>SeSa S.p.A.</t>
  </si>
  <si>
    <t>SES</t>
  </si>
  <si>
    <t>Japan Aviation Electronics Industry Ltd</t>
  </si>
  <si>
    <t>Casio Computer Co.,Ltd.</t>
  </si>
  <si>
    <t>Leyard Optoelectronic Co. Ltd</t>
  </si>
  <si>
    <t>Sonos, Inc.</t>
  </si>
  <si>
    <t>$2.01 B</t>
  </si>
  <si>
    <t>SONO</t>
  </si>
  <si>
    <t>Willfar Information Technology Co. Ltd</t>
  </si>
  <si>
    <t>Beijing Huafeng Test &amp; Control Technology Co. Ltd</t>
  </si>
  <si>
    <t>Nippon Electric Glass Co., Ltd.</t>
  </si>
  <si>
    <t>Shenzhen Everwin Precision Technology Co. Ltd</t>
  </si>
  <si>
    <t>$2.00 B</t>
  </si>
  <si>
    <t>NPG Technology SA</t>
  </si>
  <si>
    <t>NPG</t>
  </si>
  <si>
    <t>Jiangsu Nata Opto-electronic Material Co. Ltd</t>
  </si>
  <si>
    <t>Wuxi Taiji Industry Company Ltd</t>
  </si>
  <si>
    <t>$1.99 B</t>
  </si>
  <si>
    <t>Agilysys, Inc.</t>
  </si>
  <si>
    <t>$1.97 B</t>
  </si>
  <si>
    <t>AGYS</t>
  </si>
  <si>
    <t>Jiangxi Lianchuang Opto-Electronic Science&amp;Technology Co.,Ltd</t>
  </si>
  <si>
    <t>Konfoong Materials International Co. Ltd</t>
  </si>
  <si>
    <t>$1.96 B</t>
  </si>
  <si>
    <t>PagerDuty, Inc.</t>
  </si>
  <si>
    <t>PD</t>
  </si>
  <si>
    <t>Suzhou HYC Technology Co.,Ltd.</t>
  </si>
  <si>
    <t>$1.94 B</t>
  </si>
  <si>
    <t>BlackBerry Limited</t>
  </si>
  <si>
    <t>$1.92 B</t>
  </si>
  <si>
    <t>BB</t>
  </si>
  <si>
    <t>SolarWinds Corporation</t>
  </si>
  <si>
    <t>$1.91 B</t>
  </si>
  <si>
    <t>SWI</t>
  </si>
  <si>
    <t>Solus Advanced Materials Co. Ltd</t>
  </si>
  <si>
    <t>Nuvoton Technology Corp</t>
  </si>
  <si>
    <t>QT Group Oyj</t>
  </si>
  <si>
    <t>$1.90 B</t>
  </si>
  <si>
    <t>QTCOM</t>
  </si>
  <si>
    <t>Yangtze Optical Fibre And Cable Joint Stock Ltd Company</t>
  </si>
  <si>
    <t>CleanSpark, Inc.</t>
  </si>
  <si>
    <t>$1.89 B</t>
  </si>
  <si>
    <t>CLSK</t>
  </si>
  <si>
    <t>China Wafer Level CSP Co. Ltd</t>
  </si>
  <si>
    <t>$1.88 B</t>
  </si>
  <si>
    <t>Fibocom Wireless, Inc.</t>
  </si>
  <si>
    <t>Xinte Energy Co. Ltd</t>
  </si>
  <si>
    <t>Daqo New Energy Corp.</t>
  </si>
  <si>
    <t>DQ</t>
  </si>
  <si>
    <t>Macronix International Co. Ltd</t>
  </si>
  <si>
    <t>GreenSky, Inc.</t>
  </si>
  <si>
    <t>$1.85 B</t>
  </si>
  <si>
    <t>GSKY</t>
  </si>
  <si>
    <t>Walsin Technology Corp</t>
  </si>
  <si>
    <t>$1.83 B</t>
  </si>
  <si>
    <t>Alps Alpine Co Ltd</t>
  </si>
  <si>
    <t>Allwinnertech Technology Co.,Ltd.</t>
  </si>
  <si>
    <t>Mitsui High-tec, Inc.</t>
  </si>
  <si>
    <t>Beijing Jetsen Technology Co. Ltd</t>
  </si>
  <si>
    <t>$1.81 B</t>
  </si>
  <si>
    <t>Chipbond Technology Corp</t>
  </si>
  <si>
    <t>Photronics, Inc.</t>
  </si>
  <si>
    <t>$1.80 B</t>
  </si>
  <si>
    <t>PLAB</t>
  </si>
  <si>
    <t>SEMrush Holdings, Inc.</t>
  </si>
  <si>
    <t>$1.79 B</t>
  </si>
  <si>
    <t>SEMR</t>
  </si>
  <si>
    <t>Kainos Group plc</t>
  </si>
  <si>
    <t>KNOS</t>
  </si>
  <si>
    <t>Com7 Public Company Ltd</t>
  </si>
  <si>
    <t>COM7</t>
  </si>
  <si>
    <t>Thailand</t>
  </si>
  <si>
    <t>Sunnova Energy International Inc.</t>
  </si>
  <si>
    <t>$1.78 B</t>
  </si>
  <si>
    <t>NOVA</t>
  </si>
  <si>
    <t>iFAST Corp Ltd</t>
  </si>
  <si>
    <t>AIY</t>
  </si>
  <si>
    <t>Bytes Technology Group plc</t>
  </si>
  <si>
    <t>BYIT</t>
  </si>
  <si>
    <t>Quectel Wireless Solutions Co. Ltd</t>
  </si>
  <si>
    <t>$1.77 B</t>
  </si>
  <si>
    <t>Vicor Corporation</t>
  </si>
  <si>
    <t>VICR</t>
  </si>
  <si>
    <t>KCE Electronics Public Company Ltd</t>
  </si>
  <si>
    <t>KCE</t>
  </si>
  <si>
    <t>MaxLinear, Inc.</t>
  </si>
  <si>
    <t>MXL</t>
  </si>
  <si>
    <t>Rorze Corp</t>
  </si>
  <si>
    <t>$1.76 B</t>
  </si>
  <si>
    <t>Kingclean Electric Co.Ltd</t>
  </si>
  <si>
    <t>INESA Intelligent Tech, Inc.</t>
  </si>
  <si>
    <t>Dexerials Corp</t>
  </si>
  <si>
    <t>$1.74 B</t>
  </si>
  <si>
    <t>Zeta Global Holdings Corp</t>
  </si>
  <si>
    <t>ZETA</t>
  </si>
  <si>
    <t>Lakala Payment Co. Ltd</t>
  </si>
  <si>
    <t>JAPAN MATERIAL Co. Ltd</t>
  </si>
  <si>
    <t>$1.72 B</t>
  </si>
  <si>
    <t>QAD Inc.</t>
  </si>
  <si>
    <t>QADA</t>
  </si>
  <si>
    <t>Sharetronic Data Technology Co. Ltd</t>
  </si>
  <si>
    <t>Atoss Software AG</t>
  </si>
  <si>
    <t>AOF</t>
  </si>
  <si>
    <t>Wuhan Raycus Fiber Laser Technologies Co.,Ltd.</t>
  </si>
  <si>
    <t>TKH Group N.V.</t>
  </si>
  <si>
    <t>$1.71 B</t>
  </si>
  <si>
    <t>TWEKA</t>
  </si>
  <si>
    <t>LifeWorks, Inc.</t>
  </si>
  <si>
    <t>LWRK</t>
  </si>
  <si>
    <t>Founder Technology Group Corp</t>
  </si>
  <si>
    <t>TRS Information Technology Co. Ltd</t>
  </si>
  <si>
    <t>$1.70 B</t>
  </si>
  <si>
    <t>Amano Corp</t>
  </si>
  <si>
    <t>Oxford Instruments plc</t>
  </si>
  <si>
    <t>$1.69 B</t>
  </si>
  <si>
    <t>OXIG</t>
  </si>
  <si>
    <t>Cellebrite DI Ltd</t>
  </si>
  <si>
    <t>CLBT</t>
  </si>
  <si>
    <t>JinkoSolar Holding Co., Ltd.</t>
  </si>
  <si>
    <t>JKS</t>
  </si>
  <si>
    <t>Kahoot! AS</t>
  </si>
  <si>
    <t>$1.67 B</t>
  </si>
  <si>
    <t>KAHOT</t>
  </si>
  <si>
    <t>PC Connection, Inc.</t>
  </si>
  <si>
    <t>CNXN</t>
  </si>
  <si>
    <t>MiTAC Holdings Corp</t>
  </si>
  <si>
    <t>Blue Prism Group plc</t>
  </si>
  <si>
    <t>$1.66 B</t>
  </si>
  <si>
    <t>PRSM</t>
  </si>
  <si>
    <t>Pci Technology Group Co.,Ltd.</t>
  </si>
  <si>
    <t>Wonders Information Co. Ltd</t>
  </si>
  <si>
    <t>$1.65 B</t>
  </si>
  <si>
    <t>Sabre Corporation</t>
  </si>
  <si>
    <t>SABR</t>
  </si>
  <si>
    <t>Jenoptik AG</t>
  </si>
  <si>
    <t>$1.64 B</t>
  </si>
  <si>
    <t>JEN</t>
  </si>
  <si>
    <t>Jingjin Environmental Protection Co.,Ltd.</t>
  </si>
  <si>
    <t>Wondershare Technology Group Co. Ltd</t>
  </si>
  <si>
    <t>$1.63 B</t>
  </si>
  <si>
    <t>GDS Holdings Limited</t>
  </si>
  <si>
    <t>GDS</t>
  </si>
  <si>
    <t>Netcompany Group A-S</t>
  </si>
  <si>
    <t>$1.62 B</t>
  </si>
  <si>
    <t>NETC</t>
  </si>
  <si>
    <t>Verint Systems Inc.</t>
  </si>
  <si>
    <t>VRNT</t>
  </si>
  <si>
    <t>Zhuzhou Hongda Electronics Corp,Ltd.</t>
  </si>
  <si>
    <t>$1.61 B</t>
  </si>
  <si>
    <t>Veeco Instruments Inc.</t>
  </si>
  <si>
    <t>VECO</t>
  </si>
  <si>
    <t>Chengdu CORPRO Technology Co. Ltd</t>
  </si>
  <si>
    <t>$1.60 B</t>
  </si>
  <si>
    <t>Computer Services, Inc.</t>
  </si>
  <si>
    <t>$1.59 B</t>
  </si>
  <si>
    <t>CSVI</t>
  </si>
  <si>
    <t>BTRS Holdings Inc.</t>
  </si>
  <si>
    <t>BTRS</t>
  </si>
  <si>
    <t>Fujian Torch Electron Technology Co. Ltd</t>
  </si>
  <si>
    <t>Shanghai Weaver Network Co. Ltd</t>
  </si>
  <si>
    <t>$1.58 B</t>
  </si>
  <si>
    <t>Appotronics Corp Ltd</t>
  </si>
  <si>
    <t>Barco NV</t>
  </si>
  <si>
    <t>$1.57 B</t>
  </si>
  <si>
    <t>BC1P</t>
  </si>
  <si>
    <t>Cohu, Inc.</t>
  </si>
  <si>
    <t>COHU</t>
  </si>
  <si>
    <t>Compass, Inc.</t>
  </si>
  <si>
    <t>COMP</t>
  </si>
  <si>
    <t>Wavestone SA</t>
  </si>
  <si>
    <t>$1.56 B</t>
  </si>
  <si>
    <t>2WSA</t>
  </si>
  <si>
    <t>Devoteam SA</t>
  </si>
  <si>
    <t>DVT</t>
  </si>
  <si>
    <t>Fujian Boss Software Corp</t>
  </si>
  <si>
    <t>Jiangsu JieJie Microelectronics Co.,Ltd.</t>
  </si>
  <si>
    <t>Yusys Technologies Co. Ltd</t>
  </si>
  <si>
    <t>$1.55 B</t>
  </si>
  <si>
    <t>Fujimi, Inc.</t>
  </si>
  <si>
    <t>Canadian Solar Inc.</t>
  </si>
  <si>
    <t>$1.54 B</t>
  </si>
  <si>
    <t>CSIQ</t>
  </si>
  <si>
    <t>Money Forward, Inc.</t>
  </si>
  <si>
    <t>TTM Technologies, Inc.</t>
  </si>
  <si>
    <t>TTMI</t>
  </si>
  <si>
    <t>Knowles Corporation</t>
  </si>
  <si>
    <t>$1.52 B</t>
  </si>
  <si>
    <t>KN</t>
  </si>
  <si>
    <t>Vaisala Oyj</t>
  </si>
  <si>
    <t>VAIAS</t>
  </si>
  <si>
    <t>Wuxi NCE Power Co. Ltd</t>
  </si>
  <si>
    <t>Beijing Yuanliu Hongyuan Electronic Technology Co. Ltd</t>
  </si>
  <si>
    <t>Eastern Communications Co. Ltd</t>
  </si>
  <si>
    <t>Beijing Jingyuntong Technology Co. Ltd</t>
  </si>
  <si>
    <t>PROS Holdings, Inc.</t>
  </si>
  <si>
    <t>PRO</t>
  </si>
  <si>
    <t>Jolywood</t>
  </si>
  <si>
    <t>Neusoft Corp</t>
  </si>
  <si>
    <t>CSG Systems International, Inc.</t>
  </si>
  <si>
    <t>$1.51 B</t>
  </si>
  <si>
    <t>CSGS</t>
  </si>
  <si>
    <t>4Sight Holdings Ltd</t>
  </si>
  <si>
    <t>4SI</t>
  </si>
  <si>
    <t>Mauritius</t>
  </si>
  <si>
    <t>HC SemiTek Corp</t>
  </si>
  <si>
    <t>$1.50 B</t>
  </si>
  <si>
    <t>Duck Creek Technologies, Inc.</t>
  </si>
  <si>
    <t>DCT</t>
  </si>
  <si>
    <t>Sumo Logic, Inc.</t>
  </si>
  <si>
    <t>SUMO</t>
  </si>
  <si>
    <t>Soci√©t√© pour l'Informatique Industrielle SII SA</t>
  </si>
  <si>
    <t>$1.49 B</t>
  </si>
  <si>
    <t>XII</t>
  </si>
  <si>
    <t>NSD Co. Ltd</t>
  </si>
  <si>
    <t>Beijing eGOVA Co,. Ltd</t>
  </si>
  <si>
    <t>$1.48 B</t>
  </si>
  <si>
    <t>NetScout Systems, Inc.</t>
  </si>
  <si>
    <t>NTCT</t>
  </si>
  <si>
    <t>Vtech Holdings Ltd</t>
  </si>
  <si>
    <t>Genius Electronic Optical Co. Ltd</t>
  </si>
  <si>
    <t>VIZIO Holding Corp</t>
  </si>
  <si>
    <t>$1.47 B</t>
  </si>
  <si>
    <t>VZIO</t>
  </si>
  <si>
    <t>Soci√©t√© Industrielle et Financi√®re de l'Artois SA</t>
  </si>
  <si>
    <t>ARTO</t>
  </si>
  <si>
    <t>Henan Yicheng New Energy Co. Ltd</t>
  </si>
  <si>
    <t>$1.46 B</t>
  </si>
  <si>
    <t>Huber+Suhner AG</t>
  </si>
  <si>
    <t>HUBN</t>
  </si>
  <si>
    <t>Enghouse Systems Limited</t>
  </si>
  <si>
    <t>ENGH</t>
  </si>
  <si>
    <t>ELAN Microelectronics Corp</t>
  </si>
  <si>
    <t>$1.45 B</t>
  </si>
  <si>
    <t>Sensirion Holding AG</t>
  </si>
  <si>
    <t>SENS</t>
  </si>
  <si>
    <t>Shenzhen Kingdom Sci-Tech Co. Ltd</t>
  </si>
  <si>
    <t>Business-intelligence of Oriental Nations Corp Ltd</t>
  </si>
  <si>
    <t>Shanghai Sinyang Semiconductor Materials Co. Ltd</t>
  </si>
  <si>
    <t>$1.44 B</t>
  </si>
  <si>
    <t>Beijing Tongtech Co. Ltd</t>
  </si>
  <si>
    <t>Kinsus Interconnect Technology Corp</t>
  </si>
  <si>
    <t>Advanced Fiber Resources</t>
  </si>
  <si>
    <t>$1.43 B</t>
  </si>
  <si>
    <t>Dicker Data Limited</t>
  </si>
  <si>
    <t>$1.42 B</t>
  </si>
  <si>
    <t>DDR</t>
  </si>
  <si>
    <t>JustSystems Corp</t>
  </si>
  <si>
    <t>TDG Holding Co. Ltd</t>
  </si>
  <si>
    <t>Cricut, Inc.</t>
  </si>
  <si>
    <t>CRCT</t>
  </si>
  <si>
    <t>Ningbo Yongxin Optics Co. Ltd</t>
  </si>
  <si>
    <t>Grinm Advanced Materials Co. Ltd</t>
  </si>
  <si>
    <t>$1.41 B</t>
  </si>
  <si>
    <t>Intelbras S.A. - Ind√∫stria de Telecomunica√ß√£o Eletr√¥nica Brasileira</t>
  </si>
  <si>
    <t>INTB3</t>
  </si>
  <si>
    <t>Ultra Clean Holdings, Inc.</t>
  </si>
  <si>
    <t>UCTT</t>
  </si>
  <si>
    <t>Harmonic Inc.</t>
  </si>
  <si>
    <t>$1.40 B</t>
  </si>
  <si>
    <t>HLIT</t>
  </si>
  <si>
    <t>Corsair Gaming, Inc.</t>
  </si>
  <si>
    <t>CRSR</t>
  </si>
  <si>
    <t>Guangdong Aofei Data Technology Co. Ltd</t>
  </si>
  <si>
    <t>$1.39 B</t>
  </si>
  <si>
    <t>Sineng Electric Co.,Ltd.</t>
  </si>
  <si>
    <t>Whirlpool SA</t>
  </si>
  <si>
    <t>$1.38 B</t>
  </si>
  <si>
    <t>WHRL3</t>
  </si>
  <si>
    <t>Atea ASA</t>
  </si>
  <si>
    <t>ATEA</t>
  </si>
  <si>
    <t>Better Collective A/S</t>
  </si>
  <si>
    <t>$1.37 B</t>
  </si>
  <si>
    <t>9C8</t>
  </si>
  <si>
    <t>M31 Technology Corp</t>
  </si>
  <si>
    <t>TKC Corp</t>
  </si>
  <si>
    <t>Bizlink Holding, Inc.</t>
  </si>
  <si>
    <t>$1.36 B</t>
  </si>
  <si>
    <t>NCAB Group AB</t>
  </si>
  <si>
    <t>NCAB</t>
  </si>
  <si>
    <t>Xiamen Leading Optics Co. Ltd</t>
  </si>
  <si>
    <t>X-FAB Silicon Foundries SE</t>
  </si>
  <si>
    <t>XFAB</t>
  </si>
  <si>
    <t>Shenzhen FRD Science &amp; Technology Co. Ltd</t>
  </si>
  <si>
    <t>$1.35 B</t>
  </si>
  <si>
    <t>QuantumCTek Co. Ltd</t>
  </si>
  <si>
    <t>Shanghai Belling Co. Ltd</t>
  </si>
  <si>
    <t>Shenzhen InfoGem Technologies Co. Ltd</t>
  </si>
  <si>
    <t>Docebo Inc.</t>
  </si>
  <si>
    <t>$1.34 B</t>
  </si>
  <si>
    <t>DCBO</t>
  </si>
  <si>
    <t>Guangdong Create Century Intelligent Equipment Group Corp Ltd</t>
  </si>
  <si>
    <t>SuperMap Software Co. Ltd</t>
  </si>
  <si>
    <t>$1.33 B</t>
  </si>
  <si>
    <t>CTS Corporation</t>
  </si>
  <si>
    <t>CTS</t>
  </si>
  <si>
    <t>Net One Systems Co. Ltd</t>
  </si>
  <si>
    <t>$1.32 B</t>
  </si>
  <si>
    <t>Jiangsu Cnano Technology Co. Ltd</t>
  </si>
  <si>
    <t>Semtech Corporation</t>
  </si>
  <si>
    <t>SMTC</t>
  </si>
  <si>
    <t>Lectra SA</t>
  </si>
  <si>
    <t>$1.31 B</t>
  </si>
  <si>
    <t>LET</t>
  </si>
  <si>
    <t>Hana Microelectronics Public Company Ltd</t>
  </si>
  <si>
    <t>HANA</t>
  </si>
  <si>
    <t>Yantai Zhenghai Magnetic Material Co. Ltd</t>
  </si>
  <si>
    <t>Sansan, Inc.</t>
  </si>
  <si>
    <t>Plantronics, Inc.</t>
  </si>
  <si>
    <t>PLT</t>
  </si>
  <si>
    <t>Kanematsu Corp</t>
  </si>
  <si>
    <t>$1.30 B</t>
  </si>
  <si>
    <t>Olympic Circuit Technology Co. Ltd</t>
  </si>
  <si>
    <t>Elmos Semiconductor SE</t>
  </si>
  <si>
    <t>$1.29 B</t>
  </si>
  <si>
    <t>ELG</t>
  </si>
  <si>
    <t>Tuya, Inc.</t>
  </si>
  <si>
    <t>TUYA</t>
  </si>
  <si>
    <t>Paya Holdings Inc.</t>
  </si>
  <si>
    <t>$1.28 B</t>
  </si>
  <si>
    <t>PAYA</t>
  </si>
  <si>
    <t>Nagarro SE</t>
  </si>
  <si>
    <t>NA9</t>
  </si>
  <si>
    <t>Ideagen plc</t>
  </si>
  <si>
    <t>$1.27 B</t>
  </si>
  <si>
    <t>IDEA</t>
  </si>
  <si>
    <t>EmbedWay Technologies</t>
  </si>
  <si>
    <t>Asseco Poland SA</t>
  </si>
  <si>
    <t>SFB1</t>
  </si>
  <si>
    <t>Poland</t>
  </si>
  <si>
    <t>CIG ShangHai Co. Ltd</t>
  </si>
  <si>
    <t>$1.26 B</t>
  </si>
  <si>
    <t>Arctech Solar Holding Co. Ltd</t>
  </si>
  <si>
    <t>Hangzhou DPtech Technologies Co.,Ltd.</t>
  </si>
  <si>
    <t>$1.25 B</t>
  </si>
  <si>
    <t>Anritsu Corp</t>
  </si>
  <si>
    <t>$1.24 B</t>
  </si>
  <si>
    <t>XiaMen HongXin Electron-tech Group Co.,Ltd</t>
  </si>
  <si>
    <t>Zhejiang Lante Optics Co. Ltd</t>
  </si>
  <si>
    <t>Unilumin Group Co. Ltd</t>
  </si>
  <si>
    <t>$1.23 B</t>
  </si>
  <si>
    <t>Kanematsu Electronics Ltd</t>
  </si>
  <si>
    <t>E2open Parent Holdings, Inc.</t>
  </si>
  <si>
    <t>ETWO</t>
  </si>
  <si>
    <t>Shanghai AtHub Co. Ltd</t>
  </si>
  <si>
    <t>$1.22 B</t>
  </si>
  <si>
    <t>Matrix IT Ltd</t>
  </si>
  <si>
    <t>$1.21 B</t>
  </si>
  <si>
    <t>MTRX</t>
  </si>
  <si>
    <t>Richinfo Technology Co. Ltd</t>
  </si>
  <si>
    <t>Arcadyan Technology Corp</t>
  </si>
  <si>
    <t>Northern Data AG</t>
  </si>
  <si>
    <t>$1.20 B</t>
  </si>
  <si>
    <t>NB2</t>
  </si>
  <si>
    <t>Sichuan Furong Technology Co. Ltd</t>
  </si>
  <si>
    <t>Luminar Technologies, Inc.</t>
  </si>
  <si>
    <t>LAZR</t>
  </si>
  <si>
    <t>CANCOM SE</t>
  </si>
  <si>
    <t>COK</t>
  </si>
  <si>
    <t>Maytronics Ltd</t>
  </si>
  <si>
    <t>MTRN</t>
  </si>
  <si>
    <t>Sierra Wireless, Inc.</t>
  </si>
  <si>
    <t>$1.19 B</t>
  </si>
  <si>
    <t>SW</t>
  </si>
  <si>
    <t>AKKA Technologies SE</t>
  </si>
  <si>
    <t>AF5</t>
  </si>
  <si>
    <t>Suzhou Sushi Testing Group Co.,Ltd.</t>
  </si>
  <si>
    <t>Sanken Electric Co. Ltd</t>
  </si>
  <si>
    <t>Zuora, Inc.</t>
  </si>
  <si>
    <t>ZUO</t>
  </si>
  <si>
    <t>Guangzhou Sie Consulting Co. Ltd</t>
  </si>
  <si>
    <t>IReader Technology Co. Ltd</t>
  </si>
  <si>
    <t>$1.18 B</t>
  </si>
  <si>
    <t>Topcon Corp</t>
  </si>
  <si>
    <t>$1.17 B</t>
  </si>
  <si>
    <t>freee K.K.</t>
  </si>
  <si>
    <t>Datang Telecom Technology Co. Ltd</t>
  </si>
  <si>
    <t>$1.16 B</t>
  </si>
  <si>
    <t>Kaga Electronics Co.,Ltd.</t>
  </si>
  <si>
    <t>Chengdu Information Technology of The Chinese Academy of Sciences Co. Ltd</t>
  </si>
  <si>
    <t>Neurones</t>
  </si>
  <si>
    <t>NRO</t>
  </si>
  <si>
    <t>S&amp;T AG</t>
  </si>
  <si>
    <t>SANT</t>
  </si>
  <si>
    <t>Austria</t>
  </si>
  <si>
    <t>T&amp;S Communications Co.,Ltd.</t>
  </si>
  <si>
    <t>Piesat Information Technology Co. Ltd</t>
  </si>
  <si>
    <t>Hunan Aihua Group Co. Ltd</t>
  </si>
  <si>
    <t>Ennoconn Corp</t>
  </si>
  <si>
    <t>Jushri Technologies, Inc.</t>
  </si>
  <si>
    <t>$1.15 B</t>
  </si>
  <si>
    <t>TOWA Corp</t>
  </si>
  <si>
    <t>ADVA Optical Networking SE</t>
  </si>
  <si>
    <t>ADV</t>
  </si>
  <si>
    <t>Beijing Ctrowell Technology Corp Ltd</t>
  </si>
  <si>
    <t>HannStar Display Corp</t>
  </si>
  <si>
    <t>$1.14 B</t>
  </si>
  <si>
    <t>ENNOSTAR, Inc.</t>
  </si>
  <si>
    <t>Sercomm Corp</t>
  </si>
  <si>
    <t>PDF Solutions, Inc.</t>
  </si>
  <si>
    <t>$1.13 B</t>
  </si>
  <si>
    <t>PDFS</t>
  </si>
  <si>
    <t>Digital Garage, Inc.</t>
  </si>
  <si>
    <t>Topco Scientific Co.,Ltd.</t>
  </si>
  <si>
    <t>PAR Technology Corporation</t>
  </si>
  <si>
    <t>PAR</t>
  </si>
  <si>
    <t>WANdisco plc</t>
  </si>
  <si>
    <t>$1.12 B</t>
  </si>
  <si>
    <t>WAND</t>
  </si>
  <si>
    <t>AddNode Group AB</t>
  </si>
  <si>
    <t>ANOD.B</t>
  </si>
  <si>
    <t>Ardentec Corp</t>
  </si>
  <si>
    <t>$1.11 B</t>
  </si>
  <si>
    <t>Future Corp</t>
  </si>
  <si>
    <t>Espressif Systems</t>
  </si>
  <si>
    <t>Shenzhen Microgate Technology Co. Ltd</t>
  </si>
  <si>
    <t>Silicon Integrated Systems Corp</t>
  </si>
  <si>
    <t>DAEDUCK ELECTRONICS Co.,Ltd.</t>
  </si>
  <si>
    <t>$1.10 B</t>
  </si>
  <si>
    <t>HAND Enterprise Solutions Co. Ltd</t>
  </si>
  <si>
    <t>Transcend Information, Inc.</t>
  </si>
  <si>
    <t>Greatek Electronics, Inc.</t>
  </si>
  <si>
    <t>DeNA Co. Ltd</t>
  </si>
  <si>
    <t>$1.09 B</t>
  </si>
  <si>
    <t>DTS Corp</t>
  </si>
  <si>
    <t>Guangdong Ellington Electronics Technology Co. Ltd</t>
  </si>
  <si>
    <t>Sitronix Technology Corp</t>
  </si>
  <si>
    <t>DBAPPSecurity Co. Ltd</t>
  </si>
  <si>
    <t>Taiwan Union Technology Corp</t>
  </si>
  <si>
    <t>Xintec, Inc.</t>
  </si>
  <si>
    <t>Alphawave IP Group plc</t>
  </si>
  <si>
    <t>$1.08 B</t>
  </si>
  <si>
    <t>AWE</t>
  </si>
  <si>
    <t>Fujian Apex Software Co. Ltd</t>
  </si>
  <si>
    <t>Sumavision Technologies Co.,Ltd.</t>
  </si>
  <si>
    <t>FIT Hon Teng Ltd</t>
  </si>
  <si>
    <t>$1.07 B</t>
  </si>
  <si>
    <t>FITGF</t>
  </si>
  <si>
    <t>TaskUs, Inc.</t>
  </si>
  <si>
    <t>TASK</t>
  </si>
  <si>
    <t>AT &amp; S Austria Technologie &amp; Systemtechnik Aktiengesellschaft</t>
  </si>
  <si>
    <t>AUS</t>
  </si>
  <si>
    <t>Tokyo Electron Device Ltd</t>
  </si>
  <si>
    <t>Opera Limited</t>
  </si>
  <si>
    <t>OPRA</t>
  </si>
  <si>
    <t>Toshiba Tec Corp</t>
  </si>
  <si>
    <t>$1.06 B</t>
  </si>
  <si>
    <t>Fujian Start Group Co.Ltd</t>
  </si>
  <si>
    <t>Jiangsu Lettall Electronic Co.,Ltd</t>
  </si>
  <si>
    <t>Jiangsu Etern Company Ltd</t>
  </si>
  <si>
    <t>Himax Technologies, Inc.</t>
  </si>
  <si>
    <t>HIMX</t>
  </si>
  <si>
    <t>Troy Information Technology Co. Ltd</t>
  </si>
  <si>
    <t>$1.05 B</t>
  </si>
  <si>
    <t>ITEQ Corp</t>
  </si>
  <si>
    <t>iRobot Corporation</t>
  </si>
  <si>
    <t>IRBT</t>
  </si>
  <si>
    <t>Shenzhen Jufei Optoelectronics Co. Ltd</t>
  </si>
  <si>
    <t>$1.04 B</t>
  </si>
  <si>
    <t>Momentive Global, Inc.</t>
  </si>
  <si>
    <t>MNTV</t>
  </si>
  <si>
    <t>Tong Hsing Electronic Industries Ltd</t>
  </si>
  <si>
    <t>Anhui Tatfook Technology Co.,Ltd</t>
  </si>
  <si>
    <t>$1.03 B</t>
  </si>
  <si>
    <t>Nsfocus Information Technology Co. Ltd</t>
  </si>
  <si>
    <t>Gudeng Precision Industrial Co. Ltd</t>
  </si>
  <si>
    <t>Sino Wealth Electronic Ltd</t>
  </si>
  <si>
    <t>Synacor, Inc.</t>
  </si>
  <si>
    <t>SYNC</t>
  </si>
  <si>
    <t>ACM Research, Inc.</t>
  </si>
  <si>
    <t>ACMR</t>
  </si>
  <si>
    <t>Asiainfo Technologies Ltd</t>
  </si>
  <si>
    <t>Client Service International, Inc.</t>
  </si>
  <si>
    <t>$1.02 B</t>
  </si>
  <si>
    <t>Chang Wah Technology Co. Ltd</t>
  </si>
  <si>
    <t>Nanjing Panda Electronics Company Ltd</t>
  </si>
  <si>
    <t>Sunrise Technology Co. Ltd</t>
  </si>
  <si>
    <t>Shenzhen Sunline Tech Co. Ltd</t>
  </si>
  <si>
    <t>$1.01 B</t>
  </si>
  <si>
    <t>Iress Limited</t>
  </si>
  <si>
    <t>IRE</t>
  </si>
  <si>
    <t>Pushpay Holdings Limited</t>
  </si>
  <si>
    <t>PPH</t>
  </si>
  <si>
    <t>Codan Limited</t>
  </si>
  <si>
    <t>CDA</t>
  </si>
  <si>
    <t>Linewell Software Co. Ltd</t>
  </si>
  <si>
    <t>Primax Electronics Ltd</t>
  </si>
  <si>
    <t>$1.00 B</t>
  </si>
  <si>
    <t>Elecom Co. Ltd</t>
  </si>
  <si>
    <t>$997.2 M</t>
  </si>
  <si>
    <t>Formula Systems (1985) Ltd.</t>
  </si>
  <si>
    <t>$995.0 M</t>
  </si>
  <si>
    <t>FORTY</t>
  </si>
  <si>
    <t>Beijing Teamsun Technology Co.,Ltd.</t>
  </si>
  <si>
    <t>$994.9 M</t>
  </si>
  <si>
    <t>Infinera Corporation</t>
  </si>
  <si>
    <t>$993.9 M</t>
  </si>
  <si>
    <t>INFN</t>
  </si>
  <si>
    <t>Global Brands Manufacture Ltd</t>
  </si>
  <si>
    <t>$989.1 M</t>
  </si>
  <si>
    <t>Secunet Security Networks AG</t>
  </si>
  <si>
    <t>$988.9 M</t>
  </si>
  <si>
    <t>YSN</t>
  </si>
  <si>
    <t>ArcherMind Technology</t>
  </si>
  <si>
    <t>$986.7 M</t>
  </si>
  <si>
    <t>Supreme Electronics Co. Ltd</t>
  </si>
  <si>
    <t>$985.3 M</t>
  </si>
  <si>
    <t>Model N, Inc.</t>
  </si>
  <si>
    <t>$982.7 M</t>
  </si>
  <si>
    <t>MODN</t>
  </si>
  <si>
    <t>ChipMOS TECHNOLOGIES INC.</t>
  </si>
  <si>
    <t>$981.2 M</t>
  </si>
  <si>
    <t>Orient Semiconductor Electronics Ltd</t>
  </si>
  <si>
    <t>$980.9 M</t>
  </si>
  <si>
    <t>TXC Corp</t>
  </si>
  <si>
    <t>$976.2 M</t>
  </si>
  <si>
    <t>Clenergy</t>
  </si>
  <si>
    <t>$975.2 M</t>
  </si>
  <si>
    <t>ESI Group</t>
  </si>
  <si>
    <t>$974.5 M</t>
  </si>
  <si>
    <t>ESI</t>
  </si>
  <si>
    <t>Esker SA</t>
  </si>
  <si>
    <t>$974.1 M</t>
  </si>
  <si>
    <t>ALESK</t>
  </si>
  <si>
    <t>Systex Corp</t>
  </si>
  <si>
    <t>$973.7 M</t>
  </si>
  <si>
    <t>Fitipower Integrated Technology, Inc.</t>
  </si>
  <si>
    <t>$970.6 M</t>
  </si>
  <si>
    <t>Beijing Highlander Digital Technology Co. Ltd</t>
  </si>
  <si>
    <t>$968.7 M</t>
  </si>
  <si>
    <t>ChemoMetec A/S</t>
  </si>
  <si>
    <t>$968.3 M</t>
  </si>
  <si>
    <t>CHEMM</t>
  </si>
  <si>
    <t>UCloud Technology Co. Ltd</t>
  </si>
  <si>
    <t>$968.2 M</t>
  </si>
  <si>
    <t>Chenbro Micom Co. Ltd</t>
  </si>
  <si>
    <t>$966.8 M</t>
  </si>
  <si>
    <t>Sigurd Microelectronics Corp</t>
  </si>
  <si>
    <t>$966.1 M</t>
  </si>
  <si>
    <t>Stratasys Ltd.</t>
  </si>
  <si>
    <t>$964.2 M</t>
  </si>
  <si>
    <t>SSYS</t>
  </si>
  <si>
    <t>HNA Technology Co. Ltd</t>
  </si>
  <si>
    <t>$960.5 M</t>
  </si>
  <si>
    <t>Life360, Inc.</t>
  </si>
  <si>
    <t>$960.2 M</t>
  </si>
  <si>
    <t>Raydium Semiconductor Corp</t>
  </si>
  <si>
    <t>$959.2 M</t>
  </si>
  <si>
    <t>A10 Networks, Inc.</t>
  </si>
  <si>
    <t>$957.9 M</t>
  </si>
  <si>
    <t>ATEN</t>
  </si>
  <si>
    <t>TTEC Holdings, Inc.</t>
  </si>
  <si>
    <t>$956.5 M</t>
  </si>
  <si>
    <t>TTEC</t>
  </si>
  <si>
    <t>discoverIE Group plc</t>
  </si>
  <si>
    <t>$956.2 M</t>
  </si>
  <si>
    <t>DSCV</t>
  </si>
  <si>
    <t>Mensch und Maschine Software SE</t>
  </si>
  <si>
    <t>MUM</t>
  </si>
  <si>
    <t>Gosuncn Technology Group Co. Ltd</t>
  </si>
  <si>
    <t>$955.8 M</t>
  </si>
  <si>
    <t>Grid Dynamics Holdings, Inc.</t>
  </si>
  <si>
    <t>$955.5 M</t>
  </si>
  <si>
    <t>GDYN</t>
  </si>
  <si>
    <t>Tinexta S.p.A.</t>
  </si>
  <si>
    <t>$954.3 M</t>
  </si>
  <si>
    <t>TNXT</t>
  </si>
  <si>
    <t>HannStar Board Corp</t>
  </si>
  <si>
    <t>$952.4 M</t>
  </si>
  <si>
    <t>Benchmark Electronics, Inc.</t>
  </si>
  <si>
    <t>$951.6 M</t>
  </si>
  <si>
    <t>BHE</t>
  </si>
  <si>
    <t>Micronics Japan Co. Ltd</t>
  </si>
  <si>
    <t>$951.0 M</t>
  </si>
  <si>
    <t>ScanSource, Inc.</t>
  </si>
  <si>
    <t>$948.7 M</t>
  </si>
  <si>
    <t>SCSC</t>
  </si>
  <si>
    <t>Ichor Holdings, Ltd.</t>
  </si>
  <si>
    <t>ICHR</t>
  </si>
  <si>
    <t>Focused Photonics</t>
  </si>
  <si>
    <t>$948.1 M</t>
  </si>
  <si>
    <t>Coretronic Corp</t>
  </si>
  <si>
    <t>$946.9 M</t>
  </si>
  <si>
    <t>Megaport Limited</t>
  </si>
  <si>
    <t>$945.0 M</t>
  </si>
  <si>
    <t>MP1</t>
  </si>
  <si>
    <t>Infocom Corp</t>
  </si>
  <si>
    <t>$944.6 M</t>
  </si>
  <si>
    <t>Jilin Sino-Microelectronics Co. Ltd</t>
  </si>
  <si>
    <t>$942.9 M</t>
  </si>
  <si>
    <t>Beijing Certificate Authority Co. Ltd</t>
  </si>
  <si>
    <t>$938.9 M</t>
  </si>
  <si>
    <t>Beijing VRV Software Corp Ltd</t>
  </si>
  <si>
    <t>$938.2 M</t>
  </si>
  <si>
    <t>ADATA Technology Co. Ltd</t>
  </si>
  <si>
    <t>$936.1 M</t>
  </si>
  <si>
    <t>Qingdao Eastsoft Communication Technology Co.,Ltd</t>
  </si>
  <si>
    <t>$931.9 M</t>
  </si>
  <si>
    <t>Shenzhen Gongjin Electronics Co. Ltd</t>
  </si>
  <si>
    <t>O.Y. Nofar Energy Ltd</t>
  </si>
  <si>
    <t>$931.4 M</t>
  </si>
  <si>
    <t>NOFR</t>
  </si>
  <si>
    <t>Weimob, Inc.</t>
  </si>
  <si>
    <t>$926.9 M</t>
  </si>
  <si>
    <t>Global Blue Group Holding AG</t>
  </si>
  <si>
    <t>$926.0 M</t>
  </si>
  <si>
    <t>GB</t>
  </si>
  <si>
    <t>Sonaecom, SGPS, SA</t>
  </si>
  <si>
    <t>$925.3 M</t>
  </si>
  <si>
    <t>SNC</t>
  </si>
  <si>
    <t>Portugal</t>
  </si>
  <si>
    <t>WalkMe Ltd</t>
  </si>
  <si>
    <t>$924.8 M</t>
  </si>
  <si>
    <t>WKME</t>
  </si>
  <si>
    <t>SMART Global Holdings, Inc.</t>
  </si>
  <si>
    <t>$922.2 M</t>
  </si>
  <si>
    <t>SGH</t>
  </si>
  <si>
    <t>Marketech International Corp</t>
  </si>
  <si>
    <t>$921.2 M</t>
  </si>
  <si>
    <t>Jiangsu DongHua Testing Technology Co. Ltd</t>
  </si>
  <si>
    <t>$921.1 M</t>
  </si>
  <si>
    <t>Audinate Group Limited</t>
  </si>
  <si>
    <t>$921.0 M</t>
  </si>
  <si>
    <t>AD8</t>
  </si>
  <si>
    <t>Shenzhen Yitoa Intelligent Control Co.,Ltd.</t>
  </si>
  <si>
    <t>$920.2 M</t>
  </si>
  <si>
    <t>Skyworth Group Ltd</t>
  </si>
  <si>
    <t>$920.1 M</t>
  </si>
  <si>
    <t>SVG Group Co.,Ltd</t>
  </si>
  <si>
    <t>$916.8 M</t>
  </si>
  <si>
    <t>ASROCK InCorp</t>
  </si>
  <si>
    <t>$915.8 M</t>
  </si>
  <si>
    <t>Yalla Group Limited</t>
  </si>
  <si>
    <t>$915.6 M</t>
  </si>
  <si>
    <t>YALA</t>
  </si>
  <si>
    <t>Wirtualna Polska Holding SA</t>
  </si>
  <si>
    <t>$912.0 M</t>
  </si>
  <si>
    <t>9DE</t>
  </si>
  <si>
    <t>Shenzhen Fine Made Electronics Group Co. Ltd</t>
  </si>
  <si>
    <t>$911.2 M</t>
  </si>
  <si>
    <t>Insigma Technology Co. Ltd</t>
  </si>
  <si>
    <t>$909.2 M</t>
  </si>
  <si>
    <t>Wuhan P&amp;S Information Technology Co. Ltd</t>
  </si>
  <si>
    <t>$909.1 M</t>
  </si>
  <si>
    <t>Spirent Communications plc</t>
  </si>
  <si>
    <t>$908.3 M</t>
  </si>
  <si>
    <t>Flexium Interconnect, Inc.</t>
  </si>
  <si>
    <t>$908.1 M</t>
  </si>
  <si>
    <t>Hongli Zhihui Group Co. Ltd</t>
  </si>
  <si>
    <t>Auras Technology Co. Ltd</t>
  </si>
  <si>
    <t>$906.3 M</t>
  </si>
  <si>
    <t>Zhejiang Firstar Panel Technology Co. Ltd</t>
  </si>
  <si>
    <t>$906.2 M</t>
  </si>
  <si>
    <t>Capitalonline Data Service Co. Ltd</t>
  </si>
  <si>
    <t>$903.0 M</t>
  </si>
  <si>
    <t>Enjoyor Co.,Ltd</t>
  </si>
  <si>
    <t>$899.9 M</t>
  </si>
  <si>
    <t>Chilisin Electronics Corp</t>
  </si>
  <si>
    <t>$899.6 M</t>
  </si>
  <si>
    <t>Netac Technology Co. Ltd</t>
  </si>
  <si>
    <t>$899.0 M</t>
  </si>
  <si>
    <t>WinWay Technology Co. Ltd</t>
  </si>
  <si>
    <t>$898.9 M</t>
  </si>
  <si>
    <t>SUNeVision Holdings Ltd</t>
  </si>
  <si>
    <t>$898.6 M</t>
  </si>
  <si>
    <t>Equiniti Group plc</t>
  </si>
  <si>
    <t>$896.8 M</t>
  </si>
  <si>
    <t>EQN</t>
  </si>
  <si>
    <t>EGing Photovoltaic Technology Co.,Ltd.</t>
  </si>
  <si>
    <t>$894.5 M</t>
  </si>
  <si>
    <t>Taiwan Surface Mounting Technology Corp</t>
  </si>
  <si>
    <t>$893.9 M</t>
  </si>
  <si>
    <t>AAEON Technology, Inc.</t>
  </si>
  <si>
    <t>$892.0 M</t>
  </si>
  <si>
    <t>Xiamen Changelight Co. Ltd</t>
  </si>
  <si>
    <t>$891.5 M</t>
  </si>
  <si>
    <t>Vestel Beyaz Esya Sanayi ve Ticaret A.S.</t>
  </si>
  <si>
    <t>$891.1 M</t>
  </si>
  <si>
    <t>VESBE</t>
  </si>
  <si>
    <t>Digi International Inc.</t>
  </si>
  <si>
    <t>$888.7 M</t>
  </si>
  <si>
    <t>DGII</t>
  </si>
  <si>
    <t>Bomin Electronics Co. Ltd</t>
  </si>
  <si>
    <t>$888.5 M</t>
  </si>
  <si>
    <t>Data#3 Limited</t>
  </si>
  <si>
    <t>$887.2 M</t>
  </si>
  <si>
    <t>DTL</t>
  </si>
  <si>
    <t>Invisio AB</t>
  </si>
  <si>
    <t>$885.8 M</t>
  </si>
  <si>
    <t>IVSO</t>
  </si>
  <si>
    <t>Everbridge, Inc.</t>
  </si>
  <si>
    <t>$885.0 M</t>
  </si>
  <si>
    <t>EVBG</t>
  </si>
  <si>
    <t>GB Group plc</t>
  </si>
  <si>
    <t>$881.1 M</t>
  </si>
  <si>
    <t>GBG</t>
  </si>
  <si>
    <t>Beijing Thunisoft Co. Ltd</t>
  </si>
  <si>
    <t>$878.5 M</t>
  </si>
  <si>
    <t>Shanghai Golden Bridge Info Tech Co. Ltd</t>
  </si>
  <si>
    <t>$876.3 M</t>
  </si>
  <si>
    <t>Ferrotec Holdings Corp</t>
  </si>
  <si>
    <t>$873.6 M</t>
  </si>
  <si>
    <t>Muehlbauer Holding AG</t>
  </si>
  <si>
    <t>$869.9 M</t>
  </si>
  <si>
    <t>MUB</t>
  </si>
  <si>
    <t>TomTom N.V.</t>
  </si>
  <si>
    <t>$869.8 M</t>
  </si>
  <si>
    <t>TOM2</t>
  </si>
  <si>
    <t>DuoLun Technology Corp Ltd</t>
  </si>
  <si>
    <t>$866.9 M</t>
  </si>
  <si>
    <t>Hanwei Electronics Group Corp</t>
  </si>
  <si>
    <t>$861.4 M</t>
  </si>
  <si>
    <t>NeoPhotonics Corporation</t>
  </si>
  <si>
    <t>$859.6 M</t>
  </si>
  <si>
    <t>NPTN</t>
  </si>
  <si>
    <t>GFT Technologies SE</t>
  </si>
  <si>
    <t>$858.3 M</t>
  </si>
  <si>
    <t>GFT</t>
  </si>
  <si>
    <t>Shenzhen Absen Optoelectronic Co.,Ltd.</t>
  </si>
  <si>
    <t>$857.8 M</t>
  </si>
  <si>
    <t>WuHan Yangtze Communication Industry Group Co.,Ltd</t>
  </si>
  <si>
    <t>$856.9 M</t>
  </si>
  <si>
    <t>Jiangsu Zongyi Co.,LTD</t>
  </si>
  <si>
    <t>$855.9 M</t>
  </si>
  <si>
    <t>TKD Science and Technology Co.,Ltd.</t>
  </si>
  <si>
    <t>$855.5 M</t>
  </si>
  <si>
    <t>Toyou Feiji Electronics Co. Ltd</t>
  </si>
  <si>
    <t>$851.1 M</t>
  </si>
  <si>
    <t>Systena Corp</t>
  </si>
  <si>
    <t>$850.0 M</t>
  </si>
  <si>
    <t>Hengxin Shambala Culture Co.,Ltd.</t>
  </si>
  <si>
    <t>$849.9 M</t>
  </si>
  <si>
    <t>Tri Chemical Laboratories, Inc.</t>
  </si>
  <si>
    <t>$848.0 M</t>
  </si>
  <si>
    <t>Clevo Co.</t>
  </si>
  <si>
    <t>$847.8 M</t>
  </si>
  <si>
    <t>Sunyard Technology Co.,Ltd</t>
  </si>
  <si>
    <t>$846.4 M</t>
  </si>
  <si>
    <t>Chipsea Technologies</t>
  </si>
  <si>
    <t>$843.5 M</t>
  </si>
  <si>
    <t>Shanghai Bright Power Semiconductor Co. Ltd</t>
  </si>
  <si>
    <t>$843.3 M</t>
  </si>
  <si>
    <t>GuoChuang Software Co.,Ltd.</t>
  </si>
  <si>
    <t>$842.1 M</t>
  </si>
  <si>
    <t>Innodisk Corp</t>
  </si>
  <si>
    <t>$839.8 M</t>
  </si>
  <si>
    <t>Elite Semiconductor Microelectronics Tech, Inc.</t>
  </si>
  <si>
    <t>$838.2 M</t>
  </si>
  <si>
    <t>JVCKENWOOD Corp</t>
  </si>
  <si>
    <t>$831.7 M</t>
  </si>
  <si>
    <t>Olo, Inc.</t>
  </si>
  <si>
    <t>$830.7 M</t>
  </si>
  <si>
    <t>OLO</t>
  </si>
  <si>
    <t>Guodian Nanjing Automation Co. Ltd</t>
  </si>
  <si>
    <t>$830.4 M</t>
  </si>
  <si>
    <t>Jiangyin Jianghua Microelectronics Materials Co. Ltd</t>
  </si>
  <si>
    <t>$830.0 M</t>
  </si>
  <si>
    <t>Union Optech Co.,Ltd.</t>
  </si>
  <si>
    <t>$829.8 M</t>
  </si>
  <si>
    <t>Wuxi Chipown Micro-electronics Ltd</t>
  </si>
  <si>
    <t>Qingdao Topscomm Communication, Inc.</t>
  </si>
  <si>
    <t>$829.4 M</t>
  </si>
  <si>
    <t>Henan Thinker Automatic Equipment Co.,Ltd.</t>
  </si>
  <si>
    <t>$825.4 M</t>
  </si>
  <si>
    <t>transcosmos, Inc.</t>
  </si>
  <si>
    <t>$819.5 M</t>
  </si>
  <si>
    <t>Yeahka Ltd</t>
  </si>
  <si>
    <t>$819.3 M</t>
  </si>
  <si>
    <t>Beijing Wanji Technology Co. Ltd</t>
  </si>
  <si>
    <t>$816.1 M</t>
  </si>
  <si>
    <t>Fujian Foxit Software Development Joint Stock Co.,Ltd</t>
  </si>
  <si>
    <t>$811.5 M</t>
  </si>
  <si>
    <t>Software-Infrastructure</t>
  </si>
  <si>
    <t>Software-Application</t>
  </si>
  <si>
    <t>(All)</t>
  </si>
  <si>
    <t># of Companies</t>
  </si>
  <si>
    <t>Sum of Market Cap (M)</t>
  </si>
  <si>
    <t>Max. of Market Cap (M)</t>
  </si>
  <si>
    <t>Market Cap (%)</t>
  </si>
  <si>
    <t>Grand Total</t>
  </si>
  <si>
    <t>Count_Company</t>
  </si>
  <si>
    <t>%_Company</t>
  </si>
  <si>
    <t>Sum_Market_Cap</t>
  </si>
  <si>
    <t>%_Market_Cap</t>
  </si>
  <si>
    <t>Total</t>
  </si>
  <si>
    <t>The United States, China, and Taiwan are the top 3 countries by number of companies included in the Global Top 1000 Technology Companies ranking. Together, they account for 70.3% of the total number of companies and 80.8% of the total market capitalisation. With only 4.9% more companies than China and 19.9% than Taiwan, the United States' market capitalisation is, however, nearly 7x higher than the market capitalisation of both countries combined, representing 70.6% of the global market.</t>
  </si>
  <si>
    <t>Market_Cap</t>
  </si>
  <si>
    <t>The United States, Taiwan, and Japan are the top 3 countries by total market capitalisation within the Global Top 1000 Technology Companies ranking. Together, they account for 52.6% of the total number of companies and 99.95% of the total market capitalisation. The United States alone is responsible for 80.7% of the total market capitalisation.</t>
  </si>
  <si>
    <t>The United States is home to the top 3 companies by total market capitalisation within the Global Top 1000 Technology Companies ranking. The market capitalisation of these three companies combined corresponds to over a third of the global total.</t>
  </si>
  <si>
    <t>Market_Cap_gerenral</t>
  </si>
  <si>
    <t>Market_Cap_text</t>
  </si>
  <si>
    <t>Market_Cap_number</t>
  </si>
  <si>
    <t>Market_Cap_custom</t>
  </si>
  <si>
    <t>Trillion</t>
  </si>
  <si>
    <t>Billion</t>
  </si>
  <si>
    <t>Million</t>
  </si>
  <si>
    <t>Thousand</t>
  </si>
  <si>
    <t>Hundred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</si>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</sst>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$-409]#,##0.00"/>
    <numFmt numFmtId="165" formatCode="_([$$-409]* #,##0.00_);_([$$-409]* \(#,##0.00\);_([$$-409]* &quot;-&quot;??_);_(@_)"/>
    <numFmt numFmtId="166" formatCode="&quot;£&quot;#,##0"/>
    <numFmt numFmtId="167" formatCode="\$0.000,,,,,\ &quot;T&quot;"/>
    <numFmt numFmtId="168" formatCode="\$#.00,,,\ &quot;B&quot;"/>
    <numFmt numFmtId="169" formatCode="\$#.0\ &quot;M&quot;"/>
    <numFmt numFmtId="170" formatCode="0.0%"/>
    <numFmt numFmtId="171" formatCode="_([$$-409]* #,##0_);_([$$-409]* \(#,##0\);_([$$-409]* &quot;-&quot;??_);_(@_)"/>
    <numFmt numFmtId="172" formatCode="\$0.000,,,,\ &quot;T&quot;"/>
    <numFmt numFmtId="173" formatCode="\$#.0,,\ &quot;M&quot;"/>
    <numFmt numFmtId="174" formatCode="\$#.000,,,,\ &quot;T&quot;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34" borderId="10" xfId="0" applyFill="1" applyBorder="1"/>
    <xf numFmtId="165" fontId="0" fillId="0" borderId="0" xfId="0" applyNumberFormat="1"/>
    <xf numFmtId="166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19" fillId="0" borderId="0" xfId="0" applyFont="1"/>
    <xf numFmtId="0" fontId="20" fillId="0" borderId="0" xfId="0" applyFont="1"/>
    <xf numFmtId="9" fontId="0" fillId="0" borderId="0" xfId="1" applyFont="1"/>
    <xf numFmtId="170" fontId="19" fillId="0" borderId="0" xfId="1" applyNumberFormat="1" applyFont="1"/>
    <xf numFmtId="9" fontId="18" fillId="0" borderId="0" xfId="0" applyNumberFormat="1" applyFont="1"/>
    <xf numFmtId="0" fontId="17" fillId="0" borderId="0" xfId="0" applyFont="1"/>
    <xf numFmtId="0" fontId="21" fillId="0" borderId="17" xfId="0" applyFont="1" applyBorder="1"/>
    <xf numFmtId="0" fontId="21" fillId="0" borderId="20" xfId="0" applyFont="1" applyBorder="1"/>
    <xf numFmtId="0" fontId="0" fillId="34" borderId="18" xfId="0" applyFill="1" applyBorder="1"/>
    <xf numFmtId="0" fontId="0" fillId="34" borderId="17" xfId="0" applyFill="1" applyBorder="1"/>
    <xf numFmtId="0" fontId="13" fillId="0" borderId="0" xfId="0" applyFont="1"/>
    <xf numFmtId="0" fontId="13" fillId="33" borderId="23" xfId="0" applyFont="1" applyFill="1" applyBorder="1"/>
    <xf numFmtId="0" fontId="0" fillId="0" borderId="21" xfId="0" applyBorder="1"/>
    <xf numFmtId="0" fontId="0" fillId="34" borderId="0" xfId="0" applyFill="1"/>
    <xf numFmtId="0" fontId="0" fillId="34" borderId="24" xfId="0" applyFill="1" applyBorder="1"/>
    <xf numFmtId="170" fontId="21" fillId="0" borderId="0" xfId="1" applyNumberFormat="1" applyFont="1" applyBorder="1"/>
    <xf numFmtId="170" fontId="19" fillId="0" borderId="0" xfId="1" applyNumberFormat="1" applyFont="1" applyBorder="1"/>
    <xf numFmtId="164" fontId="19" fillId="0" borderId="0" xfId="1" applyNumberFormat="1" applyFont="1" applyBorder="1"/>
    <xf numFmtId="0" fontId="0" fillId="0" borderId="20" xfId="0" applyBorder="1"/>
    <xf numFmtId="170" fontId="0" fillId="34" borderId="25" xfId="1" applyNumberFormat="1" applyFont="1" applyFill="1" applyBorder="1"/>
    <xf numFmtId="170" fontId="0" fillId="34" borderId="10" xfId="1" applyNumberFormat="1" applyFont="1" applyFill="1" applyBorder="1"/>
    <xf numFmtId="170" fontId="0" fillId="0" borderId="19" xfId="1" applyNumberFormat="1" applyFont="1" applyBorder="1"/>
    <xf numFmtId="170" fontId="0" fillId="0" borderId="21" xfId="0" applyNumberFormat="1" applyBorder="1"/>
    <xf numFmtId="0" fontId="0" fillId="34" borderId="25" xfId="0" applyFill="1" applyBorder="1"/>
    <xf numFmtId="0" fontId="19" fillId="0" borderId="18" xfId="0" applyFont="1" applyBorder="1" applyAlignment="1">
      <alignment horizontal="right"/>
    </xf>
    <xf numFmtId="0" fontId="19" fillId="0" borderId="24" xfId="0" applyFont="1" applyBorder="1" applyAlignment="1">
      <alignment horizontal="right"/>
    </xf>
    <xf numFmtId="0" fontId="19" fillId="0" borderId="0" xfId="0" applyFont="1" applyAlignment="1">
      <alignment horizontal="right"/>
    </xf>
    <xf numFmtId="166" fontId="13" fillId="33" borderId="23" xfId="0" applyNumberFormat="1" applyFont="1" applyFill="1" applyBorder="1"/>
    <xf numFmtId="0" fontId="0" fillId="0" borderId="19" xfId="0" applyBorder="1"/>
    <xf numFmtId="0" fontId="21" fillId="0" borderId="0" xfId="0" applyFont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9" fontId="0" fillId="0" borderId="1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0" fontId="16" fillId="0" borderId="21" xfId="0" applyFont="1" applyBorder="1" applyAlignment="1">
      <alignment horizontal="center"/>
    </xf>
    <xf numFmtId="165" fontId="16" fillId="0" borderId="21" xfId="0" applyNumberFormat="1" applyFont="1" applyBorder="1" applyAlignment="1">
      <alignment horizontal="center"/>
    </xf>
    <xf numFmtId="170" fontId="21" fillId="0" borderId="21" xfId="1" applyNumberFormat="1" applyFont="1" applyBorder="1"/>
    <xf numFmtId="0" fontId="13" fillId="0" borderId="23" xfId="0" applyFont="1" applyBorder="1"/>
    <xf numFmtId="166" fontId="13" fillId="0" borderId="23" xfId="0" applyNumberFormat="1" applyFont="1" applyBorder="1"/>
    <xf numFmtId="0" fontId="0" fillId="0" borderId="10" xfId="0" applyBorder="1"/>
    <xf numFmtId="170" fontId="0" fillId="0" borderId="10" xfId="1" applyNumberFormat="1" applyFont="1" applyFill="1" applyBorder="1"/>
    <xf numFmtId="0" fontId="0" fillId="0" borderId="25" xfId="0" applyBorder="1"/>
    <xf numFmtId="168" fontId="0" fillId="0" borderId="25" xfId="0" applyNumberFormat="1" applyBorder="1"/>
    <xf numFmtId="170" fontId="0" fillId="0" borderId="19" xfId="1" applyNumberFormat="1" applyFont="1" applyFill="1" applyBorder="1"/>
    <xf numFmtId="170" fontId="0" fillId="0" borderId="25" xfId="1" applyNumberFormat="1" applyFont="1" applyFill="1" applyBorder="1"/>
    <xf numFmtId="170" fontId="0" fillId="0" borderId="0" xfId="0" applyNumberFormat="1"/>
    <xf numFmtId="168" fontId="0" fillId="0" borderId="22" xfId="0" applyNumberFormat="1" applyBorder="1"/>
    <xf numFmtId="0" fontId="19" fillId="0" borderId="0" xfId="0" applyFont="1" applyBorder="1"/>
    <xf numFmtId="0" fontId="21" fillId="0" borderId="21" xfId="0" applyFont="1" applyBorder="1"/>
    <xf numFmtId="170" fontId="21" fillId="0" borderId="17" xfId="1" applyNumberFormat="1" applyFont="1" applyBorder="1"/>
    <xf numFmtId="1" fontId="0" fillId="0" borderId="17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71" fontId="0" fillId="0" borderId="17" xfId="0" applyNumberFormat="1" applyBorder="1" applyAlignment="1">
      <alignment horizontal="center"/>
    </xf>
    <xf numFmtId="171" fontId="16" fillId="0" borderId="21" xfId="0" applyNumberFormat="1" applyFont="1" applyBorder="1" applyAlignment="1">
      <alignment horizontal="center"/>
    </xf>
    <xf numFmtId="172" fontId="0" fillId="0" borderId="0" xfId="0" applyNumberFormat="1"/>
    <xf numFmtId="173" fontId="0" fillId="0" borderId="0" xfId="0" applyNumberFormat="1"/>
    <xf numFmtId="0" fontId="0" fillId="0" borderId="0" xfId="0" applyNumberFormat="1"/>
    <xf numFmtId="170" fontId="0" fillId="34" borderId="0" xfId="1" applyNumberFormat="1" applyFont="1" applyFill="1" applyBorder="1"/>
    <xf numFmtId="172" fontId="0" fillId="34" borderId="10" xfId="0" applyNumberFormat="1" applyFill="1" applyBorder="1"/>
    <xf numFmtId="172" fontId="0" fillId="0" borderId="19" xfId="0" applyNumberFormat="1" applyBorder="1"/>
    <xf numFmtId="172" fontId="0" fillId="34" borderId="25" xfId="0" applyNumberFormat="1" applyFill="1" applyBorder="1"/>
    <xf numFmtId="170" fontId="0" fillId="0" borderId="0" xfId="1" applyNumberFormat="1" applyFont="1" applyFill="1" applyBorder="1"/>
    <xf numFmtId="174" fontId="0" fillId="0" borderId="10" xfId="0" applyNumberFormat="1" applyBorder="1"/>
    <xf numFmtId="174" fontId="0" fillId="0" borderId="19" xfId="0" applyNumberFormat="1" applyBorder="1"/>
    <xf numFmtId="10" fontId="19" fillId="0" borderId="0" xfId="1" applyNumberFormat="1" applyFont="1" applyBorder="1"/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172" fontId="0" fillId="0" borderId="10" xfId="0" applyNumberFormat="1" applyBorder="1"/>
    <xf numFmtId="0" fontId="0" fillId="0" borderId="17" xfId="0" applyFill="1" applyBorder="1"/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2">
    <dxf>
      <numFmt numFmtId="169" formatCode="\$#.0\ &quot;M&quot;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_([$$-409]* #,##0.00_);_([$$-409]* \(#,##0.00\);_([$$-409]* &quot;-&quot;??_);_(@_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FFEB9C"/>
          <bgColor rgb="FF00000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39994506668294322"/>
        </patternFill>
      </fill>
    </dxf>
    <dxf>
      <font>
        <color rgb="FF9C0006"/>
      </font>
    </dxf>
    <dxf>
      <numFmt numFmtId="170" formatCode="0.0%"/>
      <fill>
        <patternFill patternType="none">
          <fgColor indexed="64"/>
          <bgColor auto="1"/>
        </patternFill>
      </fill>
    </dxf>
    <dxf>
      <numFmt numFmtId="170" formatCode="0.0%"/>
    </dxf>
    <dxf>
      <fill>
        <patternFill patternType="none">
          <fgColor indexed="64"/>
          <bgColor auto="1"/>
        </patternFill>
      </fill>
    </dxf>
    <dxf>
      <numFmt numFmtId="175" formatCode="\$#.00000,,,,,\ &quot;T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70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70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170" formatCode="0.0%"/>
    </dxf>
    <dxf>
      <numFmt numFmtId="170" formatCode="0.0%"/>
    </dxf>
    <dxf>
      <numFmt numFmtId="172" formatCode="\$0.000,,,,\ &quot;T&quot;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numFmt numFmtId="170" formatCode="0.0%"/>
    </dxf>
    <dxf>
      <numFmt numFmtId="170" formatCode="0.0%"/>
    </dxf>
    <dxf>
      <numFmt numFmtId="167" formatCode="\$0.000,,,,,\ &quot;T&quot;"/>
    </dxf>
    <dxf>
      <numFmt numFmtId="170" formatCode="0.0%"/>
    </dxf>
    <dxf>
      <numFmt numFmtId="170" formatCode="0.0%"/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numFmt numFmtId="164" formatCode="[$$-409]#,##0.00"/>
    </dxf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166" formatCode="&quot;£&quot;#,##0"/>
    </dxf>
    <dxf>
      <numFmt numFmtId="30" formatCode="@"/>
    </dxf>
    <dxf>
      <numFmt numFmtId="1" formatCode="0"/>
    </dxf>
    <dxf>
      <numFmt numFmtId="14" formatCode="0.00%"/>
    </dxf>
  </dxfs>
  <tableStyles count="0" defaultTableStyle="TableStyleMedium2" defaultPivotStyle="PivotStyleLight16"/>
  <colors>
    <mruColors>
      <color rgb="FF264072"/>
      <color rgb="FF002060"/>
      <color rgb="FFFF26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ysClr val="windowText" lastClr="000000"/>
                </a:solidFill>
              </a:rPr>
              <a:t>Top 3 Countries by Company Count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'List of Countries'!$J$1</c:f>
              <c:strCache>
                <c:ptCount val="1"/>
                <c:pt idx="0">
                  <c:v>Count_Company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2060">
                  <a:alpha val="83529"/>
                </a:srgb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C-EA45-9568-77E69D464FE2}"/>
              </c:ext>
            </c:extLst>
          </c:dPt>
          <c:dPt>
            <c:idx val="1"/>
            <c:bubble3D val="0"/>
            <c:spPr>
              <a:solidFill>
                <a:srgbClr val="FF26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EAC-EA45-9568-77E69D464FE2}"/>
              </c:ext>
            </c:extLst>
          </c:dPt>
          <c:dPt>
            <c:idx val="2"/>
            <c:bubble3D val="0"/>
            <c:spPr>
              <a:noFill/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EAC-EA45-9568-77E69D464FE2}"/>
              </c:ext>
            </c:extLst>
          </c:dPt>
          <c:cat>
            <c:strRef>
              <c:f>'List of Countries'!$I$2:$I$4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Taiwan</c:v>
                </c:pt>
              </c:strCache>
            </c:strRef>
          </c:cat>
          <c:val>
            <c:numRef>
              <c:f>'List of Countries'!$J$2:$J$5</c:f>
              <c:numCache>
                <c:formatCode>General</c:formatCode>
                <c:ptCount val="3"/>
                <c:pt idx="0">
                  <c:v>317</c:v>
                </c:pt>
                <c:pt idx="1">
                  <c:v>268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C-EA45-9568-77E69D464FE2}"/>
            </c:ext>
          </c:extLst>
        </c:ser>
        <c:ser>
          <c:idx val="1"/>
          <c:order val="1"/>
          <c:tx>
            <c:strRef>
              <c:f>'List of Countries'!$K$1</c:f>
              <c:strCache>
                <c:ptCount val="1"/>
                <c:pt idx="0">
                  <c:v>%_Company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FC-1E45-8B39-09D665CA2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FC-1E45-8B39-09D665CA28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FC-1E45-8B39-09D665CA28FC}"/>
              </c:ext>
            </c:extLst>
          </c:dPt>
          <c:cat>
            <c:strRef>
              <c:f>'List of Countries'!$I$2:$I$4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Taiwan</c:v>
                </c:pt>
              </c:strCache>
            </c:strRef>
          </c:cat>
          <c:val>
            <c:numRef>
              <c:f>'List of Countries'!$K$2:$K$4</c:f>
              <c:numCache>
                <c:formatCode>0.0%</c:formatCode>
                <c:ptCount val="3"/>
                <c:pt idx="0">
                  <c:v>0.317</c:v>
                </c:pt>
                <c:pt idx="1">
                  <c:v>0.26800000000000002</c:v>
                </c:pt>
                <c:pt idx="2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C-EA45-9568-77E69D464FE2}"/>
            </c:ext>
          </c:extLst>
        </c:ser>
        <c:ser>
          <c:idx val="2"/>
          <c:order val="2"/>
          <c:tx>
            <c:strRef>
              <c:f>'List of Countries'!$L$1</c:f>
              <c:strCache>
                <c:ptCount val="1"/>
                <c:pt idx="0">
                  <c:v>Sum_Market_Cap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FC-1E45-8B39-09D665CA2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FC-1E45-8B39-09D665CA28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FC-1E45-8B39-09D665CA28FC}"/>
              </c:ext>
            </c:extLst>
          </c:dPt>
          <c:cat>
            <c:strRef>
              <c:f>'List of Countries'!$I$2:$I$4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Taiwan</c:v>
                </c:pt>
              </c:strCache>
            </c:strRef>
          </c:cat>
          <c:val>
            <c:numRef>
              <c:f>'List of Countries'!$L$2:$L$4</c:f>
              <c:numCache>
                <c:formatCode>\$#.00,,,\ "B"</c:formatCode>
                <c:ptCount val="3"/>
                <c:pt idx="0" formatCode="\$0.000,,,,\ &quot;T&quot;">
                  <c:v>13263766100000</c:v>
                </c:pt>
                <c:pt idx="1">
                  <c:v>863734300000</c:v>
                </c:pt>
                <c:pt idx="2" formatCode="\$#.000,,,,\ &quot;T&quot;">
                  <c:v>1027716100000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C-EA45-9568-77E69D464FE2}"/>
            </c:ext>
          </c:extLst>
        </c:ser>
        <c:ser>
          <c:idx val="3"/>
          <c:order val="3"/>
          <c:tx>
            <c:strRef>
              <c:f>'List of Countries'!$M$1</c:f>
              <c:strCache>
                <c:ptCount val="1"/>
                <c:pt idx="0">
                  <c:v>%_Market_Cap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AFC-1E45-8B39-09D665CA2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AFC-1E45-8B39-09D665CA28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AFC-1E45-8B39-09D665CA28FC}"/>
              </c:ext>
            </c:extLst>
          </c:dPt>
          <c:cat>
            <c:strRef>
              <c:f>'List of Countries'!$I$2:$I$4</c:f>
              <c:strCache>
                <c:ptCount val="3"/>
                <c:pt idx="0">
                  <c:v>United States</c:v>
                </c:pt>
                <c:pt idx="1">
                  <c:v>China</c:v>
                </c:pt>
                <c:pt idx="2">
                  <c:v>Taiwan</c:v>
                </c:pt>
              </c:strCache>
            </c:strRef>
          </c:cat>
          <c:val>
            <c:numRef>
              <c:f>'List of Countries'!$M$2:$M$4</c:f>
              <c:numCache>
                <c:formatCode>0.0%</c:formatCode>
                <c:ptCount val="3"/>
                <c:pt idx="0">
                  <c:v>0.70706494813661247</c:v>
                </c:pt>
                <c:pt idx="1">
                  <c:v>4.6043954894026157E-2</c:v>
                </c:pt>
                <c:pt idx="2">
                  <c:v>5.4785497985045256E-2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AC-EA45-9568-77E69D46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08791917509578E-2"/>
          <c:y val="0.8934669998305822"/>
          <c:w val="0.91630108946447275"/>
          <c:h val="7.8590062435230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Global</a:t>
            </a:r>
            <a:r>
              <a:rPr lang="en-US" sz="1200" baseline="0">
                <a:solidFill>
                  <a:sysClr val="windowText" lastClr="000000"/>
                </a:solidFill>
              </a:rPr>
              <a:t> Top 3 Tech Companies - </a:t>
            </a:r>
            <a:r>
              <a:rPr lang="en-US" sz="1200">
                <a:solidFill>
                  <a:sysClr val="windowText" lastClr="000000"/>
                </a:solidFill>
              </a:rPr>
              <a:t>Market</a:t>
            </a:r>
            <a:r>
              <a:rPr lang="en-US" sz="1200" baseline="0">
                <a:solidFill>
                  <a:sysClr val="windowText" lastClr="000000"/>
                </a:solidFill>
              </a:rPr>
              <a:t> </a:t>
            </a:r>
            <a:r>
              <a:rPr lang="en-US" sz="1200">
                <a:solidFill>
                  <a:sysClr val="windowText" lastClr="000000"/>
                </a:solidFill>
              </a:rPr>
              <a:t>Cap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4"/>
          <c:order val="0"/>
          <c:tx>
            <c:strRef>
              <c:f>'List of Countries'!$L$27</c:f>
              <c:strCache>
                <c:ptCount val="1"/>
                <c:pt idx="0">
                  <c:v>Market_Cap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78D-4E47-A7D3-47AA31FD4D6C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78D-4E47-A7D3-47AA31FD4D6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78D-4E47-A7D3-47AA31FD4D6C}"/>
              </c:ext>
            </c:extLst>
          </c:dPt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Countries'!$L$28:$L$31</c:f>
              <c:numCache>
                <c:formatCode>\$0.000,,,,\ "T"</c:formatCode>
                <c:ptCount val="3"/>
                <c:pt idx="0">
                  <c:v>2866000000000</c:v>
                </c:pt>
                <c:pt idx="1">
                  <c:v>2755000000000</c:v>
                </c:pt>
                <c:pt idx="2">
                  <c:v>1186000000000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78D-4E47-A7D3-47AA31FD4D6C}"/>
            </c:ext>
          </c:extLst>
        </c:ser>
        <c:ser>
          <c:idx val="5"/>
          <c:order val="1"/>
          <c:tx>
            <c:strRef>
              <c:f>'List of Countries'!$M$27</c:f>
              <c:strCache>
                <c:ptCount val="1"/>
                <c:pt idx="0">
                  <c:v>%_Market_Cap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3D-4C24-B5C1-176694507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3D-4C24-B5C1-176694507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3D-4C24-B5C1-176694507E5D}"/>
              </c:ext>
            </c:extLst>
          </c:dPt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Countries'!$M$28:$M$30</c:f>
              <c:numCache>
                <c:formatCode>0.0%</c:formatCode>
                <c:ptCount val="3"/>
                <c:pt idx="0">
                  <c:v>0.15278075066172431</c:v>
                </c:pt>
                <c:pt idx="1">
                  <c:v>0.14686356178403714</c:v>
                </c:pt>
                <c:pt idx="2">
                  <c:v>6.3223297377810544E-2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78D-4E47-A7D3-47AA31FD4D6C}"/>
            </c:ext>
          </c:extLst>
        </c:ser>
        <c:ser>
          <c:idx val="6"/>
          <c:order val="2"/>
          <c:tx>
            <c:strRef>
              <c:f>'List of Countries'!$L$27</c:f>
              <c:strCache>
                <c:ptCount val="1"/>
                <c:pt idx="0">
                  <c:v>Market_Cap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Countries'!$L$28:$L$31</c:f>
              <c:numCache>
                <c:formatCode>\$0.000,,,,\ "T"</c:formatCode>
                <c:ptCount val="3"/>
                <c:pt idx="0">
                  <c:v>2866000000000</c:v>
                </c:pt>
                <c:pt idx="1">
                  <c:v>2755000000000</c:v>
                </c:pt>
                <c:pt idx="2">
                  <c:v>1186000000000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78D-4E47-A7D3-47AA31FD4D6C}"/>
            </c:ext>
          </c:extLst>
        </c:ser>
        <c:ser>
          <c:idx val="7"/>
          <c:order val="3"/>
          <c:tx>
            <c:strRef>
              <c:f>'List of Countries'!$M$27</c:f>
              <c:strCache>
                <c:ptCount val="1"/>
                <c:pt idx="0">
                  <c:v>%_Market_Cap</c:v>
                </c:pt>
              </c:strCache>
            </c:strRef>
          </c:tx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Countries'!$M$28:$M$30</c:f>
              <c:numCache>
                <c:formatCode>0.0%</c:formatCode>
                <c:ptCount val="3"/>
                <c:pt idx="0">
                  <c:v>0.15278075066172431</c:v>
                </c:pt>
                <c:pt idx="1">
                  <c:v>0.14686356178403714</c:v>
                </c:pt>
                <c:pt idx="2">
                  <c:v>6.3223297377810544E-2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78D-4E47-A7D3-47AA31FD4D6C}"/>
            </c:ext>
          </c:extLst>
        </c:ser>
        <c:ser>
          <c:idx val="2"/>
          <c:order val="4"/>
          <c:tx>
            <c:strRef>
              <c:f>'List of Countries'!$L$27</c:f>
              <c:strCache>
                <c:ptCount val="1"/>
                <c:pt idx="0">
                  <c:v>Market_Cap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Countries'!$L$28:$L$31</c:f>
              <c:numCache>
                <c:formatCode>\$0.000,,,,\ "T"</c:formatCode>
                <c:ptCount val="3"/>
                <c:pt idx="0">
                  <c:v>2866000000000</c:v>
                </c:pt>
                <c:pt idx="1">
                  <c:v>2755000000000</c:v>
                </c:pt>
                <c:pt idx="2">
                  <c:v>1186000000000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78D-4E47-A7D3-47AA31FD4D6C}"/>
            </c:ext>
          </c:extLst>
        </c:ser>
        <c:ser>
          <c:idx val="3"/>
          <c:order val="5"/>
          <c:tx>
            <c:strRef>
              <c:f>'List of Countries'!$M$27</c:f>
              <c:strCache>
                <c:ptCount val="1"/>
                <c:pt idx="0">
                  <c:v>%_Market_Cap</c:v>
                </c:pt>
              </c:strCache>
            </c:strRef>
          </c:tx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Countries'!$M$28:$M$30</c:f>
              <c:numCache>
                <c:formatCode>0.0%</c:formatCode>
                <c:ptCount val="3"/>
                <c:pt idx="0">
                  <c:v>0.15278075066172431</c:v>
                </c:pt>
                <c:pt idx="1">
                  <c:v>0.14686356178403714</c:v>
                </c:pt>
                <c:pt idx="2">
                  <c:v>6.3223297377810544E-2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78D-4E47-A7D3-47AA31FD4D6C}"/>
            </c:ext>
          </c:extLst>
        </c:ser>
        <c:ser>
          <c:idx val="0"/>
          <c:order val="6"/>
          <c:tx>
            <c:strRef>
              <c:f>'List of Countries'!$L$27</c:f>
              <c:strCache>
                <c:ptCount val="1"/>
                <c:pt idx="0">
                  <c:v>Market_Cap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Countries'!$L$28:$L$31</c:f>
              <c:numCache>
                <c:formatCode>\$0.000,,,,\ "T"</c:formatCode>
                <c:ptCount val="3"/>
                <c:pt idx="0">
                  <c:v>2866000000000</c:v>
                </c:pt>
                <c:pt idx="1">
                  <c:v>2755000000000</c:v>
                </c:pt>
                <c:pt idx="2">
                  <c:v>1186000000000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78D-4E47-A7D3-47AA31FD4D6C}"/>
            </c:ext>
          </c:extLst>
        </c:ser>
        <c:ser>
          <c:idx val="1"/>
          <c:order val="7"/>
          <c:tx>
            <c:strRef>
              <c:f>'List of Countries'!$M$27</c:f>
              <c:strCache>
                <c:ptCount val="1"/>
                <c:pt idx="0">
                  <c:v>%_Market_Cap</c:v>
                </c:pt>
              </c:strCache>
            </c:strRef>
          </c:tx>
          <c:cat>
            <c:strRef>
              <c:f>'List of Countries'!$J$28:$J$30</c:f>
              <c:strCache>
                <c:ptCount val="3"/>
                <c:pt idx="0">
                  <c:v>Apple Inc.</c:v>
                </c:pt>
                <c:pt idx="1">
                  <c:v>Microsoft Corporation</c:v>
                </c:pt>
                <c:pt idx="2">
                  <c:v>Nvidia Corporation</c:v>
                </c:pt>
              </c:strCache>
            </c:strRef>
          </c:cat>
          <c:val>
            <c:numRef>
              <c:f>'List of Countries'!$M$28:$M$30</c:f>
              <c:numCache>
                <c:formatCode>0.0%</c:formatCode>
                <c:ptCount val="3"/>
                <c:pt idx="0">
                  <c:v>0.15278075066172431</c:v>
                </c:pt>
                <c:pt idx="1">
                  <c:v>0.14686356178403714</c:v>
                </c:pt>
                <c:pt idx="2">
                  <c:v>6.3223297377810544E-2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78D-4E47-A7D3-47AA31FD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6.1176578264253274E-2"/>
          <c:y val="0.88676847099500067"/>
          <c:w val="0.89999997066518744"/>
          <c:h val="0.1019551243489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</a:rPr>
              <a:t>Top 3 Countries by % of Global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1"/>
          <c:order val="0"/>
          <c:tx>
            <c:strRef>
              <c:f>'List of Countries'!$M$14</c:f>
              <c:strCache>
                <c:ptCount val="1"/>
                <c:pt idx="0">
                  <c:v>%_Market_Cap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E5-0746-95A6-EBAC9B801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E5-0746-95A6-EBAC9B801D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AE5-0746-95A6-EBAC9B801D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DC-1343-B3DF-401C3FD4A8C8}"/>
              </c:ext>
            </c:extLst>
          </c:dPt>
          <c:cat>
            <c:strRef>
              <c:f>'List of Countries'!$I$15:$I$17</c:f>
              <c:strCache>
                <c:ptCount val="3"/>
                <c:pt idx="0">
                  <c:v>United States</c:v>
                </c:pt>
                <c:pt idx="1">
                  <c:v>Taiwan</c:v>
                </c:pt>
                <c:pt idx="2">
                  <c:v>Japan</c:v>
                </c:pt>
              </c:strCache>
            </c:strRef>
          </c:cat>
          <c:val>
            <c:numRef>
              <c:f>'List of Countries'!$M$15:$M$17</c:f>
              <c:numCache>
                <c:formatCode>0.0%</c:formatCode>
                <c:ptCount val="3"/>
                <c:pt idx="0">
                  <c:v>0.70706494813661247</c:v>
                </c:pt>
                <c:pt idx="1">
                  <c:v>5.4785497985045256E-2</c:v>
                </c:pt>
                <c:pt idx="2">
                  <c:v>4.4932552229573583E-2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5-0746-95A6-EBAC9B801D05}"/>
            </c:ext>
          </c:extLst>
        </c:ser>
        <c:ser>
          <c:idx val="2"/>
          <c:order val="1"/>
          <c:tx>
            <c:strRef>
              <c:f>'List of Countries'!$L$14</c:f>
              <c:strCache>
                <c:ptCount val="1"/>
                <c:pt idx="0">
                  <c:v>Market_Cap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DC-1343-B3DF-401C3FD4A8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DC-1343-B3DF-401C3FD4A8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DC-1343-B3DF-401C3FD4A8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DC-1343-B3DF-401C3FD4A8C8}"/>
              </c:ext>
            </c:extLst>
          </c:dPt>
          <c:cat>
            <c:strRef>
              <c:f>'List of Countries'!$I$15:$I$17</c:f>
              <c:strCache>
                <c:ptCount val="3"/>
                <c:pt idx="0">
                  <c:v>United States</c:v>
                </c:pt>
                <c:pt idx="1">
                  <c:v>Taiwan</c:v>
                </c:pt>
                <c:pt idx="2">
                  <c:v>Japan</c:v>
                </c:pt>
              </c:strCache>
            </c:strRef>
          </c:cat>
          <c:val>
            <c:numRef>
              <c:f>'List of Countries'!$L$15:$L$17</c:f>
              <c:numCache>
                <c:formatCode>\$#.000,,,,\ "T"</c:formatCode>
                <c:ptCount val="3"/>
                <c:pt idx="0">
                  <c:v>13263766100000</c:v>
                </c:pt>
                <c:pt idx="1">
                  <c:v>1027716100000</c:v>
                </c:pt>
                <c:pt idx="2" formatCode="\$#.00,,,\ &quot;B&quot;">
                  <c:v>842885600000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5-0746-95A6-EBAC9B801D05}"/>
            </c:ext>
          </c:extLst>
        </c:ser>
        <c:ser>
          <c:idx val="3"/>
          <c:order val="2"/>
          <c:tx>
            <c:strRef>
              <c:f>'List of Countries'!$M$14</c:f>
              <c:strCache>
                <c:ptCount val="1"/>
                <c:pt idx="0">
                  <c:v>%_Market_Cap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DC-1343-B3DF-401C3FD4A8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DC-1343-B3DF-401C3FD4A8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DC-1343-B3DF-401C3FD4A8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DC-1343-B3DF-401C3FD4A8C8}"/>
              </c:ext>
            </c:extLst>
          </c:dPt>
          <c:cat>
            <c:strRef>
              <c:f>'List of Countries'!$I$15:$I$17</c:f>
              <c:strCache>
                <c:ptCount val="3"/>
                <c:pt idx="0">
                  <c:v>United States</c:v>
                </c:pt>
                <c:pt idx="1">
                  <c:v>Taiwan</c:v>
                </c:pt>
                <c:pt idx="2">
                  <c:v>Japan</c:v>
                </c:pt>
              </c:strCache>
            </c:strRef>
          </c:cat>
          <c:val>
            <c:numRef>
              <c:f>'List of Countries'!$M$15:$M$17</c:f>
              <c:numCache>
                <c:formatCode>0.0%</c:formatCode>
                <c:ptCount val="3"/>
                <c:pt idx="0">
                  <c:v>0.70706494813661247</c:v>
                </c:pt>
                <c:pt idx="1">
                  <c:v>5.4785497985045256E-2</c:v>
                </c:pt>
                <c:pt idx="2">
                  <c:v>4.4932552229573583E-2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5-0746-95A6-EBAC9B80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1634</xdr:colOff>
      <xdr:row>0</xdr:row>
      <xdr:rowOff>11805</xdr:rowOff>
    </xdr:from>
    <xdr:to>
      <xdr:col>18</xdr:col>
      <xdr:colOff>103774</xdr:colOff>
      <xdr:row>10</xdr:row>
      <xdr:rowOff>198554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C0255-E221-0A95-C1D8-9CC89B98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31798</xdr:colOff>
      <xdr:row>26</xdr:row>
      <xdr:rowOff>8109</xdr:rowOff>
    </xdr:from>
    <xdr:to>
      <xdr:col>18</xdr:col>
      <xdr:colOff>138717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5348F-2EBC-410E-A421-AFEA07A9DD0E}"/>
            </a:ext>
            <a:ext uri="{147F2762-F138-4A5C-976F-8EAC2B608ADB}">
              <a16:predDERef xmlns:a16="http://schemas.microsoft.com/office/drawing/2014/main" pred="{36EC0255-E221-0A95-C1D8-9CC89B98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9505</xdr:colOff>
      <xdr:row>12</xdr:row>
      <xdr:rowOff>200308</xdr:rowOff>
    </xdr:from>
    <xdr:to>
      <xdr:col>18</xdr:col>
      <xdr:colOff>103805</xdr:colOff>
      <xdr:row>23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AF318-A869-C819-E0C3-366EE17E6F48}"/>
            </a:ext>
            <a:ext uri="{147F2762-F138-4A5C-976F-8EAC2B608ADB}">
              <a16:predDERef xmlns:a16="http://schemas.microsoft.com/office/drawing/2014/main" pred="{0A85348F-2EBC-410E-A421-AFEA07A9D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adotti" refreshedDate="45527.69993865741" createdVersion="8" refreshedVersion="8" minRefreshableVersion="3" recordCount="1000" xr:uid="{8C54B6AD-2132-D44B-BC45-678F23D93270}">
  <cacheSource type="worksheet">
    <worksheetSource name="Global1000"/>
  </cacheSource>
  <cacheFields count="7">
    <cacheField name="Ranking" numFmtId="1">
      <sharedItems containsSemiMixedTypes="0" containsString="0" containsNumber="1" containsInteger="1" minValue="1" maxValue="1000"/>
    </cacheField>
    <cacheField name="Company" numFmtId="49">
      <sharedItems/>
    </cacheField>
    <cacheField name="Market Cap" numFmtId="0">
      <sharedItems containsSemiMixedTypes="0" containsString="0" containsNumber="1" containsInteger="1" minValue="811500000" maxValue="2866000000000"/>
    </cacheField>
    <cacheField name="Stock" numFmtId="49">
      <sharedItems containsMixedTypes="1" containsNumber="1" containsInteger="1" minValue="63" maxValue="688981"/>
    </cacheField>
    <cacheField name="Country" numFmtId="49">
      <sharedItems count="38">
        <s v="United States"/>
        <s v="Taiwan"/>
        <s v="South Korea"/>
        <s v="Netherlands"/>
        <s v="Ireland"/>
        <s v="Germany"/>
        <s v="Japan"/>
        <s v="Hong Kong"/>
        <s v="Canada"/>
        <s v="India"/>
        <s v="France"/>
        <s v="Australia"/>
        <s v="Bermuda"/>
        <s v="China"/>
        <s v="Switzerland"/>
        <s v="Sweden"/>
        <s v="Spain"/>
        <s v="Finland"/>
        <s v="Kazakhstan"/>
        <s v="Israel"/>
        <s v="United Kingdom"/>
        <s v="New Zealand"/>
        <s v="Italy"/>
        <s v="Singapore"/>
        <s v="Luxembourg"/>
        <s v="Czechia"/>
        <s v="Cayman Islands"/>
        <s v="Denmark"/>
        <s v="Brazil"/>
        <s v="Belgium"/>
        <s v="Norway"/>
        <s v="United Arab Emirates"/>
        <s v="Turkey"/>
        <s v="Thailand"/>
        <s v="Mauritius"/>
        <s v="Poland"/>
        <s v="Austria"/>
        <s v="Portugal"/>
      </sharedItems>
    </cacheField>
    <cacheField name="Sector" numFmtId="49">
      <sharedItems/>
    </cacheField>
    <cacheField name="Industry" numFmtId="49">
      <sharedItems count="14">
        <s v="Consumer Electronics"/>
        <s v="Software-Infrastructure"/>
        <s v="Semiconductors"/>
        <s v="Semiconductor Equipment &amp; Materials"/>
        <s v="Software-Application"/>
        <s v="Information Technology Services"/>
        <s v="Communication Equipment"/>
        <s v="Scientific &amp; Technical Instruments"/>
        <s v="Computer Hardware"/>
        <s v="Electronic Components"/>
        <s v="Solar"/>
        <s v="Electronics &amp; Computer Distribution"/>
        <s v="Software‚ÄîInfrastructure" u="1"/>
        <s v="Software‚ÄîApplic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Apple Inc."/>
    <n v="2866000000000"/>
    <s v="AAPL"/>
    <x v="0"/>
    <s v="Technology"/>
    <x v="0"/>
  </r>
  <r>
    <n v="2"/>
    <s v="Microsoft Corporation"/>
    <n v="2755000000000"/>
    <s v="MSFT"/>
    <x v="0"/>
    <s v="Technology"/>
    <x v="1"/>
  </r>
  <r>
    <n v="3"/>
    <s v="Nvidia Corporation"/>
    <n v="1186000000000"/>
    <s v="NVDA"/>
    <x v="0"/>
    <s v="Technology"/>
    <x v="2"/>
  </r>
  <r>
    <n v="4"/>
    <s v="Broadcom Inc."/>
    <n v="495950000000"/>
    <s v="AVGO"/>
    <x v="0"/>
    <s v="Technology"/>
    <x v="2"/>
  </r>
  <r>
    <n v="5"/>
    <s v="Taiwan Semiconductor Manufacturing Company Limited"/>
    <n v="487640000000"/>
    <n v="2330"/>
    <x v="1"/>
    <s v="Technology"/>
    <x v="2"/>
  </r>
  <r>
    <n v="6"/>
    <s v="Samsung Electronics Co., Ltd."/>
    <n v="392380000000"/>
    <n v="5930"/>
    <x v="2"/>
    <s v="Technology"/>
    <x v="0"/>
  </r>
  <r>
    <n v="7"/>
    <s v="ASML Holding N.V."/>
    <n v="297100000000"/>
    <s v="ASML"/>
    <x v="3"/>
    <s v="Technology"/>
    <x v="3"/>
  </r>
  <r>
    <n v="8"/>
    <s v="Oracle Corporation"/>
    <n v="282010000000"/>
    <s v="ORCL"/>
    <x v="0"/>
    <s v="Technology"/>
    <x v="1"/>
  </r>
  <r>
    <n v="9"/>
    <s v="Adobe Inc."/>
    <n v="260230000000"/>
    <s v="ADBE"/>
    <x v="0"/>
    <s v="Technology"/>
    <x v="1"/>
  </r>
  <r>
    <n v="10"/>
    <s v="salesforce.com, inc."/>
    <n v="243780000000"/>
    <s v="CRM"/>
    <x v="0"/>
    <s v="Technology"/>
    <x v="4"/>
  </r>
  <r>
    <n v="11"/>
    <s v="Advanced Micro Devices, Inc."/>
    <n v="219720000000"/>
    <s v="AMD"/>
    <x v="0"/>
    <s v="Technology"/>
    <x v="2"/>
  </r>
  <r>
    <n v="12"/>
    <s v="Accenture plc"/>
    <n v="211870000000"/>
    <s v="ACN"/>
    <x v="4"/>
    <s v="Technology"/>
    <x v="5"/>
  </r>
  <r>
    <n v="13"/>
    <s v="Cisco Systems, Inc."/>
    <n v="205210000000"/>
    <s v="CSCO"/>
    <x v="0"/>
    <s v="Technology"/>
    <x v="6"/>
  </r>
  <r>
    <n v="14"/>
    <s v="Intel Corporation"/>
    <n v="198490000000"/>
    <s v="INTC"/>
    <x v="0"/>
    <s v="Technology"/>
    <x v="2"/>
  </r>
  <r>
    <n v="15"/>
    <s v="SAP SE"/>
    <n v="175440000000"/>
    <s v="SAP"/>
    <x v="5"/>
    <s v="Technology"/>
    <x v="4"/>
  </r>
  <r>
    <n v="16"/>
    <s v="Intuit Inc."/>
    <n v="165410000000"/>
    <s v="INTU"/>
    <x v="0"/>
    <s v="Technology"/>
    <x v="4"/>
  </r>
  <r>
    <n v="17"/>
    <s v="Qualcomm Incorporated"/>
    <n v="153170000000"/>
    <s v="QCOM"/>
    <x v="0"/>
    <s v="Technology"/>
    <x v="2"/>
  </r>
  <r>
    <n v="18"/>
    <s v="Texas Instruments Incorporated"/>
    <n v="151390000000"/>
    <s v="TXN"/>
    <x v="0"/>
    <s v="Technology"/>
    <x v="2"/>
  </r>
  <r>
    <n v="19"/>
    <s v="International Business Machines Corporation"/>
    <n v="146880000000"/>
    <s v="IBM"/>
    <x v="0"/>
    <s v="Technology"/>
    <x v="5"/>
  </r>
  <r>
    <n v="20"/>
    <s v="ServiceNow, Inc."/>
    <n v="138470000000"/>
    <s v="NOW"/>
    <x v="0"/>
    <s v="Technology"/>
    <x v="4"/>
  </r>
  <r>
    <n v="21"/>
    <s v="Applied Materials, Inc."/>
    <n v="125870000000"/>
    <s v="AMAT"/>
    <x v="0"/>
    <s v="Technology"/>
    <x v="3"/>
  </r>
  <r>
    <n v="22"/>
    <s v="Uber Technologies, Inc."/>
    <n v="119870000000"/>
    <s v="UBER"/>
    <x v="0"/>
    <s v="Technology"/>
    <x v="4"/>
  </r>
  <r>
    <n v="23"/>
    <s v="Sony Group Corporation"/>
    <n v="117800000000"/>
    <n v="6758"/>
    <x v="6"/>
    <s v="Technology"/>
    <x v="0"/>
  </r>
  <r>
    <n v="24"/>
    <s v="SinoCloud Group Ltd"/>
    <n v="117420000000"/>
    <s v="5EK"/>
    <x v="7"/>
    <s v="Technology"/>
    <x v="5"/>
  </r>
  <r>
    <n v="25"/>
    <s v="Keyence Corp"/>
    <n v="106650000000"/>
    <n v="6861"/>
    <x v="6"/>
    <s v="Technology"/>
    <x v="7"/>
  </r>
  <r>
    <n v="26"/>
    <s v="Lam Research Corporation"/>
    <n v="97140000000"/>
    <s v="LRCX"/>
    <x v="0"/>
    <s v="Technology"/>
    <x v="3"/>
  </r>
  <r>
    <n v="27"/>
    <s v="Analog Devices, Inc."/>
    <n v="93790000000"/>
    <s v="ADI"/>
    <x v="0"/>
    <s v="Technology"/>
    <x v="2"/>
  </r>
  <r>
    <n v="28"/>
    <s v="Shopify Inc."/>
    <n v="92770000000"/>
    <s v="SHOP"/>
    <x v="8"/>
    <s v="Technology"/>
    <x v="4"/>
  </r>
  <r>
    <n v="29"/>
    <s v="Micron Technology, Inc."/>
    <n v="91300000000"/>
    <s v="MU"/>
    <x v="0"/>
    <s v="Technology"/>
    <x v="2"/>
  </r>
  <r>
    <n v="30"/>
    <s v="Palo Alto Networks, Inc."/>
    <n v="90410000000"/>
    <s v="PANW"/>
    <x v="0"/>
    <s v="Technology"/>
    <x v="1"/>
  </r>
  <r>
    <n v="31"/>
    <s v="Tokyo Electron Ltd"/>
    <n v="83640000000"/>
    <n v="8035"/>
    <x v="6"/>
    <s v="Technology"/>
    <x v="3"/>
  </r>
  <r>
    <n v="32"/>
    <s v="Fiserv, Inc."/>
    <n v="79730000000"/>
    <s v="FI"/>
    <x v="0"/>
    <s v="Technology"/>
    <x v="5"/>
  </r>
  <r>
    <n v="33"/>
    <s v="SK hynix, Inc."/>
    <n v="75210000000"/>
    <n v="660"/>
    <x v="2"/>
    <s v="Technology"/>
    <x v="2"/>
  </r>
  <r>
    <n v="34"/>
    <s v="KLA Corporation"/>
    <n v="75130000000"/>
    <s v="KLAC"/>
    <x v="0"/>
    <s v="Technology"/>
    <x v="3"/>
  </r>
  <r>
    <n v="35"/>
    <s v="Infosys Limited"/>
    <n v="74790000000"/>
    <s v="INFY"/>
    <x v="9"/>
    <s v="Technology"/>
    <x v="5"/>
  </r>
  <r>
    <n v="36"/>
    <s v="Synopsys, Inc."/>
    <n v="74640000000"/>
    <s v="SNPS"/>
    <x v="0"/>
    <s v="Technology"/>
    <x v="1"/>
  </r>
  <r>
    <n v="37"/>
    <s v="Arista Networks, Inc."/>
    <n v="71730000000"/>
    <s v="ANET"/>
    <x v="0"/>
    <s v="Technology"/>
    <x v="8"/>
  </r>
  <r>
    <n v="38"/>
    <s v="Workday, Inc."/>
    <n v="70570000000"/>
    <s v="WDAY"/>
    <x v="0"/>
    <s v="Technology"/>
    <x v="4"/>
  </r>
  <r>
    <n v="39"/>
    <s v="Cadence Design Systems, Inc."/>
    <n v="69990000000"/>
    <s v="CDNS"/>
    <x v="0"/>
    <s v="Technology"/>
    <x v="4"/>
  </r>
  <r>
    <n v="40"/>
    <s v="Dassault Syst√®mes SE"/>
    <n v="65350000000"/>
    <s v="DSY"/>
    <x v="10"/>
    <s v="Technology"/>
    <x v="4"/>
  </r>
  <r>
    <n v="41"/>
    <s v="VMware, Inc."/>
    <n v="61520000000"/>
    <s v="VMW"/>
    <x v="0"/>
    <s v="Technology"/>
    <x v="1"/>
  </r>
  <r>
    <n v="42"/>
    <s v="Snowflake Inc."/>
    <n v="60540000000"/>
    <s v="SNOW"/>
    <x v="0"/>
    <s v="Technology"/>
    <x v="4"/>
  </r>
  <r>
    <n v="43"/>
    <s v="CrowdStrike Holdings, Inc."/>
    <n v="58680000000"/>
    <s v="CRWD"/>
    <x v="0"/>
    <s v="Technology"/>
    <x v="1"/>
  </r>
  <r>
    <n v="44"/>
    <s v="Amphenol Corporation"/>
    <n v="56890000000"/>
    <s v="APH"/>
    <x v="0"/>
    <s v="Technology"/>
    <x v="9"/>
  </r>
  <r>
    <n v="45"/>
    <s v="Atlassian Corporation Plc"/>
    <n v="56790000000"/>
    <s v="TEAM"/>
    <x v="11"/>
    <s v="Technology"/>
    <x v="4"/>
  </r>
  <r>
    <n v="46"/>
    <s v="NXP Semiconductors N.V."/>
    <n v="55690000000"/>
    <s v="NXPI"/>
    <x v="3"/>
    <s v="Technology"/>
    <x v="2"/>
  </r>
  <r>
    <n v="47"/>
    <s v="Dell Technologies Inc."/>
    <n v="54510000000"/>
    <s v="DELL"/>
    <x v="0"/>
    <s v="Technology"/>
    <x v="8"/>
  </r>
  <r>
    <n v="48"/>
    <s v="Constellation Software Inc."/>
    <n v="53190000000"/>
    <s v="CSU"/>
    <x v="8"/>
    <s v="Technology"/>
    <x v="4"/>
  </r>
  <r>
    <n v="49"/>
    <s v="Motorola Solutions, Inc."/>
    <n v="51780000000"/>
    <s v="MSI"/>
    <x v="0"/>
    <s v="Technology"/>
    <x v="6"/>
  </r>
  <r>
    <n v="50"/>
    <s v="Marvell Technology Group Ltd."/>
    <n v="50200000000"/>
    <s v="MRVL"/>
    <x v="12"/>
    <s v="Technology"/>
    <x v="2"/>
  </r>
  <r>
    <n v="51"/>
    <s v="Infineon Technologies AG"/>
    <n v="49860000000"/>
    <s v="IFX"/>
    <x v="5"/>
    <s v="Technology"/>
    <x v="2"/>
  </r>
  <r>
    <n v="52"/>
    <s v="Marvell Technology, Inc."/>
    <n v="49610000000"/>
    <s v="9MW"/>
    <x v="0"/>
    <s v="Technology"/>
    <x v="2"/>
  </r>
  <r>
    <n v="53"/>
    <s v="MediaTek, Inc."/>
    <n v="49330000000"/>
    <n v="2454"/>
    <x v="1"/>
    <s v="Technology"/>
    <x v="2"/>
  </r>
  <r>
    <n v="54"/>
    <s v="Autodesk, Inc."/>
    <n v="48970000000"/>
    <s v="ADSK"/>
    <x v="0"/>
    <s v="Technology"/>
    <x v="4"/>
  </r>
  <r>
    <n v="55"/>
    <s v="Xiaomi Corp"/>
    <n v="47530000000"/>
    <n v="1810"/>
    <x v="13"/>
    <s v="Technology"/>
    <x v="0"/>
  </r>
  <r>
    <n v="56"/>
    <s v="Hon Hai Precision Industry Co. Ltd"/>
    <n v="47430000000"/>
    <n v="2317"/>
    <x v="1"/>
    <s v="Technology"/>
    <x v="9"/>
  </r>
  <r>
    <n v="57"/>
    <s v="Microchip Technology Incorporated"/>
    <n v="45770000000"/>
    <s v="MCHP"/>
    <x v="0"/>
    <s v="Technology"/>
    <x v="2"/>
  </r>
  <r>
    <n v="58"/>
    <s v="Fortinet, Inc."/>
    <n v="44840000000"/>
    <s v="FTNT"/>
    <x v="0"/>
    <s v="Technology"/>
    <x v="1"/>
  </r>
  <r>
    <n v="59"/>
    <s v="TE Connectivity Ltd."/>
    <n v="42620000000"/>
    <s v="TEL"/>
    <x v="14"/>
    <s v="Technology"/>
    <x v="9"/>
  </r>
  <r>
    <n v="60"/>
    <s v="Block, Inc."/>
    <n v="42150000000"/>
    <s v="SQ"/>
    <x v="0"/>
    <s v="Technology"/>
    <x v="1"/>
  </r>
  <r>
    <n v="61"/>
    <s v="STMicroelectronics N.V."/>
    <n v="40870000000"/>
    <s v="STM"/>
    <x v="14"/>
    <s v="Technology"/>
    <x v="2"/>
  </r>
  <r>
    <n v="62"/>
    <s v="Murata Manufacturing Co. Ltd"/>
    <n v="40270000000"/>
    <n v="6981"/>
    <x v="6"/>
    <s v="Technology"/>
    <x v="9"/>
  </r>
  <r>
    <n v="63"/>
    <s v="Adyen N.V."/>
    <n v="39970000000"/>
    <s v="ADYEN"/>
    <x v="3"/>
    <s v="Technology"/>
    <x v="1"/>
  </r>
  <r>
    <n v="64"/>
    <s v="Foxconn Industrial Internet Co. Ltd"/>
    <n v="38820000000"/>
    <n v="601138"/>
    <x v="13"/>
    <s v="Technology"/>
    <x v="6"/>
  </r>
  <r>
    <n v="65"/>
    <s v="Coinbase Global, Inc."/>
    <n v="38320000000"/>
    <s v="1QZ"/>
    <x v="0"/>
    <s v="Technology"/>
    <x v="4"/>
  </r>
  <r>
    <n v="66"/>
    <s v="Cognizant Technology Solutions Corporation"/>
    <n v="36930000000"/>
    <s v="CTSH"/>
    <x v="0"/>
    <s v="Technology"/>
    <x v="5"/>
  </r>
  <r>
    <n v="67"/>
    <s v="Datadog, Inc."/>
    <n v="36930000000"/>
    <s v="DDOG"/>
    <x v="0"/>
    <s v="Technology"/>
    <x v="4"/>
  </r>
  <r>
    <n v="68"/>
    <s v="Fidelity National Information Services, Inc."/>
    <n v="35890000000"/>
    <s v="FIS"/>
    <x v="0"/>
    <s v="Technology"/>
    <x v="5"/>
  </r>
  <r>
    <n v="69"/>
    <s v="Palantir Technologies Inc."/>
    <n v="35010000000"/>
    <s v="PLTR"/>
    <x v="0"/>
    <s v="Technology"/>
    <x v="1"/>
  </r>
  <r>
    <n v="70"/>
    <s v="Capgemini SE"/>
    <n v="34740000000"/>
    <s v="CAP"/>
    <x v="10"/>
    <s v="Technology"/>
    <x v="5"/>
  </r>
  <r>
    <n v="71"/>
    <s v="ON Semiconductor Corporation"/>
    <n v="34180000000"/>
    <s v="ON"/>
    <x v="0"/>
    <s v="Technology"/>
    <x v="2"/>
  </r>
  <r>
    <n v="72"/>
    <s v="The Trade Desk, Inc."/>
    <n v="34000000000"/>
    <s v="TTD"/>
    <x v="0"/>
    <s v="Technology"/>
    <x v="4"/>
  </r>
  <r>
    <n v="73"/>
    <s v="Gartner, Inc."/>
    <n v="33610000000"/>
    <s v="IT"/>
    <x v="0"/>
    <s v="Technology"/>
    <x v="5"/>
  </r>
  <r>
    <n v="74"/>
    <s v="Hexagon AB"/>
    <n v="32170000000"/>
    <s v="HXG"/>
    <x v="15"/>
    <s v="Technology"/>
    <x v="7"/>
  </r>
  <r>
    <n v="75"/>
    <s v="GlobalFoundries Inc."/>
    <n v="31550000000"/>
    <s v="GFS"/>
    <x v="0"/>
    <s v="Technology"/>
    <x v="2"/>
  </r>
  <r>
    <n v="76"/>
    <s v="Zscaler, Inc."/>
    <n v="31200000000"/>
    <s v="ZS"/>
    <x v="0"/>
    <s v="Technology"/>
    <x v="1"/>
  </r>
  <r>
    <n v="77"/>
    <s v="Amadeus IT Group, SA"/>
    <n v="31180000000"/>
    <s v="AMS"/>
    <x v="16"/>
    <s v="Technology"/>
    <x v="5"/>
  </r>
  <r>
    <n v="78"/>
    <s v="Renesas Electronics Corp"/>
    <n v="30530000000"/>
    <n v="6723"/>
    <x v="6"/>
    <s v="Technology"/>
    <x v="2"/>
  </r>
  <r>
    <n v="79"/>
    <s v="ANSYS, Inc."/>
    <n v="29900000000"/>
    <s v="ANSS"/>
    <x v="0"/>
    <s v="Technology"/>
    <x v="4"/>
  </r>
  <r>
    <n v="80"/>
    <s v="HP Inc."/>
    <n v="29630000000"/>
    <s v="HPQ"/>
    <x v="0"/>
    <s v="Technology"/>
    <x v="8"/>
  </r>
  <r>
    <n v="81"/>
    <s v="Semiconductor Manufacturing International Corp"/>
    <n v="29200000000"/>
    <n v="688981"/>
    <x v="13"/>
    <s v="Technology"/>
    <x v="2"/>
  </r>
  <r>
    <n v="82"/>
    <s v="CDW Corporation"/>
    <n v="29100000000"/>
    <s v="CDW"/>
    <x v="0"/>
    <s v="Technology"/>
    <x v="5"/>
  </r>
  <r>
    <n v="83"/>
    <s v="Wipro Limited"/>
    <n v="28840000000"/>
    <s v="WIPRO"/>
    <x v="9"/>
    <s v="Technology"/>
    <x v="5"/>
  </r>
  <r>
    <n v="84"/>
    <s v="Fair Isaac Corporation"/>
    <n v="28770000000"/>
    <s v="FICO"/>
    <x v="0"/>
    <s v="Technology"/>
    <x v="4"/>
  </r>
  <r>
    <n v="85"/>
    <s v="Fujitsu Ltd"/>
    <n v="28610000000"/>
    <n v="6702"/>
    <x v="6"/>
    <s v="Technology"/>
    <x v="5"/>
  </r>
  <r>
    <n v="86"/>
    <s v="Monolithic Power Systems, Inc."/>
    <n v="27710000000"/>
    <s v="MPWR"/>
    <x v="0"/>
    <s v="Technology"/>
    <x v="2"/>
  </r>
  <r>
    <n v="87"/>
    <s v="Quanta Computer, Inc."/>
    <n v="27510000000"/>
    <n v="2382"/>
    <x v="1"/>
    <s v="Technology"/>
    <x v="8"/>
  </r>
  <r>
    <n v="88"/>
    <s v="MongoDB, Inc."/>
    <n v="26920000000"/>
    <s v="MDB"/>
    <x v="0"/>
    <s v="Technology"/>
    <x v="1"/>
  </r>
  <r>
    <n v="89"/>
    <s v="HubSpot, Inc."/>
    <n v="26840000000"/>
    <s v="HUBS"/>
    <x v="0"/>
    <s v="Technology"/>
    <x v="4"/>
  </r>
  <r>
    <n v="90"/>
    <s v="Keysight Technologies, Inc."/>
    <n v="26370000000"/>
    <s v="KEYS"/>
    <x v="0"/>
    <s v="Technology"/>
    <x v="7"/>
  </r>
  <r>
    <n v="91"/>
    <s v="Canon Inc."/>
    <n v="25940000000"/>
    <n v="7751"/>
    <x v="6"/>
    <s v="Technology"/>
    <x v="8"/>
  </r>
  <r>
    <n v="92"/>
    <s v="Corning Incorporated"/>
    <n v="25830000000"/>
    <s v="GLW"/>
    <x v="0"/>
    <s v="Technology"/>
    <x v="9"/>
  </r>
  <r>
    <n v="93"/>
    <s v="Delta Electronics, Inc."/>
    <n v="25820000000"/>
    <n v="2308"/>
    <x v="1"/>
    <s v="Technology"/>
    <x v="9"/>
  </r>
  <r>
    <n v="94"/>
    <s v="Cloudflare, Inc."/>
    <n v="25650000000"/>
    <s v="NET"/>
    <x v="0"/>
    <s v="Technology"/>
    <x v="1"/>
  </r>
  <r>
    <n v="95"/>
    <s v="Splunk Inc."/>
    <n v="25650000000"/>
    <s v="SPLK"/>
    <x v="0"/>
    <s v="Technology"/>
    <x v="1"/>
  </r>
  <r>
    <n v="96"/>
    <s v="Advantest Corp"/>
    <n v="25520000000"/>
    <n v="6857"/>
    <x v="6"/>
    <s v="Technology"/>
    <x v="3"/>
  </r>
  <r>
    <n v="97"/>
    <s v="ASM International NV"/>
    <n v="25270000000"/>
    <s v="ASM"/>
    <x v="3"/>
    <s v="Technology"/>
    <x v="3"/>
  </r>
  <r>
    <n v="98"/>
    <s v="Fortive Corporation"/>
    <n v="25130000000"/>
    <s v="FTV"/>
    <x v="0"/>
    <s v="Technology"/>
    <x v="7"/>
  </r>
  <r>
    <n v="99"/>
    <s v="CGI Inc."/>
    <n v="24080000000"/>
    <s v="GIB.A"/>
    <x v="8"/>
    <s v="Technology"/>
    <x v="5"/>
  </r>
  <r>
    <n v="100"/>
    <s v="Garmin Ltd."/>
    <n v="23750000000"/>
    <s v="GRMN"/>
    <x v="14"/>
    <s v="Technology"/>
    <x v="7"/>
  </r>
  <r>
    <n v="101"/>
    <s v="Panasonic Corp"/>
    <n v="23710000000"/>
    <n v="6752"/>
    <x v="6"/>
    <s v="Technology"/>
    <x v="0"/>
  </r>
  <r>
    <n v="102"/>
    <s v="LONGi Green Energy Technology Co. Ltd"/>
    <n v="23580000000"/>
    <n v="601012"/>
    <x v="13"/>
    <s v="Technology"/>
    <x v="3"/>
  </r>
  <r>
    <n v="103"/>
    <s v="Broadridge Financial Solutions, Inc."/>
    <n v="23190000000"/>
    <s v="BR"/>
    <x v="0"/>
    <s v="Technology"/>
    <x v="5"/>
  </r>
  <r>
    <n v="104"/>
    <s v="Lasertec Corp"/>
    <n v="23100000000"/>
    <n v="6920"/>
    <x v="6"/>
    <s v="Technology"/>
    <x v="7"/>
  </r>
  <r>
    <n v="105"/>
    <s v="Hewlett Packard Enterprise Company"/>
    <n v="22150000000"/>
    <s v="HPE"/>
    <x v="0"/>
    <s v="Technology"/>
    <x v="6"/>
  </r>
  <r>
    <n v="106"/>
    <s v="Telefonaktiebolaget LM Ericsson"/>
    <n v="20890000000"/>
    <s v="ERIC.A"/>
    <x v="15"/>
    <s v="Technology"/>
    <x v="6"/>
  </r>
  <r>
    <n v="107"/>
    <s v="Kyocera Corp"/>
    <n v="20750000000"/>
    <n v="6971"/>
    <x v="6"/>
    <s v="Technology"/>
    <x v="0"/>
  </r>
  <r>
    <n v="108"/>
    <s v="United Microelectronics Corporation"/>
    <n v="20740000000"/>
    <n v="2303"/>
    <x v="1"/>
    <s v="Technology"/>
    <x v="2"/>
  </r>
  <r>
    <n v="109"/>
    <s v="Teledyne Technologies Incorporated"/>
    <n v="20730000000"/>
    <s v="TDY"/>
    <x v="0"/>
    <s v="Technology"/>
    <x v="7"/>
  </r>
  <r>
    <n v="110"/>
    <s v="VeriSign, Inc."/>
    <n v="20540000000"/>
    <s v="VRSN"/>
    <x v="0"/>
    <s v="Technology"/>
    <x v="1"/>
  </r>
  <r>
    <n v="111"/>
    <s v="FLEETCOR Technologies, Inc."/>
    <n v="20280000000"/>
    <s v="FLT"/>
    <x v="0"/>
    <s v="Technology"/>
    <x v="5"/>
  </r>
  <r>
    <n v="112"/>
    <s v="PTC Inc."/>
    <n v="20000000000"/>
    <s v="PTC"/>
    <x v="0"/>
    <s v="Technology"/>
    <x v="4"/>
  </r>
  <r>
    <n v="113"/>
    <s v="NTT Data Corp"/>
    <n v="19890000000"/>
    <n v="9613"/>
    <x v="6"/>
    <s v="Technology"/>
    <x v="5"/>
  </r>
  <r>
    <n v="114"/>
    <s v="Nokia Corporation"/>
    <n v="19420000000"/>
    <s v="NOKIA.SEK"/>
    <x v="17"/>
    <s v="Technology"/>
    <x v="6"/>
  </r>
  <r>
    <n v="115"/>
    <s v="Kaspi Bank Joint Stock Company"/>
    <n v="18640000000"/>
    <s v="KSPI"/>
    <x v="18"/>
    <s v="Technology"/>
    <x v="1"/>
  </r>
  <r>
    <n v="116"/>
    <s v="TDK Corp"/>
    <n v="18050000000"/>
    <n v="6762"/>
    <x v="6"/>
    <s v="Technology"/>
    <x v="9"/>
  </r>
  <r>
    <n v="117"/>
    <s v="First Solar, Inc."/>
    <n v="17880000000"/>
    <s v="FSLR"/>
    <x v="0"/>
    <s v="Technology"/>
    <x v="10"/>
  </r>
  <r>
    <n v="118"/>
    <s v="Check Point Software Technologies Ltd."/>
    <n v="17880000000"/>
    <s v="CHKP"/>
    <x v="19"/>
    <s v="Technology"/>
    <x v="1"/>
  </r>
  <r>
    <n v="119"/>
    <s v="NetApp, Inc."/>
    <n v="17780000000"/>
    <s v="NTAP"/>
    <x v="0"/>
    <s v="Technology"/>
    <x v="8"/>
  </r>
  <r>
    <n v="120"/>
    <s v="ASE Technology Holding Co., Ltd."/>
    <n v="17760000000"/>
    <n v="3711"/>
    <x v="1"/>
    <s v="Technology"/>
    <x v="2"/>
  </r>
  <r>
    <n v="121"/>
    <s v="Akamai Technologies, Inc."/>
    <n v="17540000000"/>
    <s v="AKAM"/>
    <x v="0"/>
    <s v="Technology"/>
    <x v="1"/>
  </r>
  <r>
    <n v="122"/>
    <s v="Beijing Kingsoft Office Software, Inc."/>
    <n v="17470000000"/>
    <n v="688111"/>
    <x v="13"/>
    <s v="Technology"/>
    <x v="4"/>
  </r>
  <r>
    <n v="123"/>
    <s v="Nomura Research Institute Ltd"/>
    <n v="17210000000"/>
    <n v="4307"/>
    <x v="6"/>
    <s v="Technology"/>
    <x v="5"/>
  </r>
  <r>
    <n v="124"/>
    <s v="Tyler Technologies, Inc."/>
    <n v="17140000000"/>
    <s v="TYL"/>
    <x v="0"/>
    <s v="Technology"/>
    <x v="4"/>
  </r>
  <r>
    <n v="125"/>
    <s v="Nuance Communications, Inc."/>
    <n v="17110000000"/>
    <s v="NUAN"/>
    <x v="0"/>
    <s v="Technology"/>
    <x v="4"/>
  </r>
  <r>
    <n v="126"/>
    <s v="Will Semiconductor Co. Ltd"/>
    <n v="16910000000"/>
    <n v="603501"/>
    <x v="13"/>
    <s v="Technology"/>
    <x v="2"/>
  </r>
  <r>
    <n v="127"/>
    <s v="Seagate Technology plc"/>
    <n v="16900000000"/>
    <s v="STX"/>
    <x v="4"/>
    <s v="Technology"/>
    <x v="8"/>
  </r>
  <r>
    <n v="128"/>
    <s v="Skyworks Solutions, Inc."/>
    <n v="16830000000"/>
    <s v="SWKS"/>
    <x v="0"/>
    <s v="Technology"/>
    <x v="2"/>
  </r>
  <r>
    <n v="129"/>
    <s v="WiseTech Global Limited"/>
    <n v="16800000000"/>
    <s v="WTC"/>
    <x v="11"/>
    <s v="Technology"/>
    <x v="4"/>
  </r>
  <r>
    <n v="130"/>
    <s v="EPAM Systems, Inc."/>
    <n v="16750000000"/>
    <s v="EPAM"/>
    <x v="0"/>
    <s v="Technology"/>
    <x v="5"/>
  </r>
  <r>
    <n v="131"/>
    <s v="Enphase Energy, Inc."/>
    <n v="16750000000"/>
    <s v="ENPH"/>
    <x v="0"/>
    <s v="Technology"/>
    <x v="10"/>
  </r>
  <r>
    <n v="132"/>
    <s v="Entegris, Inc."/>
    <n v="16550000000"/>
    <s v="ENTG"/>
    <x v="0"/>
    <s v="Technology"/>
    <x v="3"/>
  </r>
  <r>
    <n v="133"/>
    <s v="Jabil Inc."/>
    <n v="16380000000"/>
    <s v="JBL"/>
    <x v="0"/>
    <s v="Technology"/>
    <x v="9"/>
  </r>
  <r>
    <n v="134"/>
    <s v="Western Digital Corporation"/>
    <n v="16330000000"/>
    <s v="WDC"/>
    <x v="0"/>
    <s v="Technology"/>
    <x v="8"/>
  </r>
  <r>
    <n v="135"/>
    <s v="Super Micro Computer, Inc."/>
    <n v="16130000000"/>
    <s v="SMCI"/>
    <x v="0"/>
    <s v="Technology"/>
    <x v="8"/>
  </r>
  <r>
    <n v="136"/>
    <s v="Lenovo Group Ltd"/>
    <n v="15970000000"/>
    <n v="992"/>
    <x v="7"/>
    <s v="Technology"/>
    <x v="8"/>
  </r>
  <r>
    <n v="137"/>
    <s v="NEC Corp"/>
    <n v="15910000000"/>
    <n v="6701"/>
    <x v="6"/>
    <s v="Technology"/>
    <x v="5"/>
  </r>
  <r>
    <n v="138"/>
    <s v="Teradyne, Inc."/>
    <n v="15570000000"/>
    <s v="TER"/>
    <x v="0"/>
    <s v="Technology"/>
    <x v="3"/>
  </r>
  <r>
    <n v="139"/>
    <s v="ZTE Corp"/>
    <n v="15460000000"/>
    <n v="63"/>
    <x v="13"/>
    <s v="Technology"/>
    <x v="6"/>
  </r>
  <r>
    <n v="140"/>
    <s v="Shenzhen Transsion Holdings Co. Ltd"/>
    <n v="15420000000"/>
    <n v="688036"/>
    <x v="13"/>
    <s v="Technology"/>
    <x v="6"/>
  </r>
  <r>
    <n v="141"/>
    <s v="The Sage Group plc"/>
    <n v="15240000000"/>
    <s v="SGE"/>
    <x v="20"/>
    <s v="Technology"/>
    <x v="4"/>
  </r>
  <r>
    <n v="142"/>
    <s v="Dynatrace, Inc."/>
    <n v="15210000000"/>
    <s v="DT"/>
    <x v="0"/>
    <s v="Technology"/>
    <x v="4"/>
  </r>
  <r>
    <n v="143"/>
    <s v="OBIC Co.,Ltd."/>
    <n v="15070000000"/>
    <n v="4684"/>
    <x v="6"/>
    <s v="Technology"/>
    <x v="4"/>
  </r>
  <r>
    <n v="144"/>
    <s v="Leidos Holdings, Inc."/>
    <n v="14830000000"/>
    <s v="LDOS"/>
    <x v="0"/>
    <s v="Technology"/>
    <x v="5"/>
  </r>
  <r>
    <n v="145"/>
    <s v="SS&amp;C Technologies Holdings, Inc."/>
    <n v="14700000000"/>
    <s v="SSNC"/>
    <x v="0"/>
    <s v="Technology"/>
    <x v="4"/>
  </r>
  <r>
    <n v="146"/>
    <s v="Logitech International SA"/>
    <n v="14570000000"/>
    <s v="LOGN"/>
    <x v="14"/>
    <s v="Technology"/>
    <x v="8"/>
  </r>
  <r>
    <n v="147"/>
    <s v="GoDaddy Inc."/>
    <n v="14460000000"/>
    <s v="GDDY"/>
    <x v="0"/>
    <s v="Technology"/>
    <x v="1"/>
  </r>
  <r>
    <n v="148"/>
    <s v="NortonLifeLock Inc."/>
    <n v="14420000000"/>
    <s v="NLOK"/>
    <x v="0"/>
    <s v="Technology"/>
    <x v="1"/>
  </r>
  <r>
    <n v="149"/>
    <s v="Unity Software Inc."/>
    <n v="14080000000"/>
    <s v="U"/>
    <x v="0"/>
    <s v="Technology"/>
    <x v="4"/>
  </r>
  <r>
    <n v="150"/>
    <s v="Bentley Systems, Incorporated"/>
    <n v="13930000000"/>
    <s v="BSY"/>
    <x v="0"/>
    <s v="Technology"/>
    <x v="4"/>
  </r>
  <r>
    <n v="151"/>
    <s v="Okta, Inc."/>
    <n v="13870000000"/>
    <s v="OKTA"/>
    <x v="0"/>
    <s v="Technology"/>
    <x v="1"/>
  </r>
  <r>
    <n v="152"/>
    <s v="NICE Ltd."/>
    <n v="13730000000"/>
    <s v="NICE"/>
    <x v="19"/>
    <s v="Technology"/>
    <x v="4"/>
  </r>
  <r>
    <n v="153"/>
    <s v="Aspen Technology, Inc."/>
    <n v="13270000000"/>
    <s v="AZPN"/>
    <x v="0"/>
    <s v="Technology"/>
    <x v="4"/>
  </r>
  <r>
    <n v="154"/>
    <s v="Affirm Holdings, Inc."/>
    <n v="13140000000"/>
    <s v="AFRM"/>
    <x v="0"/>
    <s v="Technology"/>
    <x v="5"/>
  </r>
  <r>
    <n v="155"/>
    <s v="Shanghai Baosight Software Co.,Ltd."/>
    <n v="13070000000"/>
    <n v="600845"/>
    <x v="13"/>
    <s v="Technology"/>
    <x v="4"/>
  </r>
  <r>
    <n v="156"/>
    <s v="Zebra Technologies Corporation"/>
    <n v="12990000000"/>
    <s v="ZBRA"/>
    <x v="0"/>
    <s v="Technology"/>
    <x v="6"/>
  </r>
  <r>
    <n v="157"/>
    <s v="Citrix Systems, Inc."/>
    <n v="12950000000"/>
    <s v="CTXS"/>
    <x v="0"/>
    <s v="Technology"/>
    <x v="4"/>
  </r>
  <r>
    <n v="158"/>
    <s v="AppLovin Corp"/>
    <n v="12830000000"/>
    <s v="APP"/>
    <x v="0"/>
    <s v="Technology"/>
    <x v="4"/>
  </r>
  <r>
    <n v="159"/>
    <s v="LG Electronics, Inc."/>
    <n v="12800000000"/>
    <n v="66570"/>
    <x v="2"/>
    <s v="Technology"/>
    <x v="0"/>
  </r>
  <r>
    <n v="160"/>
    <s v="UiPath, Inc."/>
    <n v="12780000000"/>
    <s v="PATH"/>
    <x v="0"/>
    <s v="Technology"/>
    <x v="1"/>
  </r>
  <r>
    <n v="161"/>
    <s v="Trimble Inc."/>
    <n v="12690000000"/>
    <s v="TRMB"/>
    <x v="0"/>
    <s v="Technology"/>
    <x v="7"/>
  </r>
  <r>
    <n v="162"/>
    <s v="Advanced Micro-Fabrication Equipment, Inc. China"/>
    <n v="12630000000"/>
    <n v="688012"/>
    <x v="13"/>
    <s v="Technology"/>
    <x v="3"/>
  </r>
  <r>
    <n v="163"/>
    <s v="Manhattan Associates, Inc."/>
    <n v="12580000000"/>
    <s v="MANH"/>
    <x v="0"/>
    <s v="Technology"/>
    <x v="4"/>
  </r>
  <r>
    <n v="164"/>
    <s v="Jack Henry &amp; Associates, Inc."/>
    <n v="12140000000"/>
    <s v="JKHY"/>
    <x v="0"/>
    <s v="Technology"/>
    <x v="5"/>
  </r>
  <r>
    <n v="165"/>
    <s v="Pure Storage, Inc."/>
    <n v="11630000000"/>
    <s v="PSTG"/>
    <x v="0"/>
    <s v="Technology"/>
    <x v="8"/>
  </r>
  <r>
    <n v="166"/>
    <s v="BE Semiconductor Industries N.V."/>
    <n v="11580000000"/>
    <s v="BESI"/>
    <x v="3"/>
    <s v="Technology"/>
    <x v="3"/>
  </r>
  <r>
    <n v="167"/>
    <s v="Hithink RoyalFlush Information Network Co. Ltd"/>
    <n v="11540000000"/>
    <n v="300033"/>
    <x v="13"/>
    <s v="Technology"/>
    <x v="4"/>
  </r>
  <r>
    <n v="168"/>
    <s v="LARGAN Precision Co.,Ltd"/>
    <n v="11410000000"/>
    <n v="3008"/>
    <x v="1"/>
    <s v="Technology"/>
    <x v="9"/>
  </r>
  <r>
    <n v="169"/>
    <s v="Paycom Software, Inc."/>
    <n v="11340000000"/>
    <s v="PAYC"/>
    <x v="0"/>
    <s v="Technology"/>
    <x v="4"/>
  </r>
  <r>
    <n v="170"/>
    <s v="ZoomInfo Technologies Inc."/>
    <n v="11330000000"/>
    <s v="ZI"/>
    <x v="0"/>
    <s v="Technology"/>
    <x v="4"/>
  </r>
  <r>
    <n v="171"/>
    <s v="ASUSTeK Computer, Inc."/>
    <n v="11260000000"/>
    <n v="2357"/>
    <x v="1"/>
    <s v="Technology"/>
    <x v="8"/>
  </r>
  <r>
    <n v="172"/>
    <s v="DocuSign, Inc."/>
    <n v="11220000000"/>
    <s v="DOCU"/>
    <x v="0"/>
    <s v="Technology"/>
    <x v="4"/>
  </r>
  <r>
    <n v="173"/>
    <s v="Xero Limited"/>
    <n v="11110000000"/>
    <s v="XRO"/>
    <x v="21"/>
    <s v="Technology"/>
    <x v="4"/>
  </r>
  <r>
    <n v="174"/>
    <s v="Nutanix, Inc."/>
    <n v="10910000000"/>
    <s v="NTNX"/>
    <x v="0"/>
    <s v="Technology"/>
    <x v="1"/>
  </r>
  <r>
    <n v="175"/>
    <s v="Open Text Corporation"/>
    <n v="10900000000"/>
    <s v="OTEX"/>
    <x v="8"/>
    <s v="Technology"/>
    <x v="4"/>
  </r>
  <r>
    <n v="176"/>
    <s v="Nexi S.p.A."/>
    <n v="10640000000"/>
    <s v="NEXI"/>
    <x v="22"/>
    <s v="Technology"/>
    <x v="1"/>
  </r>
  <r>
    <n v="177"/>
    <s v="MicroStrategy Incorporated"/>
    <n v="10560000000"/>
    <s v="MSTR"/>
    <x v="0"/>
    <s v="Technology"/>
    <x v="4"/>
  </r>
  <r>
    <n v="178"/>
    <s v="Elastic N.V."/>
    <n v="10530000000"/>
    <s v="ESTC"/>
    <x v="0"/>
    <s v="Technology"/>
    <x v="4"/>
  </r>
  <r>
    <n v="179"/>
    <s v="BYD Electronic International Co Ltd"/>
    <n v="10520000000"/>
    <s v="4BY"/>
    <x v="13"/>
    <s v="Technology"/>
    <x v="6"/>
  </r>
  <r>
    <n v="180"/>
    <s v="F5 Networks, Inc."/>
    <n v="10390000000"/>
    <s v="FFIV"/>
    <x v="0"/>
    <s v="Technology"/>
    <x v="1"/>
  </r>
  <r>
    <n v="181"/>
    <s v="Flex Ltd."/>
    <n v="10310000000"/>
    <s v="FLEX"/>
    <x v="23"/>
    <s v="Technology"/>
    <x v="9"/>
  </r>
  <r>
    <n v="182"/>
    <s v="Qorvo, Inc."/>
    <n v="10290000000"/>
    <s v="QRVO"/>
    <x v="0"/>
    <s v="Technology"/>
    <x v="2"/>
  </r>
  <r>
    <n v="183"/>
    <s v="Amdocs Limited"/>
    <n v="10260000000"/>
    <s v="DOX"/>
    <x v="0"/>
    <s v="Technology"/>
    <x v="1"/>
  </r>
  <r>
    <n v="184"/>
    <s v="Proofpoint, Inc."/>
    <n v="10160000000"/>
    <s v="PFPT"/>
    <x v="0"/>
    <s v="Technology"/>
    <x v="1"/>
  </r>
  <r>
    <n v="185"/>
    <s v="Computershare Limited"/>
    <n v="10140000000"/>
    <s v="CPU"/>
    <x v="11"/>
    <s v="Technology"/>
    <x v="5"/>
  </r>
  <r>
    <n v="186"/>
    <s v="Advantech Co. Ltd"/>
    <n v="10070000000"/>
    <n v="2395"/>
    <x v="1"/>
    <s v="Technology"/>
    <x v="8"/>
  </r>
  <r>
    <n v="187"/>
    <s v="Oracle Corp Japan"/>
    <n v="9980000000"/>
    <n v="4716"/>
    <x v="6"/>
    <s v="Technology"/>
    <x v="4"/>
  </r>
  <r>
    <n v="188"/>
    <s v="Ceridian HCM Holding Inc."/>
    <n v="9960000000"/>
    <s v="CDAY"/>
    <x v="0"/>
    <s v="Technology"/>
    <x v="4"/>
  </r>
  <r>
    <n v="189"/>
    <s v="Wiwynn Corp"/>
    <n v="9950000000"/>
    <n v="6669"/>
    <x v="1"/>
    <s v="Technology"/>
    <x v="8"/>
  </r>
  <r>
    <n v="190"/>
    <s v="Novatek Microelectronics Corp"/>
    <n v="9810000000"/>
    <n v="3034"/>
    <x v="1"/>
    <s v="Technology"/>
    <x v="2"/>
  </r>
  <r>
    <n v="191"/>
    <s v="Dropbox, Inc."/>
    <n v="9790000000"/>
    <s v="DBX"/>
    <x v="0"/>
    <s v="Technology"/>
    <x v="1"/>
  </r>
  <r>
    <n v="192"/>
    <s v="Maxscend Microelectronics Company Ltd"/>
    <n v="9700000000"/>
    <n v="300782"/>
    <x v="13"/>
    <s v="Technology"/>
    <x v="2"/>
  </r>
  <r>
    <n v="193"/>
    <s v="Black Knight, Inc."/>
    <n v="9600000000"/>
    <s v="BKI"/>
    <x v="0"/>
    <s v="Technology"/>
    <x v="1"/>
  </r>
  <r>
    <n v="194"/>
    <s v="Anaplan, Inc."/>
    <n v="9590000000"/>
    <s v="PLAN"/>
    <x v="0"/>
    <s v="Technology"/>
    <x v="1"/>
  </r>
  <r>
    <n v="195"/>
    <s v="Juniper Networks, Inc."/>
    <n v="9570000000"/>
    <s v="JNPR"/>
    <x v="0"/>
    <s v="Technology"/>
    <x v="6"/>
  </r>
  <r>
    <n v="196"/>
    <s v="Sanan Optoelectronics Co. Ltd"/>
    <n v="9550000000"/>
    <n v="600703"/>
    <x v="13"/>
    <s v="Technology"/>
    <x v="2"/>
  </r>
  <r>
    <n v="197"/>
    <s v="TD Synnex"/>
    <n v="9490000000"/>
    <s v="SNX"/>
    <x v="0"/>
    <s v="Technology"/>
    <x v="5"/>
  </r>
  <r>
    <n v="198"/>
    <s v="Globant SA"/>
    <n v="9490000000"/>
    <s v="GLOB"/>
    <x v="24"/>
    <s v="Technology"/>
    <x v="4"/>
  </r>
  <r>
    <n v="199"/>
    <s v="Zendesk, Inc."/>
    <n v="9400000000"/>
    <s v="ZEN"/>
    <x v="0"/>
    <s v="Technology"/>
    <x v="4"/>
  </r>
  <r>
    <n v="200"/>
    <s v="Nemetschek SE"/>
    <n v="9360000000"/>
    <s v="NEM"/>
    <x v="5"/>
    <s v="Technology"/>
    <x v="4"/>
  </r>
  <r>
    <n v="201"/>
    <s v="Procore Technologies, Inc."/>
    <n v="9270000000"/>
    <s v="PCOR"/>
    <x v="0"/>
    <s v="Technology"/>
    <x v="4"/>
  </r>
  <r>
    <n v="202"/>
    <s v="OMRON Corp"/>
    <n v="9200000000"/>
    <n v="6645"/>
    <x v="6"/>
    <s v="Technology"/>
    <x v="9"/>
  </r>
  <r>
    <n v="203"/>
    <s v="Cree, Inc."/>
    <n v="9170000000"/>
    <s v="CREE"/>
    <x v="0"/>
    <s v="Technology"/>
    <x v="2"/>
  </r>
  <r>
    <n v="204"/>
    <s v="Montage Technology Co. Ltd"/>
    <n v="9120000000"/>
    <n v="688008"/>
    <x v="13"/>
    <s v="Technology"/>
    <x v="2"/>
  </r>
  <r>
    <n v="205"/>
    <s v="Lattice Semiconductor Corporation"/>
    <n v="9080000000"/>
    <s v="LSCC"/>
    <x v="0"/>
    <s v="Technology"/>
    <x v="2"/>
  </r>
  <r>
    <n v="206"/>
    <s v="Sunny Optical Technology Group Co Ltd"/>
    <n v="9060000000"/>
    <n v="2382"/>
    <x v="13"/>
    <s v="Technology"/>
    <x v="9"/>
  </r>
  <r>
    <n v="207"/>
    <s v="Paylocity Holding Corporation"/>
    <n v="9000000000"/>
    <s v="PCTY"/>
    <x v="0"/>
    <s v="Technology"/>
    <x v="4"/>
  </r>
  <r>
    <n v="208"/>
    <s v="Lens Technology Co. Ltd"/>
    <n v="8990000000"/>
    <n v="300433"/>
    <x v="13"/>
    <s v="Technology"/>
    <x v="9"/>
  </r>
  <r>
    <n v="209"/>
    <s v="Accton Technology Corp"/>
    <n v="8980000000"/>
    <n v="2345"/>
    <x v="1"/>
    <s v="Technology"/>
    <x v="6"/>
  </r>
  <r>
    <n v="210"/>
    <s v="CyberArk Software Ltd."/>
    <n v="8950000000"/>
    <s v="CYBR"/>
    <x v="19"/>
    <s v="Technology"/>
    <x v="1"/>
  </r>
  <r>
    <n v="211"/>
    <s v="Wistron Corp"/>
    <n v="8780000000"/>
    <n v="3231"/>
    <x v="1"/>
    <s v="Technology"/>
    <x v="8"/>
  </r>
  <r>
    <n v="212"/>
    <s v="Avast plc"/>
    <n v="8720000000"/>
    <s v="AVST"/>
    <x v="25"/>
    <s v="Technology"/>
    <x v="1"/>
  </r>
  <r>
    <n v="213"/>
    <s v="Lite-On Technology Corp"/>
    <n v="8610000000"/>
    <n v="2301"/>
    <x v="1"/>
    <s v="Technology"/>
    <x v="8"/>
  </r>
  <r>
    <n v="214"/>
    <s v="Guidewire Software, Inc."/>
    <n v="8600000000"/>
    <s v="GWRE"/>
    <x v="0"/>
    <s v="Technology"/>
    <x v="4"/>
  </r>
  <r>
    <n v="215"/>
    <s v="Universal Display Corporation"/>
    <n v="8520000000"/>
    <s v="OLED"/>
    <x v="0"/>
    <s v="Technology"/>
    <x v="3"/>
  </r>
  <r>
    <n v="216"/>
    <s v="360 Security Technology, Inc."/>
    <n v="8460000000"/>
    <n v="601360"/>
    <x v="13"/>
    <s v="Technology"/>
    <x v="1"/>
  </r>
  <r>
    <n v="217"/>
    <s v="Trina Solar Co. Ltd"/>
    <n v="8410000000"/>
    <n v="688599"/>
    <x v="13"/>
    <s v="Technology"/>
    <x v="10"/>
  </r>
  <r>
    <n v="218"/>
    <s v="WEX Inc."/>
    <n v="8400000000"/>
    <s v="WEX"/>
    <x v="0"/>
    <s v="Technology"/>
    <x v="1"/>
  </r>
  <r>
    <n v="219"/>
    <s v="Minebea Mitsumi, Inc."/>
    <n v="8360000000"/>
    <n v="6479"/>
    <x v="6"/>
    <s v="Technology"/>
    <x v="9"/>
  </r>
  <r>
    <n v="220"/>
    <s v="Unimicron Technology Corp"/>
    <n v="8340000000"/>
    <n v="3037"/>
    <x v="1"/>
    <s v="Technology"/>
    <x v="9"/>
  </r>
  <r>
    <n v="221"/>
    <s v="Shimadzu Corp"/>
    <n v="8330000000"/>
    <n v="7701"/>
    <x v="6"/>
    <s v="Technology"/>
    <x v="7"/>
  </r>
  <r>
    <n v="222"/>
    <s v="GlobalWafers Co. Ltd"/>
    <n v="8310000000"/>
    <n v="6488"/>
    <x v="1"/>
    <s v="Technology"/>
    <x v="2"/>
  </r>
  <r>
    <n v="223"/>
    <s v="monday.com Ltd"/>
    <n v="8310000000"/>
    <s v="MNDY"/>
    <x v="19"/>
    <s v="Technology"/>
    <x v="4"/>
  </r>
  <r>
    <n v="224"/>
    <s v="Switch, Inc."/>
    <n v="8270000000"/>
    <s v="SWCH"/>
    <x v="0"/>
    <s v="Technology"/>
    <x v="5"/>
  </r>
  <r>
    <n v="225"/>
    <s v="Alchip Technologies Ltd"/>
    <n v="8250000000"/>
    <n v="3661"/>
    <x v="1"/>
    <s v="Technology"/>
    <x v="2"/>
  </r>
  <r>
    <n v="226"/>
    <s v="Yonyou Network Technology Co. Ltd"/>
    <n v="8160000000"/>
    <n v="600588"/>
    <x v="13"/>
    <s v="Technology"/>
    <x v="4"/>
  </r>
  <r>
    <n v="227"/>
    <s v="SCREEN Holdings Co. Ltd"/>
    <n v="8140000000"/>
    <n v="7735"/>
    <x v="6"/>
    <s v="Technology"/>
    <x v="2"/>
  </r>
  <r>
    <n v="228"/>
    <s v="China Resources Microelectronics Ltd"/>
    <n v="8130000000"/>
    <n v="688396"/>
    <x v="13"/>
    <s v="Technology"/>
    <x v="2"/>
  </r>
  <r>
    <n v="229"/>
    <s v="Avalara, Inc."/>
    <n v="8120000000"/>
    <s v="AVLR"/>
    <x v="0"/>
    <s v="Technology"/>
    <x v="4"/>
  </r>
  <r>
    <n v="230"/>
    <s v="Dolby Laboratories, Inc."/>
    <n v="8040000000"/>
    <s v="DLB"/>
    <x v="0"/>
    <s v="Technology"/>
    <x v="5"/>
  </r>
  <r>
    <n v="231"/>
    <s v="GigaDevice Semiconductor"/>
    <n v="8010000000"/>
    <n v="603986"/>
    <x v="13"/>
    <s v="Technology"/>
    <x v="2"/>
  </r>
  <r>
    <n v="232"/>
    <s v="Bill.com Holdings, Inc."/>
    <n v="7950000000"/>
    <s v="BILL"/>
    <x v="0"/>
    <s v="Technology"/>
    <x v="4"/>
  </r>
  <r>
    <n v="233"/>
    <s v="Ubiquiti Inc."/>
    <n v="7860000000"/>
    <s v="UI"/>
    <x v="0"/>
    <s v="Technology"/>
    <x v="6"/>
  </r>
  <r>
    <n v="234"/>
    <s v="Dawning Information Industry Co. Ltd"/>
    <n v="7770000000"/>
    <n v="603019"/>
    <x v="13"/>
    <s v="Technology"/>
    <x v="8"/>
  </r>
  <r>
    <n v="235"/>
    <s v="Ibiden Co.,Ltd."/>
    <n v="7750000000"/>
    <n v="4062"/>
    <x v="6"/>
    <s v="Technology"/>
    <x v="9"/>
  </r>
  <r>
    <n v="236"/>
    <s v="Zhejiang Jingsheng Mechanical &amp; Electrical Co. Ltd"/>
    <n v="7730000000"/>
    <n v="300316"/>
    <x v="13"/>
    <s v="Technology"/>
    <x v="3"/>
  </r>
  <r>
    <n v="237"/>
    <s v="Otsuka Corp"/>
    <n v="7700000000"/>
    <n v="4768"/>
    <x v="6"/>
    <s v="Technology"/>
    <x v="11"/>
  </r>
  <r>
    <n v="238"/>
    <s v="Chaozhou Three-Circle"/>
    <n v="7680000000"/>
    <n v="300408"/>
    <x v="13"/>
    <s v="Technology"/>
    <x v="9"/>
  </r>
  <r>
    <n v="239"/>
    <s v="National Instruments Corporation"/>
    <n v="7580000000"/>
    <s v="NATI"/>
    <x v="0"/>
    <s v="Technology"/>
    <x v="4"/>
  </r>
  <r>
    <n v="240"/>
    <s v="Nanya Technology Corp"/>
    <n v="7570000000"/>
    <n v="2408"/>
    <x v="1"/>
    <s v="Technology"/>
    <x v="2"/>
  </r>
  <r>
    <n v="241"/>
    <s v="Amkor Technology, Inc."/>
    <n v="7560000000"/>
    <s v="AMKR"/>
    <x v="0"/>
    <s v="Technology"/>
    <x v="2"/>
  </r>
  <r>
    <n v="242"/>
    <s v="Realtek Semiconductor Corp"/>
    <n v="7500000000"/>
    <n v="2379"/>
    <x v="1"/>
    <s v="Technology"/>
    <x v="2"/>
  </r>
  <r>
    <n v="243"/>
    <s v="Pegatron Corp"/>
    <n v="7410000000"/>
    <n v="4938"/>
    <x v="1"/>
    <s v="Technology"/>
    <x v="8"/>
  </r>
  <r>
    <n v="244"/>
    <s v="Cambricon Technologies Corp Ltd"/>
    <n v="7360000000"/>
    <n v="688256"/>
    <x v="13"/>
    <s v="Technology"/>
    <x v="4"/>
  </r>
  <r>
    <n v="245"/>
    <s v="Global Unichip Corp"/>
    <n v="7320000000"/>
    <n v="3443"/>
    <x v="1"/>
    <s v="Technology"/>
    <x v="2"/>
  </r>
  <r>
    <n v="246"/>
    <s v="Trend Micro Inc."/>
    <n v="7300000000"/>
    <n v="4704"/>
    <x v="6"/>
    <s v="Technology"/>
    <x v="1"/>
  </r>
  <r>
    <n v="247"/>
    <s v="Hundsun Technologies, Inc."/>
    <n v="7290000000"/>
    <n v="600570"/>
    <x v="13"/>
    <s v="Technology"/>
    <x v="4"/>
  </r>
  <r>
    <n v="248"/>
    <s v="ROHM Co. Ltd"/>
    <n v="7180000000"/>
    <n v="6963"/>
    <x v="6"/>
    <s v="Technology"/>
    <x v="2"/>
  </r>
  <r>
    <n v="249"/>
    <s v="E Ink Holdings, Inc."/>
    <n v="7100000000"/>
    <n v="8069"/>
    <x v="1"/>
    <s v="Technology"/>
    <x v="9"/>
  </r>
  <r>
    <n v="250"/>
    <s v="Wingtech Technology Co.,Ltd"/>
    <n v="7040000000"/>
    <n v="600745"/>
    <x v="13"/>
    <s v="Technology"/>
    <x v="6"/>
  </r>
  <r>
    <n v="251"/>
    <s v="CACI International Inc"/>
    <n v="7030000000"/>
    <s v="CACI"/>
    <x v="0"/>
    <s v="Technology"/>
    <x v="5"/>
  </r>
  <r>
    <n v="252"/>
    <s v="JCET Group Co. Ltd"/>
    <n v="6990000000"/>
    <n v="600584"/>
    <x v="13"/>
    <s v="Technology"/>
    <x v="2"/>
  </r>
  <r>
    <n v="253"/>
    <s v="Descartes Systems Group Inc."/>
    <n v="6930000000"/>
    <s v="DSG"/>
    <x v="8"/>
    <s v="Technology"/>
    <x v="4"/>
  </r>
  <r>
    <n v="254"/>
    <s v="The Descartes Systems Group, Inc."/>
    <n v="6870000000"/>
    <s v="DC2"/>
    <x v="8"/>
    <s v="Technology"/>
    <x v="4"/>
  </r>
  <r>
    <n v="255"/>
    <s v="Rambus Inc."/>
    <n v="6870000000"/>
    <s v="RMBS"/>
    <x v="0"/>
    <s v="Technology"/>
    <x v="2"/>
  </r>
  <r>
    <n v="256"/>
    <s v="Qualys, Inc."/>
    <n v="6820000000"/>
    <s v="QLYS"/>
    <x v="0"/>
    <s v="Technology"/>
    <x v="1"/>
  </r>
  <r>
    <n v="257"/>
    <s v="Onto Innovation Inc."/>
    <n v="6810000000"/>
    <s v="ONTO"/>
    <x v="0"/>
    <s v="Technology"/>
    <x v="2"/>
  </r>
  <r>
    <n v="258"/>
    <s v="National Silicon Industry Group Co. Ltd"/>
    <n v="6790000000"/>
    <n v="688126"/>
    <x v="13"/>
    <s v="Technology"/>
    <x v="3"/>
  </r>
  <r>
    <n v="259"/>
    <s v="Cognex Corporation"/>
    <n v="6720000000"/>
    <s v="CGNX"/>
    <x v="0"/>
    <s v="Technology"/>
    <x v="7"/>
  </r>
  <r>
    <n v="260"/>
    <s v="Wix.com Ltd."/>
    <n v="6710000000"/>
    <s v="WIX"/>
    <x v="19"/>
    <s v="Technology"/>
    <x v="1"/>
  </r>
  <r>
    <n v="261"/>
    <s v="Fabrinet"/>
    <n v="6700000000"/>
    <s v="FN"/>
    <x v="26"/>
    <s v="Technology"/>
    <x v="9"/>
  </r>
  <r>
    <n v="262"/>
    <s v="SPS Commerce, Inc."/>
    <n v="6650000000"/>
    <s v="SPSC"/>
    <x v="0"/>
    <s v="Technology"/>
    <x v="1"/>
  </r>
  <r>
    <n v="263"/>
    <s v="Ciena Corporation"/>
    <n v="6600000000"/>
    <s v="CIEN"/>
    <x v="0"/>
    <s v="Technology"/>
    <x v="6"/>
  </r>
  <r>
    <n v="264"/>
    <s v="MKS Instruments, Inc."/>
    <n v="6540000000"/>
    <s v="MKSI"/>
    <x v="0"/>
    <s v="Technology"/>
    <x v="7"/>
  </r>
  <r>
    <n v="265"/>
    <s v="Concentrix Corporation"/>
    <n v="6490000000"/>
    <s v="CNXC"/>
    <x v="0"/>
    <s v="Technology"/>
    <x v="5"/>
  </r>
  <r>
    <n v="266"/>
    <s v="Temenos AG"/>
    <n v="6430000000"/>
    <s v="TEMN"/>
    <x v="14"/>
    <s v="Technology"/>
    <x v="4"/>
  </r>
  <r>
    <n v="267"/>
    <s v="Science Applications International Corporation"/>
    <n v="6420000000"/>
    <s v="SAIC"/>
    <x v="0"/>
    <s v="Technology"/>
    <x v="5"/>
  </r>
  <r>
    <n v="268"/>
    <s v="Mohawk Group Holdings, Inc."/>
    <n v="6400000000"/>
    <s v="MWK"/>
    <x v="0"/>
    <s v="Technology"/>
    <x v="0"/>
  </r>
  <r>
    <n v="269"/>
    <s v="CDK Global, Inc."/>
    <n v="6390000000"/>
    <s v="CDK"/>
    <x v="0"/>
    <s v="Technology"/>
    <x v="4"/>
  </r>
  <r>
    <n v="270"/>
    <s v="Arrow Electronics, Inc."/>
    <n v="6390000000"/>
    <s v="ARW"/>
    <x v="0"/>
    <s v="Technology"/>
    <x v="11"/>
  </r>
  <r>
    <n v="271"/>
    <s v="SCSK Corp"/>
    <n v="6360000000"/>
    <n v="9719"/>
    <x v="6"/>
    <s v="Technology"/>
    <x v="5"/>
  </r>
  <r>
    <n v="272"/>
    <s v="Littelfuse, Inc."/>
    <n v="6360000000"/>
    <s v="LFUS"/>
    <x v="0"/>
    <s v="Technology"/>
    <x v="9"/>
  </r>
  <r>
    <n v="273"/>
    <s v="Hamamatsu Photonics K.K."/>
    <n v="6290000000"/>
    <n v="6965"/>
    <x v="6"/>
    <s v="Technology"/>
    <x v="9"/>
  </r>
  <r>
    <n v="274"/>
    <s v="Altair Engineering Inc."/>
    <n v="6250000000"/>
    <s v="ALTR"/>
    <x v="0"/>
    <s v="Technology"/>
    <x v="1"/>
  </r>
  <r>
    <n v="275"/>
    <s v="Coherent, Inc."/>
    <n v="6230000000"/>
    <s v="COHR"/>
    <x v="0"/>
    <s v="Technology"/>
    <x v="7"/>
  </r>
  <r>
    <n v="276"/>
    <s v="SailPoint Technologies Holdings, Inc."/>
    <n v="6190000000"/>
    <s v="SAIL"/>
    <x v="0"/>
    <s v="Technology"/>
    <x v="1"/>
  </r>
  <r>
    <n v="277"/>
    <s v="Genpact Limited"/>
    <n v="6180000000"/>
    <s v="G"/>
    <x v="12"/>
    <s v="Technology"/>
    <x v="5"/>
  </r>
  <r>
    <n v="278"/>
    <s v="New Relic, Inc."/>
    <n v="6180000000"/>
    <s v="NEWR"/>
    <x v="0"/>
    <s v="Technology"/>
    <x v="1"/>
  </r>
  <r>
    <n v="279"/>
    <s v="MACOM Technology Solutions Holdings, Inc."/>
    <n v="6170000000"/>
    <s v="MTSI"/>
    <x v="0"/>
    <s v="Technology"/>
    <x v="2"/>
  </r>
  <r>
    <n v="280"/>
    <s v="Hangzhou First Applied Material Co. Ltd"/>
    <n v="6130000000"/>
    <n v="603806"/>
    <x v="13"/>
    <s v="Technology"/>
    <x v="3"/>
  </r>
  <r>
    <n v="281"/>
    <s v="Stamps.com Inc."/>
    <n v="6120000000"/>
    <s v="STMP"/>
    <x v="0"/>
    <s v="Technology"/>
    <x v="4"/>
  </r>
  <r>
    <n v="282"/>
    <s v="Smartsheet Inc."/>
    <n v="6070000000"/>
    <s v="SMAR"/>
    <x v="0"/>
    <s v="Technology"/>
    <x v="4"/>
  </r>
  <r>
    <n v="283"/>
    <s v="Bechtle AG"/>
    <n v="6040000000"/>
    <s v="BC8"/>
    <x v="5"/>
    <s v="Technology"/>
    <x v="5"/>
  </r>
  <r>
    <n v="284"/>
    <s v="Coupa Software Incorporated"/>
    <n v="6030000000"/>
    <s v="COUP"/>
    <x v="0"/>
    <s v="Technology"/>
    <x v="4"/>
  </r>
  <r>
    <n v="285"/>
    <s v="Inventec Corp"/>
    <n v="5990000000"/>
    <n v="2356"/>
    <x v="1"/>
    <s v="Technology"/>
    <x v="8"/>
  </r>
  <r>
    <n v="286"/>
    <s v="AppFolio, Inc."/>
    <n v="5970000000"/>
    <s v="APPF"/>
    <x v="0"/>
    <s v="Technology"/>
    <x v="4"/>
  </r>
  <r>
    <n v="287"/>
    <s v="DoubleVerify Holdings, Inc."/>
    <n v="5870000000"/>
    <s v="DV"/>
    <x v="0"/>
    <s v="Technology"/>
    <x v="4"/>
  </r>
  <r>
    <n v="288"/>
    <s v="Topicus.com, Inc."/>
    <n v="5870000000"/>
    <s v="TOI"/>
    <x v="8"/>
    <s v="Technology"/>
    <x v="1"/>
  </r>
  <r>
    <n v="289"/>
    <s v="Soitec SA"/>
    <n v="5860000000"/>
    <s v="SOH1"/>
    <x v="10"/>
    <s v="Technology"/>
    <x v="3"/>
  </r>
  <r>
    <n v="290"/>
    <s v="Qualtrics International Inc."/>
    <n v="5830000000"/>
    <s v="XM"/>
    <x v="0"/>
    <s v="Technology"/>
    <x v="4"/>
  </r>
  <r>
    <n v="291"/>
    <s v="Shift4 Payments, Inc."/>
    <n v="5820000000"/>
    <s v="FOUR"/>
    <x v="0"/>
    <s v="Technology"/>
    <x v="1"/>
  </r>
  <r>
    <n v="292"/>
    <s v="Insight Enterprises, Inc."/>
    <n v="5800000000"/>
    <s v="NSIT"/>
    <x v="0"/>
    <s v="Technology"/>
    <x v="5"/>
  </r>
  <r>
    <n v="293"/>
    <s v="eMemory Technology, Inc."/>
    <n v="5790000000"/>
    <n v="3529"/>
    <x v="1"/>
    <s v="Technology"/>
    <x v="2"/>
  </r>
  <r>
    <n v="294"/>
    <s v="Datto Holding Corp."/>
    <n v="5740000000"/>
    <s v="MSP"/>
    <x v="0"/>
    <s v="Technology"/>
    <x v="4"/>
  </r>
  <r>
    <n v="295"/>
    <s v="Hua Hong Semiconductor Ltd"/>
    <n v="5710000000"/>
    <n v="1347"/>
    <x v="13"/>
    <s v="Technology"/>
    <x v="2"/>
  </r>
  <r>
    <n v="296"/>
    <s v="ITOCHU Techno-Solutions Corp"/>
    <n v="5630000000"/>
    <n v="4739"/>
    <x v="6"/>
    <s v="Technology"/>
    <x v="5"/>
  </r>
  <r>
    <n v="297"/>
    <s v="Shengyi Technology Co. Ltd"/>
    <n v="5620000000"/>
    <n v="600183"/>
    <x v="13"/>
    <s v="Technology"/>
    <x v="9"/>
  </r>
  <r>
    <n v="298"/>
    <s v="Allegro MicroSystems, Inc."/>
    <n v="5580000000"/>
    <s v="ALGM"/>
    <x v="0"/>
    <s v="Technology"/>
    <x v="2"/>
  </r>
  <r>
    <n v="299"/>
    <s v="Novanta Inc."/>
    <n v="5580000000"/>
    <s v="NOVT"/>
    <x v="0"/>
    <s v="Technology"/>
    <x v="7"/>
  </r>
  <r>
    <n v="300"/>
    <s v="KnowBe4, Inc."/>
    <n v="5540000000"/>
    <s v="KNBE"/>
    <x v="0"/>
    <s v="Technology"/>
    <x v="1"/>
  </r>
  <r>
    <n v="301"/>
    <s v="GT Advanced Technologies, Inc."/>
    <n v="5500000000"/>
    <s v="GTAT"/>
    <x v="0"/>
    <s v="Technology"/>
    <x v="2"/>
  </r>
  <r>
    <n v="302"/>
    <s v="Silergy Corp"/>
    <n v="5490000000"/>
    <n v="6415"/>
    <x v="13"/>
    <s v="Technology"/>
    <x v="2"/>
  </r>
  <r>
    <n v="303"/>
    <s v="Sensata Technologies Holding plc"/>
    <n v="5480000000"/>
    <s v="ST"/>
    <x v="0"/>
    <s v="Technology"/>
    <x v="7"/>
  </r>
  <r>
    <n v="304"/>
    <s v="SG Micro Corp"/>
    <n v="5450000000"/>
    <n v="300661"/>
    <x v="13"/>
    <s v="Technology"/>
    <x v="2"/>
  </r>
  <r>
    <n v="305"/>
    <s v="II-VI Incorporated"/>
    <n v="5440000000"/>
    <s v="IIVI"/>
    <x v="0"/>
    <s v="Technology"/>
    <x v="7"/>
  </r>
  <r>
    <n v="306"/>
    <s v="Five9, Inc."/>
    <n v="5380000000"/>
    <s v="FIVN"/>
    <x v="0"/>
    <s v="Technology"/>
    <x v="1"/>
  </r>
  <r>
    <n v="307"/>
    <s v="Medallia, Inc."/>
    <n v="5380000000"/>
    <s v="MDLA"/>
    <x v="0"/>
    <s v="Technology"/>
    <x v="4"/>
  </r>
  <r>
    <n v="308"/>
    <s v="StoneCo Ltd."/>
    <n v="5360000000"/>
    <s v="STNE"/>
    <x v="26"/>
    <s v="Technology"/>
    <x v="4"/>
  </r>
  <r>
    <n v="309"/>
    <s v="BayCurrent Consulting, Inc."/>
    <n v="5360000000"/>
    <n v="6532"/>
    <x v="6"/>
    <s v="Technology"/>
    <x v="5"/>
  </r>
  <r>
    <n v="310"/>
    <s v="TIS, Inc."/>
    <n v="5290000000"/>
    <n v="3626"/>
    <x v="6"/>
    <s v="Technology"/>
    <x v="5"/>
  </r>
  <r>
    <n v="311"/>
    <s v="Shinko Electric Industries Co. Ltd"/>
    <n v="5280000000"/>
    <n v="6967"/>
    <x v="6"/>
    <s v="Technology"/>
    <x v="2"/>
  </r>
  <r>
    <n v="312"/>
    <s v="Compal Electronics, Inc."/>
    <n v="5250000000"/>
    <n v="2324"/>
    <x v="1"/>
    <s v="Technology"/>
    <x v="8"/>
  </r>
  <r>
    <n v="313"/>
    <s v="Lyft, Inc."/>
    <n v="5200000000"/>
    <s v="LYFT"/>
    <x v="0"/>
    <s v="Technology"/>
    <x v="4"/>
  </r>
  <r>
    <n v="314"/>
    <s v="Vontier Corporation"/>
    <n v="5160000000"/>
    <s v="VNT"/>
    <x v="0"/>
    <s v="Technology"/>
    <x v="7"/>
  </r>
  <r>
    <n v="315"/>
    <s v="Hangzhou Silan Microelectronics Co. Ltd"/>
    <n v="5150000000"/>
    <n v="600460"/>
    <x v="13"/>
    <s v="Technology"/>
    <x v="3"/>
  </r>
  <r>
    <n v="316"/>
    <s v="GMO Payment Gateway, Inc."/>
    <n v="5150000000"/>
    <n v="3769"/>
    <x v="6"/>
    <s v="Technology"/>
    <x v="1"/>
  </r>
  <r>
    <n v="317"/>
    <s v="Alten SA"/>
    <n v="5130000000"/>
    <s v="ATE"/>
    <x v="10"/>
    <s v="Technology"/>
    <x v="5"/>
  </r>
  <r>
    <n v="318"/>
    <s v="Micro-Star International Co. Ltd"/>
    <n v="5120000000"/>
    <n v="2377"/>
    <x v="1"/>
    <s v="Technology"/>
    <x v="8"/>
  </r>
  <r>
    <n v="319"/>
    <s v="Sumco Corp"/>
    <n v="5120000000"/>
    <n v="3436"/>
    <x v="6"/>
    <s v="Technology"/>
    <x v="3"/>
  </r>
  <r>
    <n v="320"/>
    <s v="Giga-Byte Technology Co. Ltd"/>
    <n v="5110000000"/>
    <n v="2376"/>
    <x v="1"/>
    <s v="Technology"/>
    <x v="8"/>
  </r>
  <r>
    <n v="321"/>
    <s v="Dun &amp; Bradstreet Holdings, Inc."/>
    <n v="5110000000"/>
    <s v="DNB"/>
    <x v="0"/>
    <s v="Technology"/>
    <x v="5"/>
  </r>
  <r>
    <n v="322"/>
    <s v="Shanghai Friendess Electronic Technology Corp Ltd"/>
    <n v="5100000000"/>
    <n v="688188"/>
    <x v="13"/>
    <s v="Technology"/>
    <x v="2"/>
  </r>
  <r>
    <n v="323"/>
    <s v="Tenable Holdings, Inc."/>
    <n v="5090000000"/>
    <s v="TENB"/>
    <x v="0"/>
    <s v="Technology"/>
    <x v="1"/>
  </r>
  <r>
    <n v="324"/>
    <s v="Seiko Epson Corp"/>
    <n v="5070000000"/>
    <n v="6724"/>
    <x v="6"/>
    <s v="Technology"/>
    <x v="8"/>
  </r>
  <r>
    <n v="325"/>
    <s v="Nan Ya Printed Circuit Board Corp"/>
    <n v="5060000000"/>
    <n v="8046"/>
    <x v="1"/>
    <s v="Technology"/>
    <x v="9"/>
  </r>
  <r>
    <n v="326"/>
    <s v="Workiva Inc."/>
    <n v="5040000000"/>
    <s v="WK"/>
    <x v="0"/>
    <s v="Technology"/>
    <x v="4"/>
  </r>
  <r>
    <n v="327"/>
    <s v="Yealink Network Technology Co. Ltd"/>
    <n v="5030000000"/>
    <n v="300628"/>
    <x v="13"/>
    <s v="Technology"/>
    <x v="6"/>
  </r>
  <r>
    <n v="328"/>
    <s v="CMC Materials, Inc."/>
    <n v="4990000000"/>
    <s v="CCMP"/>
    <x v="0"/>
    <s v="Technology"/>
    <x v="3"/>
  </r>
  <r>
    <n v="329"/>
    <s v="ExlService Holdings, Inc."/>
    <n v="4950000000"/>
    <s v="EXLS"/>
    <x v="0"/>
    <s v="Technology"/>
    <x v="5"/>
  </r>
  <r>
    <n v="330"/>
    <s v="AU Optronics Corp"/>
    <n v="4920000000"/>
    <n v="2409"/>
    <x v="1"/>
    <s v="Technology"/>
    <x v="9"/>
  </r>
  <r>
    <n v="331"/>
    <s v="SolarEdge Technologies, Inc."/>
    <n v="4910000000"/>
    <s v="SEDG"/>
    <x v="19"/>
    <s v="Technology"/>
    <x v="10"/>
  </r>
  <r>
    <n v="332"/>
    <s v="KPIT Technologies Ltd"/>
    <n v="4910000000"/>
    <s v="KPITTECH"/>
    <x v="9"/>
    <s v="Technology"/>
    <x v="5"/>
  </r>
  <r>
    <n v="333"/>
    <s v="Thunder Software Technology Co.,Ltd."/>
    <n v="4900000000"/>
    <n v="300496"/>
    <x v="13"/>
    <s v="Technology"/>
    <x v="4"/>
  </r>
  <r>
    <n v="334"/>
    <s v="Spectris plc"/>
    <n v="4890000000"/>
    <s v="SXS"/>
    <x v="20"/>
    <s v="Technology"/>
    <x v="7"/>
  </r>
  <r>
    <n v="335"/>
    <s v="McAfee Corp."/>
    <n v="4890000000"/>
    <s v="MCFE"/>
    <x v="0"/>
    <s v="Technology"/>
    <x v="4"/>
  </r>
  <r>
    <n v="336"/>
    <s v="TravelSky Technology Ltd"/>
    <n v="4860000000"/>
    <n v="696"/>
    <x v="13"/>
    <s v="Technology"/>
    <x v="5"/>
  </r>
  <r>
    <n v="337"/>
    <s v="IPG Photonics Corporation"/>
    <n v="4850000000"/>
    <s v="IPGP"/>
    <x v="0"/>
    <s v="Technology"/>
    <x v="3"/>
  </r>
  <r>
    <n v="338"/>
    <s v="Kingdee International Software Group Co Ltd"/>
    <n v="4850000000"/>
    <n v="268"/>
    <x v="13"/>
    <s v="Technology"/>
    <x v="4"/>
  </r>
  <r>
    <n v="339"/>
    <s v="Sharp Corp"/>
    <n v="4830000000"/>
    <n v="6753"/>
    <x v="6"/>
    <s v="Technology"/>
    <x v="0"/>
  </r>
  <r>
    <n v="340"/>
    <s v="Reply S.p.A."/>
    <n v="4830000000"/>
    <s v="REY"/>
    <x v="22"/>
    <s v="Technology"/>
    <x v="5"/>
  </r>
  <r>
    <n v="341"/>
    <s v="Worldline SA"/>
    <n v="4810000000"/>
    <s v="WLN"/>
    <x v="10"/>
    <s v="Technology"/>
    <x v="1"/>
  </r>
  <r>
    <n v="342"/>
    <s v="Brooks Automation, Inc."/>
    <n v="4780000000"/>
    <s v="BRKS"/>
    <x v="0"/>
    <s v="Technology"/>
    <x v="3"/>
  </r>
  <r>
    <n v="343"/>
    <s v="Suzhou Maxwell Technologies Co. Ltd"/>
    <n v="4780000000"/>
    <n v="300751"/>
    <x v="13"/>
    <s v="Technology"/>
    <x v="3"/>
  </r>
  <r>
    <n v="344"/>
    <s v="Suzhou TFC Optical Communication Co. Ltd"/>
    <n v="4760000000"/>
    <n v="300394"/>
    <x v="13"/>
    <s v="Technology"/>
    <x v="6"/>
  </r>
  <r>
    <n v="345"/>
    <s v="Innolux Corp"/>
    <n v="4740000000"/>
    <n v="3481"/>
    <x v="1"/>
    <s v="Technology"/>
    <x v="9"/>
  </r>
  <r>
    <n v="346"/>
    <s v="Acer, Inc."/>
    <n v="4720000000"/>
    <n v="2353"/>
    <x v="1"/>
    <s v="Technology"/>
    <x v="8"/>
  </r>
  <r>
    <n v="347"/>
    <s v="NEXTDC Limited"/>
    <n v="4700000000"/>
    <s v="NXT"/>
    <x v="11"/>
    <s v="Technology"/>
    <x v="5"/>
  </r>
  <r>
    <n v="348"/>
    <s v="Xinyi Solar Holdings Ltd"/>
    <n v="4700000000"/>
    <n v="968"/>
    <x v="13"/>
    <s v="Technology"/>
    <x v="10"/>
  </r>
  <r>
    <n v="349"/>
    <s v="Anker Innovations Ltd"/>
    <n v="4690000000"/>
    <n v="300866"/>
    <x v="13"/>
    <s v="Technology"/>
    <x v="0"/>
  </r>
  <r>
    <n v="350"/>
    <s v="Varonis Systems, Inc."/>
    <n v="4680000000"/>
    <s v="VRNS"/>
    <x v="0"/>
    <s v="Technology"/>
    <x v="1"/>
  </r>
  <r>
    <n v="351"/>
    <s v="Changsha Jingjia Microelectronics Co. Ltd"/>
    <n v="4520000000"/>
    <n v="300474"/>
    <x v="13"/>
    <s v="Technology"/>
    <x v="2"/>
  </r>
  <r>
    <n v="352"/>
    <s v="Eoptolink Technology, Inc. Ltd"/>
    <n v="4500000000"/>
    <n v="300502"/>
    <x v="13"/>
    <s v="Technology"/>
    <x v="6"/>
  </r>
  <r>
    <n v="353"/>
    <s v="Euronet Worldwide, Inc."/>
    <n v="4490000000"/>
    <s v="EEFT"/>
    <x v="0"/>
    <s v="Technology"/>
    <x v="1"/>
  </r>
  <r>
    <n v="354"/>
    <s v="Universal Scientific Industrial"/>
    <n v="4480000000"/>
    <n v="601231"/>
    <x v="13"/>
    <s v="Technology"/>
    <x v="9"/>
  </r>
  <r>
    <n v="355"/>
    <s v="Powerchip Semiconductor Manufacturing Corp"/>
    <n v="4470000000"/>
    <n v="6770"/>
    <x v="1"/>
    <s v="Technology"/>
    <x v="2"/>
  </r>
  <r>
    <n v="356"/>
    <s v="Power Integrations, Inc."/>
    <n v="4460000000"/>
    <s v="POWI"/>
    <x v="0"/>
    <s v="Technology"/>
    <x v="2"/>
  </r>
  <r>
    <n v="357"/>
    <s v="WPG Holdings Ltd"/>
    <n v="4450000000"/>
    <n v="3702"/>
    <x v="1"/>
    <s v="Technology"/>
    <x v="11"/>
  </r>
  <r>
    <n v="358"/>
    <s v="Blackbaud, Inc."/>
    <n v="4400000000"/>
    <s v="BLKB"/>
    <x v="0"/>
    <s v="Technology"/>
    <x v="4"/>
  </r>
  <r>
    <n v="359"/>
    <s v="DXC Technology Company"/>
    <n v="4360000000"/>
    <s v="DXC"/>
    <x v="0"/>
    <s v="Technology"/>
    <x v="5"/>
  </r>
  <r>
    <n v="360"/>
    <s v="Sopra Steria Group SA"/>
    <n v="4340000000"/>
    <s v="OR8"/>
    <x v="10"/>
    <s v="Technology"/>
    <x v="5"/>
  </r>
  <r>
    <n v="361"/>
    <s v="Endava plc"/>
    <n v="4310000000"/>
    <s v="DAVA"/>
    <x v="20"/>
    <s v="Technology"/>
    <x v="1"/>
  </r>
  <r>
    <n v="362"/>
    <s v="Avnet, Inc."/>
    <n v="4300000000"/>
    <s v="AVT"/>
    <x v="0"/>
    <s v="Technology"/>
    <x v="11"/>
  </r>
  <r>
    <n v="363"/>
    <s v="AIXTRON SE"/>
    <n v="4280000000"/>
    <s v="AIXA"/>
    <x v="5"/>
    <s v="Technology"/>
    <x v="3"/>
  </r>
  <r>
    <n v="364"/>
    <s v="Chicony Electronics Co. Ltd"/>
    <n v="4260000000"/>
    <n v="2385"/>
    <x v="1"/>
    <s v="Technology"/>
    <x v="8"/>
  </r>
  <r>
    <n v="365"/>
    <s v="Shanghai Aiko Solar Energy Co. Ltd"/>
    <n v="4240000000"/>
    <n v="600732"/>
    <x v="13"/>
    <s v="Technology"/>
    <x v="10"/>
  </r>
  <r>
    <n v="366"/>
    <s v="StarPower Semiconductor Ltd"/>
    <n v="4220000000"/>
    <n v="603290"/>
    <x v="13"/>
    <s v="Technology"/>
    <x v="3"/>
  </r>
  <r>
    <n v="367"/>
    <s v="Synaptics Incorporated"/>
    <n v="4220000000"/>
    <s v="SYNA"/>
    <x v="0"/>
    <s v="Technology"/>
    <x v="2"/>
  </r>
  <r>
    <n v="368"/>
    <s v="Ingenic Semiconductor Co.,Ltd."/>
    <n v="4220000000"/>
    <n v="300223"/>
    <x v="13"/>
    <s v="Technology"/>
    <x v="8"/>
  </r>
  <r>
    <n v="369"/>
    <s v="SHIFT, Inc."/>
    <n v="4220000000"/>
    <n v="3697"/>
    <x v="6"/>
    <s v="Technology"/>
    <x v="4"/>
  </r>
  <r>
    <n v="370"/>
    <s v="Vanguard International Semiconductor Corp"/>
    <n v="4200000000"/>
    <n v="5347"/>
    <x v="1"/>
    <s v="Technology"/>
    <x v="2"/>
  </r>
  <r>
    <n v="371"/>
    <s v="Cirrus Logic, Inc."/>
    <n v="4190000000"/>
    <s v="CRUS"/>
    <x v="0"/>
    <s v="Technology"/>
    <x v="2"/>
  </r>
  <r>
    <n v="372"/>
    <s v="China National Software &amp; Service Company Ltd"/>
    <n v="4180000000"/>
    <n v="600536"/>
    <x v="13"/>
    <s v="Technology"/>
    <x v="4"/>
  </r>
  <r>
    <n v="373"/>
    <s v="SimCorp A-S"/>
    <n v="4180000000"/>
    <s v="SIM"/>
    <x v="27"/>
    <s v="Technology"/>
    <x v="4"/>
  </r>
  <r>
    <n v="374"/>
    <s v="Teradata Corporation"/>
    <n v="4170000000"/>
    <s v="TDC"/>
    <x v="0"/>
    <s v="Technology"/>
    <x v="5"/>
  </r>
  <r>
    <n v="375"/>
    <s v="Shenzhen Goodix Technology Co. Ltd"/>
    <n v="4170000000"/>
    <n v="603160"/>
    <x v="13"/>
    <s v="Technology"/>
    <x v="4"/>
  </r>
  <r>
    <n v="376"/>
    <s v="FireEye, Inc."/>
    <n v="4130000000"/>
    <s v="FEYE"/>
    <x v="0"/>
    <s v="Technology"/>
    <x v="1"/>
  </r>
  <r>
    <n v="377"/>
    <s v="ASMedia Technology, Inc."/>
    <n v="4100000000"/>
    <n v="5269"/>
    <x v="1"/>
    <s v="Technology"/>
    <x v="2"/>
  </r>
  <r>
    <n v="378"/>
    <s v="Asia Vital Components Co. Ltd"/>
    <n v="4100000000"/>
    <n v="3017"/>
    <x v="1"/>
    <s v="Technology"/>
    <x v="9"/>
  </r>
  <r>
    <n v="379"/>
    <s v="Elite Material Co. Ltd"/>
    <n v="4070000000"/>
    <n v="2383"/>
    <x v="1"/>
    <s v="Technology"/>
    <x v="9"/>
  </r>
  <r>
    <n v="380"/>
    <s v="Computacenter plc"/>
    <n v="4060000000"/>
    <s v="CCC"/>
    <x v="20"/>
    <s v="Technology"/>
    <x v="5"/>
  </r>
  <r>
    <n v="381"/>
    <s v="Sunrun Inc."/>
    <n v="4020000000"/>
    <s v="RUN"/>
    <x v="0"/>
    <s v="Technology"/>
    <x v="10"/>
  </r>
  <r>
    <n v="382"/>
    <s v="PagSeguro Digital Ltd."/>
    <n v="4020000000"/>
    <s v="PAGS34"/>
    <x v="28"/>
    <s v="Technology"/>
    <x v="1"/>
  </r>
  <r>
    <n v="383"/>
    <s v="Sangfor Technologies, Inc."/>
    <n v="4000000000"/>
    <n v="300454"/>
    <x v="13"/>
    <s v="Technology"/>
    <x v="6"/>
  </r>
  <r>
    <n v="384"/>
    <s v="TOTVS SA"/>
    <n v="3990000000"/>
    <s v="TOTS3"/>
    <x v="28"/>
    <s v="Technology"/>
    <x v="4"/>
  </r>
  <r>
    <n v="385"/>
    <s v="Hisense Visual Technology Co. Ltd"/>
    <n v="3970000000"/>
    <n v="600060"/>
    <x v="13"/>
    <s v="Technology"/>
    <x v="0"/>
  </r>
  <r>
    <n v="386"/>
    <s v="Vertex, Inc."/>
    <n v="3960000000"/>
    <s v="VERX"/>
    <x v="0"/>
    <s v="Technology"/>
    <x v="4"/>
  </r>
  <r>
    <n v="387"/>
    <s v="Axcelis Technologies, Inc."/>
    <n v="3960000000"/>
    <s v="ACLS"/>
    <x v="0"/>
    <s v="Technology"/>
    <x v="3"/>
  </r>
  <r>
    <n v="388"/>
    <s v="Altium Limited"/>
    <n v="3960000000"/>
    <s v="ALU"/>
    <x v="0"/>
    <s v="Technology"/>
    <x v="4"/>
  </r>
  <r>
    <n v="389"/>
    <s v="Hengtong Optic-Electric Co. Ltd"/>
    <n v="3950000000"/>
    <n v="600487"/>
    <x v="13"/>
    <s v="Technology"/>
    <x v="6"/>
  </r>
  <r>
    <n v="390"/>
    <s v="ManTech International Corporation"/>
    <n v="3930000000"/>
    <s v="MANT"/>
    <x v="0"/>
    <s v="Technology"/>
    <x v="4"/>
  </r>
  <r>
    <n v="391"/>
    <s v="Winbond Electronics Corp"/>
    <n v="3930000000"/>
    <n v="2344"/>
    <x v="1"/>
    <s v="Technology"/>
    <x v="2"/>
  </r>
  <r>
    <n v="392"/>
    <s v="Hirose Electric Co.,Ltd."/>
    <n v="3920000000"/>
    <n v="6806"/>
    <x v="6"/>
    <s v="Technology"/>
    <x v="9"/>
  </r>
  <r>
    <n v="393"/>
    <s v="Hyundai Autoever Corp"/>
    <n v="3910000000"/>
    <n v="307950"/>
    <x v="2"/>
    <s v="Technology"/>
    <x v="5"/>
  </r>
  <r>
    <n v="394"/>
    <s v="ASPEED Technology, Inc."/>
    <n v="3880000000"/>
    <n v="5274"/>
    <x v="1"/>
    <s v="Technology"/>
    <x v="2"/>
  </r>
  <r>
    <n v="395"/>
    <s v="GCL-Poly Energy Holdings Ltd"/>
    <n v="3860000000"/>
    <n v="3800"/>
    <x v="7"/>
    <s v="Technology"/>
    <x v="10"/>
  </r>
  <r>
    <n v="396"/>
    <s v="Silicon Laboratories Inc."/>
    <n v="3860000000"/>
    <s v="SLAB"/>
    <x v="0"/>
    <s v="Technology"/>
    <x v="2"/>
  </r>
  <r>
    <n v="397"/>
    <s v="Maxar Technologies Inc."/>
    <n v="3830000000"/>
    <s v="MAXR"/>
    <x v="0"/>
    <s v="Technology"/>
    <x v="6"/>
  </r>
  <r>
    <n v="398"/>
    <s v="Asana, Inc."/>
    <n v="3790000000"/>
    <s v="ASAN"/>
    <x v="0"/>
    <s v="Technology"/>
    <x v="4"/>
  </r>
  <r>
    <n v="399"/>
    <s v="Pegasystems Inc."/>
    <n v="3790000000"/>
    <s v="PEGA"/>
    <x v="0"/>
    <s v="Technology"/>
    <x v="4"/>
  </r>
  <r>
    <n v="400"/>
    <s v="Cornerstone OnDemand, Inc."/>
    <n v="3790000000"/>
    <s v="CSOD"/>
    <x v="0"/>
    <s v="Technology"/>
    <x v="4"/>
  </r>
  <r>
    <n v="401"/>
    <s v="nCino, Inc."/>
    <n v="3770000000"/>
    <s v="NCNO"/>
    <x v="0"/>
    <s v="Technology"/>
    <x v="4"/>
  </r>
  <r>
    <n v="402"/>
    <s v="Melexis NV"/>
    <n v="3760000000"/>
    <s v="MEX"/>
    <x v="29"/>
    <s v="Technology"/>
    <x v="2"/>
  </r>
  <r>
    <n v="403"/>
    <s v="ASM Pacific Technology Ltd"/>
    <n v="3700000000"/>
    <n v="522"/>
    <x v="7"/>
    <s v="Technology"/>
    <x v="3"/>
  </r>
  <r>
    <n v="404"/>
    <s v="LG Display Co. Ltd"/>
    <n v="3670000000"/>
    <n v="34220"/>
    <x v="2"/>
    <s v="Technology"/>
    <x v="0"/>
  </r>
  <r>
    <n v="405"/>
    <s v="Sino-American Silicon Products, Inc."/>
    <n v="3660000000"/>
    <n v="5483"/>
    <x v="1"/>
    <s v="Technology"/>
    <x v="3"/>
  </r>
  <r>
    <n v="406"/>
    <s v="NCR Corporation"/>
    <n v="3620000000"/>
    <s v="NCR"/>
    <x v="0"/>
    <s v="Technology"/>
    <x v="5"/>
  </r>
  <r>
    <n v="407"/>
    <s v="ALSO Holding AG"/>
    <n v="3610000000"/>
    <s v="ALSN"/>
    <x v="14"/>
    <s v="Technology"/>
    <x v="5"/>
  </r>
  <r>
    <n v="408"/>
    <s v="Box, Inc."/>
    <n v="3570000000"/>
    <s v="BOX"/>
    <x v="0"/>
    <s v="Technology"/>
    <x v="1"/>
  </r>
  <r>
    <n v="409"/>
    <s v="VisEra Technologies Company Ltd"/>
    <n v="3550000000"/>
    <n v="6789"/>
    <x v="1"/>
    <s v="Technology"/>
    <x v="2"/>
  </r>
  <r>
    <n v="410"/>
    <s v="Lotes Co. Ltd"/>
    <n v="3550000000"/>
    <n v="3533"/>
    <x v="1"/>
    <s v="Technology"/>
    <x v="9"/>
  </r>
  <r>
    <n v="411"/>
    <s v="Qi An Xin Technology Group, Inc."/>
    <n v="3550000000"/>
    <n v="688561"/>
    <x v="13"/>
    <s v="Technology"/>
    <x v="1"/>
  </r>
  <r>
    <n v="412"/>
    <s v="Zhonghang Electronic Measuring Instruments Co. Ltd"/>
    <n v="3540000000"/>
    <n v="300114"/>
    <x v="13"/>
    <s v="Technology"/>
    <x v="7"/>
  </r>
  <r>
    <n v="413"/>
    <s v="WT Microelectronics Co. Ltd"/>
    <n v="3520000000"/>
    <n v="3036"/>
    <x v="1"/>
    <s v="Technology"/>
    <x v="2"/>
  </r>
  <r>
    <n v="414"/>
    <s v="Tower Semiconductor Ltd."/>
    <n v="3500000000"/>
    <s v="TSEM"/>
    <x v="19"/>
    <s v="Technology"/>
    <x v="2"/>
  </r>
  <r>
    <n v="415"/>
    <s v="Softcat plc"/>
    <n v="3460000000"/>
    <s v="SCT"/>
    <x v="20"/>
    <s v="Technology"/>
    <x v="5"/>
  </r>
  <r>
    <n v="416"/>
    <s v="Fuzhou Rockchip Electronics Co.,Ltd."/>
    <n v="3440000000"/>
    <n v="603893"/>
    <x v="13"/>
    <s v="Technology"/>
    <x v="2"/>
  </r>
  <r>
    <n v="417"/>
    <s v="EchoStar Corporation"/>
    <n v="3430000000"/>
    <s v="SATS"/>
    <x v="0"/>
    <s v="Technology"/>
    <x v="6"/>
  </r>
  <r>
    <n v="418"/>
    <s v="BlackLine, Inc."/>
    <n v="3410000000"/>
    <s v="BL"/>
    <x v="0"/>
    <s v="Technology"/>
    <x v="1"/>
  </r>
  <r>
    <n v="419"/>
    <s v="Alteryx, Inc."/>
    <n v="3410000000"/>
    <s v="AYX"/>
    <x v="0"/>
    <s v="Technology"/>
    <x v="4"/>
  </r>
  <r>
    <n v="420"/>
    <s v="Amlogic"/>
    <n v="3400000000"/>
    <n v="688099"/>
    <x v="13"/>
    <s v="Technology"/>
    <x v="9"/>
  </r>
  <r>
    <n v="421"/>
    <s v="Zhen Ding Technology Holding Ltd"/>
    <n v="3390000000"/>
    <n v="4958"/>
    <x v="26"/>
    <s v="Technology"/>
    <x v="2"/>
  </r>
  <r>
    <n v="422"/>
    <s v="INFICON Holding AG"/>
    <n v="3390000000"/>
    <s v="IFCN"/>
    <x v="14"/>
    <s v="Technology"/>
    <x v="7"/>
  </r>
  <r>
    <n v="423"/>
    <s v="OBIC Business Consultants Co. Ltd"/>
    <n v="3380000000"/>
    <n v="4733"/>
    <x v="6"/>
    <s v="Technology"/>
    <x v="5"/>
  </r>
  <r>
    <n v="424"/>
    <s v="Lumentum Holdings Inc."/>
    <n v="3380000000"/>
    <s v="LITE"/>
    <x v="0"/>
    <s v="Technology"/>
    <x v="6"/>
  </r>
  <r>
    <n v="425"/>
    <s v="Nuvei Corporation"/>
    <n v="3380000000"/>
    <s v="NVEI"/>
    <x v="8"/>
    <s v="Technology"/>
    <x v="5"/>
  </r>
  <r>
    <n v="426"/>
    <s v="Diodes Incorporated"/>
    <n v="3380000000"/>
    <s v="DIOD"/>
    <x v="0"/>
    <s v="Technology"/>
    <x v="2"/>
  </r>
  <r>
    <n v="427"/>
    <s v="Viasat, Inc."/>
    <n v="3380000000"/>
    <s v="VSAT"/>
    <x v="0"/>
    <s v="Technology"/>
    <x v="6"/>
  </r>
  <r>
    <n v="428"/>
    <s v="Mercell Holding ASA"/>
    <n v="3370000000"/>
    <s v="1HD"/>
    <x v="30"/>
    <s v="Technology"/>
    <x v="4"/>
  </r>
  <r>
    <n v="429"/>
    <s v="Celestica Inc."/>
    <n v="3350000000"/>
    <s v="CLS"/>
    <x v="8"/>
    <s v="Technology"/>
    <x v="9"/>
  </r>
  <r>
    <n v="430"/>
    <s v="Caihong Display Devices Co.,Ltd."/>
    <n v="3350000000"/>
    <n v="600707"/>
    <x v="13"/>
    <s v="Technology"/>
    <x v="9"/>
  </r>
  <r>
    <n v="431"/>
    <s v="Beijing Compass Technology Development Co. Ltd"/>
    <n v="3340000000"/>
    <n v="300803"/>
    <x v="13"/>
    <s v="Technology"/>
    <x v="4"/>
  </r>
  <r>
    <n v="432"/>
    <s v="Rinnai Corp"/>
    <n v="3340000000"/>
    <n v="5947"/>
    <x v="6"/>
    <s v="Technology"/>
    <x v="0"/>
  </r>
  <r>
    <n v="433"/>
    <s v="TianJin 712 Communication &amp; Broadcasting Co. Ltd"/>
    <n v="3320000000"/>
    <n v="603712"/>
    <x v="13"/>
    <s v="Technology"/>
    <x v="6"/>
  </r>
  <r>
    <n v="434"/>
    <s v="Renishaw plc"/>
    <n v="3320000000"/>
    <s v="RSW"/>
    <x v="20"/>
    <s v="Technology"/>
    <x v="7"/>
  </r>
  <r>
    <n v="435"/>
    <s v="King Yuan Electronics Co. Ltd"/>
    <n v="3300000000"/>
    <n v="2449"/>
    <x v="1"/>
    <s v="Technology"/>
    <x v="2"/>
  </r>
  <r>
    <n v="436"/>
    <s v="JFrog Ltd."/>
    <n v="3280000000"/>
    <s v="FROG"/>
    <x v="0"/>
    <s v="Technology"/>
    <x v="4"/>
  </r>
  <r>
    <n v="437"/>
    <s v="Tsinghua Tongfang Co. Ltd"/>
    <n v="3280000000"/>
    <n v="600100"/>
    <x v="13"/>
    <s v="Technology"/>
    <x v="8"/>
  </r>
  <r>
    <n v="438"/>
    <s v="Technology One Limited"/>
    <n v="3280000000"/>
    <s v="TNE"/>
    <x v="11"/>
    <s v="Technology"/>
    <x v="4"/>
  </r>
  <r>
    <n v="439"/>
    <s v="Riot Blockchain, Inc."/>
    <n v="3280000000"/>
    <s v="RIOT"/>
    <x v="0"/>
    <s v="Technology"/>
    <x v="4"/>
  </r>
  <r>
    <n v="440"/>
    <s v="Gold Circuit Electronics Ltd"/>
    <n v="3260000000"/>
    <n v="2368"/>
    <x v="1"/>
    <s v="Technology"/>
    <x v="9"/>
  </r>
  <r>
    <n v="441"/>
    <s v="Taiyo Yuden Co. Ltd"/>
    <n v="3260000000"/>
    <n v="6976"/>
    <x v="6"/>
    <s v="Technology"/>
    <x v="9"/>
  </r>
  <r>
    <n v="442"/>
    <s v="AAC Technologies Holdings, Inc."/>
    <n v="3250000000"/>
    <n v="2018"/>
    <x v="13"/>
    <s v="Technology"/>
    <x v="6"/>
  </r>
  <r>
    <n v="443"/>
    <s v="Sichuan Changhong Electric Co.,Ltd."/>
    <n v="3250000000"/>
    <n v="600839"/>
    <x v="13"/>
    <s v="Technology"/>
    <x v="0"/>
  </r>
  <r>
    <n v="444"/>
    <s v="Sprinklr, Inc."/>
    <n v="3240000000"/>
    <s v="CXM"/>
    <x v="0"/>
    <s v="Technology"/>
    <x v="4"/>
  </r>
  <r>
    <n v="445"/>
    <s v="Powertech Technology, Inc."/>
    <n v="3240000000"/>
    <n v="6239"/>
    <x v="1"/>
    <s v="Technology"/>
    <x v="3"/>
  </r>
  <r>
    <n v="446"/>
    <s v="Commvault Systems, Inc."/>
    <n v="3240000000"/>
    <s v="CVLT"/>
    <x v="0"/>
    <s v="Technology"/>
    <x v="4"/>
  </r>
  <r>
    <n v="447"/>
    <s v="Tripod Technology Corp"/>
    <n v="3240000000"/>
    <n v="3044"/>
    <x v="1"/>
    <s v="Technology"/>
    <x v="9"/>
  </r>
  <r>
    <n v="448"/>
    <s v="Itron, Inc."/>
    <n v="3220000000"/>
    <s v="ITRI"/>
    <x v="0"/>
    <s v="Technology"/>
    <x v="7"/>
  </r>
  <r>
    <n v="449"/>
    <s v="Jentech Precision Industrial Co. Ltd"/>
    <n v="3210000000"/>
    <n v="3653"/>
    <x v="1"/>
    <s v="Technology"/>
    <x v="9"/>
  </r>
  <r>
    <n v="450"/>
    <s v="Faraday Technology Corp"/>
    <n v="3210000000"/>
    <n v="3035"/>
    <x v="1"/>
    <s v="Technology"/>
    <x v="3"/>
  </r>
  <r>
    <n v="451"/>
    <s v="Phison Electronics Corp"/>
    <n v="3200000000"/>
    <n v="8299"/>
    <x v="1"/>
    <s v="Technology"/>
    <x v="8"/>
  </r>
  <r>
    <n v="452"/>
    <s v="Hangzhou Changchuan Technology Co.,Ltd"/>
    <n v="3200000000"/>
    <n v="300604"/>
    <x v="13"/>
    <s v="Technology"/>
    <x v="3"/>
  </r>
  <r>
    <n v="453"/>
    <s v="Vishay Intertechnology, Inc."/>
    <n v="3190000000"/>
    <s v="VSH"/>
    <x v="0"/>
    <s v="Technology"/>
    <x v="2"/>
  </r>
  <r>
    <n v="454"/>
    <s v="C3.ai, Inc."/>
    <n v="3190000000"/>
    <s v="AI"/>
    <x v="0"/>
    <s v="Technology"/>
    <x v="5"/>
  </r>
  <r>
    <n v="455"/>
    <s v="ACI Worldwide, Inc."/>
    <n v="3190000000"/>
    <s v="ACIW"/>
    <x v="0"/>
    <s v="Technology"/>
    <x v="1"/>
  </r>
  <r>
    <n v="456"/>
    <s v="VeriSilicon Microelectronics"/>
    <n v="3180000000"/>
    <n v="688521"/>
    <x v="13"/>
    <s v="Technology"/>
    <x v="2"/>
  </r>
  <r>
    <n v="457"/>
    <s v="Rapid7, Inc."/>
    <n v="3160000000"/>
    <s v="RPD"/>
    <x v="0"/>
    <s v="Technology"/>
    <x v="4"/>
  </r>
  <r>
    <n v="458"/>
    <s v="Rakus Co. Ltd"/>
    <n v="3130000000"/>
    <n v="3923"/>
    <x v="6"/>
    <s v="Technology"/>
    <x v="5"/>
  </r>
  <r>
    <n v="459"/>
    <s v="HORIBA Ltd"/>
    <n v="3130000000"/>
    <n v="6856"/>
    <x v="6"/>
    <s v="Technology"/>
    <x v="7"/>
  </r>
  <r>
    <n v="460"/>
    <s v="Sprout Social, Inc."/>
    <n v="3130000000"/>
    <s v="SPT"/>
    <x v="0"/>
    <s v="Technology"/>
    <x v="4"/>
  </r>
  <r>
    <n v="461"/>
    <s v="Nihon Unisys Ltd"/>
    <n v="3100000000"/>
    <n v="8056"/>
    <x v="6"/>
    <s v="Technology"/>
    <x v="5"/>
  </r>
  <r>
    <n v="462"/>
    <s v="Chindata Group Holdings Limited"/>
    <n v="3100000000"/>
    <s v="CD"/>
    <x v="13"/>
    <s v="Technology"/>
    <x v="5"/>
  </r>
  <r>
    <n v="463"/>
    <s v="Shanghai Fudan Microelectronics Group Company Ltd"/>
    <n v="3060000000"/>
    <n v="1385"/>
    <x v="13"/>
    <s v="Technology"/>
    <x v="3"/>
  </r>
  <r>
    <n v="464"/>
    <s v="Alarm.com Holdings, Inc."/>
    <n v="3060000000"/>
    <s v="ALRM"/>
    <x v="0"/>
    <s v="Technology"/>
    <x v="4"/>
  </r>
  <r>
    <n v="465"/>
    <s v="Camtek Ltd."/>
    <n v="3050000000"/>
    <s v="CAMT"/>
    <x v="19"/>
    <s v="Technology"/>
    <x v="3"/>
  </r>
  <r>
    <n v="466"/>
    <s v="Venture Corp Ltd"/>
    <n v="3040000000"/>
    <s v="V03"/>
    <x v="23"/>
    <s v="Technology"/>
    <x v="9"/>
  </r>
  <r>
    <n v="467"/>
    <s v="DigitalOcean Holdings, Inc."/>
    <n v="3040000000"/>
    <s v="DOCN"/>
    <x v="0"/>
    <s v="Technology"/>
    <x v="1"/>
  </r>
  <r>
    <n v="468"/>
    <s v="Qisda Corp"/>
    <n v="3030000000"/>
    <n v="2352"/>
    <x v="1"/>
    <s v="Technology"/>
    <x v="8"/>
  </r>
  <r>
    <n v="469"/>
    <s v="Wuhan Jingce Electronic Group Co. Ltd"/>
    <n v="3020000000"/>
    <n v="300567"/>
    <x v="13"/>
    <s v="Technology"/>
    <x v="7"/>
  </r>
  <r>
    <n v="470"/>
    <s v="Ziff Davis, Inc."/>
    <n v="3020000000"/>
    <s v="JXC1"/>
    <x v="0"/>
    <s v="Technology"/>
    <x v="1"/>
  </r>
  <r>
    <n v="471"/>
    <s v="Darktrace plc"/>
    <n v="3020000000"/>
    <s v="DARK"/>
    <x v="20"/>
    <s v="Technology"/>
    <x v="1"/>
  </r>
  <r>
    <n v="472"/>
    <s v="NS Solutions Corp"/>
    <n v="3020000000"/>
    <n v="2327"/>
    <x v="6"/>
    <s v="Technology"/>
    <x v="5"/>
  </r>
  <r>
    <n v="473"/>
    <s v="J2 Global, Inc."/>
    <n v="3010000000"/>
    <s v="JCOM"/>
    <x v="0"/>
    <s v="Technology"/>
    <x v="1"/>
  </r>
  <r>
    <n v="474"/>
    <s v="Siltronic AG"/>
    <n v="3010000000"/>
    <s v="WAF"/>
    <x v="5"/>
    <s v="Technology"/>
    <x v="2"/>
  </r>
  <r>
    <n v="475"/>
    <s v="SoftwareONE Holding AG"/>
    <n v="2980000000"/>
    <s v="SWON"/>
    <x v="14"/>
    <s v="Technology"/>
    <x v="4"/>
  </r>
  <r>
    <n v="476"/>
    <s v="Jiangsu Goodwe Power Supply Technology Co.,Ltd."/>
    <n v="2980000000"/>
    <n v="688390"/>
    <x v="13"/>
    <s v="Technology"/>
    <x v="9"/>
  </r>
  <r>
    <n v="477"/>
    <s v="EVO Payments, Inc."/>
    <n v="2980000000"/>
    <s v="EVOP"/>
    <x v="0"/>
    <s v="Technology"/>
    <x v="1"/>
  </r>
  <r>
    <n v="478"/>
    <s v="Beijing E-Hualu Information Technology Co. Ltd"/>
    <n v="2980000000"/>
    <n v="300212"/>
    <x v="13"/>
    <s v="Technology"/>
    <x v="4"/>
  </r>
  <r>
    <n v="479"/>
    <s v="Chroma ATE, Inc."/>
    <n v="2980000000"/>
    <n v="2360"/>
    <x v="1"/>
    <s v="Technology"/>
    <x v="7"/>
  </r>
  <r>
    <n v="480"/>
    <s v="Kinaxis Inc."/>
    <n v="2940000000"/>
    <s v="KXS"/>
    <x v="8"/>
    <s v="Technology"/>
    <x v="4"/>
  </r>
  <r>
    <n v="481"/>
    <s v="Software AG"/>
    <n v="2930000000"/>
    <s v="SOW"/>
    <x v="5"/>
    <s v="Technology"/>
    <x v="1"/>
  </r>
  <r>
    <n v="482"/>
    <s v="Shenzhen Sunway Communication Co. Ltd"/>
    <n v="2930000000"/>
    <n v="300136"/>
    <x v="13"/>
    <s v="Technology"/>
    <x v="6"/>
  </r>
  <r>
    <n v="483"/>
    <s v="FormFactor, Inc."/>
    <n v="2930000000"/>
    <s v="FORM"/>
    <x v="0"/>
    <s v="Technology"/>
    <x v="2"/>
  </r>
  <r>
    <n v="484"/>
    <s v="RingCentral, Inc."/>
    <n v="2910000000"/>
    <s v="RNG"/>
    <x v="0"/>
    <s v="Technology"/>
    <x v="4"/>
  </r>
  <r>
    <n v="485"/>
    <s v="Guangdong Hec Technologyholding Co. Ltd"/>
    <n v="2900000000"/>
    <n v="600673"/>
    <x v="13"/>
    <s v="Technology"/>
    <x v="9"/>
  </r>
  <r>
    <n v="486"/>
    <s v="Fangda Carbon New Material Technology Co. Ltd"/>
    <n v="2890000000"/>
    <n v="600516"/>
    <x v="13"/>
    <s v="Technology"/>
    <x v="9"/>
  </r>
  <r>
    <n v="487"/>
    <s v="Kulicke and Soffa Industries, Inc."/>
    <n v="2880000000"/>
    <s v="KLIC"/>
    <x v="23"/>
    <s v="Technology"/>
    <x v="3"/>
  </r>
  <r>
    <n v="488"/>
    <s v="Plexus Corp."/>
    <n v="2880000000"/>
    <s v="PLXS"/>
    <x v="0"/>
    <s v="Technology"/>
    <x v="9"/>
  </r>
  <r>
    <n v="489"/>
    <s v="Carel Industries S.p.A."/>
    <n v="2870000000"/>
    <s v="CRL"/>
    <x v="22"/>
    <s v="Technology"/>
    <x v="9"/>
  </r>
  <r>
    <n v="490"/>
    <s v="Jiangsu Hoperun Software Co. Ltd"/>
    <n v="2850000000"/>
    <n v="300339"/>
    <x v="13"/>
    <s v="Technology"/>
    <x v="4"/>
  </r>
  <r>
    <n v="491"/>
    <s v="Calix, Inc."/>
    <n v="2850000000"/>
    <s v="CALX"/>
    <x v="0"/>
    <s v="Technology"/>
    <x v="4"/>
  </r>
  <r>
    <n v="492"/>
    <s v="Lightspeed POS Inc."/>
    <n v="2840000000"/>
    <s v="LSPD"/>
    <x v="8"/>
    <s v="Technology"/>
    <x v="4"/>
  </r>
  <r>
    <n v="493"/>
    <s v="Sanmina Corporation"/>
    <n v="2840000000"/>
    <s v="SANM"/>
    <x v="0"/>
    <s v="Technology"/>
    <x v="9"/>
  </r>
  <r>
    <n v="494"/>
    <s v="AP Memory Technology Corp"/>
    <n v="2800000000"/>
    <n v="6531"/>
    <x v="1"/>
    <s v="Technology"/>
    <x v="2"/>
  </r>
  <r>
    <n v="495"/>
    <s v="Dometic Group AB"/>
    <n v="2800000000"/>
    <s v="DOM"/>
    <x v="15"/>
    <s v="Technology"/>
    <x v="0"/>
  </r>
  <r>
    <n v="496"/>
    <s v="Parade Technologies Ltd"/>
    <n v="2790000000"/>
    <n v="4966"/>
    <x v="26"/>
    <s v="Technology"/>
    <x v="2"/>
  </r>
  <r>
    <n v="497"/>
    <s v="Mycronic AB"/>
    <n v="2790000000"/>
    <s v="MYCR"/>
    <x v="15"/>
    <s v="Technology"/>
    <x v="9"/>
  </r>
  <r>
    <n v="498"/>
    <s v="Vocera Communications, Inc."/>
    <n v="2770000000"/>
    <s v="VCRA"/>
    <x v="0"/>
    <s v="Technology"/>
    <x v="6"/>
  </r>
  <r>
    <n v="499"/>
    <s v="Lagercrantz Group AB"/>
    <n v="2760000000"/>
    <s v="LAGR.B"/>
    <x v="15"/>
    <s v="Technology"/>
    <x v="5"/>
  </r>
  <r>
    <n v="500"/>
    <s v="TietoEVRY Oyj"/>
    <n v="2760000000"/>
    <s v="TIETO"/>
    <x v="17"/>
    <s v="Technology"/>
    <x v="5"/>
  </r>
  <r>
    <n v="501"/>
    <s v="Cielo SA"/>
    <n v="2710000000"/>
    <s v="CIEL3"/>
    <x v="28"/>
    <s v="Technology"/>
    <x v="5"/>
  </r>
  <r>
    <n v="502"/>
    <s v="CECEP Environmental Protection Equipment Co. Ltd"/>
    <n v="2710000000"/>
    <n v="300140"/>
    <x v="13"/>
    <s v="Technology"/>
    <x v="9"/>
  </r>
  <r>
    <n v="503"/>
    <s v="Wangsu Science &amp; Technology Co.,Ltd."/>
    <n v="2700000000"/>
    <n v="300017"/>
    <x v="13"/>
    <s v="Technology"/>
    <x v="1"/>
  </r>
  <r>
    <n v="504"/>
    <s v="Indra Sistemas, SA"/>
    <n v="2690000000"/>
    <s v="IDR"/>
    <x v="16"/>
    <s v="Technology"/>
    <x v="5"/>
  </r>
  <r>
    <n v="505"/>
    <s v="Compeq Manufacturing Co. Ltd"/>
    <n v="2690000000"/>
    <n v="2313"/>
    <x v="1"/>
    <s v="Technology"/>
    <x v="9"/>
  </r>
  <r>
    <n v="506"/>
    <s v="Fuji Soft, Inc."/>
    <n v="2690000000"/>
    <n v="9749"/>
    <x v="6"/>
    <s v="Technology"/>
    <x v="5"/>
  </r>
  <r>
    <n v="507"/>
    <s v="ESCO Technologies Inc."/>
    <n v="2680000000"/>
    <s v="ESE"/>
    <x v="0"/>
    <s v="Technology"/>
    <x v="7"/>
  </r>
  <r>
    <n v="508"/>
    <s v="Yangzhou Yangjie Electronic Technology Co. Ltd"/>
    <n v="2670000000"/>
    <n v="300373"/>
    <x v="13"/>
    <s v="Technology"/>
    <x v="2"/>
  </r>
  <r>
    <n v="509"/>
    <s v="Xiamen Faratronic Co. Ltd"/>
    <n v="2670000000"/>
    <n v="600563"/>
    <x v="13"/>
    <s v="Technology"/>
    <x v="9"/>
  </r>
  <r>
    <n v="510"/>
    <s v="Flywire Corp"/>
    <n v="2650000000"/>
    <s v="FLYW"/>
    <x v="0"/>
    <s v="Technology"/>
    <x v="5"/>
  </r>
  <r>
    <n v="511"/>
    <s v="Network International Holdings plc"/>
    <n v="2650000000"/>
    <s v="NETW"/>
    <x v="31"/>
    <s v="Technology"/>
    <x v="5"/>
  </r>
  <r>
    <n v="512"/>
    <s v="Information Services International-Dentsu Ltd"/>
    <n v="2640000000"/>
    <n v="4812"/>
    <x v="6"/>
    <s v="Technology"/>
    <x v="5"/>
  </r>
  <r>
    <n v="513"/>
    <s v="Envestnet, Inc."/>
    <n v="2640000000"/>
    <s v="ENV"/>
    <x v="0"/>
    <s v="Technology"/>
    <x v="4"/>
  </r>
  <r>
    <n v="514"/>
    <s v="Ar√ßelik Anonim Sirketi"/>
    <n v="2640000000"/>
    <s v="ARCLK"/>
    <x v="32"/>
    <s v="Technology"/>
    <x v="0"/>
  </r>
  <r>
    <n v="515"/>
    <s v="RIB Software SE"/>
    <n v="2630000000"/>
    <s v="RIBU"/>
    <x v="5"/>
    <s v="Technology"/>
    <x v="4"/>
  </r>
  <r>
    <n v="516"/>
    <s v="Aisino Corp"/>
    <n v="2630000000"/>
    <n v="600271"/>
    <x v="13"/>
    <s v="Technology"/>
    <x v="4"/>
  </r>
  <r>
    <n v="517"/>
    <s v="Bumble, Inc."/>
    <n v="2630000000"/>
    <s v="BMBL"/>
    <x v="0"/>
    <s v="Technology"/>
    <x v="4"/>
  </r>
  <r>
    <n v="518"/>
    <s v="Risen Energy Co.,Ltd."/>
    <n v="2630000000"/>
    <n v="300118"/>
    <x v="13"/>
    <s v="Technology"/>
    <x v="2"/>
  </r>
  <r>
    <n v="519"/>
    <s v="SiTime Corporation"/>
    <n v="2620000000"/>
    <s v="SITM"/>
    <x v="0"/>
    <s v="Technology"/>
    <x v="2"/>
  </r>
  <r>
    <n v="520"/>
    <s v="Fiberhome Telecommunication Technologies Co. Ltd"/>
    <n v="2610000000"/>
    <n v="600498"/>
    <x v="13"/>
    <s v="Technology"/>
    <x v="6"/>
  </r>
  <r>
    <n v="521"/>
    <s v="VIA Technologies, Inc."/>
    <n v="2600000000"/>
    <n v="2388"/>
    <x v="1"/>
    <s v="Technology"/>
    <x v="2"/>
  </r>
  <r>
    <n v="522"/>
    <s v="TeamViewer AG"/>
    <n v="2590000000"/>
    <s v="TMV"/>
    <x v="5"/>
    <s v="Technology"/>
    <x v="4"/>
  </r>
  <r>
    <n v="523"/>
    <s v="Bottomline Technologies, Inc."/>
    <n v="2590000000"/>
    <s v="EPAY"/>
    <x v="0"/>
    <s v="Technology"/>
    <x v="1"/>
  </r>
  <r>
    <n v="524"/>
    <s v="EVERTEC, Inc."/>
    <n v="2580000000"/>
    <s v="EVTC"/>
    <x v="0"/>
    <s v="Technology"/>
    <x v="1"/>
  </r>
  <r>
    <n v="525"/>
    <s v="Raytron Technology Co.,Ltd."/>
    <n v="2580000000"/>
    <n v="688002"/>
    <x v="13"/>
    <s v="Technology"/>
    <x v="9"/>
  </r>
  <r>
    <n v="526"/>
    <s v="Razer, Inc."/>
    <n v="2580000000"/>
    <s v="RAZFF"/>
    <x v="0"/>
    <s v="Technology"/>
    <x v="8"/>
  </r>
  <r>
    <n v="527"/>
    <s v="Tokyo Ohka Kogyo Co. Ltd"/>
    <n v="2570000000"/>
    <n v="4186"/>
    <x v="6"/>
    <s v="Technology"/>
    <x v="9"/>
  </r>
  <r>
    <n v="528"/>
    <s v="Ningbo Ronbay New Energy Technology Co. Ltd"/>
    <n v="2520000000"/>
    <n v="688005"/>
    <x v="13"/>
    <s v="Technology"/>
    <x v="9"/>
  </r>
  <r>
    <n v="529"/>
    <s v="China Marine Information Electronics Company Ltd"/>
    <n v="2500000000"/>
    <n v="600764"/>
    <x v="13"/>
    <s v="Technology"/>
    <x v="8"/>
  </r>
  <r>
    <n v="530"/>
    <s v="Shenzhen Kinwong Electronic Co. Ltd"/>
    <n v="2500000000"/>
    <n v="603228"/>
    <x v="13"/>
    <s v="Technology"/>
    <x v="9"/>
  </r>
  <r>
    <n v="531"/>
    <s v="Shoals Technologies Group, Inc."/>
    <n v="2500000000"/>
    <s v="SHLS"/>
    <x v="0"/>
    <s v="Technology"/>
    <x v="10"/>
  </r>
  <r>
    <n v="532"/>
    <s v="Hangzhou Lion Electronics Co.,Ltd"/>
    <n v="2470000000"/>
    <n v="605358"/>
    <x v="13"/>
    <s v="Technology"/>
    <x v="2"/>
  </r>
  <r>
    <n v="533"/>
    <s v="3Peak, Inc."/>
    <n v="2470000000"/>
    <n v="688536"/>
    <x v="13"/>
    <s v="Technology"/>
    <x v="3"/>
  </r>
  <r>
    <n v="534"/>
    <s v="Ping Identity Holding Corp."/>
    <n v="2460000000"/>
    <s v="PING"/>
    <x v="0"/>
    <s v="Technology"/>
    <x v="1"/>
  </r>
  <r>
    <n v="535"/>
    <s v="Appian Corporation"/>
    <n v="2440000000"/>
    <s v="APPN"/>
    <x v="0"/>
    <s v="Technology"/>
    <x v="1"/>
  </r>
  <r>
    <n v="536"/>
    <s v="Maruwa Co., Ltd."/>
    <n v="2420000000"/>
    <n v="5344"/>
    <x v="6"/>
    <s v="Technology"/>
    <x v="9"/>
  </r>
  <r>
    <n v="537"/>
    <s v="NEC Networks &amp; System Integration Corp"/>
    <n v="2420000000"/>
    <n v="1973"/>
    <x v="6"/>
    <s v="Technology"/>
    <x v="5"/>
  </r>
  <r>
    <n v="538"/>
    <s v="Beijing Ultrapower Software Co. Ltd"/>
    <n v="2390000000"/>
    <n v="300002"/>
    <x v="13"/>
    <s v="Technology"/>
    <x v="4"/>
  </r>
  <r>
    <n v="539"/>
    <s v="Foxconn Technology Co. Ltd"/>
    <n v="2390000000"/>
    <n v="2354"/>
    <x v="1"/>
    <s v="Technology"/>
    <x v="8"/>
  </r>
  <r>
    <n v="540"/>
    <s v="Rogers Corporation"/>
    <n v="2390000000"/>
    <s v="ROG"/>
    <x v="0"/>
    <s v="Technology"/>
    <x v="9"/>
  </r>
  <r>
    <n v="541"/>
    <s v="Beijing United Information Technology Co.,Ltd."/>
    <n v="2380000000"/>
    <n v="603613"/>
    <x v="13"/>
    <s v="Technology"/>
    <x v="5"/>
  </r>
  <r>
    <n v="542"/>
    <s v="Beijing Sinnet Technology Co. Ltd"/>
    <n v="2360000000"/>
    <n v="300383"/>
    <x v="13"/>
    <s v="Technology"/>
    <x v="1"/>
  </r>
  <r>
    <n v="543"/>
    <s v="Q2 Holdings, Inc."/>
    <n v="2360000000"/>
    <s v="QTWO"/>
    <x v="0"/>
    <s v="Technology"/>
    <x v="4"/>
  </r>
  <r>
    <n v="544"/>
    <s v="Sinosoft Co.,Ltd"/>
    <n v="2350000000"/>
    <n v="603927"/>
    <x v="13"/>
    <s v="Technology"/>
    <x v="4"/>
  </r>
  <r>
    <n v="545"/>
    <s v="Tokyo Seimitsu Co. Ltd"/>
    <n v="2340000000"/>
    <n v="7729"/>
    <x v="6"/>
    <s v="Technology"/>
    <x v="2"/>
  </r>
  <r>
    <n v="546"/>
    <s v="Cowell e Holdings, Inc."/>
    <n v="2320000000"/>
    <n v="1415"/>
    <x v="13"/>
    <s v="Technology"/>
    <x v="9"/>
  </r>
  <r>
    <n v="547"/>
    <s v="SES-imagotag SA"/>
    <n v="2320000000"/>
    <s v="SESL"/>
    <x v="10"/>
    <s v="Technology"/>
    <x v="9"/>
  </r>
  <r>
    <n v="548"/>
    <s v="Comet Holding AG"/>
    <n v="2310000000"/>
    <s v="COTN"/>
    <x v="14"/>
    <s v="Technology"/>
    <x v="7"/>
  </r>
  <r>
    <n v="549"/>
    <s v="HMS Networks AB"/>
    <n v="2310000000"/>
    <s v="HMS"/>
    <x v="15"/>
    <s v="Technology"/>
    <x v="6"/>
  </r>
  <r>
    <n v="550"/>
    <s v="Voyager Digital Canada Ltd"/>
    <n v="2300000000"/>
    <s v="VYGR"/>
    <x v="0"/>
    <s v="Technology"/>
    <x v="4"/>
  </r>
  <r>
    <n v="551"/>
    <s v="TELUS International (Cda) Inc."/>
    <n v="2290000000"/>
    <s v="TIXT"/>
    <x v="8"/>
    <s v="Technology"/>
    <x v="1"/>
  </r>
  <r>
    <n v="552"/>
    <s v="Kingboard Laminates Holdings Ltd"/>
    <n v="2290000000"/>
    <n v="1888"/>
    <x v="7"/>
    <s v="Technology"/>
    <x v="9"/>
  </r>
  <r>
    <n v="553"/>
    <s v="Electric Connector Technology Co. Ltd"/>
    <n v="2280000000"/>
    <n v="300679"/>
    <x v="13"/>
    <s v="Technology"/>
    <x v="9"/>
  </r>
  <r>
    <n v="554"/>
    <s v="Navtech, Inc."/>
    <n v="2280000000"/>
    <n v="300456"/>
    <x v="13"/>
    <s v="Technology"/>
    <x v="7"/>
  </r>
  <r>
    <n v="555"/>
    <s v="Wistron NeWeb Corp"/>
    <n v="2280000000"/>
    <n v="6285"/>
    <x v="1"/>
    <s v="Technology"/>
    <x v="6"/>
  </r>
  <r>
    <n v="556"/>
    <s v="Progress Software Corporation"/>
    <n v="2270000000"/>
    <s v="PRGS"/>
    <x v="0"/>
    <s v="Technology"/>
    <x v="4"/>
  </r>
  <r>
    <n v="557"/>
    <s v="ULVAC, Inc."/>
    <n v="2270000000"/>
    <n v="6728"/>
    <x v="6"/>
    <s v="Technology"/>
    <x v="9"/>
  </r>
  <r>
    <n v="558"/>
    <s v="LiveRamp Holdings, Inc."/>
    <n v="2260000000"/>
    <s v="RAMP"/>
    <x v="0"/>
    <s v="Technology"/>
    <x v="5"/>
  </r>
  <r>
    <n v="559"/>
    <s v="DBG Technology Co. Ltd"/>
    <n v="2250000000"/>
    <n v="300735"/>
    <x v="13"/>
    <s v="Technology"/>
    <x v="0"/>
  </r>
  <r>
    <n v="560"/>
    <s v="Eutelsat Communications SA"/>
    <n v="2250000000"/>
    <s v="ETL"/>
    <x v="10"/>
    <s v="Technology"/>
    <x v="6"/>
  </r>
  <r>
    <n v="561"/>
    <s v="Longshine Technology Group Co.,Ltd."/>
    <n v="2250000000"/>
    <n v="300682"/>
    <x v="13"/>
    <s v="Technology"/>
    <x v="4"/>
  </r>
  <r>
    <n v="562"/>
    <s v="Ambarella, Inc."/>
    <n v="2240000000"/>
    <s v="AMBA"/>
    <x v="0"/>
    <s v="Technology"/>
    <x v="3"/>
  </r>
  <r>
    <n v="563"/>
    <s v="Alkami Technology, Inc."/>
    <n v="2230000000"/>
    <s v="ALKT"/>
    <x v="0"/>
    <s v="Technology"/>
    <x v="4"/>
  </r>
  <r>
    <n v="564"/>
    <s v="SINBON Electronics Co. Ltd"/>
    <n v="2220000000"/>
    <n v="3023"/>
    <x v="1"/>
    <s v="Technology"/>
    <x v="9"/>
  </r>
  <r>
    <n v="565"/>
    <s v="Extreme Networks, Inc."/>
    <n v="2220000000"/>
    <s v="EXTR"/>
    <x v="0"/>
    <s v="Technology"/>
    <x v="6"/>
  </r>
  <r>
    <n v="566"/>
    <s v="InfoVision Optoelectronics"/>
    <n v="2200000000"/>
    <n v="688055"/>
    <x v="13"/>
    <s v="Technology"/>
    <x v="9"/>
  </r>
  <r>
    <n v="567"/>
    <s v="Jamf Holding Corp."/>
    <n v="2190000000"/>
    <s v="JAMF"/>
    <x v="0"/>
    <s v="Technology"/>
    <x v="4"/>
  </r>
  <r>
    <n v="568"/>
    <s v="Shanghai Huace Navigation Technology Ltd"/>
    <n v="2190000000"/>
    <n v="300627"/>
    <x v="13"/>
    <s v="Technology"/>
    <x v="7"/>
  </r>
  <r>
    <n v="569"/>
    <s v="Impinj, Inc."/>
    <n v="2180000000"/>
    <s v="PI"/>
    <x v="0"/>
    <s v="Technology"/>
    <x v="6"/>
  </r>
  <r>
    <n v="570"/>
    <s v="Silicon Motion Technology Corporation"/>
    <n v="2170000000"/>
    <s v="SIMO"/>
    <x v="7"/>
    <s v="Technology"/>
    <x v="2"/>
  </r>
  <r>
    <n v="571"/>
    <s v="Talend SA"/>
    <n v="2170000000"/>
    <s v="TLND"/>
    <x v="10"/>
    <s v="Technology"/>
    <x v="1"/>
  </r>
  <r>
    <n v="572"/>
    <s v="Viavi Solutions Inc."/>
    <n v="2170000000"/>
    <s v="VIAV"/>
    <x v="0"/>
    <s v="Technology"/>
    <x v="6"/>
  </r>
  <r>
    <n v="573"/>
    <s v="Micro Focus International plc"/>
    <n v="2160000000"/>
    <s v="MCRO"/>
    <x v="20"/>
    <s v="Technology"/>
    <x v="1"/>
  </r>
  <r>
    <n v="574"/>
    <s v="JEOL Ltd"/>
    <n v="2160000000"/>
    <n v="6951"/>
    <x v="6"/>
    <s v="Technology"/>
    <x v="7"/>
  </r>
  <r>
    <n v="575"/>
    <s v="Perficient, Inc."/>
    <n v="2150000000"/>
    <s v="PRFT"/>
    <x v="0"/>
    <s v="Technology"/>
    <x v="5"/>
  </r>
  <r>
    <n v="576"/>
    <s v="SMA Solar Technology AG"/>
    <n v="2140000000"/>
    <s v="S92"/>
    <x v="5"/>
    <s v="Technology"/>
    <x v="10"/>
  </r>
  <r>
    <n v="577"/>
    <s v="Sykes Enterprises, Incorporated"/>
    <n v="2140000000"/>
    <s v="SYKE"/>
    <x v="0"/>
    <s v="Technology"/>
    <x v="5"/>
  </r>
  <r>
    <n v="578"/>
    <s v="Legend Holdings Corp"/>
    <n v="2120000000"/>
    <n v="3396"/>
    <x v="13"/>
    <s v="Technology"/>
    <x v="8"/>
  </r>
  <r>
    <n v="579"/>
    <s v="Fastly, Inc."/>
    <n v="2120000000"/>
    <s v="FSLY"/>
    <x v="0"/>
    <s v="Technology"/>
    <x v="4"/>
  </r>
  <r>
    <n v="580"/>
    <s v="Radiant Opto-Electronics Corp"/>
    <n v="2110000000"/>
    <n v="6176"/>
    <x v="1"/>
    <s v="Technology"/>
    <x v="3"/>
  </r>
  <r>
    <n v="581"/>
    <s v="ArcSoft Corp Ltd"/>
    <n v="2100000000"/>
    <n v="688088"/>
    <x v="13"/>
    <s v="Technology"/>
    <x v="5"/>
  </r>
  <r>
    <n v="582"/>
    <s v="ACV Auctions, Inc."/>
    <n v="2100000000"/>
    <s v="ACVA"/>
    <x v="0"/>
    <s v="Technology"/>
    <x v="4"/>
  </r>
  <r>
    <n v="583"/>
    <s v="OSI Systems, Inc."/>
    <n v="2100000000"/>
    <s v="OSIS"/>
    <x v="0"/>
    <s v="Technology"/>
    <x v="9"/>
  </r>
  <r>
    <n v="584"/>
    <s v="Chinasoft International Ltd"/>
    <n v="2090000000"/>
    <n v="354"/>
    <x v="13"/>
    <s v="Technology"/>
    <x v="5"/>
  </r>
  <r>
    <n v="585"/>
    <s v="Nordic Semiconductor ASA"/>
    <n v="2090000000"/>
    <s v="NOD"/>
    <x v="30"/>
    <s v="Technology"/>
    <x v="2"/>
  </r>
  <r>
    <n v="586"/>
    <s v="Paymentus Holdings, Inc."/>
    <n v="2090000000"/>
    <s v="PAY"/>
    <x v="0"/>
    <s v="Technology"/>
    <x v="5"/>
  </r>
  <r>
    <n v="587"/>
    <s v="Hunan Goke Microelectronics Co.,Ltd."/>
    <n v="2080000000"/>
    <n v="300672"/>
    <x v="13"/>
    <s v="Technology"/>
    <x v="2"/>
  </r>
  <r>
    <n v="588"/>
    <s v="Formosa Sumco Technology Corp"/>
    <n v="2070000000"/>
    <n v="3532"/>
    <x v="1"/>
    <s v="Technology"/>
    <x v="3"/>
  </r>
  <r>
    <n v="589"/>
    <s v="WIN Semiconductors Corp"/>
    <n v="2070000000"/>
    <n v="3105"/>
    <x v="1"/>
    <s v="Technology"/>
    <x v="2"/>
  </r>
  <r>
    <n v="590"/>
    <s v="Getac Technology Corp"/>
    <n v="2050000000"/>
    <n v="3005"/>
    <x v="1"/>
    <s v="Technology"/>
    <x v="8"/>
  </r>
  <r>
    <n v="591"/>
    <s v="Victory Giant Technology"/>
    <n v="2050000000"/>
    <n v="300476"/>
    <x v="13"/>
    <s v="Technology"/>
    <x v="9"/>
  </r>
  <r>
    <n v="592"/>
    <s v="Xerox Holdings Corporation"/>
    <n v="2040000000"/>
    <s v="XRX"/>
    <x v="0"/>
    <s v="Technology"/>
    <x v="5"/>
  </r>
  <r>
    <n v="593"/>
    <s v="Shanghai East-China Computer Co.,Ltd."/>
    <n v="2040000000"/>
    <n v="600850"/>
    <x v="13"/>
    <s v="Technology"/>
    <x v="1"/>
  </r>
  <r>
    <n v="594"/>
    <s v="ePlus inc."/>
    <n v="2030000000"/>
    <s v="PLUS"/>
    <x v="0"/>
    <s v="Technology"/>
    <x v="4"/>
  </r>
  <r>
    <n v="595"/>
    <s v="Anji Microelectronics Technology"/>
    <n v="2030000000"/>
    <n v="688019"/>
    <x v="13"/>
    <s v="Technology"/>
    <x v="3"/>
  </r>
  <r>
    <n v="596"/>
    <s v="Xerox Holdings Corp"/>
    <n v="2020000000"/>
    <s v="XER2"/>
    <x v="0"/>
    <s v="Technology"/>
    <x v="5"/>
  </r>
  <r>
    <n v="597"/>
    <s v="SeSa S.p.A."/>
    <n v="2020000000"/>
    <s v="SES"/>
    <x v="22"/>
    <s v="Technology"/>
    <x v="5"/>
  </r>
  <r>
    <n v="598"/>
    <s v="Japan Aviation Electronics Industry Ltd"/>
    <n v="2020000000"/>
    <n v="6807"/>
    <x v="6"/>
    <s v="Technology"/>
    <x v="9"/>
  </r>
  <r>
    <n v="599"/>
    <s v="Casio Computer Co.,Ltd."/>
    <n v="2020000000"/>
    <n v="6952"/>
    <x v="6"/>
    <s v="Technology"/>
    <x v="0"/>
  </r>
  <r>
    <n v="600"/>
    <s v="Leyard Optoelectronic Co. Ltd"/>
    <n v="2020000000"/>
    <n v="300296"/>
    <x v="13"/>
    <s v="Technology"/>
    <x v="9"/>
  </r>
  <r>
    <n v="601"/>
    <s v="Sonos, Inc."/>
    <n v="2010000000"/>
    <s v="SONO"/>
    <x v="0"/>
    <s v="Technology"/>
    <x v="0"/>
  </r>
  <r>
    <n v="602"/>
    <s v="Willfar Information Technology Co. Ltd"/>
    <n v="2010000000"/>
    <n v="688100"/>
    <x v="13"/>
    <s v="Technology"/>
    <x v="5"/>
  </r>
  <r>
    <n v="603"/>
    <s v="Beijing Huafeng Test &amp; Control Technology Co. Ltd"/>
    <n v="2010000000"/>
    <n v="688200"/>
    <x v="13"/>
    <s v="Technology"/>
    <x v="2"/>
  </r>
  <r>
    <n v="604"/>
    <s v="Nippon Electric Glass Co., Ltd."/>
    <n v="2010000000"/>
    <n v="5214"/>
    <x v="6"/>
    <s v="Technology"/>
    <x v="9"/>
  </r>
  <r>
    <n v="605"/>
    <s v="Shenzhen Everwin Precision Technology Co. Ltd"/>
    <n v="2000000000"/>
    <n v="300115"/>
    <x v="13"/>
    <s v="Technology"/>
    <x v="9"/>
  </r>
  <r>
    <n v="606"/>
    <s v="NPG Technology SA"/>
    <n v="2000000000"/>
    <s v="NPG"/>
    <x v="6"/>
    <s v="Technology"/>
    <x v="9"/>
  </r>
  <r>
    <n v="607"/>
    <s v="Jiangsu Nata Opto-electronic Material Co. Ltd"/>
    <n v="2000000000"/>
    <n v="300346"/>
    <x v="13"/>
    <s v="Technology"/>
    <x v="2"/>
  </r>
  <r>
    <n v="608"/>
    <s v="Wuxi Taiji Industry Company Ltd"/>
    <n v="1990000000"/>
    <n v="600667"/>
    <x v="13"/>
    <s v="Technology"/>
    <x v="3"/>
  </r>
  <r>
    <n v="609"/>
    <s v="Agilysys, Inc."/>
    <n v="1970000000"/>
    <s v="AGYS"/>
    <x v="0"/>
    <s v="Technology"/>
    <x v="4"/>
  </r>
  <r>
    <n v="610"/>
    <s v="Jiangxi Lianchuang Opto-Electronic Science&amp;Technology Co.,Ltd"/>
    <n v="1970000000"/>
    <n v="600363"/>
    <x v="13"/>
    <s v="Technology"/>
    <x v="9"/>
  </r>
  <r>
    <n v="611"/>
    <s v="Konfoong Materials International Co. Ltd"/>
    <n v="1960000000"/>
    <n v="300666"/>
    <x v="13"/>
    <s v="Technology"/>
    <x v="3"/>
  </r>
  <r>
    <n v="612"/>
    <s v="PagerDuty, Inc."/>
    <n v="1960000000"/>
    <s v="PD"/>
    <x v="0"/>
    <s v="Technology"/>
    <x v="4"/>
  </r>
  <r>
    <n v="613"/>
    <s v="Suzhou HYC Technology Co.,Ltd."/>
    <n v="1940000000"/>
    <n v="688001"/>
    <x v="13"/>
    <s v="Technology"/>
    <x v="9"/>
  </r>
  <r>
    <n v="614"/>
    <s v="BlackBerry Limited"/>
    <n v="1920000000"/>
    <s v="BB"/>
    <x v="8"/>
    <s v="Technology"/>
    <x v="1"/>
  </r>
  <r>
    <n v="615"/>
    <s v="SolarWinds Corporation"/>
    <n v="1910000000"/>
    <s v="SWI"/>
    <x v="0"/>
    <s v="Technology"/>
    <x v="1"/>
  </r>
  <r>
    <n v="616"/>
    <s v="Solus Advanced Materials Co. Ltd"/>
    <n v="1910000000"/>
    <n v="336370"/>
    <x v="2"/>
    <s v="Technology"/>
    <x v="9"/>
  </r>
  <r>
    <n v="617"/>
    <s v="Nuvoton Technology Corp"/>
    <n v="1910000000"/>
    <n v="4919"/>
    <x v="1"/>
    <s v="Technology"/>
    <x v="2"/>
  </r>
  <r>
    <n v="618"/>
    <s v="QT Group Oyj"/>
    <n v="1900000000"/>
    <s v="QTCOM"/>
    <x v="17"/>
    <s v="Technology"/>
    <x v="4"/>
  </r>
  <r>
    <n v="619"/>
    <s v="Yangtze Optical Fibre And Cable Joint Stock Ltd Company"/>
    <n v="1900000000"/>
    <n v="601869"/>
    <x v="13"/>
    <s v="Technology"/>
    <x v="6"/>
  </r>
  <r>
    <n v="620"/>
    <s v="CleanSpark, Inc."/>
    <n v="1890000000"/>
    <s v="CLSK"/>
    <x v="0"/>
    <s v="Technology"/>
    <x v="1"/>
  </r>
  <r>
    <n v="621"/>
    <s v="China Wafer Level CSP Co. Ltd"/>
    <n v="1880000000"/>
    <n v="603005"/>
    <x v="13"/>
    <s v="Technology"/>
    <x v="2"/>
  </r>
  <r>
    <n v="622"/>
    <s v="Fibocom Wireless, Inc."/>
    <n v="1880000000"/>
    <n v="300638"/>
    <x v="13"/>
    <s v="Technology"/>
    <x v="6"/>
  </r>
  <r>
    <n v="623"/>
    <s v="Xinte Energy Co. Ltd"/>
    <n v="1880000000"/>
    <n v="1799"/>
    <x v="13"/>
    <s v="Technology"/>
    <x v="10"/>
  </r>
  <r>
    <n v="624"/>
    <s v="Daqo New Energy Corp."/>
    <n v="1880000000"/>
    <s v="DQ"/>
    <x v="13"/>
    <s v="Technology"/>
    <x v="3"/>
  </r>
  <r>
    <n v="625"/>
    <s v="Macronix International Co. Ltd"/>
    <n v="1880000000"/>
    <n v="2337"/>
    <x v="1"/>
    <s v="Technology"/>
    <x v="2"/>
  </r>
  <r>
    <n v="626"/>
    <s v="GreenSky, Inc."/>
    <n v="1850000000"/>
    <s v="GSKY"/>
    <x v="0"/>
    <s v="Technology"/>
    <x v="1"/>
  </r>
  <r>
    <n v="627"/>
    <s v="Walsin Technology Corp"/>
    <n v="1830000000"/>
    <n v="2492"/>
    <x v="1"/>
    <s v="Technology"/>
    <x v="9"/>
  </r>
  <r>
    <n v="628"/>
    <s v="Alps Alpine Co Ltd"/>
    <n v="1830000000"/>
    <n v="6770"/>
    <x v="6"/>
    <s v="Technology"/>
    <x v="0"/>
  </r>
  <r>
    <n v="629"/>
    <s v="Allwinnertech Technology Co.,Ltd."/>
    <n v="1830000000"/>
    <n v="300458"/>
    <x v="13"/>
    <s v="Technology"/>
    <x v="2"/>
  </r>
  <r>
    <n v="630"/>
    <s v="Mitsui High-tec, Inc."/>
    <n v="1830000000"/>
    <n v="6966"/>
    <x v="6"/>
    <s v="Technology"/>
    <x v="2"/>
  </r>
  <r>
    <n v="631"/>
    <s v="Beijing Jetsen Technology Co. Ltd"/>
    <n v="1810000000"/>
    <n v="300182"/>
    <x v="13"/>
    <s v="Technology"/>
    <x v="5"/>
  </r>
  <r>
    <n v="632"/>
    <s v="Chipbond Technology Corp"/>
    <n v="1810000000"/>
    <n v="6147"/>
    <x v="1"/>
    <s v="Technology"/>
    <x v="2"/>
  </r>
  <r>
    <n v="633"/>
    <s v="Photronics, Inc."/>
    <n v="1800000000"/>
    <s v="PLAB"/>
    <x v="0"/>
    <s v="Technology"/>
    <x v="3"/>
  </r>
  <r>
    <n v="634"/>
    <s v="SEMrush Holdings, Inc."/>
    <n v="1790000000"/>
    <s v="SEMR"/>
    <x v="0"/>
    <s v="Technology"/>
    <x v="4"/>
  </r>
  <r>
    <n v="635"/>
    <s v="Kainos Group plc"/>
    <n v="1790000000"/>
    <s v="KNOS"/>
    <x v="20"/>
    <s v="Technology"/>
    <x v="4"/>
  </r>
  <r>
    <n v="636"/>
    <s v="Com7 Public Company Ltd"/>
    <n v="1790000000"/>
    <s v="COM7"/>
    <x v="33"/>
    <s v="Technology"/>
    <x v="11"/>
  </r>
  <r>
    <n v="637"/>
    <s v="Sunnova Energy International Inc."/>
    <n v="1780000000"/>
    <s v="NOVA"/>
    <x v="0"/>
    <s v="Technology"/>
    <x v="10"/>
  </r>
  <r>
    <n v="638"/>
    <s v="iFAST Corp Ltd"/>
    <n v="1780000000"/>
    <s v="AIY"/>
    <x v="23"/>
    <s v="Technology"/>
    <x v="4"/>
  </r>
  <r>
    <n v="639"/>
    <s v="Bytes Technology Group plc"/>
    <n v="1780000000"/>
    <s v="BYIT"/>
    <x v="20"/>
    <s v="Technology"/>
    <x v="4"/>
  </r>
  <r>
    <n v="640"/>
    <s v="Quectel Wireless Solutions Co. Ltd"/>
    <n v="1770000000"/>
    <n v="603236"/>
    <x v="13"/>
    <s v="Technology"/>
    <x v="6"/>
  </r>
  <r>
    <n v="641"/>
    <s v="Vicor Corporation"/>
    <n v="1770000000"/>
    <s v="VICR"/>
    <x v="0"/>
    <s v="Technology"/>
    <x v="9"/>
  </r>
  <r>
    <n v="642"/>
    <s v="KCE Electronics Public Company Ltd"/>
    <n v="1770000000"/>
    <s v="KCE"/>
    <x v="33"/>
    <s v="Technology"/>
    <x v="9"/>
  </r>
  <r>
    <n v="643"/>
    <s v="MaxLinear, Inc."/>
    <n v="1770000000"/>
    <s v="MXL"/>
    <x v="0"/>
    <s v="Technology"/>
    <x v="2"/>
  </r>
  <r>
    <n v="644"/>
    <s v="Rorze Corp"/>
    <n v="1760000000"/>
    <n v="6323"/>
    <x v="6"/>
    <s v="Technology"/>
    <x v="3"/>
  </r>
  <r>
    <n v="645"/>
    <s v="Kingclean Electric Co.Ltd"/>
    <n v="1760000000"/>
    <n v="603355"/>
    <x v="13"/>
    <s v="Technology"/>
    <x v="0"/>
  </r>
  <r>
    <n v="646"/>
    <s v="INESA Intelligent Tech, Inc."/>
    <n v="1760000000"/>
    <n v="600602"/>
    <x v="13"/>
    <s v="Technology"/>
    <x v="1"/>
  </r>
  <r>
    <n v="647"/>
    <s v="Dexerials Corp"/>
    <n v="1740000000"/>
    <n v="4980"/>
    <x v="6"/>
    <s v="Technology"/>
    <x v="9"/>
  </r>
  <r>
    <n v="648"/>
    <s v="Zeta Global Holdings Corp"/>
    <n v="1740000000"/>
    <s v="ZETA"/>
    <x v="0"/>
    <s v="Technology"/>
    <x v="4"/>
  </r>
  <r>
    <n v="649"/>
    <s v="Lakala Payment Co. Ltd"/>
    <n v="1740000000"/>
    <n v="300773"/>
    <x v="13"/>
    <s v="Technology"/>
    <x v="4"/>
  </r>
  <r>
    <n v="650"/>
    <s v="JAPAN MATERIAL Co. Ltd"/>
    <n v="1720000000"/>
    <n v="6055"/>
    <x v="6"/>
    <s v="Technology"/>
    <x v="2"/>
  </r>
  <r>
    <n v="651"/>
    <s v="QAD Inc."/>
    <n v="1720000000"/>
    <s v="QADA"/>
    <x v="0"/>
    <s v="Technology"/>
    <x v="4"/>
  </r>
  <r>
    <n v="652"/>
    <s v="Sharetronic Data Technology Co. Ltd"/>
    <n v="1720000000"/>
    <n v="300857"/>
    <x v="13"/>
    <s v="Technology"/>
    <x v="0"/>
  </r>
  <r>
    <n v="653"/>
    <s v="Atoss Software AG"/>
    <n v="1720000000"/>
    <s v="AOF"/>
    <x v="5"/>
    <s v="Technology"/>
    <x v="4"/>
  </r>
  <r>
    <n v="654"/>
    <s v="Wuhan Raycus Fiber Laser Technologies Co.,Ltd."/>
    <n v="1720000000"/>
    <n v="300747"/>
    <x v="13"/>
    <s v="Technology"/>
    <x v="7"/>
  </r>
  <r>
    <n v="655"/>
    <s v="TKH Group N.V."/>
    <n v="1710000000"/>
    <s v="TWEKA"/>
    <x v="3"/>
    <s v="Technology"/>
    <x v="6"/>
  </r>
  <r>
    <n v="656"/>
    <s v="LifeWorks, Inc."/>
    <n v="1710000000"/>
    <s v="LWRK"/>
    <x v="8"/>
    <s v="Technology"/>
    <x v="4"/>
  </r>
  <r>
    <n v="657"/>
    <s v="Founder Technology Group Corp"/>
    <n v="1710000000"/>
    <n v="600601"/>
    <x v="13"/>
    <s v="Technology"/>
    <x v="8"/>
  </r>
  <r>
    <n v="658"/>
    <s v="TRS Information Technology Co. Ltd"/>
    <n v="1700000000"/>
    <n v="300229"/>
    <x v="13"/>
    <s v="Technology"/>
    <x v="4"/>
  </r>
  <r>
    <n v="659"/>
    <s v="Amano Corp"/>
    <n v="1700000000"/>
    <n v="6436"/>
    <x v="6"/>
    <s v="Technology"/>
    <x v="7"/>
  </r>
  <r>
    <n v="660"/>
    <s v="Oxford Instruments plc"/>
    <n v="1690000000"/>
    <s v="OXIG"/>
    <x v="20"/>
    <s v="Technology"/>
    <x v="3"/>
  </r>
  <r>
    <n v="661"/>
    <s v="Cellebrite DI Ltd"/>
    <n v="1690000000"/>
    <s v="CLBT"/>
    <x v="19"/>
    <s v="Technology"/>
    <x v="1"/>
  </r>
  <r>
    <n v="662"/>
    <s v="JinkoSolar Holding Co., Ltd."/>
    <n v="1690000000"/>
    <s v="JKS"/>
    <x v="13"/>
    <s v="Technology"/>
    <x v="10"/>
  </r>
  <r>
    <n v="663"/>
    <s v="Kahoot! AS"/>
    <n v="1670000000"/>
    <s v="KAHOT"/>
    <x v="30"/>
    <s v="Technology"/>
    <x v="4"/>
  </r>
  <r>
    <n v="664"/>
    <s v="PC Connection, Inc."/>
    <n v="1670000000"/>
    <s v="CNXN"/>
    <x v="0"/>
    <s v="Technology"/>
    <x v="11"/>
  </r>
  <r>
    <n v="665"/>
    <s v="MiTAC Holdings Corp"/>
    <n v="1670000000"/>
    <n v="3706"/>
    <x v="1"/>
    <s v="Technology"/>
    <x v="8"/>
  </r>
  <r>
    <n v="666"/>
    <s v="Blue Prism Group plc"/>
    <n v="1660000000"/>
    <s v="PRSM"/>
    <x v="20"/>
    <s v="Technology"/>
    <x v="1"/>
  </r>
  <r>
    <n v="667"/>
    <s v="Pci Technology Group Co.,Ltd."/>
    <n v="1660000000"/>
    <n v="600728"/>
    <x v="13"/>
    <s v="Technology"/>
    <x v="5"/>
  </r>
  <r>
    <n v="668"/>
    <s v="Wonders Information Co. Ltd"/>
    <n v="1650000000"/>
    <n v="300168"/>
    <x v="13"/>
    <s v="Technology"/>
    <x v="5"/>
  </r>
  <r>
    <n v="669"/>
    <s v="Sabre Corporation"/>
    <n v="1650000000"/>
    <s v="SABR"/>
    <x v="0"/>
    <s v="Technology"/>
    <x v="5"/>
  </r>
  <r>
    <n v="670"/>
    <s v="Jenoptik AG"/>
    <n v="1640000000"/>
    <s v="JEN"/>
    <x v="5"/>
    <s v="Technology"/>
    <x v="9"/>
  </r>
  <r>
    <n v="671"/>
    <s v="Jingjin Environmental Protection Co.,Ltd."/>
    <n v="1640000000"/>
    <n v="603279"/>
    <x v="13"/>
    <s v="Technology"/>
    <x v="7"/>
  </r>
  <r>
    <n v="672"/>
    <s v="Wondershare Technology Group Co. Ltd"/>
    <n v="1630000000"/>
    <n v="300624"/>
    <x v="13"/>
    <s v="Technology"/>
    <x v="4"/>
  </r>
  <r>
    <n v="673"/>
    <s v="GDS Holdings Limited"/>
    <n v="1630000000"/>
    <s v="GDS"/>
    <x v="13"/>
    <s v="Technology"/>
    <x v="5"/>
  </r>
  <r>
    <n v="674"/>
    <s v="Netcompany Group A-S"/>
    <n v="1620000000"/>
    <s v="NETC"/>
    <x v="27"/>
    <s v="Technology"/>
    <x v="5"/>
  </r>
  <r>
    <n v="675"/>
    <s v="Verint Systems Inc."/>
    <n v="1620000000"/>
    <s v="VRNT"/>
    <x v="0"/>
    <s v="Technology"/>
    <x v="1"/>
  </r>
  <r>
    <n v="676"/>
    <s v="Zhuzhou Hongda Electronics Corp,Ltd."/>
    <n v="1610000000"/>
    <n v="300726"/>
    <x v="13"/>
    <s v="Technology"/>
    <x v="9"/>
  </r>
  <r>
    <n v="677"/>
    <s v="Veeco Instruments Inc."/>
    <n v="1610000000"/>
    <s v="VECO"/>
    <x v="0"/>
    <s v="Technology"/>
    <x v="3"/>
  </r>
  <r>
    <n v="678"/>
    <s v="Chengdu CORPRO Technology Co. Ltd"/>
    <n v="1600000000"/>
    <n v="300101"/>
    <x v="13"/>
    <s v="Technology"/>
    <x v="6"/>
  </r>
  <r>
    <n v="679"/>
    <s v="Computer Services, Inc."/>
    <n v="1590000000"/>
    <s v="CSVI"/>
    <x v="0"/>
    <s v="Technology"/>
    <x v="5"/>
  </r>
  <r>
    <n v="680"/>
    <s v="BTRS Holdings Inc."/>
    <n v="1590000000"/>
    <s v="BTRS"/>
    <x v="0"/>
    <s v="Technology"/>
    <x v="4"/>
  </r>
  <r>
    <n v="681"/>
    <s v="Fujian Torch Electron Technology Co. Ltd"/>
    <n v="1590000000"/>
    <n v="603678"/>
    <x v="13"/>
    <s v="Technology"/>
    <x v="9"/>
  </r>
  <r>
    <n v="682"/>
    <s v="Shanghai Weaver Network Co. Ltd"/>
    <n v="1580000000"/>
    <n v="603039"/>
    <x v="13"/>
    <s v="Technology"/>
    <x v="4"/>
  </r>
  <r>
    <n v="683"/>
    <s v="Appotronics Corp Ltd"/>
    <n v="1580000000"/>
    <n v="688007"/>
    <x v="13"/>
    <s v="Technology"/>
    <x v="0"/>
  </r>
  <r>
    <n v="684"/>
    <s v="Barco NV"/>
    <n v="1570000000"/>
    <s v="BC1P"/>
    <x v="29"/>
    <s v="Technology"/>
    <x v="9"/>
  </r>
  <r>
    <n v="685"/>
    <s v="Cohu, Inc."/>
    <n v="1570000000"/>
    <s v="COHU"/>
    <x v="0"/>
    <s v="Technology"/>
    <x v="3"/>
  </r>
  <r>
    <n v="686"/>
    <s v="Compass, Inc."/>
    <n v="1570000000"/>
    <s v="COMP"/>
    <x v="0"/>
    <s v="Technology"/>
    <x v="4"/>
  </r>
  <r>
    <n v="687"/>
    <s v="Wavestone SA"/>
    <n v="1560000000"/>
    <s v="2WSA"/>
    <x v="10"/>
    <s v="Technology"/>
    <x v="5"/>
  </r>
  <r>
    <n v="688"/>
    <s v="Devoteam SA"/>
    <n v="1560000000"/>
    <s v="DVT"/>
    <x v="10"/>
    <s v="Technology"/>
    <x v="5"/>
  </r>
  <r>
    <n v="689"/>
    <s v="Fujian Boss Software Corp"/>
    <n v="1560000000"/>
    <n v="300525"/>
    <x v="13"/>
    <s v="Technology"/>
    <x v="4"/>
  </r>
  <r>
    <n v="690"/>
    <s v="Jiangsu JieJie Microelectronics Co.,Ltd."/>
    <n v="1560000000"/>
    <n v="300623"/>
    <x v="13"/>
    <s v="Technology"/>
    <x v="3"/>
  </r>
  <r>
    <n v="691"/>
    <s v="Yusys Technologies Co. Ltd"/>
    <n v="1550000000"/>
    <n v="300674"/>
    <x v="13"/>
    <s v="Technology"/>
    <x v="5"/>
  </r>
  <r>
    <n v="692"/>
    <s v="Fujimi, Inc."/>
    <n v="1550000000"/>
    <n v="5384"/>
    <x v="6"/>
    <s v="Technology"/>
    <x v="3"/>
  </r>
  <r>
    <n v="693"/>
    <s v="Canadian Solar Inc."/>
    <n v="1540000000"/>
    <s v="CSIQ"/>
    <x v="8"/>
    <s v="Technology"/>
    <x v="10"/>
  </r>
  <r>
    <n v="694"/>
    <s v="Money Forward, Inc."/>
    <n v="1540000000"/>
    <n v="3994"/>
    <x v="6"/>
    <s v="Technology"/>
    <x v="4"/>
  </r>
  <r>
    <n v="695"/>
    <s v="TTM Technologies, Inc."/>
    <n v="1540000000"/>
    <s v="TTMI"/>
    <x v="0"/>
    <s v="Technology"/>
    <x v="9"/>
  </r>
  <r>
    <n v="696"/>
    <s v="Knowles Corporation"/>
    <n v="1520000000"/>
    <s v="KN"/>
    <x v="0"/>
    <s v="Technology"/>
    <x v="6"/>
  </r>
  <r>
    <n v="697"/>
    <s v="Vaisala Oyj"/>
    <n v="1520000000"/>
    <s v="VAIAS"/>
    <x v="17"/>
    <s v="Technology"/>
    <x v="7"/>
  </r>
  <r>
    <n v="698"/>
    <s v="Wuxi NCE Power Co. Ltd"/>
    <n v="1520000000"/>
    <n v="605111"/>
    <x v="13"/>
    <s v="Technology"/>
    <x v="3"/>
  </r>
  <r>
    <n v="699"/>
    <s v="Beijing Yuanliu Hongyuan Electronic Technology Co. Ltd"/>
    <n v="1520000000"/>
    <n v="603267"/>
    <x v="13"/>
    <s v="Technology"/>
    <x v="9"/>
  </r>
  <r>
    <n v="700"/>
    <s v="Eastern Communications Co. Ltd"/>
    <n v="1520000000"/>
    <n v="600776"/>
    <x v="13"/>
    <s v="Technology"/>
    <x v="6"/>
  </r>
  <r>
    <n v="701"/>
    <s v="Beijing Jingyuntong Technology Co. Ltd"/>
    <n v="1520000000"/>
    <n v="601908"/>
    <x v="13"/>
    <s v="Technology"/>
    <x v="3"/>
  </r>
  <r>
    <n v="702"/>
    <s v="PROS Holdings, Inc."/>
    <n v="1520000000"/>
    <s v="PRO"/>
    <x v="0"/>
    <s v="Technology"/>
    <x v="4"/>
  </r>
  <r>
    <n v="703"/>
    <s v="Jolywood"/>
    <n v="1520000000"/>
    <n v="300393"/>
    <x v="13"/>
    <s v="Technology"/>
    <x v="10"/>
  </r>
  <r>
    <n v="704"/>
    <s v="Neusoft Corp"/>
    <n v="1520000000"/>
    <n v="600718"/>
    <x v="13"/>
    <s v="Technology"/>
    <x v="4"/>
  </r>
  <r>
    <n v="705"/>
    <s v="CSG Systems International, Inc."/>
    <n v="1510000000"/>
    <s v="CSGS"/>
    <x v="0"/>
    <s v="Technology"/>
    <x v="1"/>
  </r>
  <r>
    <n v="706"/>
    <s v="4Sight Holdings Ltd"/>
    <n v="1510000000"/>
    <s v="4SI"/>
    <x v="34"/>
    <s v="Technology"/>
    <x v="5"/>
  </r>
  <r>
    <n v="707"/>
    <s v="HC SemiTek Corp"/>
    <n v="1500000000"/>
    <n v="300323"/>
    <x v="13"/>
    <s v="Technology"/>
    <x v="3"/>
  </r>
  <r>
    <n v="708"/>
    <s v="Duck Creek Technologies, Inc."/>
    <n v="1500000000"/>
    <s v="DCT"/>
    <x v="0"/>
    <s v="Technology"/>
    <x v="4"/>
  </r>
  <r>
    <n v="709"/>
    <s v="Sumo Logic, Inc."/>
    <n v="1500000000"/>
    <s v="SUMO"/>
    <x v="0"/>
    <s v="Technology"/>
    <x v="4"/>
  </r>
  <r>
    <n v="710"/>
    <s v="Soci√©t√© pour l'Informatique Industrielle SII SA"/>
    <n v="1490000000"/>
    <s v="XII"/>
    <x v="10"/>
    <s v="Technology"/>
    <x v="5"/>
  </r>
  <r>
    <n v="711"/>
    <s v="NSD Co. Ltd"/>
    <n v="1490000000"/>
    <n v="9759"/>
    <x v="6"/>
    <s v="Technology"/>
    <x v="4"/>
  </r>
  <r>
    <n v="712"/>
    <s v="Beijing eGOVA Co,. Ltd"/>
    <n v="1480000000"/>
    <n v="300075"/>
    <x v="13"/>
    <s v="Technology"/>
    <x v="4"/>
  </r>
  <r>
    <n v="713"/>
    <s v="NetScout Systems, Inc."/>
    <n v="1480000000"/>
    <s v="NTCT"/>
    <x v="0"/>
    <s v="Technology"/>
    <x v="1"/>
  </r>
  <r>
    <n v="714"/>
    <s v="Vtech Holdings Ltd"/>
    <n v="1480000000"/>
    <n v="303"/>
    <x v="7"/>
    <s v="Technology"/>
    <x v="6"/>
  </r>
  <r>
    <n v="715"/>
    <s v="Genius Electronic Optical Co. Ltd"/>
    <n v="1480000000"/>
    <n v="3406"/>
    <x v="1"/>
    <s v="Technology"/>
    <x v="8"/>
  </r>
  <r>
    <n v="716"/>
    <s v="VIZIO Holding Corp"/>
    <n v="1470000000"/>
    <s v="VZIO"/>
    <x v="0"/>
    <s v="Technology"/>
    <x v="0"/>
  </r>
  <r>
    <n v="717"/>
    <s v="Soci√©t√© Industrielle et Financi√®re de l'Artois SA"/>
    <n v="1470000000"/>
    <s v="ARTO"/>
    <x v="10"/>
    <s v="Technology"/>
    <x v="8"/>
  </r>
  <r>
    <n v="718"/>
    <s v="Henan Yicheng New Energy Co. Ltd"/>
    <n v="1460000000"/>
    <n v="300080"/>
    <x v="13"/>
    <s v="Technology"/>
    <x v="3"/>
  </r>
  <r>
    <n v="719"/>
    <s v="Huber+Suhner AG"/>
    <n v="1460000000"/>
    <s v="HUBN"/>
    <x v="14"/>
    <s v="Technology"/>
    <x v="6"/>
  </r>
  <r>
    <n v="720"/>
    <s v="Enghouse Systems Limited"/>
    <n v="1460000000"/>
    <s v="ENGH"/>
    <x v="8"/>
    <s v="Technology"/>
    <x v="4"/>
  </r>
  <r>
    <n v="721"/>
    <s v="ELAN Microelectronics Corp"/>
    <n v="1450000000"/>
    <n v="2458"/>
    <x v="1"/>
    <s v="Technology"/>
    <x v="2"/>
  </r>
  <r>
    <n v="722"/>
    <s v="Sensirion Holding AG"/>
    <n v="1450000000"/>
    <s v="SENS"/>
    <x v="14"/>
    <s v="Technology"/>
    <x v="7"/>
  </r>
  <r>
    <n v="723"/>
    <s v="Shenzhen Kingdom Sci-Tech Co. Ltd"/>
    <n v="1450000000"/>
    <n v="600446"/>
    <x v="13"/>
    <s v="Technology"/>
    <x v="4"/>
  </r>
  <r>
    <n v="724"/>
    <s v="Business-intelligence of Oriental Nations Corp Ltd"/>
    <n v="1450000000"/>
    <n v="300166"/>
    <x v="13"/>
    <s v="Technology"/>
    <x v="4"/>
  </r>
  <r>
    <n v="725"/>
    <s v="Shanghai Sinyang Semiconductor Materials Co. Ltd"/>
    <n v="1440000000"/>
    <n v="300236"/>
    <x v="13"/>
    <s v="Technology"/>
    <x v="2"/>
  </r>
  <r>
    <n v="726"/>
    <s v="Beijing Tongtech Co. Ltd"/>
    <n v="1440000000"/>
    <n v="300379"/>
    <x v="13"/>
    <s v="Technology"/>
    <x v="4"/>
  </r>
  <r>
    <n v="727"/>
    <s v="Kinsus Interconnect Technology Corp"/>
    <n v="1440000000"/>
    <n v="3189"/>
    <x v="1"/>
    <s v="Technology"/>
    <x v="2"/>
  </r>
  <r>
    <n v="728"/>
    <s v="Advanced Fiber Resources"/>
    <n v="1430000000"/>
    <n v="300620"/>
    <x v="13"/>
    <s v="Technology"/>
    <x v="6"/>
  </r>
  <r>
    <n v="729"/>
    <s v="Dicker Data Limited"/>
    <n v="1420000000"/>
    <s v="DDR"/>
    <x v="11"/>
    <s v="Technology"/>
    <x v="11"/>
  </r>
  <r>
    <n v="730"/>
    <s v="JustSystems Corp"/>
    <n v="1420000000"/>
    <n v="4686"/>
    <x v="6"/>
    <s v="Technology"/>
    <x v="1"/>
  </r>
  <r>
    <n v="731"/>
    <s v="TDG Holding Co. Ltd"/>
    <n v="1420000000"/>
    <n v="600330"/>
    <x v="13"/>
    <s v="Technology"/>
    <x v="9"/>
  </r>
  <r>
    <n v="732"/>
    <s v="Cricut, Inc."/>
    <n v="1420000000"/>
    <s v="CRCT"/>
    <x v="0"/>
    <s v="Technology"/>
    <x v="8"/>
  </r>
  <r>
    <n v="733"/>
    <s v="Ningbo Yongxin Optics Co. Ltd"/>
    <n v="1420000000"/>
    <n v="603297"/>
    <x v="13"/>
    <s v="Technology"/>
    <x v="7"/>
  </r>
  <r>
    <n v="734"/>
    <s v="Grinm Advanced Materials Co. Ltd"/>
    <n v="1410000000"/>
    <n v="600206"/>
    <x v="13"/>
    <s v="Technology"/>
    <x v="3"/>
  </r>
  <r>
    <n v="735"/>
    <s v="Intelbras S.A. - Ind√∫stria de Telecomunica√ß√£o Eletr√¥nica Brasileira"/>
    <n v="1410000000"/>
    <s v="INTB3"/>
    <x v="28"/>
    <s v="Technology"/>
    <x v="6"/>
  </r>
  <r>
    <n v="736"/>
    <s v="Ultra Clean Holdings, Inc."/>
    <n v="1410000000"/>
    <s v="UCTT"/>
    <x v="0"/>
    <s v="Technology"/>
    <x v="3"/>
  </r>
  <r>
    <n v="737"/>
    <s v="Harmonic Inc."/>
    <n v="1400000000"/>
    <s v="HLIT"/>
    <x v="0"/>
    <s v="Technology"/>
    <x v="6"/>
  </r>
  <r>
    <n v="738"/>
    <s v="Corsair Gaming, Inc."/>
    <n v="1400000000"/>
    <s v="CRSR"/>
    <x v="0"/>
    <s v="Technology"/>
    <x v="8"/>
  </r>
  <r>
    <n v="739"/>
    <s v="Guangdong Aofei Data Technology Co. Ltd"/>
    <n v="1390000000"/>
    <n v="300738"/>
    <x v="13"/>
    <s v="Technology"/>
    <x v="5"/>
  </r>
  <r>
    <n v="740"/>
    <s v="Sineng Electric Co.,Ltd."/>
    <n v="1390000000"/>
    <n v="300827"/>
    <x v="13"/>
    <s v="Technology"/>
    <x v="9"/>
  </r>
  <r>
    <n v="741"/>
    <s v="Whirlpool SA"/>
    <n v="1380000000"/>
    <s v="WHRL3"/>
    <x v="28"/>
    <s v="Technology"/>
    <x v="0"/>
  </r>
  <r>
    <n v="742"/>
    <s v="Atea ASA"/>
    <n v="1380000000"/>
    <s v="ATEA"/>
    <x v="30"/>
    <s v="Technology"/>
    <x v="5"/>
  </r>
  <r>
    <n v="743"/>
    <s v="Better Collective A/S"/>
    <n v="1370000000"/>
    <s v="9C8"/>
    <x v="27"/>
    <s v="Technology"/>
    <x v="4"/>
  </r>
  <r>
    <n v="744"/>
    <s v="M31 Technology Corp"/>
    <n v="1370000000"/>
    <n v="6643"/>
    <x v="1"/>
    <s v="Technology"/>
    <x v="2"/>
  </r>
  <r>
    <n v="745"/>
    <s v="TKC Corp"/>
    <n v="1370000000"/>
    <n v="9746"/>
    <x v="6"/>
    <s v="Technology"/>
    <x v="5"/>
  </r>
  <r>
    <n v="746"/>
    <s v="Bizlink Holding, Inc."/>
    <n v="1360000000"/>
    <n v="3665"/>
    <x v="1"/>
    <s v="Technology"/>
    <x v="8"/>
  </r>
  <r>
    <n v="747"/>
    <s v="NCAB Group AB"/>
    <n v="1360000000"/>
    <s v="NCAB"/>
    <x v="15"/>
    <s v="Technology"/>
    <x v="9"/>
  </r>
  <r>
    <n v="748"/>
    <s v="Xiamen Leading Optics Co. Ltd"/>
    <n v="1360000000"/>
    <n v="605118"/>
    <x v="13"/>
    <s v="Technology"/>
    <x v="9"/>
  </r>
  <r>
    <n v="749"/>
    <s v="X-FAB Silicon Foundries SE"/>
    <n v="1360000000"/>
    <s v="XFAB"/>
    <x v="29"/>
    <s v="Technology"/>
    <x v="2"/>
  </r>
  <r>
    <n v="750"/>
    <s v="Shenzhen FRD Science &amp; Technology Co. Ltd"/>
    <n v="1350000000"/>
    <n v="300602"/>
    <x v="13"/>
    <s v="Technology"/>
    <x v="9"/>
  </r>
  <r>
    <n v="751"/>
    <s v="QuantumCTek Co. Ltd"/>
    <n v="1350000000"/>
    <n v="688027"/>
    <x v="13"/>
    <s v="Technology"/>
    <x v="6"/>
  </r>
  <r>
    <n v="752"/>
    <s v="Shanghai Belling Co. Ltd"/>
    <n v="1350000000"/>
    <n v="600171"/>
    <x v="13"/>
    <s v="Technology"/>
    <x v="3"/>
  </r>
  <r>
    <n v="753"/>
    <s v="Shenzhen InfoGem Technologies Co. Ltd"/>
    <n v="1350000000"/>
    <n v="300085"/>
    <x v="13"/>
    <s v="Technology"/>
    <x v="1"/>
  </r>
  <r>
    <n v="754"/>
    <s v="Docebo Inc."/>
    <n v="1340000000"/>
    <s v="DCBO"/>
    <x v="8"/>
    <s v="Technology"/>
    <x v="4"/>
  </r>
  <r>
    <n v="755"/>
    <s v="Guangdong Create Century Intelligent Equipment Group Corp Ltd"/>
    <n v="1340000000"/>
    <n v="300083"/>
    <x v="13"/>
    <s v="Technology"/>
    <x v="9"/>
  </r>
  <r>
    <n v="756"/>
    <s v="SuperMap Software Co. Ltd"/>
    <n v="1330000000"/>
    <n v="300036"/>
    <x v="13"/>
    <s v="Technology"/>
    <x v="7"/>
  </r>
  <r>
    <n v="757"/>
    <s v="CTS Corporation"/>
    <n v="1330000000"/>
    <s v="CTS"/>
    <x v="0"/>
    <s v="Technology"/>
    <x v="9"/>
  </r>
  <r>
    <n v="758"/>
    <s v="Net One Systems Co. Ltd"/>
    <n v="1320000000"/>
    <n v="7518"/>
    <x v="6"/>
    <s v="Technology"/>
    <x v="5"/>
  </r>
  <r>
    <n v="759"/>
    <s v="Jiangsu Cnano Technology Co. Ltd"/>
    <n v="1320000000"/>
    <n v="688116"/>
    <x v="13"/>
    <s v="Technology"/>
    <x v="9"/>
  </r>
  <r>
    <n v="760"/>
    <s v="Semtech Corporation"/>
    <n v="1320000000"/>
    <s v="SMTC"/>
    <x v="0"/>
    <s v="Technology"/>
    <x v="2"/>
  </r>
  <r>
    <n v="761"/>
    <s v="Lectra SA"/>
    <n v="1310000000"/>
    <s v="LET"/>
    <x v="10"/>
    <s v="Technology"/>
    <x v="4"/>
  </r>
  <r>
    <n v="762"/>
    <s v="Hana Microelectronics Public Company Ltd"/>
    <n v="1310000000"/>
    <s v="HANA"/>
    <x v="33"/>
    <s v="Technology"/>
    <x v="9"/>
  </r>
  <r>
    <n v="763"/>
    <s v="Yantai Zhenghai Magnetic Material Co. Ltd"/>
    <n v="1310000000"/>
    <n v="300224"/>
    <x v="13"/>
    <s v="Technology"/>
    <x v="9"/>
  </r>
  <r>
    <n v="764"/>
    <s v="Sansan, Inc."/>
    <n v="1310000000"/>
    <n v="4443"/>
    <x v="6"/>
    <s v="Technology"/>
    <x v="4"/>
  </r>
  <r>
    <n v="765"/>
    <s v="Plantronics, Inc."/>
    <n v="1310000000"/>
    <s v="PLT"/>
    <x v="0"/>
    <s v="Technology"/>
    <x v="6"/>
  </r>
  <r>
    <n v="766"/>
    <s v="Kanematsu Corp"/>
    <n v="1300000000"/>
    <n v="8020"/>
    <x v="6"/>
    <s v="Technology"/>
    <x v="11"/>
  </r>
  <r>
    <n v="767"/>
    <s v="Olympic Circuit Technology Co. Ltd"/>
    <n v="1300000000"/>
    <n v="603920"/>
    <x v="13"/>
    <s v="Technology"/>
    <x v="9"/>
  </r>
  <r>
    <n v="768"/>
    <s v="Elmos Semiconductor SE"/>
    <n v="1290000000"/>
    <s v="ELG"/>
    <x v="5"/>
    <s v="Technology"/>
    <x v="3"/>
  </r>
  <r>
    <n v="769"/>
    <s v="Tuya, Inc."/>
    <n v="1290000000"/>
    <s v="TUYA"/>
    <x v="13"/>
    <s v="Technology"/>
    <x v="1"/>
  </r>
  <r>
    <n v="770"/>
    <s v="Paya Holdings Inc."/>
    <n v="1280000000"/>
    <s v="PAYA"/>
    <x v="0"/>
    <s v="Technology"/>
    <x v="4"/>
  </r>
  <r>
    <n v="771"/>
    <s v="Nagarro SE"/>
    <n v="1280000000"/>
    <s v="NA9"/>
    <x v="5"/>
    <s v="Technology"/>
    <x v="5"/>
  </r>
  <r>
    <n v="772"/>
    <s v="Ideagen plc"/>
    <n v="1270000000"/>
    <s v="IDEA"/>
    <x v="20"/>
    <s v="Technology"/>
    <x v="4"/>
  </r>
  <r>
    <n v="773"/>
    <s v="EmbedWay Technologies"/>
    <n v="1270000000"/>
    <n v="603496"/>
    <x v="13"/>
    <s v="Technology"/>
    <x v="6"/>
  </r>
  <r>
    <n v="774"/>
    <s v="Asseco Poland SA"/>
    <n v="1270000000"/>
    <s v="SFB1"/>
    <x v="35"/>
    <s v="Technology"/>
    <x v="4"/>
  </r>
  <r>
    <n v="775"/>
    <s v="CIG ShangHai Co. Ltd"/>
    <n v="1260000000"/>
    <n v="603083"/>
    <x v="13"/>
    <s v="Technology"/>
    <x v="6"/>
  </r>
  <r>
    <n v="776"/>
    <s v="Arctech Solar Holding Co. Ltd"/>
    <n v="1260000000"/>
    <n v="688408"/>
    <x v="13"/>
    <s v="Technology"/>
    <x v="10"/>
  </r>
  <r>
    <n v="777"/>
    <s v="Hangzhou DPtech Technologies Co.,Ltd."/>
    <n v="1250000000"/>
    <n v="300768"/>
    <x v="13"/>
    <s v="Technology"/>
    <x v="1"/>
  </r>
  <r>
    <n v="778"/>
    <s v="Anritsu Corp"/>
    <n v="1240000000"/>
    <n v="6754"/>
    <x v="6"/>
    <s v="Technology"/>
    <x v="9"/>
  </r>
  <r>
    <n v="779"/>
    <s v="XiaMen HongXin Electron-tech Group Co.,Ltd"/>
    <n v="1240000000"/>
    <n v="300657"/>
    <x v="13"/>
    <s v="Technology"/>
    <x v="9"/>
  </r>
  <r>
    <n v="780"/>
    <s v="Zhejiang Lante Optics Co. Ltd"/>
    <n v="1240000000"/>
    <n v="688127"/>
    <x v="13"/>
    <s v="Technology"/>
    <x v="3"/>
  </r>
  <r>
    <n v="781"/>
    <s v="Unilumin Group Co. Ltd"/>
    <n v="1230000000"/>
    <n v="300232"/>
    <x v="13"/>
    <s v="Technology"/>
    <x v="9"/>
  </r>
  <r>
    <n v="782"/>
    <s v="Kanematsu Electronics Ltd"/>
    <n v="1230000000"/>
    <n v="8096"/>
    <x v="6"/>
    <s v="Technology"/>
    <x v="5"/>
  </r>
  <r>
    <n v="783"/>
    <s v="E2open Parent Holdings, Inc."/>
    <n v="1230000000"/>
    <s v="ETWO"/>
    <x v="0"/>
    <s v="Technology"/>
    <x v="1"/>
  </r>
  <r>
    <n v="784"/>
    <s v="Shanghai AtHub Co. Ltd"/>
    <n v="1220000000"/>
    <n v="603881"/>
    <x v="13"/>
    <s v="Technology"/>
    <x v="5"/>
  </r>
  <r>
    <n v="785"/>
    <s v="Matrix IT Ltd"/>
    <n v="1210000000"/>
    <s v="MTRX"/>
    <x v="19"/>
    <s v="Technology"/>
    <x v="4"/>
  </r>
  <r>
    <n v="786"/>
    <s v="Richinfo Technology Co. Ltd"/>
    <n v="1210000000"/>
    <n v="300634"/>
    <x v="13"/>
    <s v="Technology"/>
    <x v="4"/>
  </r>
  <r>
    <n v="787"/>
    <s v="Arcadyan Technology Corp"/>
    <n v="1210000000"/>
    <n v="3596"/>
    <x v="1"/>
    <s v="Technology"/>
    <x v="6"/>
  </r>
  <r>
    <n v="788"/>
    <s v="Northern Data AG"/>
    <n v="1200000000"/>
    <s v="NB2"/>
    <x v="5"/>
    <s v="Technology"/>
    <x v="4"/>
  </r>
  <r>
    <n v="789"/>
    <s v="Sichuan Furong Technology Co. Ltd"/>
    <n v="1200000000"/>
    <n v="603327"/>
    <x v="13"/>
    <s v="Technology"/>
    <x v="0"/>
  </r>
  <r>
    <n v="790"/>
    <s v="Luminar Technologies, Inc."/>
    <n v="1200000000"/>
    <s v="LAZR"/>
    <x v="0"/>
    <s v="Technology"/>
    <x v="4"/>
  </r>
  <r>
    <n v="791"/>
    <s v="CANCOM SE"/>
    <n v="1200000000"/>
    <s v="COK"/>
    <x v="5"/>
    <s v="Technology"/>
    <x v="5"/>
  </r>
  <r>
    <n v="792"/>
    <s v="Maytronics Ltd"/>
    <n v="1200000000"/>
    <s v="MTRN"/>
    <x v="19"/>
    <s v="Technology"/>
    <x v="0"/>
  </r>
  <r>
    <n v="793"/>
    <s v="Sierra Wireless, Inc."/>
    <n v="1190000000"/>
    <s v="SW"/>
    <x v="8"/>
    <s v="Technology"/>
    <x v="6"/>
  </r>
  <r>
    <n v="794"/>
    <s v="AKKA Technologies SE"/>
    <n v="1190000000"/>
    <s v="AF5"/>
    <x v="29"/>
    <s v="Technology"/>
    <x v="5"/>
  </r>
  <r>
    <n v="795"/>
    <s v="Suzhou Sushi Testing Group Co.,Ltd."/>
    <n v="1190000000"/>
    <n v="300416"/>
    <x v="13"/>
    <s v="Technology"/>
    <x v="7"/>
  </r>
  <r>
    <n v="796"/>
    <s v="Sanken Electric Co. Ltd"/>
    <n v="1190000000"/>
    <n v="6707"/>
    <x v="6"/>
    <s v="Technology"/>
    <x v="2"/>
  </r>
  <r>
    <n v="797"/>
    <s v="Zuora, Inc."/>
    <n v="1190000000"/>
    <s v="ZUO"/>
    <x v="0"/>
    <s v="Technology"/>
    <x v="1"/>
  </r>
  <r>
    <n v="798"/>
    <s v="Guangzhou Sie Consulting Co. Ltd"/>
    <n v="1190000000"/>
    <n v="300687"/>
    <x v="13"/>
    <s v="Technology"/>
    <x v="5"/>
  </r>
  <r>
    <n v="799"/>
    <s v="IReader Technology Co. Ltd"/>
    <n v="1180000000"/>
    <n v="603533"/>
    <x v="13"/>
    <s v="Technology"/>
    <x v="4"/>
  </r>
  <r>
    <n v="800"/>
    <s v="Topcon Corp"/>
    <n v="1170000000"/>
    <n v="7732"/>
    <x v="6"/>
    <s v="Technology"/>
    <x v="7"/>
  </r>
  <r>
    <n v="801"/>
    <s v="freee K.K."/>
    <n v="1170000000"/>
    <n v="4478"/>
    <x v="6"/>
    <s v="Technology"/>
    <x v="4"/>
  </r>
  <r>
    <n v="802"/>
    <s v="Datang Telecom Technology Co. Ltd"/>
    <n v="1160000000"/>
    <n v="600198"/>
    <x v="13"/>
    <s v="Technology"/>
    <x v="6"/>
  </r>
  <r>
    <n v="803"/>
    <s v="Kaga Electronics Co.,Ltd."/>
    <n v="1160000000"/>
    <n v="8154"/>
    <x v="6"/>
    <s v="Technology"/>
    <x v="11"/>
  </r>
  <r>
    <n v="804"/>
    <s v="Chengdu Information Technology of The Chinese Academy of Sciences Co. Ltd"/>
    <n v="1160000000"/>
    <n v="300678"/>
    <x v="13"/>
    <s v="Technology"/>
    <x v="4"/>
  </r>
  <r>
    <n v="805"/>
    <s v="Neurones"/>
    <n v="1160000000"/>
    <s v="NRO"/>
    <x v="10"/>
    <s v="Technology"/>
    <x v="5"/>
  </r>
  <r>
    <n v="806"/>
    <s v="S&amp;T AG"/>
    <n v="1160000000"/>
    <s v="SANT"/>
    <x v="36"/>
    <s v="Technology"/>
    <x v="8"/>
  </r>
  <r>
    <n v="807"/>
    <s v="T&amp;S Communications Co.,Ltd."/>
    <n v="1160000000"/>
    <n v="300570"/>
    <x v="13"/>
    <s v="Technology"/>
    <x v="6"/>
  </r>
  <r>
    <n v="808"/>
    <s v="Piesat Information Technology Co. Ltd"/>
    <n v="1160000000"/>
    <n v="688066"/>
    <x v="13"/>
    <s v="Technology"/>
    <x v="4"/>
  </r>
  <r>
    <n v="809"/>
    <s v="Hunan Aihua Group Co. Ltd"/>
    <n v="1160000000"/>
    <n v="603989"/>
    <x v="13"/>
    <s v="Technology"/>
    <x v="9"/>
  </r>
  <r>
    <n v="810"/>
    <s v="Ennoconn Corp"/>
    <n v="1160000000"/>
    <n v="6414"/>
    <x v="1"/>
    <s v="Technology"/>
    <x v="8"/>
  </r>
  <r>
    <n v="811"/>
    <s v="Jushri Technologies, Inc."/>
    <n v="1150000000"/>
    <n v="300762"/>
    <x v="13"/>
    <s v="Technology"/>
    <x v="6"/>
  </r>
  <r>
    <n v="812"/>
    <s v="TOWA Corp"/>
    <n v="1150000000"/>
    <n v="6315"/>
    <x v="6"/>
    <s v="Technology"/>
    <x v="2"/>
  </r>
  <r>
    <n v="813"/>
    <s v="ADVA Optical Networking SE"/>
    <n v="1150000000"/>
    <s v="ADV"/>
    <x v="5"/>
    <s v="Technology"/>
    <x v="6"/>
  </r>
  <r>
    <n v="814"/>
    <s v="Beijing Ctrowell Technology Corp Ltd"/>
    <n v="1150000000"/>
    <n v="300455"/>
    <x v="13"/>
    <s v="Technology"/>
    <x v="7"/>
  </r>
  <r>
    <n v="815"/>
    <s v="HannStar Display Corp"/>
    <n v="1140000000"/>
    <n v="6116"/>
    <x v="1"/>
    <s v="Technology"/>
    <x v="8"/>
  </r>
  <r>
    <n v="816"/>
    <s v="ENNOSTAR, Inc."/>
    <n v="1140000000"/>
    <n v="3714"/>
    <x v="1"/>
    <s v="Technology"/>
    <x v="9"/>
  </r>
  <r>
    <n v="817"/>
    <s v="Sercomm Corp"/>
    <n v="1140000000"/>
    <n v="5388"/>
    <x v="1"/>
    <s v="Technology"/>
    <x v="6"/>
  </r>
  <r>
    <n v="818"/>
    <s v="PDF Solutions, Inc."/>
    <n v="1130000000"/>
    <s v="PDFS"/>
    <x v="0"/>
    <s v="Technology"/>
    <x v="4"/>
  </r>
  <r>
    <n v="819"/>
    <s v="Digital Garage, Inc."/>
    <n v="1130000000"/>
    <n v="4819"/>
    <x v="6"/>
    <s v="Technology"/>
    <x v="5"/>
  </r>
  <r>
    <n v="820"/>
    <s v="Topco Scientific Co.,Ltd."/>
    <n v="1130000000"/>
    <n v="5434"/>
    <x v="1"/>
    <s v="Technology"/>
    <x v="3"/>
  </r>
  <r>
    <n v="821"/>
    <s v="PAR Technology Corporation"/>
    <n v="1130000000"/>
    <s v="PAR"/>
    <x v="0"/>
    <s v="Technology"/>
    <x v="4"/>
  </r>
  <r>
    <n v="822"/>
    <s v="WANdisco plc"/>
    <n v="1120000000"/>
    <s v="WAND"/>
    <x v="20"/>
    <s v="Technology"/>
    <x v="4"/>
  </r>
  <r>
    <n v="823"/>
    <s v="AddNode Group AB"/>
    <n v="1120000000"/>
    <s v="ANOD.B"/>
    <x v="15"/>
    <s v="Technology"/>
    <x v="5"/>
  </r>
  <r>
    <n v="824"/>
    <s v="Ardentec Corp"/>
    <n v="1110000000"/>
    <n v="3264"/>
    <x v="1"/>
    <s v="Technology"/>
    <x v="3"/>
  </r>
  <r>
    <n v="825"/>
    <s v="Future Corp"/>
    <n v="1110000000"/>
    <n v="4722"/>
    <x v="6"/>
    <s v="Technology"/>
    <x v="5"/>
  </r>
  <r>
    <n v="826"/>
    <s v="Espressif Systems"/>
    <n v="1110000000"/>
    <n v="688018"/>
    <x v="13"/>
    <s v="Technology"/>
    <x v="2"/>
  </r>
  <r>
    <n v="827"/>
    <s v="Shenzhen Microgate Technology Co. Ltd"/>
    <n v="1110000000"/>
    <n v="300319"/>
    <x v="13"/>
    <s v="Technology"/>
    <x v="9"/>
  </r>
  <r>
    <n v="828"/>
    <s v="Silicon Integrated Systems Corp"/>
    <n v="1110000000"/>
    <n v="2363"/>
    <x v="1"/>
    <s v="Technology"/>
    <x v="2"/>
  </r>
  <r>
    <n v="829"/>
    <s v="DAEDUCK ELECTRONICS Co.,Ltd."/>
    <n v="1100000000"/>
    <n v="353200"/>
    <x v="2"/>
    <s v="Technology"/>
    <x v="9"/>
  </r>
  <r>
    <n v="830"/>
    <s v="HAND Enterprise Solutions Co. Ltd"/>
    <n v="1100000000"/>
    <n v="300170"/>
    <x v="13"/>
    <s v="Technology"/>
    <x v="5"/>
  </r>
  <r>
    <n v="831"/>
    <s v="Transcend Information, Inc."/>
    <n v="1100000000"/>
    <n v="2451"/>
    <x v="1"/>
    <s v="Technology"/>
    <x v="8"/>
  </r>
  <r>
    <n v="832"/>
    <s v="Greatek Electronics, Inc."/>
    <n v="1100000000"/>
    <n v="2441"/>
    <x v="1"/>
    <s v="Technology"/>
    <x v="3"/>
  </r>
  <r>
    <n v="833"/>
    <s v="DeNA Co. Ltd"/>
    <n v="1090000000"/>
    <n v="2432"/>
    <x v="6"/>
    <s v="Technology"/>
    <x v="4"/>
  </r>
  <r>
    <n v="834"/>
    <s v="DTS Corp"/>
    <n v="1090000000"/>
    <n v="9682"/>
    <x v="6"/>
    <s v="Technology"/>
    <x v="5"/>
  </r>
  <r>
    <n v="835"/>
    <s v="Guangdong Ellington Electronics Technology Co. Ltd"/>
    <n v="1090000000"/>
    <n v="603328"/>
    <x v="13"/>
    <s v="Technology"/>
    <x v="9"/>
  </r>
  <r>
    <n v="836"/>
    <s v="Sitronix Technology Corp"/>
    <n v="1090000000"/>
    <n v="8016"/>
    <x v="1"/>
    <s v="Technology"/>
    <x v="2"/>
  </r>
  <r>
    <n v="837"/>
    <s v="DBAPPSecurity Co. Ltd"/>
    <n v="1090000000"/>
    <n v="688023"/>
    <x v="13"/>
    <s v="Technology"/>
    <x v="1"/>
  </r>
  <r>
    <n v="838"/>
    <s v="Taiwan Union Technology Corp"/>
    <n v="1090000000"/>
    <n v="6274"/>
    <x v="1"/>
    <s v="Technology"/>
    <x v="9"/>
  </r>
  <r>
    <n v="839"/>
    <s v="Xintec, Inc."/>
    <n v="1090000000"/>
    <n v="3374"/>
    <x v="1"/>
    <s v="Technology"/>
    <x v="2"/>
  </r>
  <r>
    <n v="840"/>
    <s v="Alphawave IP Group plc"/>
    <n v="1080000000"/>
    <s v="AWE"/>
    <x v="20"/>
    <s v="Technology"/>
    <x v="2"/>
  </r>
  <r>
    <n v="841"/>
    <s v="Fujian Apex Software Co. Ltd"/>
    <n v="1080000000"/>
    <n v="603383"/>
    <x v="13"/>
    <s v="Technology"/>
    <x v="4"/>
  </r>
  <r>
    <n v="842"/>
    <s v="Sumavision Technologies Co.,Ltd."/>
    <n v="1080000000"/>
    <n v="300079"/>
    <x v="13"/>
    <s v="Technology"/>
    <x v="6"/>
  </r>
  <r>
    <n v="843"/>
    <s v="FIT Hon Teng Ltd"/>
    <n v="1070000000"/>
    <s v="FITGF"/>
    <x v="1"/>
    <s v="Technology"/>
    <x v="9"/>
  </r>
  <r>
    <n v="844"/>
    <s v="TaskUs, Inc."/>
    <n v="1070000000"/>
    <s v="TASK"/>
    <x v="0"/>
    <s v="Technology"/>
    <x v="5"/>
  </r>
  <r>
    <n v="845"/>
    <s v="AT &amp; S Austria Technologie &amp; Systemtechnik Aktiengesellschaft"/>
    <n v="1070000000"/>
    <s v="AUS"/>
    <x v="36"/>
    <s v="Technology"/>
    <x v="9"/>
  </r>
  <r>
    <n v="846"/>
    <s v="Tokyo Electron Device Ltd"/>
    <n v="1070000000"/>
    <n v="2760"/>
    <x v="6"/>
    <s v="Technology"/>
    <x v="9"/>
  </r>
  <r>
    <n v="847"/>
    <s v="Opera Limited"/>
    <n v="1070000000"/>
    <s v="OPRA"/>
    <x v="30"/>
    <s v="Technology"/>
    <x v="1"/>
  </r>
  <r>
    <n v="848"/>
    <s v="Toshiba Tec Corp"/>
    <n v="1060000000"/>
    <n v="6588"/>
    <x v="6"/>
    <s v="Technology"/>
    <x v="8"/>
  </r>
  <r>
    <n v="849"/>
    <s v="Fujian Start Group Co.Ltd"/>
    <n v="1060000000"/>
    <n v="600734"/>
    <x v="13"/>
    <s v="Technology"/>
    <x v="8"/>
  </r>
  <r>
    <n v="850"/>
    <s v="Jiangsu Lettall Electronic Co.,Ltd"/>
    <n v="1060000000"/>
    <n v="603629"/>
    <x v="13"/>
    <s v="Technology"/>
    <x v="9"/>
  </r>
  <r>
    <n v="851"/>
    <s v="Jiangsu Etern Company Ltd"/>
    <n v="1060000000"/>
    <n v="600105"/>
    <x v="13"/>
    <s v="Technology"/>
    <x v="6"/>
  </r>
  <r>
    <n v="852"/>
    <s v="Himax Technologies, Inc."/>
    <n v="1060000000"/>
    <s v="HIMX"/>
    <x v="1"/>
    <s v="Technology"/>
    <x v="2"/>
  </r>
  <r>
    <n v="853"/>
    <s v="Troy Information Technology Co. Ltd"/>
    <n v="1050000000"/>
    <n v="300366"/>
    <x v="13"/>
    <s v="Technology"/>
    <x v="4"/>
  </r>
  <r>
    <n v="854"/>
    <s v="ITEQ Corp"/>
    <n v="1050000000"/>
    <n v="6213"/>
    <x v="1"/>
    <s v="Technology"/>
    <x v="9"/>
  </r>
  <r>
    <n v="855"/>
    <s v="iRobot Corporation"/>
    <n v="1050000000"/>
    <s v="IRBT"/>
    <x v="0"/>
    <s v="Technology"/>
    <x v="0"/>
  </r>
  <r>
    <n v="856"/>
    <s v="Shenzhen Jufei Optoelectronics Co. Ltd"/>
    <n v="1040000000"/>
    <n v="300303"/>
    <x v="13"/>
    <s v="Technology"/>
    <x v="9"/>
  </r>
  <r>
    <n v="857"/>
    <s v="Momentive Global, Inc."/>
    <n v="1040000000"/>
    <s v="MNTV"/>
    <x v="0"/>
    <s v="Technology"/>
    <x v="4"/>
  </r>
  <r>
    <n v="858"/>
    <s v="Tong Hsing Electronic Industries Ltd"/>
    <n v="1040000000"/>
    <n v="6271"/>
    <x v="1"/>
    <s v="Technology"/>
    <x v="3"/>
  </r>
  <r>
    <n v="859"/>
    <s v="Anhui Tatfook Technology Co.,Ltd"/>
    <n v="1030000000"/>
    <n v="300134"/>
    <x v="13"/>
    <s v="Technology"/>
    <x v="6"/>
  </r>
  <r>
    <n v="860"/>
    <s v="Nsfocus Information Technology Co. Ltd"/>
    <n v="1030000000"/>
    <n v="300369"/>
    <x v="13"/>
    <s v="Technology"/>
    <x v="1"/>
  </r>
  <r>
    <n v="861"/>
    <s v="Gudeng Precision Industrial Co. Ltd"/>
    <n v="1030000000"/>
    <n v="3680"/>
    <x v="1"/>
    <s v="Technology"/>
    <x v="2"/>
  </r>
  <r>
    <n v="862"/>
    <s v="Sino Wealth Electronic Ltd"/>
    <n v="1030000000"/>
    <n v="300327"/>
    <x v="13"/>
    <s v="Technology"/>
    <x v="2"/>
  </r>
  <r>
    <n v="863"/>
    <s v="Synacor, Inc."/>
    <n v="1030000000"/>
    <s v="SYNC"/>
    <x v="0"/>
    <s v="Technology"/>
    <x v="1"/>
  </r>
  <r>
    <n v="864"/>
    <s v="ACM Research, Inc."/>
    <n v="1030000000"/>
    <s v="ACMR"/>
    <x v="0"/>
    <s v="Technology"/>
    <x v="3"/>
  </r>
  <r>
    <n v="865"/>
    <s v="Asiainfo Technologies Ltd"/>
    <n v="1030000000"/>
    <n v="1675"/>
    <x v="13"/>
    <s v="Technology"/>
    <x v="4"/>
  </r>
  <r>
    <n v="866"/>
    <s v="Client Service International, Inc."/>
    <n v="1020000000"/>
    <n v="300663"/>
    <x v="13"/>
    <s v="Technology"/>
    <x v="4"/>
  </r>
  <r>
    <n v="867"/>
    <s v="Chang Wah Technology Co. Ltd"/>
    <n v="1020000000"/>
    <n v="6548"/>
    <x v="1"/>
    <s v="Technology"/>
    <x v="2"/>
  </r>
  <r>
    <n v="868"/>
    <s v="Nanjing Panda Electronics Company Ltd"/>
    <n v="1020000000"/>
    <n v="600775"/>
    <x v="13"/>
    <s v="Technology"/>
    <x v="6"/>
  </r>
  <r>
    <n v="869"/>
    <s v="Sunrise Technology Co. Ltd"/>
    <n v="1020000000"/>
    <n v="300360"/>
    <x v="13"/>
    <s v="Technology"/>
    <x v="9"/>
  </r>
  <r>
    <n v="870"/>
    <s v="Shenzhen Sunline Tech Co. Ltd"/>
    <n v="1010000000"/>
    <n v="300348"/>
    <x v="13"/>
    <s v="Technology"/>
    <x v="5"/>
  </r>
  <r>
    <n v="871"/>
    <s v="Iress Limited"/>
    <n v="1010000000"/>
    <s v="IRE"/>
    <x v="11"/>
    <s v="Technology"/>
    <x v="4"/>
  </r>
  <r>
    <n v="872"/>
    <s v="Pushpay Holdings Limited"/>
    <n v="1010000000"/>
    <s v="PPH"/>
    <x v="21"/>
    <s v="Technology"/>
    <x v="4"/>
  </r>
  <r>
    <n v="873"/>
    <s v="Codan Limited"/>
    <n v="1010000000"/>
    <s v="CDA"/>
    <x v="11"/>
    <s v="Technology"/>
    <x v="7"/>
  </r>
  <r>
    <n v="874"/>
    <s v="Linewell Software Co. Ltd"/>
    <n v="1010000000"/>
    <n v="603636"/>
    <x v="13"/>
    <s v="Technology"/>
    <x v="4"/>
  </r>
  <r>
    <n v="875"/>
    <s v="Primax Electronics Ltd"/>
    <n v="1000000000"/>
    <n v="4915"/>
    <x v="1"/>
    <s v="Technology"/>
    <x v="8"/>
  </r>
  <r>
    <n v="876"/>
    <s v="Elecom Co. Ltd"/>
    <n v="997200000"/>
    <n v="6750"/>
    <x v="6"/>
    <s v="Technology"/>
    <x v="8"/>
  </r>
  <r>
    <n v="877"/>
    <s v="Formula Systems (1985) Ltd."/>
    <n v="995000000"/>
    <s v="FORTY"/>
    <x v="19"/>
    <s v="Technology"/>
    <x v="5"/>
  </r>
  <r>
    <n v="878"/>
    <s v="Beijing Teamsun Technology Co.,Ltd."/>
    <n v="994900000"/>
    <n v="600410"/>
    <x v="13"/>
    <s v="Technology"/>
    <x v="4"/>
  </r>
  <r>
    <n v="879"/>
    <s v="Infinera Corporation"/>
    <n v="993900000"/>
    <s v="INFN"/>
    <x v="0"/>
    <s v="Technology"/>
    <x v="6"/>
  </r>
  <r>
    <n v="880"/>
    <s v="Global Brands Manufacture Ltd"/>
    <n v="989100000"/>
    <n v="6191"/>
    <x v="1"/>
    <s v="Technology"/>
    <x v="9"/>
  </r>
  <r>
    <n v="881"/>
    <s v="Secunet Security Networks AG"/>
    <n v="988900000"/>
    <s v="YSN"/>
    <x v="5"/>
    <s v="Technology"/>
    <x v="5"/>
  </r>
  <r>
    <n v="882"/>
    <s v="ArcherMind Technology"/>
    <n v="986700000"/>
    <n v="300598"/>
    <x v="13"/>
    <s v="Technology"/>
    <x v="5"/>
  </r>
  <r>
    <n v="883"/>
    <s v="Supreme Electronics Co. Ltd"/>
    <n v="985300000"/>
    <n v="8112"/>
    <x v="1"/>
    <s v="Technology"/>
    <x v="2"/>
  </r>
  <r>
    <n v="884"/>
    <s v="Model N, Inc."/>
    <n v="982700000"/>
    <s v="MODN"/>
    <x v="0"/>
    <s v="Technology"/>
    <x v="4"/>
  </r>
  <r>
    <n v="885"/>
    <s v="ChipMOS TECHNOLOGIES INC."/>
    <n v="981200000"/>
    <n v="8150"/>
    <x v="1"/>
    <s v="Technology"/>
    <x v="2"/>
  </r>
  <r>
    <n v="886"/>
    <s v="Orient Semiconductor Electronics Ltd"/>
    <n v="980900000"/>
    <n v="2329"/>
    <x v="1"/>
    <s v="Technology"/>
    <x v="2"/>
  </r>
  <r>
    <n v="887"/>
    <s v="TXC Corp"/>
    <n v="976200000"/>
    <n v="3042"/>
    <x v="1"/>
    <s v="Technology"/>
    <x v="9"/>
  </r>
  <r>
    <n v="888"/>
    <s v="Clenergy"/>
    <n v="975200000"/>
    <n v="603628"/>
    <x v="13"/>
    <s v="Technology"/>
    <x v="10"/>
  </r>
  <r>
    <n v="889"/>
    <s v="ESI Group"/>
    <n v="974500000"/>
    <s v="ESI"/>
    <x v="10"/>
    <s v="Technology"/>
    <x v="4"/>
  </r>
  <r>
    <n v="890"/>
    <s v="Esker SA"/>
    <n v="974100000"/>
    <s v="ALESK"/>
    <x v="10"/>
    <s v="Technology"/>
    <x v="4"/>
  </r>
  <r>
    <n v="891"/>
    <s v="Systex Corp"/>
    <n v="973700000"/>
    <n v="6214"/>
    <x v="1"/>
    <s v="Technology"/>
    <x v="5"/>
  </r>
  <r>
    <n v="892"/>
    <s v="Fitipower Integrated Technology, Inc."/>
    <n v="970600000"/>
    <n v="4961"/>
    <x v="1"/>
    <s v="Technology"/>
    <x v="2"/>
  </r>
  <r>
    <n v="893"/>
    <s v="Beijing Highlander Digital Technology Co. Ltd"/>
    <n v="968700000"/>
    <n v="300065"/>
    <x v="13"/>
    <s v="Technology"/>
    <x v="7"/>
  </r>
  <r>
    <n v="894"/>
    <s v="ChemoMetec A/S"/>
    <n v="968300000"/>
    <s v="CHEMM"/>
    <x v="27"/>
    <s v="Technology"/>
    <x v="7"/>
  </r>
  <r>
    <n v="895"/>
    <s v="UCloud Technology Co. Ltd"/>
    <n v="968200000"/>
    <n v="688158"/>
    <x v="13"/>
    <s v="Technology"/>
    <x v="1"/>
  </r>
  <r>
    <n v="896"/>
    <s v="Chenbro Micom Co. Ltd"/>
    <n v="966800000"/>
    <n v="8210"/>
    <x v="1"/>
    <s v="Technology"/>
    <x v="8"/>
  </r>
  <r>
    <n v="897"/>
    <s v="Sigurd Microelectronics Corp"/>
    <n v="966100000"/>
    <n v="6257"/>
    <x v="1"/>
    <s v="Technology"/>
    <x v="3"/>
  </r>
  <r>
    <n v="898"/>
    <s v="Stratasys Ltd."/>
    <n v="964200000"/>
    <s v="SSYS"/>
    <x v="0"/>
    <s v="Technology"/>
    <x v="8"/>
  </r>
  <r>
    <n v="899"/>
    <s v="HNA Technology Co. Ltd"/>
    <n v="960500000"/>
    <n v="600751"/>
    <x v="13"/>
    <s v="Technology"/>
    <x v="5"/>
  </r>
  <r>
    <n v="900"/>
    <s v="Life360, Inc."/>
    <n v="960200000"/>
    <n v="360"/>
    <x v="0"/>
    <s v="Technology"/>
    <x v="4"/>
  </r>
  <r>
    <n v="901"/>
    <s v="Raydium Semiconductor Corp"/>
    <n v="959200000"/>
    <n v="3592"/>
    <x v="1"/>
    <s v="Technology"/>
    <x v="2"/>
  </r>
  <r>
    <n v="902"/>
    <s v="A10 Networks, Inc."/>
    <n v="957900000"/>
    <s v="ATEN"/>
    <x v="0"/>
    <s v="Technology"/>
    <x v="1"/>
  </r>
  <r>
    <n v="903"/>
    <s v="TTEC Holdings, Inc."/>
    <n v="956500000"/>
    <s v="TTEC"/>
    <x v="0"/>
    <s v="Technology"/>
    <x v="5"/>
  </r>
  <r>
    <n v="904"/>
    <s v="discoverIE Group plc"/>
    <n v="956200000"/>
    <s v="DSCV"/>
    <x v="20"/>
    <s v="Technology"/>
    <x v="9"/>
  </r>
  <r>
    <n v="905"/>
    <s v="Mensch und Maschine Software SE"/>
    <n v="956200000"/>
    <s v="MUM"/>
    <x v="5"/>
    <s v="Technology"/>
    <x v="4"/>
  </r>
  <r>
    <n v="906"/>
    <s v="Gosuncn Technology Group Co. Ltd"/>
    <n v="955800000"/>
    <n v="300098"/>
    <x v="13"/>
    <s v="Technology"/>
    <x v="6"/>
  </r>
  <r>
    <n v="907"/>
    <s v="Grid Dynamics Holdings, Inc."/>
    <n v="955500000"/>
    <s v="GDYN"/>
    <x v="0"/>
    <s v="Technology"/>
    <x v="5"/>
  </r>
  <r>
    <n v="908"/>
    <s v="Tinexta S.p.A."/>
    <n v="954300000"/>
    <s v="TNXT"/>
    <x v="22"/>
    <s v="Technology"/>
    <x v="5"/>
  </r>
  <r>
    <n v="909"/>
    <s v="HannStar Board Corp"/>
    <n v="952400000"/>
    <n v="5469"/>
    <x v="1"/>
    <s v="Technology"/>
    <x v="9"/>
  </r>
  <r>
    <n v="910"/>
    <s v="Benchmark Electronics, Inc."/>
    <n v="951600000"/>
    <s v="BHE"/>
    <x v="0"/>
    <s v="Technology"/>
    <x v="9"/>
  </r>
  <r>
    <n v="911"/>
    <s v="Micronics Japan Co. Ltd"/>
    <n v="951000000"/>
    <n v="6871"/>
    <x v="6"/>
    <s v="Technology"/>
    <x v="3"/>
  </r>
  <r>
    <n v="912"/>
    <s v="ScanSource, Inc."/>
    <n v="948700000"/>
    <s v="SCSC"/>
    <x v="0"/>
    <s v="Technology"/>
    <x v="11"/>
  </r>
  <r>
    <n v="913"/>
    <s v="Ichor Holdings, Ltd."/>
    <n v="948700000"/>
    <s v="ICHR"/>
    <x v="0"/>
    <s v="Technology"/>
    <x v="3"/>
  </r>
  <r>
    <n v="914"/>
    <s v="Focused Photonics"/>
    <n v="948100000"/>
    <n v="300203"/>
    <x v="13"/>
    <s v="Technology"/>
    <x v="7"/>
  </r>
  <r>
    <n v="915"/>
    <s v="Coretronic Corp"/>
    <n v="946900000"/>
    <n v="5371"/>
    <x v="1"/>
    <s v="Technology"/>
    <x v="0"/>
  </r>
  <r>
    <n v="916"/>
    <s v="Megaport Limited"/>
    <n v="945000000"/>
    <s v="MP1"/>
    <x v="11"/>
    <s v="Technology"/>
    <x v="1"/>
  </r>
  <r>
    <n v="917"/>
    <s v="Infocom Corp"/>
    <n v="944600000"/>
    <n v="4348"/>
    <x v="6"/>
    <s v="Technology"/>
    <x v="5"/>
  </r>
  <r>
    <n v="918"/>
    <s v="Jilin Sino-Microelectronics Co. Ltd"/>
    <n v="942900000"/>
    <n v="600360"/>
    <x v="13"/>
    <s v="Technology"/>
    <x v="3"/>
  </r>
  <r>
    <n v="919"/>
    <s v="Beijing Certificate Authority Co. Ltd"/>
    <n v="938900000"/>
    <n v="300579"/>
    <x v="13"/>
    <s v="Technology"/>
    <x v="1"/>
  </r>
  <r>
    <n v="920"/>
    <s v="Beijing VRV Software Corp Ltd"/>
    <n v="938200000"/>
    <n v="300352"/>
    <x v="13"/>
    <s v="Technology"/>
    <x v="1"/>
  </r>
  <r>
    <n v="921"/>
    <s v="ADATA Technology Co. Ltd"/>
    <n v="936100000"/>
    <n v="3260"/>
    <x v="1"/>
    <s v="Technology"/>
    <x v="2"/>
  </r>
  <r>
    <n v="922"/>
    <s v="Qingdao Eastsoft Communication Technology Co.,Ltd"/>
    <n v="931900000"/>
    <n v="300183"/>
    <x v="13"/>
    <s v="Technology"/>
    <x v="7"/>
  </r>
  <r>
    <n v="923"/>
    <s v="Shenzhen Gongjin Electronics Co. Ltd"/>
    <n v="931900000"/>
    <n v="603118"/>
    <x v="13"/>
    <s v="Technology"/>
    <x v="6"/>
  </r>
  <r>
    <n v="924"/>
    <s v="O.Y. Nofar Energy Ltd"/>
    <n v="931400000"/>
    <s v="NOFR"/>
    <x v="19"/>
    <s v="Technology"/>
    <x v="10"/>
  </r>
  <r>
    <n v="925"/>
    <s v="Weimob, Inc."/>
    <n v="926900000"/>
    <n v="2013"/>
    <x v="13"/>
    <s v="Technology"/>
    <x v="4"/>
  </r>
  <r>
    <n v="926"/>
    <s v="Global Blue Group Holding AG"/>
    <n v="926000000"/>
    <s v="GB"/>
    <x v="14"/>
    <s v="Technology"/>
    <x v="5"/>
  </r>
  <r>
    <n v="927"/>
    <s v="Sonaecom, SGPS, SA"/>
    <n v="925300000"/>
    <s v="SNC"/>
    <x v="37"/>
    <s v="Technology"/>
    <x v="5"/>
  </r>
  <r>
    <n v="928"/>
    <s v="WalkMe Ltd"/>
    <n v="924800000"/>
    <s v="WKME"/>
    <x v="19"/>
    <s v="Technology"/>
    <x v="4"/>
  </r>
  <r>
    <n v="929"/>
    <s v="SMART Global Holdings, Inc."/>
    <n v="922200000"/>
    <s v="SGH"/>
    <x v="0"/>
    <s v="Technology"/>
    <x v="2"/>
  </r>
  <r>
    <n v="930"/>
    <s v="Marketech International Corp"/>
    <n v="921200000"/>
    <n v="6196"/>
    <x v="1"/>
    <s v="Technology"/>
    <x v="9"/>
  </r>
  <r>
    <n v="931"/>
    <s v="Jiangsu DongHua Testing Technology Co. Ltd"/>
    <n v="921100000"/>
    <n v="300354"/>
    <x v="13"/>
    <s v="Technology"/>
    <x v="7"/>
  </r>
  <r>
    <n v="932"/>
    <s v="Audinate Group Limited"/>
    <n v="921000000"/>
    <s v="AD8"/>
    <x v="11"/>
    <s v="Technology"/>
    <x v="9"/>
  </r>
  <r>
    <n v="933"/>
    <s v="Shenzhen Yitoa Intelligent Control Co.,Ltd."/>
    <n v="920200000"/>
    <n v="300131"/>
    <x v="13"/>
    <s v="Technology"/>
    <x v="9"/>
  </r>
  <r>
    <n v="934"/>
    <s v="Skyworth Group Ltd"/>
    <n v="920100000"/>
    <n v="751"/>
    <x v="7"/>
    <s v="Technology"/>
    <x v="0"/>
  </r>
  <r>
    <n v="935"/>
    <s v="SVG Group Co.,Ltd"/>
    <n v="916800000"/>
    <n v="300331"/>
    <x v="13"/>
    <s v="Technology"/>
    <x v="9"/>
  </r>
  <r>
    <n v="936"/>
    <s v="ASROCK InCorp"/>
    <n v="915800000"/>
    <n v="3515"/>
    <x v="1"/>
    <s v="Technology"/>
    <x v="8"/>
  </r>
  <r>
    <n v="937"/>
    <s v="Yalla Group Limited"/>
    <n v="915600000"/>
    <s v="YALA"/>
    <x v="31"/>
    <s v="Technology"/>
    <x v="4"/>
  </r>
  <r>
    <n v="938"/>
    <s v="Wirtualna Polska Holding SA"/>
    <n v="912000000"/>
    <s v="9DE"/>
    <x v="35"/>
    <s v="Technology"/>
    <x v="1"/>
  </r>
  <r>
    <n v="939"/>
    <s v="Shenzhen Fine Made Electronics Group Co. Ltd"/>
    <n v="911200000"/>
    <n v="300671"/>
    <x v="13"/>
    <s v="Technology"/>
    <x v="2"/>
  </r>
  <r>
    <n v="940"/>
    <s v="Insigma Technology Co. Ltd"/>
    <n v="909200000"/>
    <n v="600797"/>
    <x v="13"/>
    <s v="Technology"/>
    <x v="5"/>
  </r>
  <r>
    <n v="941"/>
    <s v="Wuhan P&amp;S Information Technology Co. Ltd"/>
    <n v="909100000"/>
    <n v="300184"/>
    <x v="13"/>
    <s v="Technology"/>
    <x v="11"/>
  </r>
  <r>
    <n v="942"/>
    <s v="Spirent Communications plc"/>
    <n v="908300000"/>
    <s v="SPT"/>
    <x v="20"/>
    <s v="Technology"/>
    <x v="1"/>
  </r>
  <r>
    <n v="943"/>
    <s v="Flexium Interconnect, Inc."/>
    <n v="908100000"/>
    <n v="6269"/>
    <x v="1"/>
    <s v="Technology"/>
    <x v="9"/>
  </r>
  <r>
    <n v="944"/>
    <s v="Hongli Zhihui Group Co. Ltd"/>
    <n v="908100000"/>
    <n v="300219"/>
    <x v="13"/>
    <s v="Technology"/>
    <x v="9"/>
  </r>
  <r>
    <n v="945"/>
    <s v="Auras Technology Co. Ltd"/>
    <n v="906300000"/>
    <n v="3324"/>
    <x v="1"/>
    <s v="Technology"/>
    <x v="8"/>
  </r>
  <r>
    <n v="946"/>
    <s v="Zhejiang Firstar Panel Technology Co. Ltd"/>
    <n v="906200000"/>
    <n v="300256"/>
    <x v="13"/>
    <s v="Technology"/>
    <x v="9"/>
  </r>
  <r>
    <n v="947"/>
    <s v="Capitalonline Data Service Co. Ltd"/>
    <n v="903000000"/>
    <n v="300846"/>
    <x v="13"/>
    <s v="Technology"/>
    <x v="5"/>
  </r>
  <r>
    <n v="948"/>
    <s v="Enjoyor Co.,Ltd"/>
    <n v="899900000"/>
    <n v="300020"/>
    <x v="13"/>
    <s v="Technology"/>
    <x v="4"/>
  </r>
  <r>
    <n v="949"/>
    <s v="Chilisin Electronics Corp"/>
    <n v="899600000"/>
    <n v="2456"/>
    <x v="1"/>
    <s v="Technology"/>
    <x v="9"/>
  </r>
  <r>
    <n v="950"/>
    <s v="Netac Technology Co. Ltd"/>
    <n v="899000000"/>
    <n v="300042"/>
    <x v="13"/>
    <s v="Technology"/>
    <x v="8"/>
  </r>
  <r>
    <n v="951"/>
    <s v="WinWay Technology Co. Ltd"/>
    <n v="898900000"/>
    <n v="6515"/>
    <x v="1"/>
    <s v="Technology"/>
    <x v="2"/>
  </r>
  <r>
    <n v="952"/>
    <s v="SUNeVision Holdings Ltd"/>
    <n v="898600000"/>
    <n v="1686"/>
    <x v="7"/>
    <s v="Technology"/>
    <x v="5"/>
  </r>
  <r>
    <n v="953"/>
    <s v="Equiniti Group plc"/>
    <n v="896800000"/>
    <s v="EQN"/>
    <x v="20"/>
    <s v="Technology"/>
    <x v="1"/>
  </r>
  <r>
    <n v="954"/>
    <s v="EGing Photovoltaic Technology Co.,Ltd."/>
    <n v="894500000"/>
    <n v="600537"/>
    <x v="13"/>
    <s v="Technology"/>
    <x v="10"/>
  </r>
  <r>
    <n v="955"/>
    <s v="Taiwan Surface Mounting Technology Corp"/>
    <n v="893900000"/>
    <n v="6278"/>
    <x v="1"/>
    <s v="Technology"/>
    <x v="3"/>
  </r>
  <r>
    <n v="956"/>
    <s v="AAEON Technology, Inc."/>
    <n v="892000000"/>
    <n v="6579"/>
    <x v="1"/>
    <s v="Technology"/>
    <x v="8"/>
  </r>
  <r>
    <n v="957"/>
    <s v="Xiamen Changelight Co. Ltd"/>
    <n v="891500000"/>
    <n v="300102"/>
    <x v="13"/>
    <s v="Technology"/>
    <x v="2"/>
  </r>
  <r>
    <n v="958"/>
    <s v="Vestel Beyaz Esya Sanayi ve Ticaret A.S."/>
    <n v="891100000"/>
    <s v="VESBE"/>
    <x v="32"/>
    <s v="Technology"/>
    <x v="0"/>
  </r>
  <r>
    <n v="959"/>
    <s v="Digi International Inc."/>
    <n v="888700000"/>
    <s v="DGII"/>
    <x v="0"/>
    <s v="Technology"/>
    <x v="6"/>
  </r>
  <r>
    <n v="960"/>
    <s v="Bomin Electronics Co. Ltd"/>
    <n v="888500000"/>
    <n v="603936"/>
    <x v="13"/>
    <s v="Technology"/>
    <x v="2"/>
  </r>
  <r>
    <n v="961"/>
    <s v="Data#3 Limited"/>
    <n v="887200000"/>
    <s v="DTL"/>
    <x v="11"/>
    <s v="Technology"/>
    <x v="5"/>
  </r>
  <r>
    <n v="962"/>
    <s v="Invisio AB"/>
    <n v="885800000"/>
    <s v="IVSO"/>
    <x v="15"/>
    <s v="Technology"/>
    <x v="6"/>
  </r>
  <r>
    <n v="963"/>
    <s v="Everbridge, Inc."/>
    <n v="885000000"/>
    <s v="EVBG"/>
    <x v="0"/>
    <s v="Technology"/>
    <x v="4"/>
  </r>
  <r>
    <n v="964"/>
    <s v="GB Group plc"/>
    <n v="881100000"/>
    <s v="GBG"/>
    <x v="20"/>
    <s v="Technology"/>
    <x v="4"/>
  </r>
  <r>
    <n v="965"/>
    <s v="Beijing Thunisoft Co. Ltd"/>
    <n v="878500000"/>
    <n v="300271"/>
    <x v="13"/>
    <s v="Technology"/>
    <x v="5"/>
  </r>
  <r>
    <n v="966"/>
    <s v="Shanghai Golden Bridge Info Tech Co. Ltd"/>
    <n v="876300000"/>
    <n v="603918"/>
    <x v="13"/>
    <s v="Technology"/>
    <x v="5"/>
  </r>
  <r>
    <n v="967"/>
    <s v="Ferrotec Holdings Corp"/>
    <n v="873600000"/>
    <n v="6890"/>
    <x v="6"/>
    <s v="Technology"/>
    <x v="2"/>
  </r>
  <r>
    <n v="968"/>
    <s v="Muehlbauer Holding AG"/>
    <n v="869900000"/>
    <s v="MUB"/>
    <x v="5"/>
    <s v="Technology"/>
    <x v="8"/>
  </r>
  <r>
    <n v="969"/>
    <s v="TomTom N.V."/>
    <n v="869800000"/>
    <s v="TOM2"/>
    <x v="3"/>
    <s v="Technology"/>
    <x v="4"/>
  </r>
  <r>
    <n v="970"/>
    <s v="DuoLun Technology Corp Ltd"/>
    <n v="866900000"/>
    <n v="603528"/>
    <x v="13"/>
    <s v="Technology"/>
    <x v="4"/>
  </r>
  <r>
    <n v="971"/>
    <s v="Hanwei Electronics Group Corp"/>
    <n v="861400000"/>
    <n v="300007"/>
    <x v="13"/>
    <s v="Technology"/>
    <x v="7"/>
  </r>
  <r>
    <n v="972"/>
    <s v="NeoPhotonics Corporation"/>
    <n v="859600000"/>
    <s v="NPTN"/>
    <x v="0"/>
    <s v="Technology"/>
    <x v="2"/>
  </r>
  <r>
    <n v="973"/>
    <s v="GFT Technologies SE"/>
    <n v="858300000"/>
    <s v="GFT"/>
    <x v="5"/>
    <s v="Technology"/>
    <x v="5"/>
  </r>
  <r>
    <n v="974"/>
    <s v="Shenzhen Absen Optoelectronic Co.,Ltd."/>
    <n v="857800000"/>
    <n v="300389"/>
    <x v="13"/>
    <s v="Technology"/>
    <x v="0"/>
  </r>
  <r>
    <n v="975"/>
    <s v="WuHan Yangtze Communication Industry Group Co.,Ltd"/>
    <n v="856900000"/>
    <n v="600345"/>
    <x v="13"/>
    <s v="Technology"/>
    <x v="6"/>
  </r>
  <r>
    <n v="976"/>
    <s v="Jiangsu Zongyi Co.,LTD"/>
    <n v="855900000"/>
    <n v="600770"/>
    <x v="13"/>
    <s v="Technology"/>
    <x v="2"/>
  </r>
  <r>
    <n v="977"/>
    <s v="TKD Science and Technology Co.,Ltd."/>
    <n v="855500000"/>
    <n v="603738"/>
    <x v="13"/>
    <s v="Technology"/>
    <x v="2"/>
  </r>
  <r>
    <n v="978"/>
    <s v="Toyou Feiji Electronics Co. Ltd"/>
    <n v="851100000"/>
    <n v="300302"/>
    <x v="13"/>
    <s v="Technology"/>
    <x v="8"/>
  </r>
  <r>
    <n v="979"/>
    <s v="Systena Corp"/>
    <n v="850000000"/>
    <n v="2317"/>
    <x v="6"/>
    <s v="Technology"/>
    <x v="5"/>
  </r>
  <r>
    <n v="980"/>
    <s v="Hengxin Shambala Culture Co.,Ltd."/>
    <n v="849900000"/>
    <n v="300081"/>
    <x v="13"/>
    <s v="Technology"/>
    <x v="6"/>
  </r>
  <r>
    <n v="981"/>
    <s v="Tri Chemical Laboratories, Inc."/>
    <n v="848000000"/>
    <n v="4369"/>
    <x v="6"/>
    <s v="Technology"/>
    <x v="2"/>
  </r>
  <r>
    <n v="982"/>
    <s v="Clevo Co."/>
    <n v="847800000"/>
    <n v="2362"/>
    <x v="1"/>
    <s v="Technology"/>
    <x v="8"/>
  </r>
  <r>
    <n v="983"/>
    <s v="Sunyard Technology Co.,Ltd"/>
    <n v="846400000"/>
    <n v="600571"/>
    <x v="13"/>
    <s v="Technology"/>
    <x v="1"/>
  </r>
  <r>
    <n v="984"/>
    <s v="Chipsea Technologies"/>
    <n v="843500000"/>
    <n v="688595"/>
    <x v="13"/>
    <s v="Technology"/>
    <x v="3"/>
  </r>
  <r>
    <n v="985"/>
    <s v="Shanghai Bright Power Semiconductor Co. Ltd"/>
    <n v="843300000"/>
    <n v="688368"/>
    <x v="13"/>
    <s v="Technology"/>
    <x v="2"/>
  </r>
  <r>
    <n v="986"/>
    <s v="GuoChuang Software Co.,Ltd."/>
    <n v="842100000"/>
    <n v="300520"/>
    <x v="13"/>
    <s v="Technology"/>
    <x v="4"/>
  </r>
  <r>
    <n v="987"/>
    <s v="Innodisk Corp"/>
    <n v="839800000"/>
    <n v="5289"/>
    <x v="1"/>
    <s v="Technology"/>
    <x v="8"/>
  </r>
  <r>
    <n v="988"/>
    <s v="Elite Semiconductor Microelectronics Tech, Inc."/>
    <n v="838200000"/>
    <n v="3006"/>
    <x v="1"/>
    <s v="Technology"/>
    <x v="2"/>
  </r>
  <r>
    <n v="989"/>
    <s v="JVCKENWOOD Corp"/>
    <n v="831700000"/>
    <n v="6632"/>
    <x v="6"/>
    <s v="Technology"/>
    <x v="0"/>
  </r>
  <r>
    <n v="990"/>
    <s v="Olo, Inc."/>
    <n v="830700000"/>
    <s v="OLO"/>
    <x v="0"/>
    <s v="Technology"/>
    <x v="4"/>
  </r>
  <r>
    <n v="991"/>
    <s v="Guodian Nanjing Automation Co. Ltd"/>
    <n v="830400000"/>
    <n v="600268"/>
    <x v="13"/>
    <s v="Technology"/>
    <x v="0"/>
  </r>
  <r>
    <n v="992"/>
    <s v="Jiangyin Jianghua Microelectronics Materials Co. Ltd"/>
    <n v="830000000"/>
    <n v="603078"/>
    <x v="13"/>
    <s v="Technology"/>
    <x v="3"/>
  </r>
  <r>
    <n v="993"/>
    <s v="Union Optech Co.,Ltd."/>
    <n v="829800000"/>
    <n v="300691"/>
    <x v="13"/>
    <s v="Technology"/>
    <x v="9"/>
  </r>
  <r>
    <n v="994"/>
    <s v="Wuxi Chipown Micro-electronics Ltd"/>
    <n v="829800000"/>
    <n v="688508"/>
    <x v="13"/>
    <s v="Technology"/>
    <x v="2"/>
  </r>
  <r>
    <n v="995"/>
    <s v="Qingdao Topscomm Communication, Inc."/>
    <n v="829400000"/>
    <n v="603421"/>
    <x v="13"/>
    <s v="Technology"/>
    <x v="7"/>
  </r>
  <r>
    <n v="996"/>
    <s v="Henan Thinker Automatic Equipment Co.,Ltd."/>
    <n v="825400000"/>
    <n v="603508"/>
    <x v="13"/>
    <s v="Technology"/>
    <x v="7"/>
  </r>
  <r>
    <n v="997"/>
    <s v="transcosmos, Inc."/>
    <n v="819500000"/>
    <n v="9715"/>
    <x v="6"/>
    <s v="Technology"/>
    <x v="5"/>
  </r>
  <r>
    <n v="998"/>
    <s v="Yeahka Ltd"/>
    <n v="819300000"/>
    <n v="9923"/>
    <x v="13"/>
    <s v="Technology"/>
    <x v="1"/>
  </r>
  <r>
    <n v="999"/>
    <s v="Beijing Wanji Technology Co. Ltd"/>
    <n v="816100000"/>
    <n v="300552"/>
    <x v="13"/>
    <s v="Technology"/>
    <x v="7"/>
  </r>
  <r>
    <n v="1000"/>
    <s v="Fujian Foxit Software Development Joint Stock Co.,Ltd"/>
    <n v="811500000"/>
    <n v="688095"/>
    <x v="13"/>
    <s v="Technology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136D-8CA8-6141-B904-24B9CEED5065}" name="Global1000_Pivot" cacheId="5104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3" rowHeaderCaption="Country">
  <location ref="A3:E42" firstHeaderRow="0" firstDataRow="1" firstDataCol="1" rowPageCount="1" colPageCount="1"/>
  <pivotFields count="7">
    <pivotField showAll="0"/>
    <pivotField dataField="1" showAll="0"/>
    <pivotField dataField="1" showAll="0"/>
    <pivotField showAll="0"/>
    <pivotField axis="axisRow" showAll="0">
      <items count="39">
        <item x="11"/>
        <item x="36"/>
        <item x="29"/>
        <item x="12"/>
        <item x="28"/>
        <item x="8"/>
        <item x="26"/>
        <item x="13"/>
        <item x="25"/>
        <item x="27"/>
        <item x="17"/>
        <item x="10"/>
        <item x="5"/>
        <item x="7"/>
        <item x="9"/>
        <item x="4"/>
        <item x="19"/>
        <item x="22"/>
        <item x="6"/>
        <item x="18"/>
        <item x="24"/>
        <item x="34"/>
        <item x="3"/>
        <item x="21"/>
        <item x="30"/>
        <item x="35"/>
        <item x="37"/>
        <item x="23"/>
        <item x="2"/>
        <item x="16"/>
        <item x="15"/>
        <item x="14"/>
        <item x="1"/>
        <item x="33"/>
        <item x="32"/>
        <item x="31"/>
        <item x="20"/>
        <item x="0"/>
        <item t="default"/>
      </items>
    </pivotField>
    <pivotField showAll="0"/>
    <pivotField axis="axisPage" showAll="0">
      <items count="15">
        <item x="6"/>
        <item x="8"/>
        <item x="0"/>
        <item x="9"/>
        <item x="11"/>
        <item x="5"/>
        <item x="7"/>
        <item x="3"/>
        <item x="2"/>
        <item m="1" x="13"/>
        <item m="1" x="12"/>
        <item x="10"/>
        <item x="1"/>
        <item x="4"/>
        <item t="default"/>
      </items>
    </pivotField>
  </pivotFields>
  <rowFields count="1">
    <field x="4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# of Companies" fld="1" subtotal="count" baseField="0" baseItem="0"/>
    <dataField name="Sum of Market Cap (M)" fld="2" baseField="0" baseItem="0" numFmtId="164"/>
    <dataField name="Max. of Market Cap (M)" fld="2" subtotal="max" baseField="0" baseItem="0" numFmtId="164"/>
    <dataField name="Market Cap (%)" fld="2" showDataAs="percentOfTotal" baseField="0" baseItem="0" numFmtId="10"/>
  </dataFields>
  <formats count="1">
    <format dxfId="61">
      <pivotArea collapsedLevelsAreSubtotals="1" fieldPosition="0">
        <references count="2">
          <reference field="4294967294" count="1" selected="0">
            <x v="3"/>
          </reference>
          <reference field="4" count="0"/>
        </references>
      </pivotArea>
    </format>
  </format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57820-5E65-1046-A85F-EB869238C489}" name="Global1000" displayName="Global1000" ref="A1:G1001" totalsRowShown="0">
  <autoFilter ref="A1:G1001" xr:uid="{BCA57820-5E65-1046-A85F-EB869238C489}"/>
  <tableColumns count="7">
    <tableColumn id="1" xr3:uid="{154AB6E7-EEED-1F4A-8B1F-181676E0BFB2}" name="Ranking" dataDxfId="60"/>
    <tableColumn id="2" xr3:uid="{C0C36672-8801-AA47-9A24-9DADA107BE23}" name="Company" dataDxfId="59"/>
    <tableColumn id="3" xr3:uid="{3CC027F4-C17E-D545-A1AC-4BCAD9BB589C}" name="Market Cap" dataDxfId="58"/>
    <tableColumn id="4" xr3:uid="{50C4EE91-CC80-A444-B42F-35889B10F6F7}" name="Stock" dataDxfId="57"/>
    <tableColumn id="5" xr3:uid="{99901491-7163-6E4A-9A60-48FA5AE91586}" name="Country" dataDxfId="56"/>
    <tableColumn id="6" xr3:uid="{5EF96E64-EC9A-CD41-B272-5E2CFA930144}" name="Sector" dataDxfId="55"/>
    <tableColumn id="7" xr3:uid="{063ED5A0-0921-ED4A-86A6-311308BAA9B8}" name="Industry" dataDxfId="5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E839FD-9137-CC4D-A8F7-36DDF32FE388}" name="Top1000_Countries" displayName="Top1000_Countries" ref="A1:F40" totalsRowCount="1" headerRowDxfId="53" dataDxfId="52">
  <autoFilter ref="A1:F39" xr:uid="{F6E839FD-9137-CC4D-A8F7-36DDF32FE388}"/>
  <sortState xmlns:xlrd2="http://schemas.microsoft.com/office/spreadsheetml/2017/richdata2" ref="A2:F39">
    <sortCondition ref="A1:A39"/>
  </sortState>
  <tableColumns count="6">
    <tableColumn id="6" xr3:uid="{932EDFFB-E14B-F84E-AC0E-8829B5BA51E7}" name="Ranking" totalsRowLabel="Total" dataDxfId="50" totalsRowDxfId="51"/>
    <tableColumn id="1" xr3:uid="{D12387E5-0C42-3C48-AC8E-2196F421C761}" name="Country" dataDxfId="49"/>
    <tableColumn id="2" xr3:uid="{FBE0C08C-1669-7641-AEBE-0E8671407823}" name="Count_Company" totalsRowFunction="sum" dataDxfId="47" totalsRowDxfId="48">
      <calculatedColumnFormula>COUNTIF(Global1000[[#All],[Country]],Top1000_Countries[[#This Row],[Country]])</calculatedColumnFormula>
    </tableColumn>
    <tableColumn id="3" xr3:uid="{52857CAE-54C8-8F48-8B6C-D9981D2180E1}" name="%_Company" totalsRowFunction="sum" dataDxfId="45" totalsRowDxfId="46">
      <calculatedColumnFormula>(Top1000_Countries[[#This Row],[Count_Company]]/Top1000_Countries[[#Totals],[Count_Company]])</calculatedColumnFormula>
    </tableColumn>
    <tableColumn id="4" xr3:uid="{2BC1FBDE-7D05-0643-B7CB-6D6CCB490435}" name="Sum_Market_Cap" totalsRowFunction="custom" dataDxfId="43" totalsRowDxfId="44">
      <calculatedColumnFormula>SUMIF(Global1000[[#All],[Country]],Top1000_Countries[[#This Row],[Country]],Global1000[[#All],[Market Cap]])</calculatedColumnFormula>
      <totalsRowFormula>SUM(E2:E39)</totalsRowFormula>
    </tableColumn>
    <tableColumn id="5" xr3:uid="{A911D1D1-3510-8A43-A1A9-7B0F6E9F0CD3}" name="%_Market_Cap" totalsRowFunction="custom" dataDxfId="41" totalsRowDxfId="42">
      <calculatedColumnFormula>Top1000_Countries[[#This Row],[Sum_Market_Cap]]/Top1000_Countries[[#Totals],[Sum_Market_Cap]]</calculatedColumnFormula>
      <totalsRowFormula>SUM(F2:F39)</totalsRow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D7BED9-658B-5E4C-9969-F1FDA45757D0}" name="Top3_CompanyCount" displayName="Top3_CompanyCount" ref="H1:M5" totalsRowCount="1" headerRowDxfId="40" headerRowBorderDxfId="38" tableBorderDxfId="39" totalsRowBorderDxfId="37">
  <autoFilter ref="H1:M4" xr:uid="{2ED7BED9-658B-5E4C-9969-F1FDA45757D0}"/>
  <tableColumns count="6">
    <tableColumn id="6" xr3:uid="{1B8F8667-D935-5B4A-B0DD-D2720B7E039A}" name="Ranking" totalsRowLabel="Total" totalsRowDxfId="36"/>
    <tableColumn id="1" xr3:uid="{1D80EF0B-F616-B041-A3CE-1CF7963AFC75}" name="Country" totalsRowDxfId="35"/>
    <tableColumn id="2" xr3:uid="{07F6DBCB-7ECC-E44E-A61E-FEC6A28A38D5}" name="Count_Company" totalsRowFunction="sum" totalsRowDxfId="34">
      <calculatedColumnFormula>VLOOKUP(Top3_CompanyCount[[#This Row],[Country]],Top1000_Countries[[Country]:[Count_Company]],2,FALSE)</calculatedColumnFormula>
    </tableColumn>
    <tableColumn id="3" xr3:uid="{571F852D-A344-3841-ADB0-EC30876C8FE2}" name="%_Company" totalsRowFunction="sum" dataDxfId="32" totalsRowDxfId="33">
      <calculatedColumnFormula>Top3_CompanyCount[[#This Row],[Count_Company]]/Top1000_Countries[[#Totals],[Count_Company]]</calculatedColumnFormula>
    </tableColumn>
    <tableColumn id="4" xr3:uid="{BD18A894-1B5B-FD48-BF5F-95322EBC11EC}" name="Sum_Market_Cap" totalsRowFunction="custom" totalsRowDxfId="31">
      <calculatedColumnFormula>VLOOKUP(Top3_CompanyCount[[#This Row],[Country]],Top1000_Countries[[Country]:[Sum_Market_Cap]],4,FALSE)</calculatedColumnFormula>
      <totalsRowFormula>SUM(L2:L4)</totalsRowFormula>
    </tableColumn>
    <tableColumn id="5" xr3:uid="{6133F717-3135-4A44-AF65-73F143295024}" name="%_Market_Cap" totalsRowFunction="custom" dataDxfId="29" totalsRowDxfId="30">
      <calculatedColumnFormula>Top3_CompanyCount[[#This Row],[Sum_Market_Cap]]/Top1000_Countries[[#Totals],[Sum_Market_Cap]]</calculatedColumnFormula>
      <totalsRowFormula>SUM(M2:M4)</totalsRow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252D28-D9C1-6244-8BC0-3BE26811B10A}" name="Top3_MarketCap" displayName="Top3_MarketCap" ref="H27:M31" totalsRowCount="1" headerRowDxfId="28" headerRowBorderDxfId="26" tableBorderDxfId="27" totalsRowBorderDxfId="25">
  <autoFilter ref="H27:M30" xr:uid="{80252D28-D9C1-6244-8BC0-3BE26811B10A}"/>
  <tableColumns count="6">
    <tableColumn id="1" xr3:uid="{0B8F89D2-178A-1E4B-81FD-35A13910CF96}" name="Ranking" totalsRowLabel="Total"/>
    <tableColumn id="5" xr3:uid="{103B0024-5235-EE44-B401-D896F7504129}" name="Country"/>
    <tableColumn id="2" xr3:uid="{BC99722A-B490-A641-A541-35746516B4F6}" name="Company"/>
    <tableColumn id="6" xr3:uid="{93A77926-4CA6-414E-968D-14B9B33B97B1}" name="Industry"/>
    <tableColumn id="3" xr3:uid="{DD3CA706-EAB9-FF4D-A2BF-2D381B5CBEB3}" name="Market_Cap" totalsRowFunction="sum" totalsRowDxfId="24"/>
    <tableColumn id="7" xr3:uid="{D7962E04-9041-5645-A2DF-5F75AF5775A2}" name="%_Market_Cap" totalsRowFunction="custom" dataDxfId="22" totalsRowDxfId="23">
      <calculatedColumnFormula>Top3_MarketCap[[#This Row],[Market_Cap]]/Top1000_Countries[[#Totals],[Sum_Market_Cap]]</calculatedColumnFormula>
      <totalsRowFormula>SUM(M28:M30)</totalsRow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98754B-1948-744E-B86F-745E2842C622}" name="Top3_Countries_MarketCap" displayName="Top3_Countries_MarketCap" ref="H14:M18" totalsRowCount="1" headerRowDxfId="21" headerRowBorderDxfId="19" tableBorderDxfId="20">
  <autoFilter ref="H14:M17" xr:uid="{2A98754B-1948-744E-B86F-745E2842C622}"/>
  <tableColumns count="6">
    <tableColumn id="1" xr3:uid="{B877BBDA-C077-1B4E-9ADF-EBEB08E513DA}" name="Ranking" totalsRowLabel="Total" dataDxfId="18"/>
    <tableColumn id="2" xr3:uid="{82F18400-B5D0-2342-B259-73F049016315}" name="Country" dataDxfId="17"/>
    <tableColumn id="3" xr3:uid="{4E5FBE1B-73E6-3049-9EA2-56A6839724D3}" name="Count_Company" totalsRowFunction="sum" dataDxfId="16">
      <calculatedColumnFormula>VLOOKUP(Top3_Countries_MarketCap[[#This Row],[Country]],Top1000_Countries[[Country]:[Count_Company]],2,FALSE)</calculatedColumnFormula>
    </tableColumn>
    <tableColumn id="4" xr3:uid="{3BF4A7E1-EA89-A449-841A-52703B2F4E95}" name="%_Company" totalsRowFunction="sum" dataDxfId="14" totalsRowDxfId="15">
      <calculatedColumnFormula>J15/Top1000_Countries[[#Totals],[Count_Company]]</calculatedColumnFormula>
    </tableColumn>
    <tableColumn id="5" xr3:uid="{4C7C1D48-F662-8944-8393-F8125E8822F7}" name="Market_Cap" totalsRowFunction="sum" dataDxfId="12" totalsRowDxfId="13">
      <calculatedColumnFormula>VLOOKUP(Top3_Countries_MarketCap[[#This Row],[Country]],Top1000_Countries[[Country]:[Sum_Market_Cap]],4,FALSE)</calculatedColumnFormula>
    </tableColumn>
    <tableColumn id="6" xr3:uid="{E8C58216-50C7-5D41-8FB4-05ED8A22FAAD}" name="%_Market_Cap" totalsRowFunction="sum" dataDxfId="10" totalsRowDxfId="11">
      <calculatedColumnFormula>L15/Top1000_Countries[[#Totals],[Sum_Market_Cap]]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AF3B97-B20F-F348-B1D3-B44058EDF506}" name="Top1000_MarketCap" displayName="Top1000_MarketCap" ref="A1:D1001" totalsRowShown="0" headerRowBorderDxfId="6" tableBorderDxfId="7" totalsRowBorderDxfId="5">
  <autoFilter ref="A1:D1001" xr:uid="{75AF3B97-B20F-F348-B1D3-B44058EDF506}"/>
  <sortState xmlns:xlrd2="http://schemas.microsoft.com/office/spreadsheetml/2017/richdata2" ref="A359:D833">
    <sortCondition sortBy="cellColor" ref="B1:B1001" dxfId="4"/>
  </sortState>
  <tableColumns count="4">
    <tableColumn id="1" xr3:uid="{6F6AE2CD-7D86-8A45-AC33-1D67C3310005}" name="Market_Cap_gerenral" dataDxfId="3"/>
    <tableColumn id="4" xr3:uid="{9F82CA9E-FAED-C14F-8E6A-88A58CD9725E}" name="Market_Cap_text" dataDxfId="2"/>
    <tableColumn id="2" xr3:uid="{37F1A670-ECCA-424D-B13D-2A83784160CE}" name="Market_Cap_number" dataDxfId="1"/>
    <tableColumn id="3" xr3:uid="{22A3CC95-8778-7848-BB23-D491A2891C9D}" name="Market_Cap_custo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A87F-4705-394D-87A6-1957C4D6CEE6}">
  <dimension ref="A1:G1001"/>
  <sheetViews>
    <sheetView workbookViewId="0">
      <selection activeCell="C13" sqref="C13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>
        <v>2</v>
      </c>
      <c r="B3" t="s">
        <v>13</v>
      </c>
      <c r="C3" t="s">
        <v>14</v>
      </c>
      <c r="D3" t="s">
        <v>15</v>
      </c>
      <c r="E3" t="s">
        <v>10</v>
      </c>
      <c r="F3" t="s">
        <v>11</v>
      </c>
      <c r="G3" t="s">
        <v>16</v>
      </c>
    </row>
    <row r="4" spans="1:7">
      <c r="A4">
        <v>3</v>
      </c>
      <c r="B4" t="s">
        <v>17</v>
      </c>
      <c r="C4" t="s">
        <v>18</v>
      </c>
      <c r="D4" t="s">
        <v>19</v>
      </c>
      <c r="E4" t="s">
        <v>10</v>
      </c>
      <c r="F4" t="s">
        <v>11</v>
      </c>
      <c r="G4" t="s">
        <v>20</v>
      </c>
    </row>
    <row r="5" spans="1:7">
      <c r="A5">
        <v>4</v>
      </c>
      <c r="B5" t="s">
        <v>21</v>
      </c>
      <c r="C5" t="s">
        <v>22</v>
      </c>
      <c r="D5" t="s">
        <v>23</v>
      </c>
      <c r="E5" t="s">
        <v>10</v>
      </c>
      <c r="F5" t="s">
        <v>11</v>
      </c>
      <c r="G5" t="s">
        <v>20</v>
      </c>
    </row>
    <row r="6" spans="1:7">
      <c r="A6">
        <v>5</v>
      </c>
      <c r="B6" t="s">
        <v>24</v>
      </c>
      <c r="C6" t="s">
        <v>25</v>
      </c>
      <c r="D6">
        <v>2330</v>
      </c>
      <c r="E6" t="s">
        <v>26</v>
      </c>
      <c r="F6" t="s">
        <v>11</v>
      </c>
      <c r="G6" t="s">
        <v>20</v>
      </c>
    </row>
    <row r="7" spans="1:7">
      <c r="A7">
        <v>6</v>
      </c>
      <c r="B7" t="s">
        <v>27</v>
      </c>
      <c r="C7" t="s">
        <v>28</v>
      </c>
      <c r="D7">
        <v>5930</v>
      </c>
      <c r="E7" t="s">
        <v>29</v>
      </c>
      <c r="F7" t="s">
        <v>11</v>
      </c>
      <c r="G7" t="s">
        <v>12</v>
      </c>
    </row>
    <row r="8" spans="1:7">
      <c r="A8">
        <v>7</v>
      </c>
      <c r="B8" t="s">
        <v>30</v>
      </c>
      <c r="C8" t="s">
        <v>31</v>
      </c>
      <c r="D8" t="s">
        <v>32</v>
      </c>
      <c r="E8" t="s">
        <v>33</v>
      </c>
      <c r="F8" t="s">
        <v>11</v>
      </c>
      <c r="G8" t="s">
        <v>34</v>
      </c>
    </row>
    <row r="9" spans="1:7">
      <c r="A9">
        <v>8</v>
      </c>
      <c r="B9" t="s">
        <v>35</v>
      </c>
      <c r="C9" t="s">
        <v>36</v>
      </c>
      <c r="D9" t="s">
        <v>37</v>
      </c>
      <c r="E9" t="s">
        <v>10</v>
      </c>
      <c r="F9" t="s">
        <v>11</v>
      </c>
      <c r="G9" t="s">
        <v>16</v>
      </c>
    </row>
    <row r="10" spans="1:7">
      <c r="A10">
        <v>9</v>
      </c>
      <c r="B10" t="s">
        <v>38</v>
      </c>
      <c r="C10" t="s">
        <v>39</v>
      </c>
      <c r="D10" t="s">
        <v>40</v>
      </c>
      <c r="E10" t="s">
        <v>10</v>
      </c>
      <c r="F10" t="s">
        <v>11</v>
      </c>
      <c r="G10" t="s">
        <v>16</v>
      </c>
    </row>
    <row r="11" spans="1:7">
      <c r="A11">
        <v>10</v>
      </c>
      <c r="B11" t="s">
        <v>41</v>
      </c>
      <c r="C11" t="s">
        <v>42</v>
      </c>
      <c r="D11" t="s">
        <v>43</v>
      </c>
      <c r="E11" t="s">
        <v>10</v>
      </c>
      <c r="F11" t="s">
        <v>11</v>
      </c>
      <c r="G11" t="s">
        <v>44</v>
      </c>
    </row>
    <row r="12" spans="1:7">
      <c r="A12">
        <v>11</v>
      </c>
      <c r="B12" t="s">
        <v>45</v>
      </c>
      <c r="C12" t="s">
        <v>46</v>
      </c>
      <c r="D12" t="s">
        <v>47</v>
      </c>
      <c r="E12" t="s">
        <v>10</v>
      </c>
      <c r="F12" t="s">
        <v>11</v>
      </c>
      <c r="G12" t="s">
        <v>20</v>
      </c>
    </row>
    <row r="13" spans="1:7">
      <c r="A13">
        <v>12</v>
      </c>
      <c r="B13" t="s">
        <v>48</v>
      </c>
      <c r="C13" t="s">
        <v>49</v>
      </c>
      <c r="D13" t="s">
        <v>50</v>
      </c>
      <c r="E13" t="s">
        <v>51</v>
      </c>
      <c r="F13" t="s">
        <v>11</v>
      </c>
      <c r="G13" t="s">
        <v>52</v>
      </c>
    </row>
    <row r="14" spans="1:7">
      <c r="A14">
        <v>13</v>
      </c>
      <c r="B14" t="s">
        <v>53</v>
      </c>
      <c r="C14" t="s">
        <v>54</v>
      </c>
      <c r="D14" t="s">
        <v>55</v>
      </c>
      <c r="E14" t="s">
        <v>10</v>
      </c>
      <c r="F14" t="s">
        <v>11</v>
      </c>
      <c r="G14" t="s">
        <v>56</v>
      </c>
    </row>
    <row r="15" spans="1:7">
      <c r="A15">
        <v>14</v>
      </c>
      <c r="B15" t="s">
        <v>57</v>
      </c>
      <c r="C15" t="s">
        <v>58</v>
      </c>
      <c r="D15" t="s">
        <v>59</v>
      </c>
      <c r="E15" t="s">
        <v>10</v>
      </c>
      <c r="F15" t="s">
        <v>11</v>
      </c>
      <c r="G15" t="s">
        <v>20</v>
      </c>
    </row>
    <row r="16" spans="1:7">
      <c r="A16">
        <v>15</v>
      </c>
      <c r="B16" t="s">
        <v>60</v>
      </c>
      <c r="C16" t="s">
        <v>61</v>
      </c>
      <c r="D16" t="s">
        <v>62</v>
      </c>
      <c r="E16" t="s">
        <v>63</v>
      </c>
      <c r="F16" t="s">
        <v>11</v>
      </c>
      <c r="G16" t="s">
        <v>44</v>
      </c>
    </row>
    <row r="17" spans="1:7">
      <c r="A17">
        <v>16</v>
      </c>
      <c r="B17" t="s">
        <v>64</v>
      </c>
      <c r="C17" t="s">
        <v>65</v>
      </c>
      <c r="D17" t="s">
        <v>66</v>
      </c>
      <c r="E17" t="s">
        <v>10</v>
      </c>
      <c r="F17" t="s">
        <v>11</v>
      </c>
      <c r="G17" t="s">
        <v>44</v>
      </c>
    </row>
    <row r="18" spans="1:7">
      <c r="A18">
        <v>17</v>
      </c>
      <c r="B18" t="s">
        <v>67</v>
      </c>
      <c r="C18" t="s">
        <v>68</v>
      </c>
      <c r="D18" t="s">
        <v>69</v>
      </c>
      <c r="E18" t="s">
        <v>10</v>
      </c>
      <c r="F18" t="s">
        <v>11</v>
      </c>
      <c r="G18" t="s">
        <v>20</v>
      </c>
    </row>
    <row r="19" spans="1:7">
      <c r="A19">
        <v>18</v>
      </c>
      <c r="B19" t="s">
        <v>70</v>
      </c>
      <c r="C19" t="s">
        <v>71</v>
      </c>
      <c r="D19" t="s">
        <v>72</v>
      </c>
      <c r="E19" t="s">
        <v>10</v>
      </c>
      <c r="F19" t="s">
        <v>11</v>
      </c>
      <c r="G19" t="s">
        <v>20</v>
      </c>
    </row>
    <row r="20" spans="1:7">
      <c r="A20">
        <v>19</v>
      </c>
      <c r="B20" t="s">
        <v>73</v>
      </c>
      <c r="C20" t="s">
        <v>74</v>
      </c>
      <c r="D20" t="s">
        <v>75</v>
      </c>
      <c r="E20" t="s">
        <v>10</v>
      </c>
      <c r="F20" t="s">
        <v>11</v>
      </c>
      <c r="G20" t="s">
        <v>52</v>
      </c>
    </row>
    <row r="21" spans="1:7">
      <c r="A21">
        <v>20</v>
      </c>
      <c r="B21" t="s">
        <v>76</v>
      </c>
      <c r="C21" t="s">
        <v>77</v>
      </c>
      <c r="D21" t="s">
        <v>78</v>
      </c>
      <c r="E21" t="s">
        <v>10</v>
      </c>
      <c r="F21" t="s">
        <v>11</v>
      </c>
      <c r="G21" t="s">
        <v>44</v>
      </c>
    </row>
    <row r="22" spans="1:7">
      <c r="A22">
        <v>21</v>
      </c>
      <c r="B22" t="s">
        <v>79</v>
      </c>
      <c r="C22" t="s">
        <v>80</v>
      </c>
      <c r="D22" t="s">
        <v>81</v>
      </c>
      <c r="E22" t="s">
        <v>10</v>
      </c>
      <c r="F22" t="s">
        <v>11</v>
      </c>
      <c r="G22" t="s">
        <v>34</v>
      </c>
    </row>
    <row r="23" spans="1:7">
      <c r="A23">
        <v>22</v>
      </c>
      <c r="B23" t="s">
        <v>82</v>
      </c>
      <c r="C23" t="s">
        <v>83</v>
      </c>
      <c r="D23" t="s">
        <v>84</v>
      </c>
      <c r="E23" t="s">
        <v>10</v>
      </c>
      <c r="F23" t="s">
        <v>11</v>
      </c>
      <c r="G23" t="s">
        <v>44</v>
      </c>
    </row>
    <row r="24" spans="1:7">
      <c r="A24">
        <v>23</v>
      </c>
      <c r="B24" t="s">
        <v>85</v>
      </c>
      <c r="C24" t="s">
        <v>86</v>
      </c>
      <c r="D24">
        <v>6758</v>
      </c>
      <c r="E24" t="s">
        <v>87</v>
      </c>
      <c r="F24" t="s">
        <v>11</v>
      </c>
      <c r="G24" t="s">
        <v>12</v>
      </c>
    </row>
    <row r="25" spans="1:7">
      <c r="A25">
        <v>24</v>
      </c>
      <c r="B25" t="s">
        <v>88</v>
      </c>
      <c r="C25" t="s">
        <v>89</v>
      </c>
      <c r="D25" t="s">
        <v>90</v>
      </c>
      <c r="E25" t="s">
        <v>91</v>
      </c>
      <c r="F25" t="s">
        <v>11</v>
      </c>
      <c r="G25" t="s">
        <v>52</v>
      </c>
    </row>
    <row r="26" spans="1:7">
      <c r="A26">
        <v>25</v>
      </c>
      <c r="B26" t="s">
        <v>92</v>
      </c>
      <c r="C26" t="s">
        <v>93</v>
      </c>
      <c r="D26">
        <v>6861</v>
      </c>
      <c r="E26" t="s">
        <v>87</v>
      </c>
      <c r="F26" t="s">
        <v>11</v>
      </c>
      <c r="G26" t="s">
        <v>94</v>
      </c>
    </row>
    <row r="27" spans="1:7">
      <c r="A27">
        <v>26</v>
      </c>
      <c r="B27" t="s">
        <v>95</v>
      </c>
      <c r="C27" t="s">
        <v>96</v>
      </c>
      <c r="D27" t="s">
        <v>97</v>
      </c>
      <c r="E27" t="s">
        <v>10</v>
      </c>
      <c r="F27" t="s">
        <v>11</v>
      </c>
      <c r="G27" t="s">
        <v>34</v>
      </c>
    </row>
    <row r="28" spans="1:7">
      <c r="A28">
        <v>27</v>
      </c>
      <c r="B28" t="s">
        <v>98</v>
      </c>
      <c r="C28" t="s">
        <v>99</v>
      </c>
      <c r="D28" t="s">
        <v>100</v>
      </c>
      <c r="E28" t="s">
        <v>10</v>
      </c>
      <c r="F28" t="s">
        <v>11</v>
      </c>
      <c r="G28" t="s">
        <v>20</v>
      </c>
    </row>
    <row r="29" spans="1:7">
      <c r="A29">
        <v>28</v>
      </c>
      <c r="B29" t="s">
        <v>101</v>
      </c>
      <c r="C29" t="s">
        <v>102</v>
      </c>
      <c r="D29" t="s">
        <v>103</v>
      </c>
      <c r="E29" t="s">
        <v>104</v>
      </c>
      <c r="F29" t="s">
        <v>11</v>
      </c>
      <c r="G29" t="s">
        <v>44</v>
      </c>
    </row>
    <row r="30" spans="1:7">
      <c r="A30">
        <v>29</v>
      </c>
      <c r="B30" t="s">
        <v>105</v>
      </c>
      <c r="C30" t="s">
        <v>106</v>
      </c>
      <c r="D30" t="s">
        <v>107</v>
      </c>
      <c r="E30" t="s">
        <v>10</v>
      </c>
      <c r="F30" t="s">
        <v>11</v>
      </c>
      <c r="G30" t="s">
        <v>20</v>
      </c>
    </row>
    <row r="31" spans="1:7">
      <c r="A31">
        <v>30</v>
      </c>
      <c r="B31" t="s">
        <v>108</v>
      </c>
      <c r="C31" t="s">
        <v>109</v>
      </c>
      <c r="D31" t="s">
        <v>110</v>
      </c>
      <c r="E31" t="s">
        <v>10</v>
      </c>
      <c r="F31" t="s">
        <v>11</v>
      </c>
      <c r="G31" t="s">
        <v>16</v>
      </c>
    </row>
    <row r="32" spans="1:7">
      <c r="A32">
        <v>31</v>
      </c>
      <c r="B32" t="s">
        <v>111</v>
      </c>
      <c r="C32" t="s">
        <v>112</v>
      </c>
      <c r="D32">
        <v>8035</v>
      </c>
      <c r="E32" t="s">
        <v>87</v>
      </c>
      <c r="F32" t="s">
        <v>11</v>
      </c>
      <c r="G32" t="s">
        <v>34</v>
      </c>
    </row>
    <row r="33" spans="1:7">
      <c r="A33">
        <v>32</v>
      </c>
      <c r="B33" t="s">
        <v>113</v>
      </c>
      <c r="C33" t="s">
        <v>114</v>
      </c>
      <c r="D33" t="s">
        <v>115</v>
      </c>
      <c r="E33" t="s">
        <v>10</v>
      </c>
      <c r="F33" t="s">
        <v>11</v>
      </c>
      <c r="G33" t="s">
        <v>52</v>
      </c>
    </row>
    <row r="34" spans="1:7">
      <c r="A34">
        <v>33</v>
      </c>
      <c r="B34" t="s">
        <v>116</v>
      </c>
      <c r="C34" t="s">
        <v>117</v>
      </c>
      <c r="D34">
        <v>660</v>
      </c>
      <c r="E34" t="s">
        <v>29</v>
      </c>
      <c r="F34" t="s">
        <v>11</v>
      </c>
      <c r="G34" t="s">
        <v>20</v>
      </c>
    </row>
    <row r="35" spans="1:7">
      <c r="A35">
        <v>34</v>
      </c>
      <c r="B35" t="s">
        <v>118</v>
      </c>
      <c r="C35" t="s">
        <v>119</v>
      </c>
      <c r="D35" t="s">
        <v>120</v>
      </c>
      <c r="E35" t="s">
        <v>10</v>
      </c>
      <c r="F35" t="s">
        <v>11</v>
      </c>
      <c r="G35" t="s">
        <v>34</v>
      </c>
    </row>
    <row r="36" spans="1:7">
      <c r="A36">
        <v>35</v>
      </c>
      <c r="B36" t="s">
        <v>121</v>
      </c>
      <c r="C36" t="s">
        <v>122</v>
      </c>
      <c r="D36" t="s">
        <v>123</v>
      </c>
      <c r="E36" t="s">
        <v>124</v>
      </c>
      <c r="F36" t="s">
        <v>11</v>
      </c>
      <c r="G36" t="s">
        <v>52</v>
      </c>
    </row>
    <row r="37" spans="1:7">
      <c r="A37">
        <v>36</v>
      </c>
      <c r="B37" t="s">
        <v>125</v>
      </c>
      <c r="C37" t="s">
        <v>126</v>
      </c>
      <c r="D37" t="s">
        <v>127</v>
      </c>
      <c r="E37" t="s">
        <v>10</v>
      </c>
      <c r="F37" t="s">
        <v>11</v>
      </c>
      <c r="G37" t="s">
        <v>16</v>
      </c>
    </row>
    <row r="38" spans="1:7">
      <c r="A38">
        <v>37</v>
      </c>
      <c r="B38" t="s">
        <v>128</v>
      </c>
      <c r="C38" t="s">
        <v>129</v>
      </c>
      <c r="D38" t="s">
        <v>130</v>
      </c>
      <c r="E38" t="s">
        <v>10</v>
      </c>
      <c r="F38" t="s">
        <v>11</v>
      </c>
      <c r="G38" t="s">
        <v>131</v>
      </c>
    </row>
    <row r="39" spans="1:7">
      <c r="A39">
        <v>38</v>
      </c>
      <c r="B39" t="s">
        <v>132</v>
      </c>
      <c r="C39" t="s">
        <v>133</v>
      </c>
      <c r="D39" t="s">
        <v>134</v>
      </c>
      <c r="E39" t="s">
        <v>10</v>
      </c>
      <c r="F39" t="s">
        <v>11</v>
      </c>
      <c r="G39" t="s">
        <v>44</v>
      </c>
    </row>
    <row r="40" spans="1:7">
      <c r="A40">
        <v>39</v>
      </c>
      <c r="B40" t="s">
        <v>135</v>
      </c>
      <c r="C40" t="s">
        <v>136</v>
      </c>
      <c r="D40" t="s">
        <v>137</v>
      </c>
      <c r="E40" t="s">
        <v>10</v>
      </c>
      <c r="F40" t="s">
        <v>11</v>
      </c>
      <c r="G40" t="s">
        <v>44</v>
      </c>
    </row>
    <row r="41" spans="1:7">
      <c r="A41">
        <v>40</v>
      </c>
      <c r="B41" t="s">
        <v>138</v>
      </c>
      <c r="C41" t="s">
        <v>139</v>
      </c>
      <c r="D41" t="s">
        <v>140</v>
      </c>
      <c r="E41" t="s">
        <v>141</v>
      </c>
      <c r="F41" t="s">
        <v>11</v>
      </c>
      <c r="G41" t="s">
        <v>44</v>
      </c>
    </row>
    <row r="42" spans="1:7">
      <c r="A42">
        <v>41</v>
      </c>
      <c r="B42" t="s">
        <v>142</v>
      </c>
      <c r="C42" t="s">
        <v>143</v>
      </c>
      <c r="D42" t="s">
        <v>144</v>
      </c>
      <c r="E42" t="s">
        <v>10</v>
      </c>
      <c r="F42" t="s">
        <v>11</v>
      </c>
      <c r="G42" t="s">
        <v>16</v>
      </c>
    </row>
    <row r="43" spans="1:7">
      <c r="A43">
        <v>42</v>
      </c>
      <c r="B43" t="s">
        <v>145</v>
      </c>
      <c r="C43" t="s">
        <v>146</v>
      </c>
      <c r="D43" t="s">
        <v>147</v>
      </c>
      <c r="E43" t="s">
        <v>10</v>
      </c>
      <c r="F43" t="s">
        <v>11</v>
      </c>
      <c r="G43" t="s">
        <v>44</v>
      </c>
    </row>
    <row r="44" spans="1:7">
      <c r="A44">
        <v>43</v>
      </c>
      <c r="B44" t="s">
        <v>148</v>
      </c>
      <c r="C44" t="s">
        <v>149</v>
      </c>
      <c r="D44" t="s">
        <v>150</v>
      </c>
      <c r="E44" t="s">
        <v>10</v>
      </c>
      <c r="F44" t="s">
        <v>11</v>
      </c>
      <c r="G44" t="s">
        <v>16</v>
      </c>
    </row>
    <row r="45" spans="1:7">
      <c r="A45">
        <v>44</v>
      </c>
      <c r="B45" t="s">
        <v>151</v>
      </c>
      <c r="C45" t="s">
        <v>152</v>
      </c>
      <c r="D45" t="s">
        <v>153</v>
      </c>
      <c r="E45" t="s">
        <v>10</v>
      </c>
      <c r="F45" t="s">
        <v>11</v>
      </c>
      <c r="G45" t="s">
        <v>154</v>
      </c>
    </row>
    <row r="46" spans="1:7">
      <c r="A46">
        <v>45</v>
      </c>
      <c r="B46" t="s">
        <v>155</v>
      </c>
      <c r="C46" t="s">
        <v>156</v>
      </c>
      <c r="D46" t="s">
        <v>157</v>
      </c>
      <c r="E46" t="s">
        <v>158</v>
      </c>
      <c r="F46" t="s">
        <v>11</v>
      </c>
      <c r="G46" t="s">
        <v>44</v>
      </c>
    </row>
    <row r="47" spans="1:7">
      <c r="A47">
        <v>46</v>
      </c>
      <c r="B47" t="s">
        <v>159</v>
      </c>
      <c r="C47" t="s">
        <v>160</v>
      </c>
      <c r="D47" t="s">
        <v>161</v>
      </c>
      <c r="E47" t="s">
        <v>33</v>
      </c>
      <c r="F47" t="s">
        <v>11</v>
      </c>
      <c r="G47" t="s">
        <v>20</v>
      </c>
    </row>
    <row r="48" spans="1:7">
      <c r="A48">
        <v>47</v>
      </c>
      <c r="B48" t="s">
        <v>162</v>
      </c>
      <c r="C48" t="s">
        <v>163</v>
      </c>
      <c r="D48" t="s">
        <v>164</v>
      </c>
      <c r="E48" t="s">
        <v>10</v>
      </c>
      <c r="F48" t="s">
        <v>11</v>
      </c>
      <c r="G48" t="s">
        <v>131</v>
      </c>
    </row>
    <row r="49" spans="1:7">
      <c r="A49">
        <v>48</v>
      </c>
      <c r="B49" t="s">
        <v>165</v>
      </c>
      <c r="C49" t="s">
        <v>166</v>
      </c>
      <c r="D49" t="s">
        <v>167</v>
      </c>
      <c r="E49" t="s">
        <v>104</v>
      </c>
      <c r="F49" t="s">
        <v>11</v>
      </c>
      <c r="G49" t="s">
        <v>44</v>
      </c>
    </row>
    <row r="50" spans="1:7">
      <c r="A50">
        <v>49</v>
      </c>
      <c r="B50" t="s">
        <v>168</v>
      </c>
      <c r="C50" t="s">
        <v>169</v>
      </c>
      <c r="D50" t="s">
        <v>170</v>
      </c>
      <c r="E50" t="s">
        <v>10</v>
      </c>
      <c r="F50" t="s">
        <v>11</v>
      </c>
      <c r="G50" t="s">
        <v>56</v>
      </c>
    </row>
    <row r="51" spans="1:7">
      <c r="A51">
        <v>50</v>
      </c>
      <c r="B51" t="s">
        <v>171</v>
      </c>
      <c r="C51" t="s">
        <v>172</v>
      </c>
      <c r="D51" t="s">
        <v>173</v>
      </c>
      <c r="E51" t="s">
        <v>174</v>
      </c>
      <c r="F51" t="s">
        <v>11</v>
      </c>
      <c r="G51" t="s">
        <v>20</v>
      </c>
    </row>
    <row r="52" spans="1:7">
      <c r="A52">
        <v>51</v>
      </c>
      <c r="B52" t="s">
        <v>175</v>
      </c>
      <c r="C52" t="s">
        <v>176</v>
      </c>
      <c r="D52" t="s">
        <v>177</v>
      </c>
      <c r="E52" t="s">
        <v>63</v>
      </c>
      <c r="F52" t="s">
        <v>11</v>
      </c>
      <c r="G52" t="s">
        <v>20</v>
      </c>
    </row>
    <row r="53" spans="1:7">
      <c r="A53">
        <v>52</v>
      </c>
      <c r="B53" t="s">
        <v>178</v>
      </c>
      <c r="C53" t="s">
        <v>179</v>
      </c>
      <c r="D53" t="s">
        <v>180</v>
      </c>
      <c r="E53" t="s">
        <v>10</v>
      </c>
      <c r="F53" t="s">
        <v>11</v>
      </c>
      <c r="G53" t="s">
        <v>20</v>
      </c>
    </row>
    <row r="54" spans="1:7">
      <c r="A54">
        <v>53</v>
      </c>
      <c r="B54" t="s">
        <v>181</v>
      </c>
      <c r="C54" t="s">
        <v>182</v>
      </c>
      <c r="D54">
        <v>2454</v>
      </c>
      <c r="E54" t="s">
        <v>26</v>
      </c>
      <c r="F54" t="s">
        <v>11</v>
      </c>
      <c r="G54" t="s">
        <v>20</v>
      </c>
    </row>
    <row r="55" spans="1:7">
      <c r="A55">
        <v>54</v>
      </c>
      <c r="B55" t="s">
        <v>183</v>
      </c>
      <c r="C55" t="s">
        <v>184</v>
      </c>
      <c r="D55" t="s">
        <v>185</v>
      </c>
      <c r="E55" t="s">
        <v>10</v>
      </c>
      <c r="F55" t="s">
        <v>11</v>
      </c>
      <c r="G55" t="s">
        <v>44</v>
      </c>
    </row>
    <row r="56" spans="1:7">
      <c r="A56">
        <v>55</v>
      </c>
      <c r="B56" t="s">
        <v>186</v>
      </c>
      <c r="C56" t="s">
        <v>187</v>
      </c>
      <c r="D56">
        <v>1810</v>
      </c>
      <c r="E56" t="s">
        <v>188</v>
      </c>
      <c r="F56" t="s">
        <v>11</v>
      </c>
      <c r="G56" t="s">
        <v>12</v>
      </c>
    </row>
    <row r="57" spans="1:7">
      <c r="A57">
        <v>56</v>
      </c>
      <c r="B57" t="s">
        <v>189</v>
      </c>
      <c r="C57" t="s">
        <v>190</v>
      </c>
      <c r="D57">
        <v>2317</v>
      </c>
      <c r="E57" t="s">
        <v>26</v>
      </c>
      <c r="F57" t="s">
        <v>11</v>
      </c>
      <c r="G57" t="s">
        <v>154</v>
      </c>
    </row>
    <row r="58" spans="1:7">
      <c r="A58">
        <v>57</v>
      </c>
      <c r="B58" t="s">
        <v>191</v>
      </c>
      <c r="C58" t="s">
        <v>192</v>
      </c>
      <c r="D58" t="s">
        <v>193</v>
      </c>
      <c r="E58" t="s">
        <v>10</v>
      </c>
      <c r="F58" t="s">
        <v>11</v>
      </c>
      <c r="G58" t="s">
        <v>20</v>
      </c>
    </row>
    <row r="59" spans="1:7">
      <c r="A59">
        <v>58</v>
      </c>
      <c r="B59" t="s">
        <v>194</v>
      </c>
      <c r="C59" t="s">
        <v>195</v>
      </c>
      <c r="D59" t="s">
        <v>196</v>
      </c>
      <c r="E59" t="s">
        <v>10</v>
      </c>
      <c r="F59" t="s">
        <v>11</v>
      </c>
      <c r="G59" t="s">
        <v>16</v>
      </c>
    </row>
    <row r="60" spans="1:7">
      <c r="A60">
        <v>59</v>
      </c>
      <c r="B60" t="s">
        <v>197</v>
      </c>
      <c r="C60" t="s">
        <v>198</v>
      </c>
      <c r="D60" t="s">
        <v>199</v>
      </c>
      <c r="E60" t="s">
        <v>200</v>
      </c>
      <c r="F60" t="s">
        <v>11</v>
      </c>
      <c r="G60" t="s">
        <v>154</v>
      </c>
    </row>
    <row r="61" spans="1:7">
      <c r="A61">
        <v>60</v>
      </c>
      <c r="B61" t="s">
        <v>201</v>
      </c>
      <c r="C61" t="s">
        <v>202</v>
      </c>
      <c r="D61" t="s">
        <v>203</v>
      </c>
      <c r="E61" t="s">
        <v>10</v>
      </c>
      <c r="F61" t="s">
        <v>11</v>
      </c>
      <c r="G61" t="s">
        <v>16</v>
      </c>
    </row>
    <row r="62" spans="1:7">
      <c r="A62">
        <v>61</v>
      </c>
      <c r="B62" t="s">
        <v>204</v>
      </c>
      <c r="C62" t="s">
        <v>205</v>
      </c>
      <c r="D62" t="s">
        <v>206</v>
      </c>
      <c r="E62" t="s">
        <v>200</v>
      </c>
      <c r="F62" t="s">
        <v>11</v>
      </c>
      <c r="G62" t="s">
        <v>20</v>
      </c>
    </row>
    <row r="63" spans="1:7">
      <c r="A63">
        <v>62</v>
      </c>
      <c r="B63" t="s">
        <v>207</v>
      </c>
      <c r="C63" t="s">
        <v>208</v>
      </c>
      <c r="D63">
        <v>6981</v>
      </c>
      <c r="E63" t="s">
        <v>87</v>
      </c>
      <c r="F63" t="s">
        <v>11</v>
      </c>
      <c r="G63" t="s">
        <v>154</v>
      </c>
    </row>
    <row r="64" spans="1:7">
      <c r="A64">
        <v>63</v>
      </c>
      <c r="B64" t="s">
        <v>209</v>
      </c>
      <c r="C64" t="s">
        <v>210</v>
      </c>
      <c r="D64" t="s">
        <v>211</v>
      </c>
      <c r="E64" t="s">
        <v>33</v>
      </c>
      <c r="F64" t="s">
        <v>11</v>
      </c>
      <c r="G64" t="s">
        <v>16</v>
      </c>
    </row>
    <row r="65" spans="1:7">
      <c r="A65">
        <v>64</v>
      </c>
      <c r="B65" t="s">
        <v>212</v>
      </c>
      <c r="C65" t="s">
        <v>213</v>
      </c>
      <c r="D65">
        <v>601138</v>
      </c>
      <c r="E65" t="s">
        <v>188</v>
      </c>
      <c r="F65" t="s">
        <v>11</v>
      </c>
      <c r="G65" t="s">
        <v>56</v>
      </c>
    </row>
    <row r="66" spans="1:7">
      <c r="A66">
        <v>65</v>
      </c>
      <c r="B66" t="s">
        <v>214</v>
      </c>
      <c r="C66" t="s">
        <v>215</v>
      </c>
      <c r="D66" t="s">
        <v>216</v>
      </c>
      <c r="E66" t="s">
        <v>10</v>
      </c>
      <c r="F66" t="s">
        <v>11</v>
      </c>
      <c r="G66" t="s">
        <v>44</v>
      </c>
    </row>
    <row r="67" spans="1:7">
      <c r="A67">
        <v>66</v>
      </c>
      <c r="B67" t="s">
        <v>217</v>
      </c>
      <c r="C67" t="s">
        <v>218</v>
      </c>
      <c r="D67" t="s">
        <v>219</v>
      </c>
      <c r="E67" t="s">
        <v>10</v>
      </c>
      <c r="F67" t="s">
        <v>11</v>
      </c>
      <c r="G67" t="s">
        <v>52</v>
      </c>
    </row>
    <row r="68" spans="1:7">
      <c r="A68">
        <v>67</v>
      </c>
      <c r="B68" t="s">
        <v>220</v>
      </c>
      <c r="C68" t="s">
        <v>218</v>
      </c>
      <c r="D68" t="s">
        <v>221</v>
      </c>
      <c r="E68" t="s">
        <v>10</v>
      </c>
      <c r="F68" t="s">
        <v>11</v>
      </c>
      <c r="G68" t="s">
        <v>44</v>
      </c>
    </row>
    <row r="69" spans="1:7">
      <c r="A69">
        <v>68</v>
      </c>
      <c r="B69" t="s">
        <v>222</v>
      </c>
      <c r="C69" t="s">
        <v>223</v>
      </c>
      <c r="D69" t="s">
        <v>224</v>
      </c>
      <c r="E69" t="s">
        <v>10</v>
      </c>
      <c r="F69" t="s">
        <v>11</v>
      </c>
      <c r="G69" t="s">
        <v>52</v>
      </c>
    </row>
    <row r="70" spans="1:7">
      <c r="A70">
        <v>69</v>
      </c>
      <c r="B70" t="s">
        <v>225</v>
      </c>
      <c r="C70" t="s">
        <v>226</v>
      </c>
      <c r="D70" t="s">
        <v>227</v>
      </c>
      <c r="E70" t="s">
        <v>10</v>
      </c>
      <c r="F70" t="s">
        <v>11</v>
      </c>
      <c r="G70" t="s">
        <v>16</v>
      </c>
    </row>
    <row r="71" spans="1:7">
      <c r="A71">
        <v>70</v>
      </c>
      <c r="B71" t="s">
        <v>228</v>
      </c>
      <c r="C71" t="s">
        <v>229</v>
      </c>
      <c r="D71" t="s">
        <v>230</v>
      </c>
      <c r="E71" t="s">
        <v>141</v>
      </c>
      <c r="F71" t="s">
        <v>11</v>
      </c>
      <c r="G71" t="s">
        <v>52</v>
      </c>
    </row>
    <row r="72" spans="1:7">
      <c r="A72">
        <v>71</v>
      </c>
      <c r="B72" t="s">
        <v>231</v>
      </c>
      <c r="C72" t="s">
        <v>232</v>
      </c>
      <c r="D72" t="s">
        <v>233</v>
      </c>
      <c r="E72" t="s">
        <v>10</v>
      </c>
      <c r="F72" t="s">
        <v>11</v>
      </c>
      <c r="G72" t="s">
        <v>20</v>
      </c>
    </row>
    <row r="73" spans="1:7">
      <c r="A73">
        <v>72</v>
      </c>
      <c r="B73" t="s">
        <v>234</v>
      </c>
      <c r="C73" t="s">
        <v>235</v>
      </c>
      <c r="D73" t="s">
        <v>236</v>
      </c>
      <c r="E73" t="s">
        <v>10</v>
      </c>
      <c r="F73" t="s">
        <v>11</v>
      </c>
      <c r="G73" t="s">
        <v>44</v>
      </c>
    </row>
    <row r="74" spans="1:7">
      <c r="A74">
        <v>73</v>
      </c>
      <c r="B74" t="s">
        <v>237</v>
      </c>
      <c r="C74" t="s">
        <v>238</v>
      </c>
      <c r="D74" t="s">
        <v>239</v>
      </c>
      <c r="E74" t="s">
        <v>10</v>
      </c>
      <c r="F74" t="s">
        <v>11</v>
      </c>
      <c r="G74" t="s">
        <v>52</v>
      </c>
    </row>
    <row r="75" spans="1:7">
      <c r="A75">
        <v>74</v>
      </c>
      <c r="B75" t="s">
        <v>240</v>
      </c>
      <c r="C75" t="s">
        <v>241</v>
      </c>
      <c r="D75" t="s">
        <v>242</v>
      </c>
      <c r="E75" t="s">
        <v>243</v>
      </c>
      <c r="F75" t="s">
        <v>11</v>
      </c>
      <c r="G75" t="s">
        <v>94</v>
      </c>
    </row>
    <row r="76" spans="1:7">
      <c r="A76">
        <v>75</v>
      </c>
      <c r="B76" t="s">
        <v>244</v>
      </c>
      <c r="C76" t="s">
        <v>245</v>
      </c>
      <c r="D76" t="s">
        <v>246</v>
      </c>
      <c r="E76" t="s">
        <v>10</v>
      </c>
      <c r="F76" t="s">
        <v>11</v>
      </c>
      <c r="G76" t="s">
        <v>20</v>
      </c>
    </row>
    <row r="77" spans="1:7">
      <c r="A77">
        <v>76</v>
      </c>
      <c r="B77" t="s">
        <v>247</v>
      </c>
      <c r="C77" t="s">
        <v>248</v>
      </c>
      <c r="D77" t="s">
        <v>249</v>
      </c>
      <c r="E77" t="s">
        <v>10</v>
      </c>
      <c r="F77" t="s">
        <v>11</v>
      </c>
      <c r="G77" t="s">
        <v>16</v>
      </c>
    </row>
    <row r="78" spans="1:7">
      <c r="A78">
        <v>77</v>
      </c>
      <c r="B78" t="s">
        <v>250</v>
      </c>
      <c r="C78" t="s">
        <v>251</v>
      </c>
      <c r="D78" t="s">
        <v>252</v>
      </c>
      <c r="E78" t="s">
        <v>253</v>
      </c>
      <c r="F78" t="s">
        <v>11</v>
      </c>
      <c r="G78" t="s">
        <v>52</v>
      </c>
    </row>
    <row r="79" spans="1:7">
      <c r="A79">
        <v>78</v>
      </c>
      <c r="B79" t="s">
        <v>254</v>
      </c>
      <c r="C79" t="s">
        <v>255</v>
      </c>
      <c r="D79">
        <v>6723</v>
      </c>
      <c r="E79" t="s">
        <v>87</v>
      </c>
      <c r="F79" t="s">
        <v>11</v>
      </c>
      <c r="G79" t="s">
        <v>20</v>
      </c>
    </row>
    <row r="80" spans="1:7">
      <c r="A80">
        <v>79</v>
      </c>
      <c r="B80" t="s">
        <v>256</v>
      </c>
      <c r="C80" t="s">
        <v>257</v>
      </c>
      <c r="D80" t="s">
        <v>258</v>
      </c>
      <c r="E80" t="s">
        <v>10</v>
      </c>
      <c r="F80" t="s">
        <v>11</v>
      </c>
      <c r="G80" t="s">
        <v>44</v>
      </c>
    </row>
    <row r="81" spans="1:7">
      <c r="A81">
        <v>80</v>
      </c>
      <c r="B81" t="s">
        <v>259</v>
      </c>
      <c r="C81" t="s">
        <v>260</v>
      </c>
      <c r="D81" t="s">
        <v>261</v>
      </c>
      <c r="E81" t="s">
        <v>10</v>
      </c>
      <c r="F81" t="s">
        <v>11</v>
      </c>
      <c r="G81" t="s">
        <v>131</v>
      </c>
    </row>
    <row r="82" spans="1:7">
      <c r="A82">
        <v>81</v>
      </c>
      <c r="B82" t="s">
        <v>262</v>
      </c>
      <c r="C82" t="s">
        <v>263</v>
      </c>
      <c r="D82">
        <v>688981</v>
      </c>
      <c r="E82" t="s">
        <v>188</v>
      </c>
      <c r="F82" t="s">
        <v>11</v>
      </c>
      <c r="G82" t="s">
        <v>20</v>
      </c>
    </row>
    <row r="83" spans="1:7">
      <c r="A83">
        <v>82</v>
      </c>
      <c r="B83" t="s">
        <v>264</v>
      </c>
      <c r="C83" t="s">
        <v>265</v>
      </c>
      <c r="D83" t="s">
        <v>266</v>
      </c>
      <c r="E83" t="s">
        <v>10</v>
      </c>
      <c r="F83" t="s">
        <v>11</v>
      </c>
      <c r="G83" t="s">
        <v>52</v>
      </c>
    </row>
    <row r="84" spans="1:7">
      <c r="A84">
        <v>83</v>
      </c>
      <c r="B84" t="s">
        <v>267</v>
      </c>
      <c r="C84" t="s">
        <v>268</v>
      </c>
      <c r="D84" t="s">
        <v>269</v>
      </c>
      <c r="E84" t="s">
        <v>124</v>
      </c>
      <c r="F84" t="s">
        <v>11</v>
      </c>
      <c r="G84" t="s">
        <v>52</v>
      </c>
    </row>
    <row r="85" spans="1:7">
      <c r="A85">
        <v>84</v>
      </c>
      <c r="B85" t="s">
        <v>270</v>
      </c>
      <c r="C85" t="s">
        <v>271</v>
      </c>
      <c r="D85" t="s">
        <v>272</v>
      </c>
      <c r="E85" t="s">
        <v>10</v>
      </c>
      <c r="F85" t="s">
        <v>11</v>
      </c>
      <c r="G85" t="s">
        <v>44</v>
      </c>
    </row>
    <row r="86" spans="1:7">
      <c r="A86">
        <v>85</v>
      </c>
      <c r="B86" t="s">
        <v>273</v>
      </c>
      <c r="C86" t="s">
        <v>274</v>
      </c>
      <c r="D86">
        <v>6702</v>
      </c>
      <c r="E86" t="s">
        <v>87</v>
      </c>
      <c r="F86" t="s">
        <v>11</v>
      </c>
      <c r="G86" t="s">
        <v>52</v>
      </c>
    </row>
    <row r="87" spans="1:7">
      <c r="A87">
        <v>86</v>
      </c>
      <c r="B87" t="s">
        <v>275</v>
      </c>
      <c r="C87" t="s">
        <v>276</v>
      </c>
      <c r="D87" t="s">
        <v>277</v>
      </c>
      <c r="E87" t="s">
        <v>10</v>
      </c>
      <c r="F87" t="s">
        <v>11</v>
      </c>
      <c r="G87" t="s">
        <v>20</v>
      </c>
    </row>
    <row r="88" spans="1:7">
      <c r="A88">
        <v>87</v>
      </c>
      <c r="B88" t="s">
        <v>278</v>
      </c>
      <c r="C88" t="s">
        <v>279</v>
      </c>
      <c r="D88">
        <v>2382</v>
      </c>
      <c r="E88" t="s">
        <v>26</v>
      </c>
      <c r="F88" t="s">
        <v>11</v>
      </c>
      <c r="G88" t="s">
        <v>131</v>
      </c>
    </row>
    <row r="89" spans="1:7">
      <c r="A89">
        <v>88</v>
      </c>
      <c r="B89" t="s">
        <v>280</v>
      </c>
      <c r="C89" t="s">
        <v>281</v>
      </c>
      <c r="D89" t="s">
        <v>282</v>
      </c>
      <c r="E89" t="s">
        <v>10</v>
      </c>
      <c r="F89" t="s">
        <v>11</v>
      </c>
      <c r="G89" t="s">
        <v>16</v>
      </c>
    </row>
    <row r="90" spans="1:7">
      <c r="A90">
        <v>89</v>
      </c>
      <c r="B90" t="s">
        <v>283</v>
      </c>
      <c r="C90" t="s">
        <v>284</v>
      </c>
      <c r="D90" t="s">
        <v>285</v>
      </c>
      <c r="E90" t="s">
        <v>10</v>
      </c>
      <c r="F90" t="s">
        <v>11</v>
      </c>
      <c r="G90" t="s">
        <v>44</v>
      </c>
    </row>
    <row r="91" spans="1:7">
      <c r="A91">
        <v>90</v>
      </c>
      <c r="B91" t="s">
        <v>286</v>
      </c>
      <c r="C91" t="s">
        <v>287</v>
      </c>
      <c r="D91" t="s">
        <v>288</v>
      </c>
      <c r="E91" t="s">
        <v>10</v>
      </c>
      <c r="F91" t="s">
        <v>11</v>
      </c>
      <c r="G91" t="s">
        <v>94</v>
      </c>
    </row>
    <row r="92" spans="1:7">
      <c r="A92">
        <v>91</v>
      </c>
      <c r="B92" t="s">
        <v>289</v>
      </c>
      <c r="C92" t="s">
        <v>290</v>
      </c>
      <c r="D92">
        <v>7751</v>
      </c>
      <c r="E92" t="s">
        <v>87</v>
      </c>
      <c r="F92" t="s">
        <v>11</v>
      </c>
      <c r="G92" t="s">
        <v>131</v>
      </c>
    </row>
    <row r="93" spans="1:7">
      <c r="A93">
        <v>92</v>
      </c>
      <c r="B93" t="s">
        <v>291</v>
      </c>
      <c r="C93" t="s">
        <v>292</v>
      </c>
      <c r="D93" t="s">
        <v>293</v>
      </c>
      <c r="E93" t="s">
        <v>10</v>
      </c>
      <c r="F93" t="s">
        <v>11</v>
      </c>
      <c r="G93" t="s">
        <v>154</v>
      </c>
    </row>
    <row r="94" spans="1:7">
      <c r="A94">
        <v>93</v>
      </c>
      <c r="B94" t="s">
        <v>294</v>
      </c>
      <c r="C94" t="s">
        <v>295</v>
      </c>
      <c r="D94">
        <v>2308</v>
      </c>
      <c r="E94" t="s">
        <v>26</v>
      </c>
      <c r="F94" t="s">
        <v>11</v>
      </c>
      <c r="G94" t="s">
        <v>154</v>
      </c>
    </row>
    <row r="95" spans="1:7">
      <c r="A95">
        <v>94</v>
      </c>
      <c r="B95" t="s">
        <v>296</v>
      </c>
      <c r="C95" t="s">
        <v>297</v>
      </c>
      <c r="D95" t="s">
        <v>298</v>
      </c>
      <c r="E95" t="s">
        <v>10</v>
      </c>
      <c r="F95" t="s">
        <v>11</v>
      </c>
      <c r="G95" t="s">
        <v>16</v>
      </c>
    </row>
    <row r="96" spans="1:7">
      <c r="A96">
        <v>95</v>
      </c>
      <c r="B96" t="s">
        <v>299</v>
      </c>
      <c r="C96" t="s">
        <v>297</v>
      </c>
      <c r="D96" t="s">
        <v>300</v>
      </c>
      <c r="E96" t="s">
        <v>10</v>
      </c>
      <c r="F96" t="s">
        <v>11</v>
      </c>
      <c r="G96" t="s">
        <v>16</v>
      </c>
    </row>
    <row r="97" spans="1:7">
      <c r="A97">
        <v>96</v>
      </c>
      <c r="B97" t="s">
        <v>301</v>
      </c>
      <c r="C97" t="s">
        <v>302</v>
      </c>
      <c r="D97">
        <v>6857</v>
      </c>
      <c r="E97" t="s">
        <v>87</v>
      </c>
      <c r="F97" t="s">
        <v>11</v>
      </c>
      <c r="G97" t="s">
        <v>34</v>
      </c>
    </row>
    <row r="98" spans="1:7">
      <c r="A98">
        <v>97</v>
      </c>
      <c r="B98" t="s">
        <v>303</v>
      </c>
      <c r="C98" t="s">
        <v>304</v>
      </c>
      <c r="D98" t="s">
        <v>305</v>
      </c>
      <c r="E98" t="s">
        <v>33</v>
      </c>
      <c r="F98" t="s">
        <v>11</v>
      </c>
      <c r="G98" t="s">
        <v>34</v>
      </c>
    </row>
    <row r="99" spans="1:7">
      <c r="A99">
        <v>98</v>
      </c>
      <c r="B99" t="s">
        <v>306</v>
      </c>
      <c r="C99" t="s">
        <v>307</v>
      </c>
      <c r="D99" t="s">
        <v>308</v>
      </c>
      <c r="E99" t="s">
        <v>10</v>
      </c>
      <c r="F99" t="s">
        <v>11</v>
      </c>
      <c r="G99" t="s">
        <v>94</v>
      </c>
    </row>
    <row r="100" spans="1:7">
      <c r="A100">
        <v>99</v>
      </c>
      <c r="B100" t="s">
        <v>309</v>
      </c>
      <c r="C100" t="s">
        <v>310</v>
      </c>
      <c r="D100" t="s">
        <v>311</v>
      </c>
      <c r="E100" t="s">
        <v>104</v>
      </c>
      <c r="F100" t="s">
        <v>11</v>
      </c>
      <c r="G100" t="s">
        <v>52</v>
      </c>
    </row>
    <row r="101" spans="1:7">
      <c r="A101">
        <v>100</v>
      </c>
      <c r="B101" t="s">
        <v>312</v>
      </c>
      <c r="C101" t="s">
        <v>313</v>
      </c>
      <c r="D101" t="s">
        <v>314</v>
      </c>
      <c r="E101" t="s">
        <v>200</v>
      </c>
      <c r="F101" t="s">
        <v>11</v>
      </c>
      <c r="G101" t="s">
        <v>94</v>
      </c>
    </row>
    <row r="102" spans="1:7">
      <c r="A102">
        <v>101</v>
      </c>
      <c r="B102" t="s">
        <v>315</v>
      </c>
      <c r="C102" t="s">
        <v>316</v>
      </c>
      <c r="D102">
        <v>6752</v>
      </c>
      <c r="E102" t="s">
        <v>87</v>
      </c>
      <c r="F102" t="s">
        <v>11</v>
      </c>
      <c r="G102" t="s">
        <v>12</v>
      </c>
    </row>
    <row r="103" spans="1:7">
      <c r="A103">
        <v>102</v>
      </c>
      <c r="B103" t="s">
        <v>317</v>
      </c>
      <c r="C103" t="s">
        <v>318</v>
      </c>
      <c r="D103">
        <v>601012</v>
      </c>
      <c r="E103" t="s">
        <v>188</v>
      </c>
      <c r="F103" t="s">
        <v>11</v>
      </c>
      <c r="G103" t="s">
        <v>34</v>
      </c>
    </row>
    <row r="104" spans="1:7">
      <c r="A104">
        <v>103</v>
      </c>
      <c r="B104" t="s">
        <v>319</v>
      </c>
      <c r="C104" t="s">
        <v>320</v>
      </c>
      <c r="D104" t="s">
        <v>321</v>
      </c>
      <c r="E104" t="s">
        <v>10</v>
      </c>
      <c r="F104" t="s">
        <v>11</v>
      </c>
      <c r="G104" t="s">
        <v>52</v>
      </c>
    </row>
    <row r="105" spans="1:7">
      <c r="A105">
        <v>104</v>
      </c>
      <c r="B105" t="s">
        <v>322</v>
      </c>
      <c r="C105" t="s">
        <v>323</v>
      </c>
      <c r="D105">
        <v>6920</v>
      </c>
      <c r="E105" t="s">
        <v>87</v>
      </c>
      <c r="F105" t="s">
        <v>11</v>
      </c>
      <c r="G105" t="s">
        <v>94</v>
      </c>
    </row>
    <row r="106" spans="1:7">
      <c r="A106">
        <v>105</v>
      </c>
      <c r="B106" t="s">
        <v>324</v>
      </c>
      <c r="C106" t="s">
        <v>325</v>
      </c>
      <c r="D106" t="s">
        <v>326</v>
      </c>
      <c r="E106" t="s">
        <v>10</v>
      </c>
      <c r="F106" t="s">
        <v>11</v>
      </c>
      <c r="G106" t="s">
        <v>56</v>
      </c>
    </row>
    <row r="107" spans="1:7">
      <c r="A107">
        <v>106</v>
      </c>
      <c r="B107" t="s">
        <v>327</v>
      </c>
      <c r="C107" t="s">
        <v>328</v>
      </c>
      <c r="D107" t="s">
        <v>329</v>
      </c>
      <c r="E107" t="s">
        <v>243</v>
      </c>
      <c r="F107" t="s">
        <v>11</v>
      </c>
      <c r="G107" t="s">
        <v>56</v>
      </c>
    </row>
    <row r="108" spans="1:7">
      <c r="A108">
        <v>107</v>
      </c>
      <c r="B108" t="s">
        <v>330</v>
      </c>
      <c r="C108" t="s">
        <v>331</v>
      </c>
      <c r="D108">
        <v>6971</v>
      </c>
      <c r="E108" t="s">
        <v>87</v>
      </c>
      <c r="F108" t="s">
        <v>11</v>
      </c>
      <c r="G108" t="s">
        <v>12</v>
      </c>
    </row>
    <row r="109" spans="1:7">
      <c r="A109">
        <v>108</v>
      </c>
      <c r="B109" t="s">
        <v>332</v>
      </c>
      <c r="C109" t="s">
        <v>333</v>
      </c>
      <c r="D109">
        <v>2303</v>
      </c>
      <c r="E109" t="s">
        <v>26</v>
      </c>
      <c r="F109" t="s">
        <v>11</v>
      </c>
      <c r="G109" t="s">
        <v>20</v>
      </c>
    </row>
    <row r="110" spans="1:7">
      <c r="A110">
        <v>109</v>
      </c>
      <c r="B110" t="s">
        <v>334</v>
      </c>
      <c r="C110" t="s">
        <v>335</v>
      </c>
      <c r="D110" t="s">
        <v>336</v>
      </c>
      <c r="E110" t="s">
        <v>10</v>
      </c>
      <c r="F110" t="s">
        <v>11</v>
      </c>
      <c r="G110" t="s">
        <v>94</v>
      </c>
    </row>
    <row r="111" spans="1:7">
      <c r="A111">
        <v>110</v>
      </c>
      <c r="B111" t="s">
        <v>337</v>
      </c>
      <c r="C111" t="s">
        <v>338</v>
      </c>
      <c r="D111" t="s">
        <v>339</v>
      </c>
      <c r="E111" t="s">
        <v>10</v>
      </c>
      <c r="F111" t="s">
        <v>11</v>
      </c>
      <c r="G111" t="s">
        <v>16</v>
      </c>
    </row>
    <row r="112" spans="1:7">
      <c r="A112">
        <v>111</v>
      </c>
      <c r="B112" t="s">
        <v>340</v>
      </c>
      <c r="C112" t="s">
        <v>341</v>
      </c>
      <c r="D112" t="s">
        <v>342</v>
      </c>
      <c r="E112" t="s">
        <v>10</v>
      </c>
      <c r="F112" t="s">
        <v>11</v>
      </c>
      <c r="G112" t="s">
        <v>52</v>
      </c>
    </row>
    <row r="113" spans="1:7">
      <c r="A113">
        <v>112</v>
      </c>
      <c r="B113" t="s">
        <v>343</v>
      </c>
      <c r="C113" t="s">
        <v>344</v>
      </c>
      <c r="D113" t="s">
        <v>345</v>
      </c>
      <c r="E113" t="s">
        <v>10</v>
      </c>
      <c r="F113" t="s">
        <v>11</v>
      </c>
      <c r="G113" t="s">
        <v>44</v>
      </c>
    </row>
    <row r="114" spans="1:7">
      <c r="A114">
        <v>113</v>
      </c>
      <c r="B114" t="s">
        <v>346</v>
      </c>
      <c r="C114" t="s">
        <v>347</v>
      </c>
      <c r="D114">
        <v>9613</v>
      </c>
      <c r="E114" t="s">
        <v>87</v>
      </c>
      <c r="F114" t="s">
        <v>11</v>
      </c>
      <c r="G114" t="s">
        <v>52</v>
      </c>
    </row>
    <row r="115" spans="1:7">
      <c r="A115">
        <v>114</v>
      </c>
      <c r="B115" t="s">
        <v>348</v>
      </c>
      <c r="C115" t="s">
        <v>349</v>
      </c>
      <c r="D115" t="s">
        <v>350</v>
      </c>
      <c r="E115" t="s">
        <v>351</v>
      </c>
      <c r="F115" t="s">
        <v>11</v>
      </c>
      <c r="G115" t="s">
        <v>56</v>
      </c>
    </row>
    <row r="116" spans="1:7">
      <c r="A116">
        <v>115</v>
      </c>
      <c r="B116" t="s">
        <v>352</v>
      </c>
      <c r="C116" t="s">
        <v>353</v>
      </c>
      <c r="D116" t="s">
        <v>354</v>
      </c>
      <c r="E116" t="s">
        <v>355</v>
      </c>
      <c r="F116" t="s">
        <v>11</v>
      </c>
      <c r="G116" t="s">
        <v>16</v>
      </c>
    </row>
    <row r="117" spans="1:7">
      <c r="A117">
        <v>116</v>
      </c>
      <c r="B117" t="s">
        <v>356</v>
      </c>
      <c r="C117" t="s">
        <v>357</v>
      </c>
      <c r="D117">
        <v>6762</v>
      </c>
      <c r="E117" t="s">
        <v>87</v>
      </c>
      <c r="F117" t="s">
        <v>11</v>
      </c>
      <c r="G117" t="s">
        <v>154</v>
      </c>
    </row>
    <row r="118" spans="1:7">
      <c r="A118">
        <v>117</v>
      </c>
      <c r="B118" t="s">
        <v>358</v>
      </c>
      <c r="C118" t="s">
        <v>359</v>
      </c>
      <c r="D118" t="s">
        <v>360</v>
      </c>
      <c r="E118" t="s">
        <v>10</v>
      </c>
      <c r="F118" t="s">
        <v>11</v>
      </c>
      <c r="G118" t="s">
        <v>361</v>
      </c>
    </row>
    <row r="119" spans="1:7">
      <c r="A119">
        <v>118</v>
      </c>
      <c r="B119" t="s">
        <v>362</v>
      </c>
      <c r="C119" t="s">
        <v>359</v>
      </c>
      <c r="D119" t="s">
        <v>363</v>
      </c>
      <c r="E119" t="s">
        <v>364</v>
      </c>
      <c r="F119" t="s">
        <v>11</v>
      </c>
      <c r="G119" t="s">
        <v>16</v>
      </c>
    </row>
    <row r="120" spans="1:7">
      <c r="A120">
        <v>119</v>
      </c>
      <c r="B120" t="s">
        <v>365</v>
      </c>
      <c r="C120" t="s">
        <v>366</v>
      </c>
      <c r="D120" t="s">
        <v>367</v>
      </c>
      <c r="E120" t="s">
        <v>10</v>
      </c>
      <c r="F120" t="s">
        <v>11</v>
      </c>
      <c r="G120" t="s">
        <v>131</v>
      </c>
    </row>
    <row r="121" spans="1:7">
      <c r="A121">
        <v>120</v>
      </c>
      <c r="B121" t="s">
        <v>368</v>
      </c>
      <c r="C121" t="s">
        <v>369</v>
      </c>
      <c r="D121">
        <v>3711</v>
      </c>
      <c r="E121" t="s">
        <v>26</v>
      </c>
      <c r="F121" t="s">
        <v>11</v>
      </c>
      <c r="G121" t="s">
        <v>20</v>
      </c>
    </row>
    <row r="122" spans="1:7">
      <c r="A122">
        <v>121</v>
      </c>
      <c r="B122" t="s">
        <v>370</v>
      </c>
      <c r="C122" t="s">
        <v>371</v>
      </c>
      <c r="D122" t="s">
        <v>372</v>
      </c>
      <c r="E122" t="s">
        <v>10</v>
      </c>
      <c r="F122" t="s">
        <v>11</v>
      </c>
      <c r="G122" t="s">
        <v>16</v>
      </c>
    </row>
    <row r="123" spans="1:7">
      <c r="A123">
        <v>122</v>
      </c>
      <c r="B123" t="s">
        <v>373</v>
      </c>
      <c r="C123" t="s">
        <v>374</v>
      </c>
      <c r="D123">
        <v>688111</v>
      </c>
      <c r="E123" t="s">
        <v>188</v>
      </c>
      <c r="F123" t="s">
        <v>11</v>
      </c>
      <c r="G123" t="s">
        <v>44</v>
      </c>
    </row>
    <row r="124" spans="1:7">
      <c r="A124">
        <v>123</v>
      </c>
      <c r="B124" t="s">
        <v>375</v>
      </c>
      <c r="C124" t="s">
        <v>376</v>
      </c>
      <c r="D124">
        <v>4307</v>
      </c>
      <c r="E124" t="s">
        <v>87</v>
      </c>
      <c r="F124" t="s">
        <v>11</v>
      </c>
      <c r="G124" t="s">
        <v>52</v>
      </c>
    </row>
    <row r="125" spans="1:7">
      <c r="A125">
        <v>124</v>
      </c>
      <c r="B125" t="s">
        <v>377</v>
      </c>
      <c r="C125" t="s">
        <v>378</v>
      </c>
      <c r="D125" t="s">
        <v>379</v>
      </c>
      <c r="E125" t="s">
        <v>10</v>
      </c>
      <c r="F125" t="s">
        <v>11</v>
      </c>
      <c r="G125" t="s">
        <v>44</v>
      </c>
    </row>
    <row r="126" spans="1:7">
      <c r="A126">
        <v>125</v>
      </c>
      <c r="B126" t="s">
        <v>380</v>
      </c>
      <c r="C126" t="s">
        <v>381</v>
      </c>
      <c r="D126" t="s">
        <v>382</v>
      </c>
      <c r="E126" t="s">
        <v>10</v>
      </c>
      <c r="F126" t="s">
        <v>11</v>
      </c>
      <c r="G126" t="s">
        <v>44</v>
      </c>
    </row>
    <row r="127" spans="1:7">
      <c r="A127">
        <v>126</v>
      </c>
      <c r="B127" t="s">
        <v>383</v>
      </c>
      <c r="C127" t="s">
        <v>384</v>
      </c>
      <c r="D127">
        <v>603501</v>
      </c>
      <c r="E127" t="s">
        <v>188</v>
      </c>
      <c r="F127" t="s">
        <v>11</v>
      </c>
      <c r="G127" t="s">
        <v>20</v>
      </c>
    </row>
    <row r="128" spans="1:7">
      <c r="A128">
        <v>127</v>
      </c>
      <c r="B128" t="s">
        <v>385</v>
      </c>
      <c r="C128" t="s">
        <v>386</v>
      </c>
      <c r="D128" t="s">
        <v>387</v>
      </c>
      <c r="E128" t="s">
        <v>51</v>
      </c>
      <c r="F128" t="s">
        <v>11</v>
      </c>
      <c r="G128" t="s">
        <v>131</v>
      </c>
    </row>
    <row r="129" spans="1:7">
      <c r="A129">
        <v>128</v>
      </c>
      <c r="B129" t="s">
        <v>388</v>
      </c>
      <c r="C129" t="s">
        <v>389</v>
      </c>
      <c r="D129" t="s">
        <v>390</v>
      </c>
      <c r="E129" t="s">
        <v>10</v>
      </c>
      <c r="F129" t="s">
        <v>11</v>
      </c>
      <c r="G129" t="s">
        <v>20</v>
      </c>
    </row>
    <row r="130" spans="1:7">
      <c r="A130">
        <v>129</v>
      </c>
      <c r="B130" t="s">
        <v>391</v>
      </c>
      <c r="C130" t="s">
        <v>392</v>
      </c>
      <c r="D130" t="s">
        <v>393</v>
      </c>
      <c r="E130" t="s">
        <v>158</v>
      </c>
      <c r="F130" t="s">
        <v>11</v>
      </c>
      <c r="G130" t="s">
        <v>44</v>
      </c>
    </row>
    <row r="131" spans="1:7">
      <c r="A131">
        <v>130</v>
      </c>
      <c r="B131" t="s">
        <v>394</v>
      </c>
      <c r="C131" t="s">
        <v>395</v>
      </c>
      <c r="D131" t="s">
        <v>396</v>
      </c>
      <c r="E131" t="s">
        <v>10</v>
      </c>
      <c r="F131" t="s">
        <v>11</v>
      </c>
      <c r="G131" t="s">
        <v>52</v>
      </c>
    </row>
    <row r="132" spans="1:7">
      <c r="A132">
        <v>131</v>
      </c>
      <c r="B132" t="s">
        <v>397</v>
      </c>
      <c r="C132" t="s">
        <v>395</v>
      </c>
      <c r="D132" t="s">
        <v>398</v>
      </c>
      <c r="E132" t="s">
        <v>10</v>
      </c>
      <c r="F132" t="s">
        <v>11</v>
      </c>
      <c r="G132" t="s">
        <v>361</v>
      </c>
    </row>
    <row r="133" spans="1:7">
      <c r="A133">
        <v>132</v>
      </c>
      <c r="B133" t="s">
        <v>399</v>
      </c>
      <c r="C133" t="s">
        <v>400</v>
      </c>
      <c r="D133" t="s">
        <v>401</v>
      </c>
      <c r="E133" t="s">
        <v>10</v>
      </c>
      <c r="F133" t="s">
        <v>11</v>
      </c>
      <c r="G133" t="s">
        <v>34</v>
      </c>
    </row>
    <row r="134" spans="1:7">
      <c r="A134">
        <v>133</v>
      </c>
      <c r="B134" t="s">
        <v>402</v>
      </c>
      <c r="C134" t="s">
        <v>403</v>
      </c>
      <c r="D134" t="s">
        <v>404</v>
      </c>
      <c r="E134" t="s">
        <v>10</v>
      </c>
      <c r="F134" t="s">
        <v>11</v>
      </c>
      <c r="G134" t="s">
        <v>154</v>
      </c>
    </row>
    <row r="135" spans="1:7">
      <c r="A135">
        <v>134</v>
      </c>
      <c r="B135" t="s">
        <v>405</v>
      </c>
      <c r="C135" t="s">
        <v>406</v>
      </c>
      <c r="D135" t="s">
        <v>407</v>
      </c>
      <c r="E135" t="s">
        <v>10</v>
      </c>
      <c r="F135" t="s">
        <v>11</v>
      </c>
      <c r="G135" t="s">
        <v>131</v>
      </c>
    </row>
    <row r="136" spans="1:7">
      <c r="A136">
        <v>135</v>
      </c>
      <c r="B136" t="s">
        <v>408</v>
      </c>
      <c r="C136" t="s">
        <v>409</v>
      </c>
      <c r="D136" t="s">
        <v>410</v>
      </c>
      <c r="E136" t="s">
        <v>10</v>
      </c>
      <c r="F136" t="s">
        <v>11</v>
      </c>
      <c r="G136" t="s">
        <v>131</v>
      </c>
    </row>
    <row r="137" spans="1:7">
      <c r="A137">
        <v>136</v>
      </c>
      <c r="B137" t="s">
        <v>411</v>
      </c>
      <c r="C137" t="s">
        <v>412</v>
      </c>
      <c r="D137">
        <v>992</v>
      </c>
      <c r="E137" t="s">
        <v>91</v>
      </c>
      <c r="F137" t="s">
        <v>11</v>
      </c>
      <c r="G137" t="s">
        <v>131</v>
      </c>
    </row>
    <row r="138" spans="1:7">
      <c r="A138">
        <v>137</v>
      </c>
      <c r="B138" t="s">
        <v>413</v>
      </c>
      <c r="C138" t="s">
        <v>414</v>
      </c>
      <c r="D138">
        <v>6701</v>
      </c>
      <c r="E138" t="s">
        <v>87</v>
      </c>
      <c r="F138" t="s">
        <v>11</v>
      </c>
      <c r="G138" t="s">
        <v>52</v>
      </c>
    </row>
    <row r="139" spans="1:7">
      <c r="A139">
        <v>138</v>
      </c>
      <c r="B139" t="s">
        <v>415</v>
      </c>
      <c r="C139" t="s">
        <v>416</v>
      </c>
      <c r="D139" t="s">
        <v>417</v>
      </c>
      <c r="E139" t="s">
        <v>10</v>
      </c>
      <c r="F139" t="s">
        <v>11</v>
      </c>
      <c r="G139" t="s">
        <v>34</v>
      </c>
    </row>
    <row r="140" spans="1:7">
      <c r="A140">
        <v>139</v>
      </c>
      <c r="B140" t="s">
        <v>418</v>
      </c>
      <c r="C140" t="s">
        <v>419</v>
      </c>
      <c r="D140">
        <v>63</v>
      </c>
      <c r="E140" t="s">
        <v>188</v>
      </c>
      <c r="F140" t="s">
        <v>11</v>
      </c>
      <c r="G140" t="s">
        <v>56</v>
      </c>
    </row>
    <row r="141" spans="1:7">
      <c r="A141">
        <v>140</v>
      </c>
      <c r="B141" t="s">
        <v>420</v>
      </c>
      <c r="C141" t="s">
        <v>421</v>
      </c>
      <c r="D141">
        <v>688036</v>
      </c>
      <c r="E141" t="s">
        <v>188</v>
      </c>
      <c r="F141" t="s">
        <v>11</v>
      </c>
      <c r="G141" t="s">
        <v>56</v>
      </c>
    </row>
    <row r="142" spans="1:7">
      <c r="A142">
        <v>141</v>
      </c>
      <c r="B142" t="s">
        <v>422</v>
      </c>
      <c r="C142" t="s">
        <v>423</v>
      </c>
      <c r="D142" t="s">
        <v>424</v>
      </c>
      <c r="E142" t="s">
        <v>425</v>
      </c>
      <c r="F142" t="s">
        <v>11</v>
      </c>
      <c r="G142" t="s">
        <v>44</v>
      </c>
    </row>
    <row r="143" spans="1:7">
      <c r="A143">
        <v>142</v>
      </c>
      <c r="B143" t="s">
        <v>426</v>
      </c>
      <c r="C143" t="s">
        <v>427</v>
      </c>
      <c r="D143" t="s">
        <v>428</v>
      </c>
      <c r="E143" t="s">
        <v>10</v>
      </c>
      <c r="F143" t="s">
        <v>11</v>
      </c>
      <c r="G143" t="s">
        <v>44</v>
      </c>
    </row>
    <row r="144" spans="1:7">
      <c r="A144">
        <v>143</v>
      </c>
      <c r="B144" t="s">
        <v>429</v>
      </c>
      <c r="C144" t="s">
        <v>430</v>
      </c>
      <c r="D144">
        <v>4684</v>
      </c>
      <c r="E144" t="s">
        <v>87</v>
      </c>
      <c r="F144" t="s">
        <v>11</v>
      </c>
      <c r="G144" t="s">
        <v>44</v>
      </c>
    </row>
    <row r="145" spans="1:7">
      <c r="A145">
        <v>144</v>
      </c>
      <c r="B145" t="s">
        <v>431</v>
      </c>
      <c r="C145" t="s">
        <v>432</v>
      </c>
      <c r="D145" t="s">
        <v>433</v>
      </c>
      <c r="E145" t="s">
        <v>10</v>
      </c>
      <c r="F145" t="s">
        <v>11</v>
      </c>
      <c r="G145" t="s">
        <v>52</v>
      </c>
    </row>
    <row r="146" spans="1:7">
      <c r="A146">
        <v>145</v>
      </c>
      <c r="B146" t="s">
        <v>434</v>
      </c>
      <c r="C146" t="s">
        <v>435</v>
      </c>
      <c r="D146" t="s">
        <v>436</v>
      </c>
      <c r="E146" t="s">
        <v>10</v>
      </c>
      <c r="F146" t="s">
        <v>11</v>
      </c>
      <c r="G146" t="s">
        <v>44</v>
      </c>
    </row>
    <row r="147" spans="1:7">
      <c r="A147">
        <v>146</v>
      </c>
      <c r="B147" t="s">
        <v>437</v>
      </c>
      <c r="C147" t="s">
        <v>438</v>
      </c>
      <c r="D147" t="s">
        <v>439</v>
      </c>
      <c r="E147" t="s">
        <v>200</v>
      </c>
      <c r="F147" t="s">
        <v>11</v>
      </c>
      <c r="G147" t="s">
        <v>131</v>
      </c>
    </row>
    <row r="148" spans="1:7">
      <c r="A148">
        <v>147</v>
      </c>
      <c r="B148" t="s">
        <v>440</v>
      </c>
      <c r="C148" t="s">
        <v>441</v>
      </c>
      <c r="D148" t="s">
        <v>442</v>
      </c>
      <c r="E148" t="s">
        <v>10</v>
      </c>
      <c r="F148" t="s">
        <v>11</v>
      </c>
      <c r="G148" t="s">
        <v>16</v>
      </c>
    </row>
    <row r="149" spans="1:7">
      <c r="A149">
        <v>148</v>
      </c>
      <c r="B149" t="s">
        <v>443</v>
      </c>
      <c r="C149" t="s">
        <v>444</v>
      </c>
      <c r="D149" t="s">
        <v>445</v>
      </c>
      <c r="E149" t="s">
        <v>10</v>
      </c>
      <c r="F149" t="s">
        <v>11</v>
      </c>
      <c r="G149" t="s">
        <v>16</v>
      </c>
    </row>
    <row r="150" spans="1:7">
      <c r="A150">
        <v>149</v>
      </c>
      <c r="B150" t="s">
        <v>446</v>
      </c>
      <c r="C150" t="s">
        <v>447</v>
      </c>
      <c r="D150" t="s">
        <v>448</v>
      </c>
      <c r="E150" t="s">
        <v>10</v>
      </c>
      <c r="F150" t="s">
        <v>11</v>
      </c>
      <c r="G150" t="s">
        <v>44</v>
      </c>
    </row>
    <row r="151" spans="1:7">
      <c r="A151">
        <v>150</v>
      </c>
      <c r="B151" t="s">
        <v>449</v>
      </c>
      <c r="C151" t="s">
        <v>450</v>
      </c>
      <c r="D151" t="s">
        <v>451</v>
      </c>
      <c r="E151" t="s">
        <v>10</v>
      </c>
      <c r="F151" t="s">
        <v>11</v>
      </c>
      <c r="G151" t="s">
        <v>44</v>
      </c>
    </row>
    <row r="152" spans="1:7">
      <c r="A152">
        <v>151</v>
      </c>
      <c r="B152" t="s">
        <v>452</v>
      </c>
      <c r="C152" t="s">
        <v>453</v>
      </c>
      <c r="D152" t="s">
        <v>454</v>
      </c>
      <c r="E152" t="s">
        <v>10</v>
      </c>
      <c r="F152" t="s">
        <v>11</v>
      </c>
      <c r="G152" t="s">
        <v>16</v>
      </c>
    </row>
    <row r="153" spans="1:7">
      <c r="A153">
        <v>152</v>
      </c>
      <c r="B153" t="s">
        <v>455</v>
      </c>
      <c r="C153" t="s">
        <v>456</v>
      </c>
      <c r="D153" t="s">
        <v>457</v>
      </c>
      <c r="E153" t="s">
        <v>364</v>
      </c>
      <c r="F153" t="s">
        <v>11</v>
      </c>
      <c r="G153" t="s">
        <v>44</v>
      </c>
    </row>
    <row r="154" spans="1:7">
      <c r="A154">
        <v>153</v>
      </c>
      <c r="B154" t="s">
        <v>458</v>
      </c>
      <c r="C154" t="s">
        <v>459</v>
      </c>
      <c r="D154" t="s">
        <v>460</v>
      </c>
      <c r="E154" t="s">
        <v>10</v>
      </c>
      <c r="F154" t="s">
        <v>11</v>
      </c>
      <c r="G154" t="s">
        <v>44</v>
      </c>
    </row>
    <row r="155" spans="1:7">
      <c r="A155">
        <v>154</v>
      </c>
      <c r="B155" t="s">
        <v>461</v>
      </c>
      <c r="C155" t="s">
        <v>462</v>
      </c>
      <c r="D155" t="s">
        <v>463</v>
      </c>
      <c r="E155" t="s">
        <v>10</v>
      </c>
      <c r="F155" t="s">
        <v>11</v>
      </c>
      <c r="G155" t="s">
        <v>52</v>
      </c>
    </row>
    <row r="156" spans="1:7">
      <c r="A156">
        <v>155</v>
      </c>
      <c r="B156" t="s">
        <v>464</v>
      </c>
      <c r="C156" t="s">
        <v>465</v>
      </c>
      <c r="D156">
        <v>600845</v>
      </c>
      <c r="E156" t="s">
        <v>188</v>
      </c>
      <c r="F156" t="s">
        <v>11</v>
      </c>
      <c r="G156" t="s">
        <v>44</v>
      </c>
    </row>
    <row r="157" spans="1:7">
      <c r="A157">
        <v>156</v>
      </c>
      <c r="B157" t="s">
        <v>466</v>
      </c>
      <c r="C157" t="s">
        <v>467</v>
      </c>
      <c r="D157" t="s">
        <v>468</v>
      </c>
      <c r="E157" t="s">
        <v>10</v>
      </c>
      <c r="F157" t="s">
        <v>11</v>
      </c>
      <c r="G157" t="s">
        <v>56</v>
      </c>
    </row>
    <row r="158" spans="1:7">
      <c r="A158">
        <v>157</v>
      </c>
      <c r="B158" t="s">
        <v>469</v>
      </c>
      <c r="C158" t="s">
        <v>470</v>
      </c>
      <c r="D158" t="s">
        <v>471</v>
      </c>
      <c r="E158" t="s">
        <v>10</v>
      </c>
      <c r="F158" t="s">
        <v>11</v>
      </c>
      <c r="G158" t="s">
        <v>44</v>
      </c>
    </row>
    <row r="159" spans="1:7">
      <c r="A159">
        <v>158</v>
      </c>
      <c r="B159" t="s">
        <v>472</v>
      </c>
      <c r="C159" t="s">
        <v>473</v>
      </c>
      <c r="D159" t="s">
        <v>474</v>
      </c>
      <c r="E159" t="s">
        <v>10</v>
      </c>
      <c r="F159" t="s">
        <v>11</v>
      </c>
      <c r="G159" t="s">
        <v>44</v>
      </c>
    </row>
    <row r="160" spans="1:7">
      <c r="A160">
        <v>159</v>
      </c>
      <c r="B160" t="s">
        <v>475</v>
      </c>
      <c r="C160" t="s">
        <v>476</v>
      </c>
      <c r="D160">
        <v>66570</v>
      </c>
      <c r="E160" t="s">
        <v>29</v>
      </c>
      <c r="F160" t="s">
        <v>11</v>
      </c>
      <c r="G160" t="s">
        <v>12</v>
      </c>
    </row>
    <row r="161" spans="1:7">
      <c r="A161">
        <v>160</v>
      </c>
      <c r="B161" t="s">
        <v>477</v>
      </c>
      <c r="C161" t="s">
        <v>478</v>
      </c>
      <c r="D161" t="s">
        <v>479</v>
      </c>
      <c r="E161" t="s">
        <v>10</v>
      </c>
      <c r="F161" t="s">
        <v>11</v>
      </c>
      <c r="G161" t="s">
        <v>16</v>
      </c>
    </row>
    <row r="162" spans="1:7">
      <c r="A162">
        <v>161</v>
      </c>
      <c r="B162" t="s">
        <v>480</v>
      </c>
      <c r="C162" t="s">
        <v>481</v>
      </c>
      <c r="D162" t="s">
        <v>482</v>
      </c>
      <c r="E162" t="s">
        <v>10</v>
      </c>
      <c r="F162" t="s">
        <v>11</v>
      </c>
      <c r="G162" t="s">
        <v>94</v>
      </c>
    </row>
    <row r="163" spans="1:7">
      <c r="A163">
        <v>162</v>
      </c>
      <c r="B163" t="s">
        <v>483</v>
      </c>
      <c r="C163" t="s">
        <v>484</v>
      </c>
      <c r="D163">
        <v>688012</v>
      </c>
      <c r="E163" t="s">
        <v>188</v>
      </c>
      <c r="F163" t="s">
        <v>11</v>
      </c>
      <c r="G163" t="s">
        <v>34</v>
      </c>
    </row>
    <row r="164" spans="1:7">
      <c r="A164">
        <v>163</v>
      </c>
      <c r="B164" t="s">
        <v>485</v>
      </c>
      <c r="C164" t="s">
        <v>486</v>
      </c>
      <c r="D164" t="s">
        <v>487</v>
      </c>
      <c r="E164" t="s">
        <v>10</v>
      </c>
      <c r="F164" t="s">
        <v>11</v>
      </c>
      <c r="G164" t="s">
        <v>44</v>
      </c>
    </row>
    <row r="165" spans="1:7">
      <c r="A165">
        <v>164</v>
      </c>
      <c r="B165" t="s">
        <v>488</v>
      </c>
      <c r="C165" t="s">
        <v>489</v>
      </c>
      <c r="D165" t="s">
        <v>490</v>
      </c>
      <c r="E165" t="s">
        <v>10</v>
      </c>
      <c r="F165" t="s">
        <v>11</v>
      </c>
      <c r="G165" t="s">
        <v>52</v>
      </c>
    </row>
    <row r="166" spans="1:7">
      <c r="A166">
        <v>165</v>
      </c>
      <c r="B166" t="s">
        <v>491</v>
      </c>
      <c r="C166" t="s">
        <v>492</v>
      </c>
      <c r="D166" t="s">
        <v>493</v>
      </c>
      <c r="E166" t="s">
        <v>10</v>
      </c>
      <c r="F166" t="s">
        <v>11</v>
      </c>
      <c r="G166" t="s">
        <v>131</v>
      </c>
    </row>
    <row r="167" spans="1:7">
      <c r="A167">
        <v>166</v>
      </c>
      <c r="B167" t="s">
        <v>494</v>
      </c>
      <c r="C167" t="s">
        <v>495</v>
      </c>
      <c r="D167" t="s">
        <v>496</v>
      </c>
      <c r="E167" t="s">
        <v>33</v>
      </c>
      <c r="F167" t="s">
        <v>11</v>
      </c>
      <c r="G167" t="s">
        <v>34</v>
      </c>
    </row>
    <row r="168" spans="1:7">
      <c r="A168">
        <v>167</v>
      </c>
      <c r="B168" t="s">
        <v>497</v>
      </c>
      <c r="C168" t="s">
        <v>498</v>
      </c>
      <c r="D168">
        <v>300033</v>
      </c>
      <c r="E168" t="s">
        <v>188</v>
      </c>
      <c r="F168" t="s">
        <v>11</v>
      </c>
      <c r="G168" t="s">
        <v>44</v>
      </c>
    </row>
    <row r="169" spans="1:7">
      <c r="A169">
        <v>168</v>
      </c>
      <c r="B169" t="s">
        <v>499</v>
      </c>
      <c r="C169" t="s">
        <v>500</v>
      </c>
      <c r="D169">
        <v>3008</v>
      </c>
      <c r="E169" t="s">
        <v>26</v>
      </c>
      <c r="F169" t="s">
        <v>11</v>
      </c>
      <c r="G169" t="s">
        <v>154</v>
      </c>
    </row>
    <row r="170" spans="1:7">
      <c r="A170">
        <v>169</v>
      </c>
      <c r="B170" t="s">
        <v>501</v>
      </c>
      <c r="C170" t="s">
        <v>502</v>
      </c>
      <c r="D170" t="s">
        <v>503</v>
      </c>
      <c r="E170" t="s">
        <v>10</v>
      </c>
      <c r="F170" t="s">
        <v>11</v>
      </c>
      <c r="G170" t="s">
        <v>44</v>
      </c>
    </row>
    <row r="171" spans="1:7">
      <c r="A171">
        <v>170</v>
      </c>
      <c r="B171" t="s">
        <v>504</v>
      </c>
      <c r="C171" t="s">
        <v>505</v>
      </c>
      <c r="D171" t="s">
        <v>506</v>
      </c>
      <c r="E171" t="s">
        <v>10</v>
      </c>
      <c r="F171" t="s">
        <v>11</v>
      </c>
      <c r="G171" t="s">
        <v>44</v>
      </c>
    </row>
    <row r="172" spans="1:7">
      <c r="A172">
        <v>171</v>
      </c>
      <c r="B172" t="s">
        <v>507</v>
      </c>
      <c r="C172" t="s">
        <v>508</v>
      </c>
      <c r="D172">
        <v>2357</v>
      </c>
      <c r="E172" t="s">
        <v>26</v>
      </c>
      <c r="F172" t="s">
        <v>11</v>
      </c>
      <c r="G172" t="s">
        <v>131</v>
      </c>
    </row>
    <row r="173" spans="1:7">
      <c r="A173">
        <v>172</v>
      </c>
      <c r="B173" t="s">
        <v>509</v>
      </c>
      <c r="C173" t="s">
        <v>510</v>
      </c>
      <c r="D173" t="s">
        <v>511</v>
      </c>
      <c r="E173" t="s">
        <v>10</v>
      </c>
      <c r="F173" t="s">
        <v>11</v>
      </c>
      <c r="G173" t="s">
        <v>44</v>
      </c>
    </row>
    <row r="174" spans="1:7">
      <c r="A174">
        <v>173</v>
      </c>
      <c r="B174" t="s">
        <v>512</v>
      </c>
      <c r="C174" t="s">
        <v>513</v>
      </c>
      <c r="D174" t="s">
        <v>514</v>
      </c>
      <c r="E174" t="s">
        <v>515</v>
      </c>
      <c r="F174" t="s">
        <v>11</v>
      </c>
      <c r="G174" t="s">
        <v>44</v>
      </c>
    </row>
    <row r="175" spans="1:7">
      <c r="A175">
        <v>174</v>
      </c>
      <c r="B175" t="s">
        <v>516</v>
      </c>
      <c r="C175" t="s">
        <v>517</v>
      </c>
      <c r="D175" t="s">
        <v>518</v>
      </c>
      <c r="E175" t="s">
        <v>10</v>
      </c>
      <c r="F175" t="s">
        <v>11</v>
      </c>
      <c r="G175" t="s">
        <v>16</v>
      </c>
    </row>
    <row r="176" spans="1:7">
      <c r="A176">
        <v>175</v>
      </c>
      <c r="B176" t="s">
        <v>519</v>
      </c>
      <c r="C176" t="s">
        <v>520</v>
      </c>
      <c r="D176" t="s">
        <v>521</v>
      </c>
      <c r="E176" t="s">
        <v>104</v>
      </c>
      <c r="F176" t="s">
        <v>11</v>
      </c>
      <c r="G176" t="s">
        <v>44</v>
      </c>
    </row>
    <row r="177" spans="1:7">
      <c r="A177">
        <v>176</v>
      </c>
      <c r="B177" t="s">
        <v>522</v>
      </c>
      <c r="C177" t="s">
        <v>523</v>
      </c>
      <c r="D177" t="s">
        <v>524</v>
      </c>
      <c r="E177" t="s">
        <v>525</v>
      </c>
      <c r="F177" t="s">
        <v>11</v>
      </c>
      <c r="G177" t="s">
        <v>16</v>
      </c>
    </row>
    <row r="178" spans="1:7">
      <c r="A178">
        <v>177</v>
      </c>
      <c r="B178" t="s">
        <v>526</v>
      </c>
      <c r="C178" t="s">
        <v>527</v>
      </c>
      <c r="D178" t="s">
        <v>528</v>
      </c>
      <c r="E178" t="s">
        <v>10</v>
      </c>
      <c r="F178" t="s">
        <v>11</v>
      </c>
      <c r="G178" t="s">
        <v>44</v>
      </c>
    </row>
    <row r="179" spans="1:7">
      <c r="A179">
        <v>178</v>
      </c>
      <c r="B179" t="s">
        <v>529</v>
      </c>
      <c r="C179" t="s">
        <v>530</v>
      </c>
      <c r="D179" t="s">
        <v>531</v>
      </c>
      <c r="E179" t="s">
        <v>10</v>
      </c>
      <c r="F179" t="s">
        <v>11</v>
      </c>
      <c r="G179" t="s">
        <v>44</v>
      </c>
    </row>
    <row r="180" spans="1:7">
      <c r="A180">
        <v>179</v>
      </c>
      <c r="B180" t="s">
        <v>532</v>
      </c>
      <c r="C180" t="s">
        <v>533</v>
      </c>
      <c r="D180" t="s">
        <v>534</v>
      </c>
      <c r="E180" t="s">
        <v>188</v>
      </c>
      <c r="F180" t="s">
        <v>11</v>
      </c>
      <c r="G180" t="s">
        <v>56</v>
      </c>
    </row>
    <row r="181" spans="1:7">
      <c r="A181">
        <v>180</v>
      </c>
      <c r="B181" t="s">
        <v>535</v>
      </c>
      <c r="C181" t="s">
        <v>536</v>
      </c>
      <c r="D181" t="s">
        <v>537</v>
      </c>
      <c r="E181" t="s">
        <v>10</v>
      </c>
      <c r="F181" t="s">
        <v>11</v>
      </c>
      <c r="G181" t="s">
        <v>16</v>
      </c>
    </row>
    <row r="182" spans="1:7">
      <c r="A182">
        <v>181</v>
      </c>
      <c r="B182" t="s">
        <v>538</v>
      </c>
      <c r="C182" t="s">
        <v>539</v>
      </c>
      <c r="D182" t="s">
        <v>540</v>
      </c>
      <c r="E182" t="s">
        <v>541</v>
      </c>
      <c r="F182" t="s">
        <v>11</v>
      </c>
      <c r="G182" t="s">
        <v>154</v>
      </c>
    </row>
    <row r="183" spans="1:7">
      <c r="A183">
        <v>182</v>
      </c>
      <c r="B183" t="s">
        <v>542</v>
      </c>
      <c r="C183" t="s">
        <v>543</v>
      </c>
      <c r="D183" t="s">
        <v>544</v>
      </c>
      <c r="E183" t="s">
        <v>10</v>
      </c>
      <c r="F183" t="s">
        <v>11</v>
      </c>
      <c r="G183" t="s">
        <v>20</v>
      </c>
    </row>
    <row r="184" spans="1:7">
      <c r="A184">
        <v>183</v>
      </c>
      <c r="B184" t="s">
        <v>545</v>
      </c>
      <c r="C184" t="s">
        <v>546</v>
      </c>
      <c r="D184" t="s">
        <v>547</v>
      </c>
      <c r="E184" t="s">
        <v>10</v>
      </c>
      <c r="F184" t="s">
        <v>11</v>
      </c>
      <c r="G184" t="s">
        <v>16</v>
      </c>
    </row>
    <row r="185" spans="1:7">
      <c r="A185">
        <v>184</v>
      </c>
      <c r="B185" t="s">
        <v>548</v>
      </c>
      <c r="C185" t="s">
        <v>549</v>
      </c>
      <c r="D185" t="s">
        <v>550</v>
      </c>
      <c r="E185" t="s">
        <v>10</v>
      </c>
      <c r="F185" t="s">
        <v>11</v>
      </c>
      <c r="G185" t="s">
        <v>16</v>
      </c>
    </row>
    <row r="186" spans="1:7">
      <c r="A186">
        <v>185</v>
      </c>
      <c r="B186" t="s">
        <v>551</v>
      </c>
      <c r="C186" t="s">
        <v>552</v>
      </c>
      <c r="D186" t="s">
        <v>553</v>
      </c>
      <c r="E186" t="s">
        <v>158</v>
      </c>
      <c r="F186" t="s">
        <v>11</v>
      </c>
      <c r="G186" t="s">
        <v>52</v>
      </c>
    </row>
    <row r="187" spans="1:7">
      <c r="A187">
        <v>186</v>
      </c>
      <c r="B187" t="s">
        <v>554</v>
      </c>
      <c r="C187" t="s">
        <v>555</v>
      </c>
      <c r="D187">
        <v>2395</v>
      </c>
      <c r="E187" t="s">
        <v>26</v>
      </c>
      <c r="F187" t="s">
        <v>11</v>
      </c>
      <c r="G187" t="s">
        <v>131</v>
      </c>
    </row>
    <row r="188" spans="1:7">
      <c r="A188">
        <v>187</v>
      </c>
      <c r="B188" t="s">
        <v>556</v>
      </c>
      <c r="C188" t="s">
        <v>557</v>
      </c>
      <c r="D188">
        <v>4716</v>
      </c>
      <c r="E188" t="s">
        <v>87</v>
      </c>
      <c r="F188" t="s">
        <v>11</v>
      </c>
      <c r="G188" t="s">
        <v>44</v>
      </c>
    </row>
    <row r="189" spans="1:7">
      <c r="A189">
        <v>188</v>
      </c>
      <c r="B189" t="s">
        <v>558</v>
      </c>
      <c r="C189" t="s">
        <v>559</v>
      </c>
      <c r="D189" t="s">
        <v>560</v>
      </c>
      <c r="E189" t="s">
        <v>10</v>
      </c>
      <c r="F189" t="s">
        <v>11</v>
      </c>
      <c r="G189" t="s">
        <v>44</v>
      </c>
    </row>
    <row r="190" spans="1:7">
      <c r="A190">
        <v>189</v>
      </c>
      <c r="B190" t="s">
        <v>561</v>
      </c>
      <c r="C190" t="s">
        <v>562</v>
      </c>
      <c r="D190">
        <v>6669</v>
      </c>
      <c r="E190" t="s">
        <v>26</v>
      </c>
      <c r="F190" t="s">
        <v>11</v>
      </c>
      <c r="G190" t="s">
        <v>131</v>
      </c>
    </row>
    <row r="191" spans="1:7">
      <c r="A191">
        <v>190</v>
      </c>
      <c r="B191" t="s">
        <v>563</v>
      </c>
      <c r="C191" t="s">
        <v>564</v>
      </c>
      <c r="D191">
        <v>3034</v>
      </c>
      <c r="E191" t="s">
        <v>26</v>
      </c>
      <c r="F191" t="s">
        <v>11</v>
      </c>
      <c r="G191" t="s">
        <v>20</v>
      </c>
    </row>
    <row r="192" spans="1:7">
      <c r="A192">
        <v>191</v>
      </c>
      <c r="B192" t="s">
        <v>565</v>
      </c>
      <c r="C192" t="s">
        <v>566</v>
      </c>
      <c r="D192" t="s">
        <v>567</v>
      </c>
      <c r="E192" t="s">
        <v>10</v>
      </c>
      <c r="F192" t="s">
        <v>11</v>
      </c>
      <c r="G192" t="s">
        <v>16</v>
      </c>
    </row>
    <row r="193" spans="1:7">
      <c r="A193">
        <v>192</v>
      </c>
      <c r="B193" t="s">
        <v>568</v>
      </c>
      <c r="C193" t="s">
        <v>569</v>
      </c>
      <c r="D193">
        <v>300782</v>
      </c>
      <c r="E193" t="s">
        <v>188</v>
      </c>
      <c r="F193" t="s">
        <v>11</v>
      </c>
      <c r="G193" t="s">
        <v>20</v>
      </c>
    </row>
    <row r="194" spans="1:7">
      <c r="A194">
        <v>193</v>
      </c>
      <c r="B194" t="s">
        <v>570</v>
      </c>
      <c r="C194" t="s">
        <v>571</v>
      </c>
      <c r="D194" t="s">
        <v>572</v>
      </c>
      <c r="E194" t="s">
        <v>10</v>
      </c>
      <c r="F194" t="s">
        <v>11</v>
      </c>
      <c r="G194" t="s">
        <v>16</v>
      </c>
    </row>
    <row r="195" spans="1:7">
      <c r="A195">
        <v>194</v>
      </c>
      <c r="B195" t="s">
        <v>573</v>
      </c>
      <c r="C195" t="s">
        <v>574</v>
      </c>
      <c r="D195" t="s">
        <v>575</v>
      </c>
      <c r="E195" t="s">
        <v>10</v>
      </c>
      <c r="F195" t="s">
        <v>11</v>
      </c>
      <c r="G195" t="s">
        <v>16</v>
      </c>
    </row>
    <row r="196" spans="1:7">
      <c r="A196">
        <v>195</v>
      </c>
      <c r="B196" t="s">
        <v>576</v>
      </c>
      <c r="C196" t="s">
        <v>577</v>
      </c>
      <c r="D196" t="s">
        <v>578</v>
      </c>
      <c r="E196" t="s">
        <v>10</v>
      </c>
      <c r="F196" t="s">
        <v>11</v>
      </c>
      <c r="G196" t="s">
        <v>56</v>
      </c>
    </row>
    <row r="197" spans="1:7">
      <c r="A197">
        <v>196</v>
      </c>
      <c r="B197" t="s">
        <v>579</v>
      </c>
      <c r="C197" t="s">
        <v>580</v>
      </c>
      <c r="D197">
        <v>600703</v>
      </c>
      <c r="E197" t="s">
        <v>188</v>
      </c>
      <c r="F197" t="s">
        <v>11</v>
      </c>
      <c r="G197" t="s">
        <v>20</v>
      </c>
    </row>
    <row r="198" spans="1:7">
      <c r="A198">
        <v>197</v>
      </c>
      <c r="B198" t="s">
        <v>581</v>
      </c>
      <c r="C198" t="s">
        <v>582</v>
      </c>
      <c r="D198" t="s">
        <v>583</v>
      </c>
      <c r="E198" t="s">
        <v>10</v>
      </c>
      <c r="F198" t="s">
        <v>11</v>
      </c>
      <c r="G198" t="s">
        <v>52</v>
      </c>
    </row>
    <row r="199" spans="1:7">
      <c r="A199">
        <v>198</v>
      </c>
      <c r="B199" t="s">
        <v>584</v>
      </c>
      <c r="C199" t="s">
        <v>582</v>
      </c>
      <c r="D199" t="s">
        <v>585</v>
      </c>
      <c r="E199" t="s">
        <v>586</v>
      </c>
      <c r="F199" t="s">
        <v>11</v>
      </c>
      <c r="G199" t="s">
        <v>44</v>
      </c>
    </row>
    <row r="200" spans="1:7">
      <c r="A200">
        <v>199</v>
      </c>
      <c r="B200" t="s">
        <v>587</v>
      </c>
      <c r="C200" t="s">
        <v>588</v>
      </c>
      <c r="D200" t="s">
        <v>589</v>
      </c>
      <c r="E200" t="s">
        <v>10</v>
      </c>
      <c r="F200" t="s">
        <v>11</v>
      </c>
      <c r="G200" t="s">
        <v>44</v>
      </c>
    </row>
    <row r="201" spans="1:7">
      <c r="A201">
        <v>200</v>
      </c>
      <c r="B201" t="s">
        <v>590</v>
      </c>
      <c r="C201" t="s">
        <v>591</v>
      </c>
      <c r="D201" t="s">
        <v>592</v>
      </c>
      <c r="E201" t="s">
        <v>63</v>
      </c>
      <c r="F201" t="s">
        <v>11</v>
      </c>
      <c r="G201" t="s">
        <v>44</v>
      </c>
    </row>
    <row r="202" spans="1:7">
      <c r="A202">
        <v>201</v>
      </c>
      <c r="B202" t="s">
        <v>593</v>
      </c>
      <c r="C202" t="s">
        <v>594</v>
      </c>
      <c r="D202" t="s">
        <v>595</v>
      </c>
      <c r="E202" t="s">
        <v>10</v>
      </c>
      <c r="F202" t="s">
        <v>11</v>
      </c>
      <c r="G202" t="s">
        <v>44</v>
      </c>
    </row>
    <row r="203" spans="1:7">
      <c r="A203">
        <v>202</v>
      </c>
      <c r="B203" t="s">
        <v>596</v>
      </c>
      <c r="C203" t="s">
        <v>597</v>
      </c>
      <c r="D203">
        <v>6645</v>
      </c>
      <c r="E203" t="s">
        <v>87</v>
      </c>
      <c r="F203" t="s">
        <v>11</v>
      </c>
      <c r="G203" t="s">
        <v>154</v>
      </c>
    </row>
    <row r="204" spans="1:7">
      <c r="A204">
        <v>203</v>
      </c>
      <c r="B204" t="s">
        <v>598</v>
      </c>
      <c r="C204" t="s">
        <v>599</v>
      </c>
      <c r="D204" t="s">
        <v>600</v>
      </c>
      <c r="E204" t="s">
        <v>10</v>
      </c>
      <c r="F204" t="s">
        <v>11</v>
      </c>
      <c r="G204" t="s">
        <v>20</v>
      </c>
    </row>
    <row r="205" spans="1:7">
      <c r="A205">
        <v>204</v>
      </c>
      <c r="B205" t="s">
        <v>601</v>
      </c>
      <c r="C205" t="s">
        <v>602</v>
      </c>
      <c r="D205">
        <v>688008</v>
      </c>
      <c r="E205" t="s">
        <v>188</v>
      </c>
      <c r="F205" t="s">
        <v>11</v>
      </c>
      <c r="G205" t="s">
        <v>20</v>
      </c>
    </row>
    <row r="206" spans="1:7">
      <c r="A206">
        <v>205</v>
      </c>
      <c r="B206" t="s">
        <v>603</v>
      </c>
      <c r="C206" t="s">
        <v>604</v>
      </c>
      <c r="D206" t="s">
        <v>605</v>
      </c>
      <c r="E206" t="s">
        <v>10</v>
      </c>
      <c r="F206" t="s">
        <v>11</v>
      </c>
      <c r="G206" t="s">
        <v>20</v>
      </c>
    </row>
    <row r="207" spans="1:7">
      <c r="A207">
        <v>206</v>
      </c>
      <c r="B207" t="s">
        <v>606</v>
      </c>
      <c r="C207" t="s">
        <v>607</v>
      </c>
      <c r="D207">
        <v>2382</v>
      </c>
      <c r="E207" t="s">
        <v>188</v>
      </c>
      <c r="F207" t="s">
        <v>11</v>
      </c>
      <c r="G207" t="s">
        <v>154</v>
      </c>
    </row>
    <row r="208" spans="1:7">
      <c r="A208">
        <v>207</v>
      </c>
      <c r="B208" t="s">
        <v>608</v>
      </c>
      <c r="C208" t="s">
        <v>609</v>
      </c>
      <c r="D208" t="s">
        <v>610</v>
      </c>
      <c r="E208" t="s">
        <v>10</v>
      </c>
      <c r="F208" t="s">
        <v>11</v>
      </c>
      <c r="G208" t="s">
        <v>44</v>
      </c>
    </row>
    <row r="209" spans="1:7">
      <c r="A209">
        <v>208</v>
      </c>
      <c r="B209" t="s">
        <v>611</v>
      </c>
      <c r="C209" t="s">
        <v>612</v>
      </c>
      <c r="D209">
        <v>300433</v>
      </c>
      <c r="E209" t="s">
        <v>188</v>
      </c>
      <c r="F209" t="s">
        <v>11</v>
      </c>
      <c r="G209" t="s">
        <v>154</v>
      </c>
    </row>
    <row r="210" spans="1:7">
      <c r="A210">
        <v>209</v>
      </c>
      <c r="B210" t="s">
        <v>613</v>
      </c>
      <c r="C210" t="s">
        <v>614</v>
      </c>
      <c r="D210">
        <v>2345</v>
      </c>
      <c r="E210" t="s">
        <v>26</v>
      </c>
      <c r="F210" t="s">
        <v>11</v>
      </c>
      <c r="G210" t="s">
        <v>56</v>
      </c>
    </row>
    <row r="211" spans="1:7">
      <c r="A211">
        <v>210</v>
      </c>
      <c r="B211" t="s">
        <v>615</v>
      </c>
      <c r="C211" t="s">
        <v>616</v>
      </c>
      <c r="D211" t="s">
        <v>617</v>
      </c>
      <c r="E211" t="s">
        <v>364</v>
      </c>
      <c r="F211" t="s">
        <v>11</v>
      </c>
      <c r="G211" t="s">
        <v>16</v>
      </c>
    </row>
    <row r="212" spans="1:7">
      <c r="A212">
        <v>211</v>
      </c>
      <c r="B212" t="s">
        <v>618</v>
      </c>
      <c r="C212" t="s">
        <v>619</v>
      </c>
      <c r="D212">
        <v>3231</v>
      </c>
      <c r="E212" t="s">
        <v>26</v>
      </c>
      <c r="F212" t="s">
        <v>11</v>
      </c>
      <c r="G212" t="s">
        <v>131</v>
      </c>
    </row>
    <row r="213" spans="1:7">
      <c r="A213">
        <v>212</v>
      </c>
      <c r="B213" t="s">
        <v>620</v>
      </c>
      <c r="C213" t="s">
        <v>621</v>
      </c>
      <c r="D213" t="s">
        <v>622</v>
      </c>
      <c r="E213" t="s">
        <v>623</v>
      </c>
      <c r="F213" t="s">
        <v>11</v>
      </c>
      <c r="G213" t="s">
        <v>16</v>
      </c>
    </row>
    <row r="214" spans="1:7">
      <c r="A214">
        <v>213</v>
      </c>
      <c r="B214" t="s">
        <v>624</v>
      </c>
      <c r="C214" t="s">
        <v>625</v>
      </c>
      <c r="D214">
        <v>2301</v>
      </c>
      <c r="E214" t="s">
        <v>26</v>
      </c>
      <c r="F214" t="s">
        <v>11</v>
      </c>
      <c r="G214" t="s">
        <v>131</v>
      </c>
    </row>
    <row r="215" spans="1:7">
      <c r="A215">
        <v>214</v>
      </c>
      <c r="B215" t="s">
        <v>626</v>
      </c>
      <c r="C215" t="s">
        <v>627</v>
      </c>
      <c r="D215" t="s">
        <v>628</v>
      </c>
      <c r="E215" t="s">
        <v>10</v>
      </c>
      <c r="F215" t="s">
        <v>11</v>
      </c>
      <c r="G215" t="s">
        <v>44</v>
      </c>
    </row>
    <row r="216" spans="1:7">
      <c r="A216">
        <v>215</v>
      </c>
      <c r="B216" t="s">
        <v>629</v>
      </c>
      <c r="C216" t="s">
        <v>630</v>
      </c>
      <c r="D216" t="s">
        <v>631</v>
      </c>
      <c r="E216" t="s">
        <v>10</v>
      </c>
      <c r="F216" t="s">
        <v>11</v>
      </c>
      <c r="G216" t="s">
        <v>34</v>
      </c>
    </row>
    <row r="217" spans="1:7">
      <c r="A217">
        <v>216</v>
      </c>
      <c r="B217" t="s">
        <v>632</v>
      </c>
      <c r="C217" t="s">
        <v>633</v>
      </c>
      <c r="D217">
        <v>601360</v>
      </c>
      <c r="E217" t="s">
        <v>188</v>
      </c>
      <c r="F217" t="s">
        <v>11</v>
      </c>
      <c r="G217" t="s">
        <v>16</v>
      </c>
    </row>
    <row r="218" spans="1:7">
      <c r="A218">
        <v>217</v>
      </c>
      <c r="B218" t="s">
        <v>634</v>
      </c>
      <c r="C218" t="s">
        <v>635</v>
      </c>
      <c r="D218">
        <v>688599</v>
      </c>
      <c r="E218" t="s">
        <v>188</v>
      </c>
      <c r="F218" t="s">
        <v>11</v>
      </c>
      <c r="G218" t="s">
        <v>361</v>
      </c>
    </row>
    <row r="219" spans="1:7">
      <c r="A219">
        <v>218</v>
      </c>
      <c r="B219" t="s">
        <v>636</v>
      </c>
      <c r="C219" t="s">
        <v>637</v>
      </c>
      <c r="D219" t="s">
        <v>638</v>
      </c>
      <c r="E219" t="s">
        <v>10</v>
      </c>
      <c r="F219" t="s">
        <v>11</v>
      </c>
      <c r="G219" t="s">
        <v>16</v>
      </c>
    </row>
    <row r="220" spans="1:7">
      <c r="A220">
        <v>219</v>
      </c>
      <c r="B220" t="s">
        <v>639</v>
      </c>
      <c r="C220" t="s">
        <v>640</v>
      </c>
      <c r="D220">
        <v>6479</v>
      </c>
      <c r="E220" t="s">
        <v>87</v>
      </c>
      <c r="F220" t="s">
        <v>11</v>
      </c>
      <c r="G220" t="s">
        <v>154</v>
      </c>
    </row>
    <row r="221" spans="1:7">
      <c r="A221">
        <v>220</v>
      </c>
      <c r="B221" t="s">
        <v>641</v>
      </c>
      <c r="C221" t="s">
        <v>642</v>
      </c>
      <c r="D221">
        <v>3037</v>
      </c>
      <c r="E221" t="s">
        <v>26</v>
      </c>
      <c r="F221" t="s">
        <v>11</v>
      </c>
      <c r="G221" t="s">
        <v>154</v>
      </c>
    </row>
    <row r="222" spans="1:7">
      <c r="A222">
        <v>221</v>
      </c>
      <c r="B222" t="s">
        <v>643</v>
      </c>
      <c r="C222" t="s">
        <v>644</v>
      </c>
      <c r="D222">
        <v>7701</v>
      </c>
      <c r="E222" t="s">
        <v>87</v>
      </c>
      <c r="F222" t="s">
        <v>11</v>
      </c>
      <c r="G222" t="s">
        <v>94</v>
      </c>
    </row>
    <row r="223" spans="1:7">
      <c r="A223">
        <v>222</v>
      </c>
      <c r="B223" t="s">
        <v>645</v>
      </c>
      <c r="C223" t="s">
        <v>646</v>
      </c>
      <c r="D223">
        <v>6488</v>
      </c>
      <c r="E223" t="s">
        <v>26</v>
      </c>
      <c r="F223" t="s">
        <v>11</v>
      </c>
      <c r="G223" t="s">
        <v>20</v>
      </c>
    </row>
    <row r="224" spans="1:7">
      <c r="A224">
        <v>223</v>
      </c>
      <c r="B224" t="s">
        <v>647</v>
      </c>
      <c r="C224" t="s">
        <v>646</v>
      </c>
      <c r="D224" t="s">
        <v>648</v>
      </c>
      <c r="E224" t="s">
        <v>364</v>
      </c>
      <c r="F224" t="s">
        <v>11</v>
      </c>
      <c r="G224" t="s">
        <v>44</v>
      </c>
    </row>
    <row r="225" spans="1:7">
      <c r="A225">
        <v>224</v>
      </c>
      <c r="B225" t="s">
        <v>649</v>
      </c>
      <c r="C225" t="s">
        <v>650</v>
      </c>
      <c r="D225" t="s">
        <v>651</v>
      </c>
      <c r="E225" t="s">
        <v>10</v>
      </c>
      <c r="F225" t="s">
        <v>11</v>
      </c>
      <c r="G225" t="s">
        <v>52</v>
      </c>
    </row>
    <row r="226" spans="1:7">
      <c r="A226">
        <v>225</v>
      </c>
      <c r="B226" t="s">
        <v>652</v>
      </c>
      <c r="C226" t="s">
        <v>653</v>
      </c>
      <c r="D226">
        <v>3661</v>
      </c>
      <c r="E226" t="s">
        <v>26</v>
      </c>
      <c r="F226" t="s">
        <v>11</v>
      </c>
      <c r="G226" t="s">
        <v>20</v>
      </c>
    </row>
    <row r="227" spans="1:7">
      <c r="A227">
        <v>226</v>
      </c>
      <c r="B227" t="s">
        <v>654</v>
      </c>
      <c r="C227" t="s">
        <v>655</v>
      </c>
      <c r="D227">
        <v>600588</v>
      </c>
      <c r="E227" t="s">
        <v>188</v>
      </c>
      <c r="F227" t="s">
        <v>11</v>
      </c>
      <c r="G227" t="s">
        <v>44</v>
      </c>
    </row>
    <row r="228" spans="1:7">
      <c r="A228">
        <v>227</v>
      </c>
      <c r="B228" t="s">
        <v>656</v>
      </c>
      <c r="C228" t="s">
        <v>657</v>
      </c>
      <c r="D228">
        <v>7735</v>
      </c>
      <c r="E228" t="s">
        <v>87</v>
      </c>
      <c r="F228" t="s">
        <v>11</v>
      </c>
      <c r="G228" t="s">
        <v>20</v>
      </c>
    </row>
    <row r="229" spans="1:7">
      <c r="A229">
        <v>228</v>
      </c>
      <c r="B229" t="s">
        <v>658</v>
      </c>
      <c r="C229" t="s">
        <v>659</v>
      </c>
      <c r="D229">
        <v>688396</v>
      </c>
      <c r="E229" t="s">
        <v>188</v>
      </c>
      <c r="F229" t="s">
        <v>11</v>
      </c>
      <c r="G229" t="s">
        <v>20</v>
      </c>
    </row>
    <row r="230" spans="1:7">
      <c r="A230">
        <v>229</v>
      </c>
      <c r="B230" t="s">
        <v>660</v>
      </c>
      <c r="C230" t="s">
        <v>661</v>
      </c>
      <c r="D230" t="s">
        <v>662</v>
      </c>
      <c r="E230" t="s">
        <v>10</v>
      </c>
      <c r="F230" t="s">
        <v>11</v>
      </c>
      <c r="G230" t="s">
        <v>44</v>
      </c>
    </row>
    <row r="231" spans="1:7">
      <c r="A231">
        <v>230</v>
      </c>
      <c r="B231" t="s">
        <v>663</v>
      </c>
      <c r="C231" t="s">
        <v>664</v>
      </c>
      <c r="D231" t="s">
        <v>665</v>
      </c>
      <c r="E231" t="s">
        <v>10</v>
      </c>
      <c r="F231" t="s">
        <v>11</v>
      </c>
      <c r="G231" t="s">
        <v>52</v>
      </c>
    </row>
    <row r="232" spans="1:7">
      <c r="A232">
        <v>231</v>
      </c>
      <c r="B232" t="s">
        <v>666</v>
      </c>
      <c r="C232" t="s">
        <v>667</v>
      </c>
      <c r="D232">
        <v>603986</v>
      </c>
      <c r="E232" t="s">
        <v>188</v>
      </c>
      <c r="F232" t="s">
        <v>11</v>
      </c>
      <c r="G232" t="s">
        <v>20</v>
      </c>
    </row>
    <row r="233" spans="1:7">
      <c r="A233">
        <v>232</v>
      </c>
      <c r="B233" t="s">
        <v>668</v>
      </c>
      <c r="C233" t="s">
        <v>669</v>
      </c>
      <c r="D233" t="s">
        <v>670</v>
      </c>
      <c r="E233" t="s">
        <v>10</v>
      </c>
      <c r="F233" t="s">
        <v>11</v>
      </c>
      <c r="G233" t="s">
        <v>44</v>
      </c>
    </row>
    <row r="234" spans="1:7">
      <c r="A234">
        <v>233</v>
      </c>
      <c r="B234" t="s">
        <v>671</v>
      </c>
      <c r="C234" t="s">
        <v>672</v>
      </c>
      <c r="D234" t="s">
        <v>673</v>
      </c>
      <c r="E234" t="s">
        <v>10</v>
      </c>
      <c r="F234" t="s">
        <v>11</v>
      </c>
      <c r="G234" t="s">
        <v>56</v>
      </c>
    </row>
    <row r="235" spans="1:7">
      <c r="A235">
        <v>234</v>
      </c>
      <c r="B235" t="s">
        <v>674</v>
      </c>
      <c r="C235" t="s">
        <v>675</v>
      </c>
      <c r="D235">
        <v>603019</v>
      </c>
      <c r="E235" t="s">
        <v>188</v>
      </c>
      <c r="F235" t="s">
        <v>11</v>
      </c>
      <c r="G235" t="s">
        <v>131</v>
      </c>
    </row>
    <row r="236" spans="1:7">
      <c r="A236">
        <v>235</v>
      </c>
      <c r="B236" t="s">
        <v>676</v>
      </c>
      <c r="C236" t="s">
        <v>677</v>
      </c>
      <c r="D236">
        <v>4062</v>
      </c>
      <c r="E236" t="s">
        <v>87</v>
      </c>
      <c r="F236" t="s">
        <v>11</v>
      </c>
      <c r="G236" t="s">
        <v>154</v>
      </c>
    </row>
    <row r="237" spans="1:7">
      <c r="A237">
        <v>236</v>
      </c>
      <c r="B237" t="s">
        <v>678</v>
      </c>
      <c r="C237" t="s">
        <v>679</v>
      </c>
      <c r="D237">
        <v>300316</v>
      </c>
      <c r="E237" t="s">
        <v>188</v>
      </c>
      <c r="F237" t="s">
        <v>11</v>
      </c>
      <c r="G237" t="s">
        <v>34</v>
      </c>
    </row>
    <row r="238" spans="1:7">
      <c r="A238">
        <v>237</v>
      </c>
      <c r="B238" t="s">
        <v>680</v>
      </c>
      <c r="C238" t="s">
        <v>681</v>
      </c>
      <c r="D238">
        <v>4768</v>
      </c>
      <c r="E238" t="s">
        <v>87</v>
      </c>
      <c r="F238" t="s">
        <v>11</v>
      </c>
      <c r="G238" t="s">
        <v>682</v>
      </c>
    </row>
    <row r="239" spans="1:7">
      <c r="A239">
        <v>238</v>
      </c>
      <c r="B239" t="s">
        <v>683</v>
      </c>
      <c r="C239" t="s">
        <v>684</v>
      </c>
      <c r="D239">
        <v>300408</v>
      </c>
      <c r="E239" t="s">
        <v>188</v>
      </c>
      <c r="F239" t="s">
        <v>11</v>
      </c>
      <c r="G239" t="s">
        <v>154</v>
      </c>
    </row>
    <row r="240" spans="1:7">
      <c r="A240">
        <v>239</v>
      </c>
      <c r="B240" t="s">
        <v>685</v>
      </c>
      <c r="C240" t="s">
        <v>686</v>
      </c>
      <c r="D240" t="s">
        <v>687</v>
      </c>
      <c r="E240" t="s">
        <v>10</v>
      </c>
      <c r="F240" t="s">
        <v>11</v>
      </c>
      <c r="G240" t="s">
        <v>44</v>
      </c>
    </row>
    <row r="241" spans="1:7">
      <c r="A241">
        <v>240</v>
      </c>
      <c r="B241" t="s">
        <v>688</v>
      </c>
      <c r="C241" t="s">
        <v>689</v>
      </c>
      <c r="D241">
        <v>2408</v>
      </c>
      <c r="E241" t="s">
        <v>26</v>
      </c>
      <c r="F241" t="s">
        <v>11</v>
      </c>
      <c r="G241" t="s">
        <v>20</v>
      </c>
    </row>
    <row r="242" spans="1:7">
      <c r="A242">
        <v>241</v>
      </c>
      <c r="B242" t="s">
        <v>690</v>
      </c>
      <c r="C242" t="s">
        <v>691</v>
      </c>
      <c r="D242" t="s">
        <v>692</v>
      </c>
      <c r="E242" t="s">
        <v>10</v>
      </c>
      <c r="F242" t="s">
        <v>11</v>
      </c>
      <c r="G242" t="s">
        <v>20</v>
      </c>
    </row>
    <row r="243" spans="1:7">
      <c r="A243">
        <v>242</v>
      </c>
      <c r="B243" t="s">
        <v>693</v>
      </c>
      <c r="C243" t="s">
        <v>694</v>
      </c>
      <c r="D243">
        <v>2379</v>
      </c>
      <c r="E243" t="s">
        <v>26</v>
      </c>
      <c r="F243" t="s">
        <v>11</v>
      </c>
      <c r="G243" t="s">
        <v>20</v>
      </c>
    </row>
    <row r="244" spans="1:7">
      <c r="A244">
        <v>243</v>
      </c>
      <c r="B244" t="s">
        <v>695</v>
      </c>
      <c r="C244" t="s">
        <v>696</v>
      </c>
      <c r="D244">
        <v>4938</v>
      </c>
      <c r="E244" t="s">
        <v>26</v>
      </c>
      <c r="F244" t="s">
        <v>11</v>
      </c>
      <c r="G244" t="s">
        <v>131</v>
      </c>
    </row>
    <row r="245" spans="1:7">
      <c r="A245">
        <v>244</v>
      </c>
      <c r="B245" t="s">
        <v>697</v>
      </c>
      <c r="C245" t="s">
        <v>698</v>
      </c>
      <c r="D245">
        <v>688256</v>
      </c>
      <c r="E245" t="s">
        <v>188</v>
      </c>
      <c r="F245" t="s">
        <v>11</v>
      </c>
      <c r="G245" t="s">
        <v>44</v>
      </c>
    </row>
    <row r="246" spans="1:7">
      <c r="A246">
        <v>245</v>
      </c>
      <c r="B246" t="s">
        <v>699</v>
      </c>
      <c r="C246" t="s">
        <v>700</v>
      </c>
      <c r="D246">
        <v>3443</v>
      </c>
      <c r="E246" t="s">
        <v>26</v>
      </c>
      <c r="F246" t="s">
        <v>11</v>
      </c>
      <c r="G246" t="s">
        <v>20</v>
      </c>
    </row>
    <row r="247" spans="1:7">
      <c r="A247">
        <v>246</v>
      </c>
      <c r="B247" t="s">
        <v>701</v>
      </c>
      <c r="C247" t="s">
        <v>702</v>
      </c>
      <c r="D247">
        <v>4704</v>
      </c>
      <c r="E247" t="s">
        <v>87</v>
      </c>
      <c r="F247" t="s">
        <v>11</v>
      </c>
      <c r="G247" t="s">
        <v>16</v>
      </c>
    </row>
    <row r="248" spans="1:7">
      <c r="A248">
        <v>247</v>
      </c>
      <c r="B248" t="s">
        <v>703</v>
      </c>
      <c r="C248" t="s">
        <v>704</v>
      </c>
      <c r="D248">
        <v>600570</v>
      </c>
      <c r="E248" t="s">
        <v>188</v>
      </c>
      <c r="F248" t="s">
        <v>11</v>
      </c>
      <c r="G248" t="s">
        <v>44</v>
      </c>
    </row>
    <row r="249" spans="1:7">
      <c r="A249">
        <v>248</v>
      </c>
      <c r="B249" t="s">
        <v>705</v>
      </c>
      <c r="C249" t="s">
        <v>706</v>
      </c>
      <c r="D249">
        <v>6963</v>
      </c>
      <c r="E249" t="s">
        <v>87</v>
      </c>
      <c r="F249" t="s">
        <v>11</v>
      </c>
      <c r="G249" t="s">
        <v>20</v>
      </c>
    </row>
    <row r="250" spans="1:7">
      <c r="A250">
        <v>249</v>
      </c>
      <c r="B250" t="s">
        <v>707</v>
      </c>
      <c r="C250" t="s">
        <v>708</v>
      </c>
      <c r="D250">
        <v>8069</v>
      </c>
      <c r="E250" t="s">
        <v>26</v>
      </c>
      <c r="F250" t="s">
        <v>11</v>
      </c>
      <c r="G250" t="s">
        <v>154</v>
      </c>
    </row>
    <row r="251" spans="1:7">
      <c r="A251">
        <v>250</v>
      </c>
      <c r="B251" t="s">
        <v>709</v>
      </c>
      <c r="C251" t="s">
        <v>710</v>
      </c>
      <c r="D251">
        <v>600745</v>
      </c>
      <c r="E251" t="s">
        <v>188</v>
      </c>
      <c r="F251" t="s">
        <v>11</v>
      </c>
      <c r="G251" t="s">
        <v>56</v>
      </c>
    </row>
    <row r="252" spans="1:7">
      <c r="A252">
        <v>251</v>
      </c>
      <c r="B252" t="s">
        <v>711</v>
      </c>
      <c r="C252" t="s">
        <v>712</v>
      </c>
      <c r="D252" t="s">
        <v>713</v>
      </c>
      <c r="E252" t="s">
        <v>10</v>
      </c>
      <c r="F252" t="s">
        <v>11</v>
      </c>
      <c r="G252" t="s">
        <v>52</v>
      </c>
    </row>
    <row r="253" spans="1:7">
      <c r="A253">
        <v>252</v>
      </c>
      <c r="B253" t="s">
        <v>714</v>
      </c>
      <c r="C253" t="s">
        <v>715</v>
      </c>
      <c r="D253">
        <v>600584</v>
      </c>
      <c r="E253" t="s">
        <v>188</v>
      </c>
      <c r="F253" t="s">
        <v>11</v>
      </c>
      <c r="G253" t="s">
        <v>20</v>
      </c>
    </row>
    <row r="254" spans="1:7">
      <c r="A254">
        <v>253</v>
      </c>
      <c r="B254" t="s">
        <v>716</v>
      </c>
      <c r="C254" t="s">
        <v>717</v>
      </c>
      <c r="D254" t="s">
        <v>718</v>
      </c>
      <c r="E254" t="s">
        <v>104</v>
      </c>
      <c r="F254" t="s">
        <v>11</v>
      </c>
      <c r="G254" t="s">
        <v>44</v>
      </c>
    </row>
    <row r="255" spans="1:7">
      <c r="A255">
        <v>254</v>
      </c>
      <c r="B255" t="s">
        <v>719</v>
      </c>
      <c r="C255" t="s">
        <v>720</v>
      </c>
      <c r="D255" t="s">
        <v>721</v>
      </c>
      <c r="E255" t="s">
        <v>104</v>
      </c>
      <c r="F255" t="s">
        <v>11</v>
      </c>
      <c r="G255" t="s">
        <v>44</v>
      </c>
    </row>
    <row r="256" spans="1:7">
      <c r="A256">
        <v>255</v>
      </c>
      <c r="B256" t="s">
        <v>722</v>
      </c>
      <c r="C256" t="s">
        <v>720</v>
      </c>
      <c r="D256" t="s">
        <v>723</v>
      </c>
      <c r="E256" t="s">
        <v>10</v>
      </c>
      <c r="F256" t="s">
        <v>11</v>
      </c>
      <c r="G256" t="s">
        <v>20</v>
      </c>
    </row>
    <row r="257" spans="1:7">
      <c r="A257">
        <v>256</v>
      </c>
      <c r="B257" t="s">
        <v>724</v>
      </c>
      <c r="C257" t="s">
        <v>725</v>
      </c>
      <c r="D257" t="s">
        <v>726</v>
      </c>
      <c r="E257" t="s">
        <v>10</v>
      </c>
      <c r="F257" t="s">
        <v>11</v>
      </c>
      <c r="G257" t="s">
        <v>16</v>
      </c>
    </row>
    <row r="258" spans="1:7">
      <c r="A258">
        <v>257</v>
      </c>
      <c r="B258" t="s">
        <v>727</v>
      </c>
      <c r="C258" t="s">
        <v>728</v>
      </c>
      <c r="D258" t="s">
        <v>729</v>
      </c>
      <c r="E258" t="s">
        <v>10</v>
      </c>
      <c r="F258" t="s">
        <v>11</v>
      </c>
      <c r="G258" t="s">
        <v>20</v>
      </c>
    </row>
    <row r="259" spans="1:7">
      <c r="A259">
        <v>258</v>
      </c>
      <c r="B259" t="s">
        <v>730</v>
      </c>
      <c r="C259" t="s">
        <v>731</v>
      </c>
      <c r="D259">
        <v>688126</v>
      </c>
      <c r="E259" t="s">
        <v>188</v>
      </c>
      <c r="F259" t="s">
        <v>11</v>
      </c>
      <c r="G259" t="s">
        <v>34</v>
      </c>
    </row>
    <row r="260" spans="1:7">
      <c r="A260">
        <v>259</v>
      </c>
      <c r="B260" t="s">
        <v>732</v>
      </c>
      <c r="C260" t="s">
        <v>733</v>
      </c>
      <c r="D260" t="s">
        <v>734</v>
      </c>
      <c r="E260" t="s">
        <v>10</v>
      </c>
      <c r="F260" t="s">
        <v>11</v>
      </c>
      <c r="G260" t="s">
        <v>94</v>
      </c>
    </row>
    <row r="261" spans="1:7">
      <c r="A261">
        <v>260</v>
      </c>
      <c r="B261" t="s">
        <v>735</v>
      </c>
      <c r="C261" t="s">
        <v>736</v>
      </c>
      <c r="D261" t="s">
        <v>737</v>
      </c>
      <c r="E261" t="s">
        <v>364</v>
      </c>
      <c r="F261" t="s">
        <v>11</v>
      </c>
      <c r="G261" t="s">
        <v>16</v>
      </c>
    </row>
    <row r="262" spans="1:7">
      <c r="A262">
        <v>261</v>
      </c>
      <c r="B262" t="s">
        <v>738</v>
      </c>
      <c r="C262" t="s">
        <v>739</v>
      </c>
      <c r="D262" t="s">
        <v>740</v>
      </c>
      <c r="E262" t="s">
        <v>741</v>
      </c>
      <c r="F262" t="s">
        <v>11</v>
      </c>
      <c r="G262" t="s">
        <v>154</v>
      </c>
    </row>
    <row r="263" spans="1:7">
      <c r="A263">
        <v>262</v>
      </c>
      <c r="B263" t="s">
        <v>742</v>
      </c>
      <c r="C263" t="s">
        <v>743</v>
      </c>
      <c r="D263" t="s">
        <v>744</v>
      </c>
      <c r="E263" t="s">
        <v>10</v>
      </c>
      <c r="F263" t="s">
        <v>11</v>
      </c>
      <c r="G263" t="s">
        <v>16</v>
      </c>
    </row>
    <row r="264" spans="1:7">
      <c r="A264">
        <v>263</v>
      </c>
      <c r="B264" t="s">
        <v>745</v>
      </c>
      <c r="C264" t="s">
        <v>746</v>
      </c>
      <c r="D264" t="s">
        <v>747</v>
      </c>
      <c r="E264" t="s">
        <v>10</v>
      </c>
      <c r="F264" t="s">
        <v>11</v>
      </c>
      <c r="G264" t="s">
        <v>56</v>
      </c>
    </row>
    <row r="265" spans="1:7">
      <c r="A265">
        <v>264</v>
      </c>
      <c r="B265" t="s">
        <v>748</v>
      </c>
      <c r="C265" t="s">
        <v>749</v>
      </c>
      <c r="D265" t="s">
        <v>750</v>
      </c>
      <c r="E265" t="s">
        <v>10</v>
      </c>
      <c r="F265" t="s">
        <v>11</v>
      </c>
      <c r="G265" t="s">
        <v>94</v>
      </c>
    </row>
    <row r="266" spans="1:7">
      <c r="A266">
        <v>265</v>
      </c>
      <c r="B266" t="s">
        <v>751</v>
      </c>
      <c r="C266" t="s">
        <v>752</v>
      </c>
      <c r="D266" t="s">
        <v>753</v>
      </c>
      <c r="E266" t="s">
        <v>10</v>
      </c>
      <c r="F266" t="s">
        <v>11</v>
      </c>
      <c r="G266" t="s">
        <v>52</v>
      </c>
    </row>
    <row r="267" spans="1:7">
      <c r="A267">
        <v>266</v>
      </c>
      <c r="B267" t="s">
        <v>754</v>
      </c>
      <c r="C267" t="s">
        <v>755</v>
      </c>
      <c r="D267" t="s">
        <v>756</v>
      </c>
      <c r="E267" t="s">
        <v>200</v>
      </c>
      <c r="F267" t="s">
        <v>11</v>
      </c>
      <c r="G267" t="s">
        <v>44</v>
      </c>
    </row>
    <row r="268" spans="1:7">
      <c r="A268">
        <v>267</v>
      </c>
      <c r="B268" t="s">
        <v>757</v>
      </c>
      <c r="C268" t="s">
        <v>758</v>
      </c>
      <c r="D268" t="s">
        <v>759</v>
      </c>
      <c r="E268" t="s">
        <v>10</v>
      </c>
      <c r="F268" t="s">
        <v>11</v>
      </c>
      <c r="G268" t="s">
        <v>52</v>
      </c>
    </row>
    <row r="269" spans="1:7">
      <c r="A269">
        <v>268</v>
      </c>
      <c r="B269" t="s">
        <v>760</v>
      </c>
      <c r="C269" t="s">
        <v>761</v>
      </c>
      <c r="D269" t="s">
        <v>762</v>
      </c>
      <c r="E269" t="s">
        <v>10</v>
      </c>
      <c r="F269" t="s">
        <v>11</v>
      </c>
      <c r="G269" t="s">
        <v>12</v>
      </c>
    </row>
    <row r="270" spans="1:7">
      <c r="A270">
        <v>269</v>
      </c>
      <c r="B270" t="s">
        <v>763</v>
      </c>
      <c r="C270" t="s">
        <v>764</v>
      </c>
      <c r="D270" t="s">
        <v>765</v>
      </c>
      <c r="E270" t="s">
        <v>10</v>
      </c>
      <c r="F270" t="s">
        <v>11</v>
      </c>
      <c r="G270" t="s">
        <v>44</v>
      </c>
    </row>
    <row r="271" spans="1:7">
      <c r="A271">
        <v>270</v>
      </c>
      <c r="B271" t="s">
        <v>766</v>
      </c>
      <c r="C271" t="s">
        <v>764</v>
      </c>
      <c r="D271" t="s">
        <v>767</v>
      </c>
      <c r="E271" t="s">
        <v>10</v>
      </c>
      <c r="F271" t="s">
        <v>11</v>
      </c>
      <c r="G271" t="s">
        <v>682</v>
      </c>
    </row>
    <row r="272" spans="1:7">
      <c r="A272">
        <v>271</v>
      </c>
      <c r="B272" t="s">
        <v>768</v>
      </c>
      <c r="C272" t="s">
        <v>769</v>
      </c>
      <c r="D272">
        <v>9719</v>
      </c>
      <c r="E272" t="s">
        <v>87</v>
      </c>
      <c r="F272" t="s">
        <v>11</v>
      </c>
      <c r="G272" t="s">
        <v>52</v>
      </c>
    </row>
    <row r="273" spans="1:7">
      <c r="A273">
        <v>272</v>
      </c>
      <c r="B273" t="s">
        <v>770</v>
      </c>
      <c r="C273" t="s">
        <v>769</v>
      </c>
      <c r="D273" t="s">
        <v>771</v>
      </c>
      <c r="E273" t="s">
        <v>10</v>
      </c>
      <c r="F273" t="s">
        <v>11</v>
      </c>
      <c r="G273" t="s">
        <v>154</v>
      </c>
    </row>
    <row r="274" spans="1:7">
      <c r="A274">
        <v>273</v>
      </c>
      <c r="B274" t="s">
        <v>772</v>
      </c>
      <c r="C274" t="s">
        <v>773</v>
      </c>
      <c r="D274">
        <v>6965</v>
      </c>
      <c r="E274" t="s">
        <v>87</v>
      </c>
      <c r="F274" t="s">
        <v>11</v>
      </c>
      <c r="G274" t="s">
        <v>154</v>
      </c>
    </row>
    <row r="275" spans="1:7">
      <c r="A275">
        <v>274</v>
      </c>
      <c r="B275" t="s">
        <v>774</v>
      </c>
      <c r="C275" t="s">
        <v>775</v>
      </c>
      <c r="D275" t="s">
        <v>776</v>
      </c>
      <c r="E275" t="s">
        <v>10</v>
      </c>
      <c r="F275" t="s">
        <v>11</v>
      </c>
      <c r="G275" t="s">
        <v>16</v>
      </c>
    </row>
    <row r="276" spans="1:7">
      <c r="A276">
        <v>275</v>
      </c>
      <c r="B276" t="s">
        <v>777</v>
      </c>
      <c r="C276" t="s">
        <v>778</v>
      </c>
      <c r="D276" t="s">
        <v>779</v>
      </c>
      <c r="E276" t="s">
        <v>10</v>
      </c>
      <c r="F276" t="s">
        <v>11</v>
      </c>
      <c r="G276" t="s">
        <v>94</v>
      </c>
    </row>
    <row r="277" spans="1:7">
      <c r="A277">
        <v>276</v>
      </c>
      <c r="B277" t="s">
        <v>780</v>
      </c>
      <c r="C277" t="s">
        <v>781</v>
      </c>
      <c r="D277" t="s">
        <v>782</v>
      </c>
      <c r="E277" t="s">
        <v>10</v>
      </c>
      <c r="F277" t="s">
        <v>11</v>
      </c>
      <c r="G277" t="s">
        <v>16</v>
      </c>
    </row>
    <row r="278" spans="1:7">
      <c r="A278">
        <v>277</v>
      </c>
      <c r="B278" t="s">
        <v>783</v>
      </c>
      <c r="C278" t="s">
        <v>784</v>
      </c>
      <c r="D278" t="s">
        <v>785</v>
      </c>
      <c r="E278" t="s">
        <v>174</v>
      </c>
      <c r="F278" t="s">
        <v>11</v>
      </c>
      <c r="G278" t="s">
        <v>52</v>
      </c>
    </row>
    <row r="279" spans="1:7">
      <c r="A279">
        <v>278</v>
      </c>
      <c r="B279" t="s">
        <v>786</v>
      </c>
      <c r="C279" t="s">
        <v>784</v>
      </c>
      <c r="D279" t="s">
        <v>787</v>
      </c>
      <c r="E279" t="s">
        <v>10</v>
      </c>
      <c r="F279" t="s">
        <v>11</v>
      </c>
      <c r="G279" t="s">
        <v>16</v>
      </c>
    </row>
    <row r="280" spans="1:7">
      <c r="A280">
        <v>279</v>
      </c>
      <c r="B280" t="s">
        <v>788</v>
      </c>
      <c r="C280" t="s">
        <v>789</v>
      </c>
      <c r="D280" t="s">
        <v>790</v>
      </c>
      <c r="E280" t="s">
        <v>10</v>
      </c>
      <c r="F280" t="s">
        <v>11</v>
      </c>
      <c r="G280" t="s">
        <v>20</v>
      </c>
    </row>
    <row r="281" spans="1:7">
      <c r="A281">
        <v>280</v>
      </c>
      <c r="B281" t="s">
        <v>791</v>
      </c>
      <c r="C281" t="s">
        <v>792</v>
      </c>
      <c r="D281">
        <v>603806</v>
      </c>
      <c r="E281" t="s">
        <v>188</v>
      </c>
      <c r="F281" t="s">
        <v>11</v>
      </c>
      <c r="G281" t="s">
        <v>34</v>
      </c>
    </row>
    <row r="282" spans="1:7">
      <c r="A282">
        <v>281</v>
      </c>
      <c r="B282" t="s">
        <v>793</v>
      </c>
      <c r="C282" t="s">
        <v>794</v>
      </c>
      <c r="D282" t="s">
        <v>795</v>
      </c>
      <c r="E282" t="s">
        <v>10</v>
      </c>
      <c r="F282" t="s">
        <v>11</v>
      </c>
      <c r="G282" t="s">
        <v>44</v>
      </c>
    </row>
    <row r="283" spans="1:7">
      <c r="A283">
        <v>282</v>
      </c>
      <c r="B283" t="s">
        <v>796</v>
      </c>
      <c r="C283" t="s">
        <v>797</v>
      </c>
      <c r="D283" t="s">
        <v>798</v>
      </c>
      <c r="E283" t="s">
        <v>10</v>
      </c>
      <c r="F283" t="s">
        <v>11</v>
      </c>
      <c r="G283" t="s">
        <v>44</v>
      </c>
    </row>
    <row r="284" spans="1:7">
      <c r="A284">
        <v>283</v>
      </c>
      <c r="B284" t="s">
        <v>799</v>
      </c>
      <c r="C284" t="s">
        <v>800</v>
      </c>
      <c r="D284" t="s">
        <v>801</v>
      </c>
      <c r="E284" t="s">
        <v>63</v>
      </c>
      <c r="F284" t="s">
        <v>11</v>
      </c>
      <c r="G284" t="s">
        <v>52</v>
      </c>
    </row>
    <row r="285" spans="1:7">
      <c r="A285">
        <v>284</v>
      </c>
      <c r="B285" t="s">
        <v>802</v>
      </c>
      <c r="C285" t="s">
        <v>803</v>
      </c>
      <c r="D285" t="s">
        <v>804</v>
      </c>
      <c r="E285" t="s">
        <v>10</v>
      </c>
      <c r="F285" t="s">
        <v>11</v>
      </c>
      <c r="G285" t="s">
        <v>44</v>
      </c>
    </row>
    <row r="286" spans="1:7">
      <c r="A286">
        <v>285</v>
      </c>
      <c r="B286" t="s">
        <v>805</v>
      </c>
      <c r="C286" t="s">
        <v>806</v>
      </c>
      <c r="D286">
        <v>2356</v>
      </c>
      <c r="E286" t="s">
        <v>26</v>
      </c>
      <c r="F286" t="s">
        <v>11</v>
      </c>
      <c r="G286" t="s">
        <v>131</v>
      </c>
    </row>
    <row r="287" spans="1:7">
      <c r="A287">
        <v>286</v>
      </c>
      <c r="B287" t="s">
        <v>807</v>
      </c>
      <c r="C287" t="s">
        <v>808</v>
      </c>
      <c r="D287" t="s">
        <v>809</v>
      </c>
      <c r="E287" t="s">
        <v>10</v>
      </c>
      <c r="F287" t="s">
        <v>11</v>
      </c>
      <c r="G287" t="s">
        <v>44</v>
      </c>
    </row>
    <row r="288" spans="1:7">
      <c r="A288">
        <v>287</v>
      </c>
      <c r="B288" t="s">
        <v>810</v>
      </c>
      <c r="C288" t="s">
        <v>811</v>
      </c>
      <c r="D288" t="s">
        <v>812</v>
      </c>
      <c r="E288" t="s">
        <v>10</v>
      </c>
      <c r="F288" t="s">
        <v>11</v>
      </c>
      <c r="G288" t="s">
        <v>44</v>
      </c>
    </row>
    <row r="289" spans="1:7">
      <c r="A289">
        <v>288</v>
      </c>
      <c r="B289" t="s">
        <v>813</v>
      </c>
      <c r="C289" t="s">
        <v>811</v>
      </c>
      <c r="D289" t="s">
        <v>814</v>
      </c>
      <c r="E289" t="s">
        <v>104</v>
      </c>
      <c r="F289" t="s">
        <v>11</v>
      </c>
      <c r="G289" t="s">
        <v>16</v>
      </c>
    </row>
    <row r="290" spans="1:7">
      <c r="A290">
        <v>289</v>
      </c>
      <c r="B290" t="s">
        <v>815</v>
      </c>
      <c r="C290" t="s">
        <v>816</v>
      </c>
      <c r="D290" t="s">
        <v>817</v>
      </c>
      <c r="E290" t="s">
        <v>141</v>
      </c>
      <c r="F290" t="s">
        <v>11</v>
      </c>
      <c r="G290" t="s">
        <v>34</v>
      </c>
    </row>
    <row r="291" spans="1:7">
      <c r="A291">
        <v>290</v>
      </c>
      <c r="B291" t="s">
        <v>818</v>
      </c>
      <c r="C291" t="s">
        <v>819</v>
      </c>
      <c r="D291" t="s">
        <v>820</v>
      </c>
      <c r="E291" t="s">
        <v>10</v>
      </c>
      <c r="F291" t="s">
        <v>11</v>
      </c>
      <c r="G291" t="s">
        <v>44</v>
      </c>
    </row>
    <row r="292" spans="1:7">
      <c r="A292">
        <v>291</v>
      </c>
      <c r="B292" t="s">
        <v>821</v>
      </c>
      <c r="C292" t="s">
        <v>822</v>
      </c>
      <c r="D292" t="s">
        <v>823</v>
      </c>
      <c r="E292" t="s">
        <v>10</v>
      </c>
      <c r="F292" t="s">
        <v>11</v>
      </c>
      <c r="G292" t="s">
        <v>16</v>
      </c>
    </row>
    <row r="293" spans="1:7">
      <c r="A293">
        <v>292</v>
      </c>
      <c r="B293" t="s">
        <v>824</v>
      </c>
      <c r="C293" t="s">
        <v>825</v>
      </c>
      <c r="D293" t="s">
        <v>826</v>
      </c>
      <c r="E293" t="s">
        <v>10</v>
      </c>
      <c r="F293" t="s">
        <v>11</v>
      </c>
      <c r="G293" t="s">
        <v>52</v>
      </c>
    </row>
    <row r="294" spans="1:7">
      <c r="A294">
        <v>293</v>
      </c>
      <c r="B294" t="s">
        <v>827</v>
      </c>
      <c r="C294" t="s">
        <v>828</v>
      </c>
      <c r="D294">
        <v>3529</v>
      </c>
      <c r="E294" t="s">
        <v>26</v>
      </c>
      <c r="F294" t="s">
        <v>11</v>
      </c>
      <c r="G294" t="s">
        <v>20</v>
      </c>
    </row>
    <row r="295" spans="1:7">
      <c r="A295">
        <v>294</v>
      </c>
      <c r="B295" t="s">
        <v>829</v>
      </c>
      <c r="C295" t="s">
        <v>830</v>
      </c>
      <c r="D295" t="s">
        <v>831</v>
      </c>
      <c r="E295" t="s">
        <v>10</v>
      </c>
      <c r="F295" t="s">
        <v>11</v>
      </c>
      <c r="G295" t="s">
        <v>44</v>
      </c>
    </row>
    <row r="296" spans="1:7">
      <c r="A296">
        <v>295</v>
      </c>
      <c r="B296" t="s">
        <v>832</v>
      </c>
      <c r="C296" t="s">
        <v>833</v>
      </c>
      <c r="D296">
        <v>1347</v>
      </c>
      <c r="E296" t="s">
        <v>188</v>
      </c>
      <c r="F296" t="s">
        <v>11</v>
      </c>
      <c r="G296" t="s">
        <v>20</v>
      </c>
    </row>
    <row r="297" spans="1:7">
      <c r="A297">
        <v>296</v>
      </c>
      <c r="B297" t="s">
        <v>834</v>
      </c>
      <c r="C297" t="s">
        <v>835</v>
      </c>
      <c r="D297">
        <v>4739</v>
      </c>
      <c r="E297" t="s">
        <v>87</v>
      </c>
      <c r="F297" t="s">
        <v>11</v>
      </c>
      <c r="G297" t="s">
        <v>52</v>
      </c>
    </row>
    <row r="298" spans="1:7">
      <c r="A298">
        <v>297</v>
      </c>
      <c r="B298" t="s">
        <v>836</v>
      </c>
      <c r="C298" t="s">
        <v>837</v>
      </c>
      <c r="D298">
        <v>600183</v>
      </c>
      <c r="E298" t="s">
        <v>188</v>
      </c>
      <c r="F298" t="s">
        <v>11</v>
      </c>
      <c r="G298" t="s">
        <v>154</v>
      </c>
    </row>
    <row r="299" spans="1:7">
      <c r="A299">
        <v>298</v>
      </c>
      <c r="B299" t="s">
        <v>838</v>
      </c>
      <c r="C299" t="s">
        <v>839</v>
      </c>
      <c r="D299" t="s">
        <v>840</v>
      </c>
      <c r="E299" t="s">
        <v>10</v>
      </c>
      <c r="F299" t="s">
        <v>11</v>
      </c>
      <c r="G299" t="s">
        <v>20</v>
      </c>
    </row>
    <row r="300" spans="1:7">
      <c r="A300">
        <v>299</v>
      </c>
      <c r="B300" t="s">
        <v>841</v>
      </c>
      <c r="C300" t="s">
        <v>839</v>
      </c>
      <c r="D300" t="s">
        <v>842</v>
      </c>
      <c r="E300" t="s">
        <v>10</v>
      </c>
      <c r="F300" t="s">
        <v>11</v>
      </c>
      <c r="G300" t="s">
        <v>94</v>
      </c>
    </row>
    <row r="301" spans="1:7">
      <c r="A301">
        <v>300</v>
      </c>
      <c r="B301" t="s">
        <v>843</v>
      </c>
      <c r="C301" t="s">
        <v>844</v>
      </c>
      <c r="D301" t="s">
        <v>845</v>
      </c>
      <c r="E301" t="s">
        <v>10</v>
      </c>
      <c r="F301" t="s">
        <v>11</v>
      </c>
      <c r="G301" t="s">
        <v>16</v>
      </c>
    </row>
    <row r="302" spans="1:7">
      <c r="A302">
        <v>301</v>
      </c>
      <c r="B302" t="s">
        <v>846</v>
      </c>
      <c r="C302" t="s">
        <v>847</v>
      </c>
      <c r="D302" t="s">
        <v>848</v>
      </c>
      <c r="E302" t="s">
        <v>10</v>
      </c>
      <c r="F302" t="s">
        <v>11</v>
      </c>
      <c r="G302" t="s">
        <v>20</v>
      </c>
    </row>
    <row r="303" spans="1:7">
      <c r="A303">
        <v>302</v>
      </c>
      <c r="B303" t="s">
        <v>849</v>
      </c>
      <c r="C303" t="s">
        <v>850</v>
      </c>
      <c r="D303">
        <v>6415</v>
      </c>
      <c r="E303" t="s">
        <v>188</v>
      </c>
      <c r="F303" t="s">
        <v>11</v>
      </c>
      <c r="G303" t="s">
        <v>20</v>
      </c>
    </row>
    <row r="304" spans="1:7">
      <c r="A304">
        <v>303</v>
      </c>
      <c r="B304" t="s">
        <v>851</v>
      </c>
      <c r="C304" t="s">
        <v>852</v>
      </c>
      <c r="D304" t="s">
        <v>853</v>
      </c>
      <c r="E304" t="s">
        <v>10</v>
      </c>
      <c r="F304" t="s">
        <v>11</v>
      </c>
      <c r="G304" t="s">
        <v>94</v>
      </c>
    </row>
    <row r="305" spans="1:7">
      <c r="A305">
        <v>304</v>
      </c>
      <c r="B305" t="s">
        <v>854</v>
      </c>
      <c r="C305" t="s">
        <v>855</v>
      </c>
      <c r="D305">
        <v>300661</v>
      </c>
      <c r="E305" t="s">
        <v>188</v>
      </c>
      <c r="F305" t="s">
        <v>11</v>
      </c>
      <c r="G305" t="s">
        <v>20</v>
      </c>
    </row>
    <row r="306" spans="1:7">
      <c r="A306">
        <v>305</v>
      </c>
      <c r="B306" t="s">
        <v>856</v>
      </c>
      <c r="C306" t="s">
        <v>857</v>
      </c>
      <c r="D306" t="s">
        <v>858</v>
      </c>
      <c r="E306" t="s">
        <v>10</v>
      </c>
      <c r="F306" t="s">
        <v>11</v>
      </c>
      <c r="G306" t="s">
        <v>94</v>
      </c>
    </row>
    <row r="307" spans="1:7">
      <c r="A307">
        <v>306</v>
      </c>
      <c r="B307" t="s">
        <v>859</v>
      </c>
      <c r="C307" t="s">
        <v>860</v>
      </c>
      <c r="D307" t="s">
        <v>861</v>
      </c>
      <c r="E307" t="s">
        <v>10</v>
      </c>
      <c r="F307" t="s">
        <v>11</v>
      </c>
      <c r="G307" t="s">
        <v>16</v>
      </c>
    </row>
    <row r="308" spans="1:7">
      <c r="A308">
        <v>307</v>
      </c>
      <c r="B308" t="s">
        <v>862</v>
      </c>
      <c r="C308" t="s">
        <v>860</v>
      </c>
      <c r="D308" t="s">
        <v>863</v>
      </c>
      <c r="E308" t="s">
        <v>10</v>
      </c>
      <c r="F308" t="s">
        <v>11</v>
      </c>
      <c r="G308" t="s">
        <v>44</v>
      </c>
    </row>
    <row r="309" spans="1:7">
      <c r="A309">
        <v>308</v>
      </c>
      <c r="B309" t="s">
        <v>864</v>
      </c>
      <c r="C309" t="s">
        <v>865</v>
      </c>
      <c r="D309" t="s">
        <v>866</v>
      </c>
      <c r="E309" t="s">
        <v>741</v>
      </c>
      <c r="F309" t="s">
        <v>11</v>
      </c>
      <c r="G309" t="s">
        <v>44</v>
      </c>
    </row>
    <row r="310" spans="1:7">
      <c r="A310">
        <v>309</v>
      </c>
      <c r="B310" t="s">
        <v>867</v>
      </c>
      <c r="C310" t="s">
        <v>865</v>
      </c>
      <c r="D310">
        <v>6532</v>
      </c>
      <c r="E310" t="s">
        <v>87</v>
      </c>
      <c r="F310" t="s">
        <v>11</v>
      </c>
      <c r="G310" t="s">
        <v>52</v>
      </c>
    </row>
    <row r="311" spans="1:7">
      <c r="A311">
        <v>310</v>
      </c>
      <c r="B311" t="s">
        <v>868</v>
      </c>
      <c r="C311" t="s">
        <v>869</v>
      </c>
      <c r="D311">
        <v>3626</v>
      </c>
      <c r="E311" t="s">
        <v>87</v>
      </c>
      <c r="F311" t="s">
        <v>11</v>
      </c>
      <c r="G311" t="s">
        <v>52</v>
      </c>
    </row>
    <row r="312" spans="1:7">
      <c r="A312">
        <v>311</v>
      </c>
      <c r="B312" t="s">
        <v>870</v>
      </c>
      <c r="C312" t="s">
        <v>871</v>
      </c>
      <c r="D312">
        <v>6967</v>
      </c>
      <c r="E312" t="s">
        <v>87</v>
      </c>
      <c r="F312" t="s">
        <v>11</v>
      </c>
      <c r="G312" t="s">
        <v>20</v>
      </c>
    </row>
    <row r="313" spans="1:7">
      <c r="A313">
        <v>312</v>
      </c>
      <c r="B313" t="s">
        <v>872</v>
      </c>
      <c r="C313" t="s">
        <v>873</v>
      </c>
      <c r="D313">
        <v>2324</v>
      </c>
      <c r="E313" t="s">
        <v>26</v>
      </c>
      <c r="F313" t="s">
        <v>11</v>
      </c>
      <c r="G313" t="s">
        <v>131</v>
      </c>
    </row>
    <row r="314" spans="1:7">
      <c r="A314">
        <v>313</v>
      </c>
      <c r="B314" t="s">
        <v>874</v>
      </c>
      <c r="C314" t="s">
        <v>875</v>
      </c>
      <c r="D314" t="s">
        <v>876</v>
      </c>
      <c r="E314" t="s">
        <v>10</v>
      </c>
      <c r="F314" t="s">
        <v>11</v>
      </c>
      <c r="G314" t="s">
        <v>44</v>
      </c>
    </row>
    <row r="315" spans="1:7">
      <c r="A315">
        <v>314</v>
      </c>
      <c r="B315" t="s">
        <v>877</v>
      </c>
      <c r="C315" t="s">
        <v>878</v>
      </c>
      <c r="D315" t="s">
        <v>879</v>
      </c>
      <c r="E315" t="s">
        <v>10</v>
      </c>
      <c r="F315" t="s">
        <v>11</v>
      </c>
      <c r="G315" t="s">
        <v>94</v>
      </c>
    </row>
    <row r="316" spans="1:7">
      <c r="A316">
        <v>315</v>
      </c>
      <c r="B316" t="s">
        <v>880</v>
      </c>
      <c r="C316" t="s">
        <v>881</v>
      </c>
      <c r="D316">
        <v>600460</v>
      </c>
      <c r="E316" t="s">
        <v>188</v>
      </c>
      <c r="F316" t="s">
        <v>11</v>
      </c>
      <c r="G316" t="s">
        <v>34</v>
      </c>
    </row>
    <row r="317" spans="1:7">
      <c r="A317">
        <v>316</v>
      </c>
      <c r="B317" t="s">
        <v>882</v>
      </c>
      <c r="C317" t="s">
        <v>881</v>
      </c>
      <c r="D317">
        <v>3769</v>
      </c>
      <c r="E317" t="s">
        <v>87</v>
      </c>
      <c r="F317" t="s">
        <v>11</v>
      </c>
      <c r="G317" t="s">
        <v>16</v>
      </c>
    </row>
    <row r="318" spans="1:7">
      <c r="A318">
        <v>317</v>
      </c>
      <c r="B318" t="s">
        <v>883</v>
      </c>
      <c r="C318" t="s">
        <v>884</v>
      </c>
      <c r="D318" t="s">
        <v>885</v>
      </c>
      <c r="E318" t="s">
        <v>141</v>
      </c>
      <c r="F318" t="s">
        <v>11</v>
      </c>
      <c r="G318" t="s">
        <v>52</v>
      </c>
    </row>
    <row r="319" spans="1:7">
      <c r="A319">
        <v>318</v>
      </c>
      <c r="B319" t="s">
        <v>886</v>
      </c>
      <c r="C319" t="s">
        <v>887</v>
      </c>
      <c r="D319">
        <v>2377</v>
      </c>
      <c r="E319" t="s">
        <v>26</v>
      </c>
      <c r="F319" t="s">
        <v>11</v>
      </c>
      <c r="G319" t="s">
        <v>131</v>
      </c>
    </row>
    <row r="320" spans="1:7">
      <c r="A320">
        <v>319</v>
      </c>
      <c r="B320" t="s">
        <v>888</v>
      </c>
      <c r="C320" t="s">
        <v>887</v>
      </c>
      <c r="D320">
        <v>3436</v>
      </c>
      <c r="E320" t="s">
        <v>87</v>
      </c>
      <c r="F320" t="s">
        <v>11</v>
      </c>
      <c r="G320" t="s">
        <v>34</v>
      </c>
    </row>
    <row r="321" spans="1:7">
      <c r="A321">
        <v>320</v>
      </c>
      <c r="B321" t="s">
        <v>889</v>
      </c>
      <c r="C321" t="s">
        <v>890</v>
      </c>
      <c r="D321">
        <v>2376</v>
      </c>
      <c r="E321" t="s">
        <v>26</v>
      </c>
      <c r="F321" t="s">
        <v>11</v>
      </c>
      <c r="G321" t="s">
        <v>131</v>
      </c>
    </row>
    <row r="322" spans="1:7">
      <c r="A322">
        <v>321</v>
      </c>
      <c r="B322" t="s">
        <v>891</v>
      </c>
      <c r="C322" t="s">
        <v>890</v>
      </c>
      <c r="D322" t="s">
        <v>892</v>
      </c>
      <c r="E322" t="s">
        <v>10</v>
      </c>
      <c r="F322" t="s">
        <v>11</v>
      </c>
      <c r="G322" t="s">
        <v>52</v>
      </c>
    </row>
    <row r="323" spans="1:7">
      <c r="A323">
        <v>322</v>
      </c>
      <c r="B323" t="s">
        <v>893</v>
      </c>
      <c r="C323" t="s">
        <v>894</v>
      </c>
      <c r="D323">
        <v>688188</v>
      </c>
      <c r="E323" t="s">
        <v>188</v>
      </c>
      <c r="F323" t="s">
        <v>11</v>
      </c>
      <c r="G323" t="s">
        <v>20</v>
      </c>
    </row>
    <row r="324" spans="1:7">
      <c r="A324">
        <v>323</v>
      </c>
      <c r="B324" t="s">
        <v>895</v>
      </c>
      <c r="C324" t="s">
        <v>896</v>
      </c>
      <c r="D324" t="s">
        <v>897</v>
      </c>
      <c r="E324" t="s">
        <v>10</v>
      </c>
      <c r="F324" t="s">
        <v>11</v>
      </c>
      <c r="G324" t="s">
        <v>16</v>
      </c>
    </row>
    <row r="325" spans="1:7">
      <c r="A325">
        <v>324</v>
      </c>
      <c r="B325" t="s">
        <v>898</v>
      </c>
      <c r="C325" t="s">
        <v>899</v>
      </c>
      <c r="D325">
        <v>6724</v>
      </c>
      <c r="E325" t="s">
        <v>87</v>
      </c>
      <c r="F325" t="s">
        <v>11</v>
      </c>
      <c r="G325" t="s">
        <v>131</v>
      </c>
    </row>
    <row r="326" spans="1:7">
      <c r="A326">
        <v>325</v>
      </c>
      <c r="B326" t="s">
        <v>900</v>
      </c>
      <c r="C326" t="s">
        <v>901</v>
      </c>
      <c r="D326">
        <v>8046</v>
      </c>
      <c r="E326" t="s">
        <v>26</v>
      </c>
      <c r="F326" t="s">
        <v>11</v>
      </c>
      <c r="G326" t="s">
        <v>154</v>
      </c>
    </row>
    <row r="327" spans="1:7">
      <c r="A327">
        <v>326</v>
      </c>
      <c r="B327" t="s">
        <v>902</v>
      </c>
      <c r="C327" t="s">
        <v>903</v>
      </c>
      <c r="D327" t="s">
        <v>904</v>
      </c>
      <c r="E327" t="s">
        <v>10</v>
      </c>
      <c r="F327" t="s">
        <v>11</v>
      </c>
      <c r="G327" t="s">
        <v>44</v>
      </c>
    </row>
    <row r="328" spans="1:7">
      <c r="A328">
        <v>327</v>
      </c>
      <c r="B328" t="s">
        <v>905</v>
      </c>
      <c r="C328" t="s">
        <v>906</v>
      </c>
      <c r="D328">
        <v>300628</v>
      </c>
      <c r="E328" t="s">
        <v>188</v>
      </c>
      <c r="F328" t="s">
        <v>11</v>
      </c>
      <c r="G328" t="s">
        <v>56</v>
      </c>
    </row>
    <row r="329" spans="1:7">
      <c r="A329">
        <v>328</v>
      </c>
      <c r="B329" t="s">
        <v>907</v>
      </c>
      <c r="C329" t="s">
        <v>908</v>
      </c>
      <c r="D329" t="s">
        <v>909</v>
      </c>
      <c r="E329" t="s">
        <v>10</v>
      </c>
      <c r="F329" t="s">
        <v>11</v>
      </c>
      <c r="G329" t="s">
        <v>34</v>
      </c>
    </row>
    <row r="330" spans="1:7">
      <c r="A330">
        <v>329</v>
      </c>
      <c r="B330" t="s">
        <v>910</v>
      </c>
      <c r="C330" t="s">
        <v>911</v>
      </c>
      <c r="D330" t="s">
        <v>912</v>
      </c>
      <c r="E330" t="s">
        <v>10</v>
      </c>
      <c r="F330" t="s">
        <v>11</v>
      </c>
      <c r="G330" t="s">
        <v>52</v>
      </c>
    </row>
    <row r="331" spans="1:7">
      <c r="A331">
        <v>330</v>
      </c>
      <c r="B331" t="s">
        <v>913</v>
      </c>
      <c r="C331" t="s">
        <v>914</v>
      </c>
      <c r="D331">
        <v>2409</v>
      </c>
      <c r="E331" t="s">
        <v>26</v>
      </c>
      <c r="F331" t="s">
        <v>11</v>
      </c>
      <c r="G331" t="s">
        <v>154</v>
      </c>
    </row>
    <row r="332" spans="1:7">
      <c r="A332">
        <v>331</v>
      </c>
      <c r="B332" t="s">
        <v>915</v>
      </c>
      <c r="C332" t="s">
        <v>916</v>
      </c>
      <c r="D332" t="s">
        <v>917</v>
      </c>
      <c r="E332" t="s">
        <v>364</v>
      </c>
      <c r="F332" t="s">
        <v>11</v>
      </c>
      <c r="G332" t="s">
        <v>361</v>
      </c>
    </row>
    <row r="333" spans="1:7">
      <c r="A333">
        <v>332</v>
      </c>
      <c r="B333" t="s">
        <v>918</v>
      </c>
      <c r="C333" t="s">
        <v>916</v>
      </c>
      <c r="D333" t="s">
        <v>919</v>
      </c>
      <c r="E333" t="s">
        <v>124</v>
      </c>
      <c r="F333" t="s">
        <v>11</v>
      </c>
      <c r="G333" t="s">
        <v>52</v>
      </c>
    </row>
    <row r="334" spans="1:7">
      <c r="A334">
        <v>333</v>
      </c>
      <c r="B334" t="s">
        <v>920</v>
      </c>
      <c r="C334" t="s">
        <v>921</v>
      </c>
      <c r="D334">
        <v>300496</v>
      </c>
      <c r="E334" t="s">
        <v>188</v>
      </c>
      <c r="F334" t="s">
        <v>11</v>
      </c>
      <c r="G334" t="s">
        <v>44</v>
      </c>
    </row>
    <row r="335" spans="1:7">
      <c r="A335">
        <v>334</v>
      </c>
      <c r="B335" t="s">
        <v>922</v>
      </c>
      <c r="C335" t="s">
        <v>923</v>
      </c>
      <c r="D335" t="s">
        <v>924</v>
      </c>
      <c r="E335" t="s">
        <v>425</v>
      </c>
      <c r="F335" t="s">
        <v>11</v>
      </c>
      <c r="G335" t="s">
        <v>94</v>
      </c>
    </row>
    <row r="336" spans="1:7">
      <c r="A336">
        <v>335</v>
      </c>
      <c r="B336" t="s">
        <v>925</v>
      </c>
      <c r="C336" t="s">
        <v>923</v>
      </c>
      <c r="D336" t="s">
        <v>926</v>
      </c>
      <c r="E336" t="s">
        <v>10</v>
      </c>
      <c r="F336" t="s">
        <v>11</v>
      </c>
      <c r="G336" t="s">
        <v>44</v>
      </c>
    </row>
    <row r="337" spans="1:7">
      <c r="A337">
        <v>336</v>
      </c>
      <c r="B337" t="s">
        <v>927</v>
      </c>
      <c r="C337" t="s">
        <v>928</v>
      </c>
      <c r="D337">
        <v>696</v>
      </c>
      <c r="E337" t="s">
        <v>188</v>
      </c>
      <c r="F337" t="s">
        <v>11</v>
      </c>
      <c r="G337" t="s">
        <v>52</v>
      </c>
    </row>
    <row r="338" spans="1:7">
      <c r="A338">
        <v>337</v>
      </c>
      <c r="B338" t="s">
        <v>929</v>
      </c>
      <c r="C338" t="s">
        <v>930</v>
      </c>
      <c r="D338" t="s">
        <v>931</v>
      </c>
      <c r="E338" t="s">
        <v>10</v>
      </c>
      <c r="F338" t="s">
        <v>11</v>
      </c>
      <c r="G338" t="s">
        <v>34</v>
      </c>
    </row>
    <row r="339" spans="1:7">
      <c r="A339">
        <v>338</v>
      </c>
      <c r="B339" t="s">
        <v>932</v>
      </c>
      <c r="C339" t="s">
        <v>930</v>
      </c>
      <c r="D339">
        <v>268</v>
      </c>
      <c r="E339" t="s">
        <v>188</v>
      </c>
      <c r="F339" t="s">
        <v>11</v>
      </c>
      <c r="G339" t="s">
        <v>44</v>
      </c>
    </row>
    <row r="340" spans="1:7">
      <c r="A340">
        <v>339</v>
      </c>
      <c r="B340" t="s">
        <v>933</v>
      </c>
      <c r="C340" t="s">
        <v>934</v>
      </c>
      <c r="D340">
        <v>6753</v>
      </c>
      <c r="E340" t="s">
        <v>87</v>
      </c>
      <c r="F340" t="s">
        <v>11</v>
      </c>
      <c r="G340" t="s">
        <v>12</v>
      </c>
    </row>
    <row r="341" spans="1:7">
      <c r="A341">
        <v>340</v>
      </c>
      <c r="B341" t="s">
        <v>935</v>
      </c>
      <c r="C341" t="s">
        <v>934</v>
      </c>
      <c r="D341" t="s">
        <v>936</v>
      </c>
      <c r="E341" t="s">
        <v>525</v>
      </c>
      <c r="F341" t="s">
        <v>11</v>
      </c>
      <c r="G341" t="s">
        <v>52</v>
      </c>
    </row>
    <row r="342" spans="1:7">
      <c r="A342">
        <v>341</v>
      </c>
      <c r="B342" t="s">
        <v>937</v>
      </c>
      <c r="C342" t="s">
        <v>938</v>
      </c>
      <c r="D342" t="s">
        <v>939</v>
      </c>
      <c r="E342" t="s">
        <v>141</v>
      </c>
      <c r="F342" t="s">
        <v>11</v>
      </c>
      <c r="G342" t="s">
        <v>16</v>
      </c>
    </row>
    <row r="343" spans="1:7">
      <c r="A343">
        <v>342</v>
      </c>
      <c r="B343" t="s">
        <v>940</v>
      </c>
      <c r="C343" t="s">
        <v>941</v>
      </c>
      <c r="D343" t="s">
        <v>942</v>
      </c>
      <c r="E343" t="s">
        <v>10</v>
      </c>
      <c r="F343" t="s">
        <v>11</v>
      </c>
      <c r="G343" t="s">
        <v>34</v>
      </c>
    </row>
    <row r="344" spans="1:7">
      <c r="A344">
        <v>343</v>
      </c>
      <c r="B344" t="s">
        <v>943</v>
      </c>
      <c r="C344" t="s">
        <v>941</v>
      </c>
      <c r="D344">
        <v>300751</v>
      </c>
      <c r="E344" t="s">
        <v>188</v>
      </c>
      <c r="F344" t="s">
        <v>11</v>
      </c>
      <c r="G344" t="s">
        <v>34</v>
      </c>
    </row>
    <row r="345" spans="1:7">
      <c r="A345">
        <v>344</v>
      </c>
      <c r="B345" t="s">
        <v>944</v>
      </c>
      <c r="C345" t="s">
        <v>945</v>
      </c>
      <c r="D345">
        <v>300394</v>
      </c>
      <c r="E345" t="s">
        <v>188</v>
      </c>
      <c r="F345" t="s">
        <v>11</v>
      </c>
      <c r="G345" t="s">
        <v>56</v>
      </c>
    </row>
    <row r="346" spans="1:7">
      <c r="A346">
        <v>345</v>
      </c>
      <c r="B346" t="s">
        <v>946</v>
      </c>
      <c r="C346" t="s">
        <v>947</v>
      </c>
      <c r="D346">
        <v>3481</v>
      </c>
      <c r="E346" t="s">
        <v>26</v>
      </c>
      <c r="F346" t="s">
        <v>11</v>
      </c>
      <c r="G346" t="s">
        <v>154</v>
      </c>
    </row>
    <row r="347" spans="1:7">
      <c r="A347">
        <v>346</v>
      </c>
      <c r="B347" t="s">
        <v>948</v>
      </c>
      <c r="C347" t="s">
        <v>949</v>
      </c>
      <c r="D347">
        <v>2353</v>
      </c>
      <c r="E347" t="s">
        <v>26</v>
      </c>
      <c r="F347" t="s">
        <v>11</v>
      </c>
      <c r="G347" t="s">
        <v>131</v>
      </c>
    </row>
    <row r="348" spans="1:7">
      <c r="A348">
        <v>347</v>
      </c>
      <c r="B348" t="s">
        <v>950</v>
      </c>
      <c r="C348" t="s">
        <v>951</v>
      </c>
      <c r="D348" t="s">
        <v>952</v>
      </c>
      <c r="E348" t="s">
        <v>158</v>
      </c>
      <c r="F348" t="s">
        <v>11</v>
      </c>
      <c r="G348" t="s">
        <v>52</v>
      </c>
    </row>
    <row r="349" spans="1:7">
      <c r="A349">
        <v>348</v>
      </c>
      <c r="B349" t="s">
        <v>953</v>
      </c>
      <c r="C349" t="s">
        <v>951</v>
      </c>
      <c r="D349">
        <v>968</v>
      </c>
      <c r="E349" t="s">
        <v>188</v>
      </c>
      <c r="F349" t="s">
        <v>11</v>
      </c>
      <c r="G349" t="s">
        <v>361</v>
      </c>
    </row>
    <row r="350" spans="1:7">
      <c r="A350">
        <v>349</v>
      </c>
      <c r="B350" t="s">
        <v>954</v>
      </c>
      <c r="C350" t="s">
        <v>955</v>
      </c>
      <c r="D350">
        <v>300866</v>
      </c>
      <c r="E350" t="s">
        <v>188</v>
      </c>
      <c r="F350" t="s">
        <v>11</v>
      </c>
      <c r="G350" t="s">
        <v>12</v>
      </c>
    </row>
    <row r="351" spans="1:7">
      <c r="A351">
        <v>350</v>
      </c>
      <c r="B351" t="s">
        <v>956</v>
      </c>
      <c r="C351" t="s">
        <v>957</v>
      </c>
      <c r="D351" t="s">
        <v>958</v>
      </c>
      <c r="E351" t="s">
        <v>10</v>
      </c>
      <c r="F351" t="s">
        <v>11</v>
      </c>
      <c r="G351" t="s">
        <v>16</v>
      </c>
    </row>
    <row r="352" spans="1:7">
      <c r="A352">
        <v>351</v>
      </c>
      <c r="B352" t="s">
        <v>959</v>
      </c>
      <c r="C352" t="s">
        <v>960</v>
      </c>
      <c r="D352">
        <v>300474</v>
      </c>
      <c r="E352" t="s">
        <v>188</v>
      </c>
      <c r="F352" t="s">
        <v>11</v>
      </c>
      <c r="G352" t="s">
        <v>20</v>
      </c>
    </row>
    <row r="353" spans="1:7">
      <c r="A353">
        <v>352</v>
      </c>
      <c r="B353" t="s">
        <v>961</v>
      </c>
      <c r="C353" t="s">
        <v>962</v>
      </c>
      <c r="D353">
        <v>300502</v>
      </c>
      <c r="E353" t="s">
        <v>188</v>
      </c>
      <c r="F353" t="s">
        <v>11</v>
      </c>
      <c r="G353" t="s">
        <v>56</v>
      </c>
    </row>
    <row r="354" spans="1:7">
      <c r="A354">
        <v>353</v>
      </c>
      <c r="B354" t="s">
        <v>963</v>
      </c>
      <c r="C354" t="s">
        <v>964</v>
      </c>
      <c r="D354" t="s">
        <v>965</v>
      </c>
      <c r="E354" t="s">
        <v>10</v>
      </c>
      <c r="F354" t="s">
        <v>11</v>
      </c>
      <c r="G354" t="s">
        <v>16</v>
      </c>
    </row>
    <row r="355" spans="1:7">
      <c r="A355">
        <v>354</v>
      </c>
      <c r="B355" t="s">
        <v>966</v>
      </c>
      <c r="C355" t="s">
        <v>967</v>
      </c>
      <c r="D355">
        <v>601231</v>
      </c>
      <c r="E355" t="s">
        <v>188</v>
      </c>
      <c r="F355" t="s">
        <v>11</v>
      </c>
      <c r="G355" t="s">
        <v>154</v>
      </c>
    </row>
    <row r="356" spans="1:7">
      <c r="A356">
        <v>355</v>
      </c>
      <c r="B356" t="s">
        <v>968</v>
      </c>
      <c r="C356" t="s">
        <v>969</v>
      </c>
      <c r="D356">
        <v>6770</v>
      </c>
      <c r="E356" t="s">
        <v>26</v>
      </c>
      <c r="F356" t="s">
        <v>11</v>
      </c>
      <c r="G356" t="s">
        <v>20</v>
      </c>
    </row>
    <row r="357" spans="1:7">
      <c r="A357">
        <v>356</v>
      </c>
      <c r="B357" t="s">
        <v>970</v>
      </c>
      <c r="C357" t="s">
        <v>971</v>
      </c>
      <c r="D357" t="s">
        <v>972</v>
      </c>
      <c r="E357" t="s">
        <v>10</v>
      </c>
      <c r="F357" t="s">
        <v>11</v>
      </c>
      <c r="G357" t="s">
        <v>20</v>
      </c>
    </row>
    <row r="358" spans="1:7">
      <c r="A358">
        <v>357</v>
      </c>
      <c r="B358" t="s">
        <v>973</v>
      </c>
      <c r="C358" t="s">
        <v>974</v>
      </c>
      <c r="D358">
        <v>3702</v>
      </c>
      <c r="E358" t="s">
        <v>26</v>
      </c>
      <c r="F358" t="s">
        <v>11</v>
      </c>
      <c r="G358" t="s">
        <v>682</v>
      </c>
    </row>
    <row r="359" spans="1:7">
      <c r="A359">
        <v>358</v>
      </c>
      <c r="B359" t="s">
        <v>975</v>
      </c>
      <c r="C359" t="s">
        <v>976</v>
      </c>
      <c r="D359" t="s">
        <v>977</v>
      </c>
      <c r="E359" t="s">
        <v>10</v>
      </c>
      <c r="F359" t="s">
        <v>11</v>
      </c>
      <c r="G359" t="s">
        <v>44</v>
      </c>
    </row>
    <row r="360" spans="1:7">
      <c r="A360">
        <v>359</v>
      </c>
      <c r="B360" t="s">
        <v>978</v>
      </c>
      <c r="C360" t="s">
        <v>979</v>
      </c>
      <c r="D360" t="s">
        <v>980</v>
      </c>
      <c r="E360" t="s">
        <v>10</v>
      </c>
      <c r="F360" t="s">
        <v>11</v>
      </c>
      <c r="G360" t="s">
        <v>52</v>
      </c>
    </row>
    <row r="361" spans="1:7">
      <c r="A361">
        <v>360</v>
      </c>
      <c r="B361" t="s">
        <v>981</v>
      </c>
      <c r="C361" t="s">
        <v>982</v>
      </c>
      <c r="D361" t="s">
        <v>983</v>
      </c>
      <c r="E361" t="s">
        <v>141</v>
      </c>
      <c r="F361" t="s">
        <v>11</v>
      </c>
      <c r="G361" t="s">
        <v>52</v>
      </c>
    </row>
    <row r="362" spans="1:7">
      <c r="A362">
        <v>361</v>
      </c>
      <c r="B362" t="s">
        <v>984</v>
      </c>
      <c r="C362" t="s">
        <v>985</v>
      </c>
      <c r="D362" t="s">
        <v>986</v>
      </c>
      <c r="E362" t="s">
        <v>425</v>
      </c>
      <c r="F362" t="s">
        <v>11</v>
      </c>
      <c r="G362" t="s">
        <v>16</v>
      </c>
    </row>
    <row r="363" spans="1:7">
      <c r="A363">
        <v>362</v>
      </c>
      <c r="B363" t="s">
        <v>987</v>
      </c>
      <c r="C363" t="s">
        <v>988</v>
      </c>
      <c r="D363" t="s">
        <v>989</v>
      </c>
      <c r="E363" t="s">
        <v>10</v>
      </c>
      <c r="F363" t="s">
        <v>11</v>
      </c>
      <c r="G363" t="s">
        <v>682</v>
      </c>
    </row>
    <row r="364" spans="1:7">
      <c r="A364">
        <v>363</v>
      </c>
      <c r="B364" t="s">
        <v>990</v>
      </c>
      <c r="C364" t="s">
        <v>991</v>
      </c>
      <c r="D364" t="s">
        <v>992</v>
      </c>
      <c r="E364" t="s">
        <v>63</v>
      </c>
      <c r="F364" t="s">
        <v>11</v>
      </c>
      <c r="G364" t="s">
        <v>34</v>
      </c>
    </row>
    <row r="365" spans="1:7">
      <c r="A365">
        <v>364</v>
      </c>
      <c r="B365" t="s">
        <v>993</v>
      </c>
      <c r="C365" t="s">
        <v>994</v>
      </c>
      <c r="D365">
        <v>2385</v>
      </c>
      <c r="E365" t="s">
        <v>26</v>
      </c>
      <c r="F365" t="s">
        <v>11</v>
      </c>
      <c r="G365" t="s">
        <v>131</v>
      </c>
    </row>
    <row r="366" spans="1:7">
      <c r="A366">
        <v>365</v>
      </c>
      <c r="B366" t="s">
        <v>995</v>
      </c>
      <c r="C366" t="s">
        <v>996</v>
      </c>
      <c r="D366">
        <v>600732</v>
      </c>
      <c r="E366" t="s">
        <v>188</v>
      </c>
      <c r="F366" t="s">
        <v>11</v>
      </c>
      <c r="G366" t="s">
        <v>361</v>
      </c>
    </row>
    <row r="367" spans="1:7">
      <c r="A367">
        <v>366</v>
      </c>
      <c r="B367" t="s">
        <v>997</v>
      </c>
      <c r="C367" t="s">
        <v>998</v>
      </c>
      <c r="D367">
        <v>603290</v>
      </c>
      <c r="E367" t="s">
        <v>188</v>
      </c>
      <c r="F367" t="s">
        <v>11</v>
      </c>
      <c r="G367" t="s">
        <v>34</v>
      </c>
    </row>
    <row r="368" spans="1:7">
      <c r="A368">
        <v>367</v>
      </c>
      <c r="B368" t="s">
        <v>999</v>
      </c>
      <c r="C368" t="s">
        <v>998</v>
      </c>
      <c r="D368" t="s">
        <v>1000</v>
      </c>
      <c r="E368" t="s">
        <v>10</v>
      </c>
      <c r="F368" t="s">
        <v>11</v>
      </c>
      <c r="G368" t="s">
        <v>20</v>
      </c>
    </row>
    <row r="369" spans="1:7">
      <c r="A369">
        <v>368</v>
      </c>
      <c r="B369" t="s">
        <v>1001</v>
      </c>
      <c r="C369" t="s">
        <v>998</v>
      </c>
      <c r="D369">
        <v>300223</v>
      </c>
      <c r="E369" t="s">
        <v>188</v>
      </c>
      <c r="F369" t="s">
        <v>11</v>
      </c>
      <c r="G369" t="s">
        <v>131</v>
      </c>
    </row>
    <row r="370" spans="1:7">
      <c r="A370">
        <v>369</v>
      </c>
      <c r="B370" t="s">
        <v>1002</v>
      </c>
      <c r="C370" t="s">
        <v>998</v>
      </c>
      <c r="D370">
        <v>3697</v>
      </c>
      <c r="E370" t="s">
        <v>87</v>
      </c>
      <c r="F370" t="s">
        <v>11</v>
      </c>
      <c r="G370" t="s">
        <v>44</v>
      </c>
    </row>
    <row r="371" spans="1:7">
      <c r="A371">
        <v>370</v>
      </c>
      <c r="B371" t="s">
        <v>1003</v>
      </c>
      <c r="C371" t="s">
        <v>1004</v>
      </c>
      <c r="D371">
        <v>5347</v>
      </c>
      <c r="E371" t="s">
        <v>26</v>
      </c>
      <c r="F371" t="s">
        <v>11</v>
      </c>
      <c r="G371" t="s">
        <v>20</v>
      </c>
    </row>
    <row r="372" spans="1:7">
      <c r="A372">
        <v>371</v>
      </c>
      <c r="B372" t="s">
        <v>1005</v>
      </c>
      <c r="C372" t="s">
        <v>1006</v>
      </c>
      <c r="D372" t="s">
        <v>1007</v>
      </c>
      <c r="E372" t="s">
        <v>10</v>
      </c>
      <c r="F372" t="s">
        <v>11</v>
      </c>
      <c r="G372" t="s">
        <v>20</v>
      </c>
    </row>
    <row r="373" spans="1:7">
      <c r="A373">
        <v>372</v>
      </c>
      <c r="B373" t="s">
        <v>1008</v>
      </c>
      <c r="C373" t="s">
        <v>1009</v>
      </c>
      <c r="D373">
        <v>600536</v>
      </c>
      <c r="E373" t="s">
        <v>188</v>
      </c>
      <c r="F373" t="s">
        <v>11</v>
      </c>
      <c r="G373" t="s">
        <v>44</v>
      </c>
    </row>
    <row r="374" spans="1:7">
      <c r="A374">
        <v>373</v>
      </c>
      <c r="B374" t="s">
        <v>1010</v>
      </c>
      <c r="C374" t="s">
        <v>1009</v>
      </c>
      <c r="D374" t="s">
        <v>1011</v>
      </c>
      <c r="E374" t="s">
        <v>1012</v>
      </c>
      <c r="F374" t="s">
        <v>11</v>
      </c>
      <c r="G374" t="s">
        <v>44</v>
      </c>
    </row>
    <row r="375" spans="1:7">
      <c r="A375">
        <v>374</v>
      </c>
      <c r="B375" t="s">
        <v>1013</v>
      </c>
      <c r="C375" t="s">
        <v>1014</v>
      </c>
      <c r="D375" t="s">
        <v>1015</v>
      </c>
      <c r="E375" t="s">
        <v>10</v>
      </c>
      <c r="F375" t="s">
        <v>11</v>
      </c>
      <c r="G375" t="s">
        <v>52</v>
      </c>
    </row>
    <row r="376" spans="1:7">
      <c r="A376">
        <v>375</v>
      </c>
      <c r="B376" t="s">
        <v>1016</v>
      </c>
      <c r="C376" t="s">
        <v>1014</v>
      </c>
      <c r="D376">
        <v>603160</v>
      </c>
      <c r="E376" t="s">
        <v>188</v>
      </c>
      <c r="F376" t="s">
        <v>11</v>
      </c>
      <c r="G376" t="s">
        <v>44</v>
      </c>
    </row>
    <row r="377" spans="1:7">
      <c r="A377">
        <v>376</v>
      </c>
      <c r="B377" t="s">
        <v>1017</v>
      </c>
      <c r="C377" t="s">
        <v>1018</v>
      </c>
      <c r="D377" t="s">
        <v>1019</v>
      </c>
      <c r="E377" t="s">
        <v>10</v>
      </c>
      <c r="F377" t="s">
        <v>11</v>
      </c>
      <c r="G377" t="s">
        <v>16</v>
      </c>
    </row>
    <row r="378" spans="1:7">
      <c r="A378">
        <v>377</v>
      </c>
      <c r="B378" t="s">
        <v>1020</v>
      </c>
      <c r="C378" t="s">
        <v>1021</v>
      </c>
      <c r="D378">
        <v>5269</v>
      </c>
      <c r="E378" t="s">
        <v>26</v>
      </c>
      <c r="F378" t="s">
        <v>11</v>
      </c>
      <c r="G378" t="s">
        <v>20</v>
      </c>
    </row>
    <row r="379" spans="1:7">
      <c r="A379">
        <v>378</v>
      </c>
      <c r="B379" t="s">
        <v>1022</v>
      </c>
      <c r="C379" t="s">
        <v>1021</v>
      </c>
      <c r="D379">
        <v>3017</v>
      </c>
      <c r="E379" t="s">
        <v>26</v>
      </c>
      <c r="F379" t="s">
        <v>11</v>
      </c>
      <c r="G379" t="s">
        <v>154</v>
      </c>
    </row>
    <row r="380" spans="1:7">
      <c r="A380">
        <v>379</v>
      </c>
      <c r="B380" t="s">
        <v>1023</v>
      </c>
      <c r="C380" t="s">
        <v>1024</v>
      </c>
      <c r="D380">
        <v>2383</v>
      </c>
      <c r="E380" t="s">
        <v>26</v>
      </c>
      <c r="F380" t="s">
        <v>11</v>
      </c>
      <c r="G380" t="s">
        <v>154</v>
      </c>
    </row>
    <row r="381" spans="1:7">
      <c r="A381">
        <v>380</v>
      </c>
      <c r="B381" t="s">
        <v>1025</v>
      </c>
      <c r="C381" t="s">
        <v>1026</v>
      </c>
      <c r="D381" t="s">
        <v>1027</v>
      </c>
      <c r="E381" t="s">
        <v>425</v>
      </c>
      <c r="F381" t="s">
        <v>11</v>
      </c>
      <c r="G381" t="s">
        <v>52</v>
      </c>
    </row>
    <row r="382" spans="1:7">
      <c r="A382">
        <v>381</v>
      </c>
      <c r="B382" t="s">
        <v>1028</v>
      </c>
      <c r="C382" t="s">
        <v>1029</v>
      </c>
      <c r="D382" t="s">
        <v>1030</v>
      </c>
      <c r="E382" t="s">
        <v>10</v>
      </c>
      <c r="F382" t="s">
        <v>11</v>
      </c>
      <c r="G382" t="s">
        <v>361</v>
      </c>
    </row>
    <row r="383" spans="1:7">
      <c r="A383">
        <v>382</v>
      </c>
      <c r="B383" t="s">
        <v>1031</v>
      </c>
      <c r="C383" t="s">
        <v>1029</v>
      </c>
      <c r="D383" t="s">
        <v>1032</v>
      </c>
      <c r="E383" t="s">
        <v>1033</v>
      </c>
      <c r="F383" t="s">
        <v>11</v>
      </c>
      <c r="G383" t="s">
        <v>16</v>
      </c>
    </row>
    <row r="384" spans="1:7">
      <c r="A384">
        <v>383</v>
      </c>
      <c r="B384" t="s">
        <v>1034</v>
      </c>
      <c r="C384" t="s">
        <v>1035</v>
      </c>
      <c r="D384">
        <v>300454</v>
      </c>
      <c r="E384" t="s">
        <v>188</v>
      </c>
      <c r="F384" t="s">
        <v>11</v>
      </c>
      <c r="G384" t="s">
        <v>56</v>
      </c>
    </row>
    <row r="385" spans="1:7">
      <c r="A385">
        <v>384</v>
      </c>
      <c r="B385" t="s">
        <v>1036</v>
      </c>
      <c r="C385" t="s">
        <v>1037</v>
      </c>
      <c r="D385" t="s">
        <v>1038</v>
      </c>
      <c r="E385" t="s">
        <v>1033</v>
      </c>
      <c r="F385" t="s">
        <v>11</v>
      </c>
      <c r="G385" t="s">
        <v>44</v>
      </c>
    </row>
    <row r="386" spans="1:7">
      <c r="A386">
        <v>385</v>
      </c>
      <c r="B386" t="s">
        <v>1039</v>
      </c>
      <c r="C386" t="s">
        <v>1040</v>
      </c>
      <c r="D386">
        <v>600060</v>
      </c>
      <c r="E386" t="s">
        <v>188</v>
      </c>
      <c r="F386" t="s">
        <v>11</v>
      </c>
      <c r="G386" t="s">
        <v>12</v>
      </c>
    </row>
    <row r="387" spans="1:7">
      <c r="A387">
        <v>386</v>
      </c>
      <c r="B387" t="s">
        <v>1041</v>
      </c>
      <c r="C387" t="s">
        <v>1042</v>
      </c>
      <c r="D387" t="s">
        <v>1043</v>
      </c>
      <c r="E387" t="s">
        <v>10</v>
      </c>
      <c r="F387" t="s">
        <v>11</v>
      </c>
      <c r="G387" t="s">
        <v>44</v>
      </c>
    </row>
    <row r="388" spans="1:7">
      <c r="A388">
        <v>387</v>
      </c>
      <c r="B388" t="s">
        <v>1044</v>
      </c>
      <c r="C388" t="s">
        <v>1042</v>
      </c>
      <c r="D388" t="s">
        <v>1045</v>
      </c>
      <c r="E388" t="s">
        <v>10</v>
      </c>
      <c r="F388" t="s">
        <v>11</v>
      </c>
      <c r="G388" t="s">
        <v>34</v>
      </c>
    </row>
    <row r="389" spans="1:7">
      <c r="A389">
        <v>388</v>
      </c>
      <c r="B389" t="s">
        <v>1046</v>
      </c>
      <c r="C389" t="s">
        <v>1042</v>
      </c>
      <c r="D389" t="s">
        <v>1047</v>
      </c>
      <c r="E389" t="s">
        <v>10</v>
      </c>
      <c r="F389" t="s">
        <v>11</v>
      </c>
      <c r="G389" t="s">
        <v>44</v>
      </c>
    </row>
    <row r="390" spans="1:7">
      <c r="A390">
        <v>389</v>
      </c>
      <c r="B390" t="s">
        <v>1048</v>
      </c>
      <c r="C390" t="s">
        <v>1049</v>
      </c>
      <c r="D390">
        <v>600487</v>
      </c>
      <c r="E390" t="s">
        <v>188</v>
      </c>
      <c r="F390" t="s">
        <v>11</v>
      </c>
      <c r="G390" t="s">
        <v>56</v>
      </c>
    </row>
    <row r="391" spans="1:7">
      <c r="A391">
        <v>390</v>
      </c>
      <c r="B391" t="s">
        <v>1050</v>
      </c>
      <c r="C391" t="s">
        <v>1051</v>
      </c>
      <c r="D391" t="s">
        <v>1052</v>
      </c>
      <c r="E391" t="s">
        <v>10</v>
      </c>
      <c r="F391" t="s">
        <v>11</v>
      </c>
      <c r="G391" t="s">
        <v>44</v>
      </c>
    </row>
    <row r="392" spans="1:7">
      <c r="A392">
        <v>391</v>
      </c>
      <c r="B392" t="s">
        <v>1053</v>
      </c>
      <c r="C392" t="s">
        <v>1051</v>
      </c>
      <c r="D392">
        <v>2344</v>
      </c>
      <c r="E392" t="s">
        <v>26</v>
      </c>
      <c r="F392" t="s">
        <v>11</v>
      </c>
      <c r="G392" t="s">
        <v>20</v>
      </c>
    </row>
    <row r="393" spans="1:7">
      <c r="A393">
        <v>392</v>
      </c>
      <c r="B393" t="s">
        <v>1054</v>
      </c>
      <c r="C393" t="s">
        <v>1055</v>
      </c>
      <c r="D393">
        <v>6806</v>
      </c>
      <c r="E393" t="s">
        <v>87</v>
      </c>
      <c r="F393" t="s">
        <v>11</v>
      </c>
      <c r="G393" t="s">
        <v>154</v>
      </c>
    </row>
    <row r="394" spans="1:7">
      <c r="A394">
        <v>393</v>
      </c>
      <c r="B394" t="s">
        <v>1056</v>
      </c>
      <c r="C394" t="s">
        <v>1057</v>
      </c>
      <c r="D394">
        <v>307950</v>
      </c>
      <c r="E394" t="s">
        <v>29</v>
      </c>
      <c r="F394" t="s">
        <v>11</v>
      </c>
      <c r="G394" t="s">
        <v>52</v>
      </c>
    </row>
    <row r="395" spans="1:7">
      <c r="A395">
        <v>394</v>
      </c>
      <c r="B395" t="s">
        <v>1058</v>
      </c>
      <c r="C395" t="s">
        <v>1059</v>
      </c>
      <c r="D395">
        <v>5274</v>
      </c>
      <c r="E395" t="s">
        <v>26</v>
      </c>
      <c r="F395" t="s">
        <v>11</v>
      </c>
      <c r="G395" t="s">
        <v>20</v>
      </c>
    </row>
    <row r="396" spans="1:7">
      <c r="A396">
        <v>395</v>
      </c>
      <c r="B396" t="s">
        <v>1060</v>
      </c>
      <c r="C396" t="s">
        <v>1061</v>
      </c>
      <c r="D396">
        <v>3800</v>
      </c>
      <c r="E396" t="s">
        <v>91</v>
      </c>
      <c r="F396" t="s">
        <v>11</v>
      </c>
      <c r="G396" t="s">
        <v>361</v>
      </c>
    </row>
    <row r="397" spans="1:7">
      <c r="A397">
        <v>396</v>
      </c>
      <c r="B397" t="s">
        <v>1062</v>
      </c>
      <c r="C397" t="s">
        <v>1061</v>
      </c>
      <c r="D397" t="s">
        <v>1063</v>
      </c>
      <c r="E397" t="s">
        <v>10</v>
      </c>
      <c r="F397" t="s">
        <v>11</v>
      </c>
      <c r="G397" t="s">
        <v>20</v>
      </c>
    </row>
    <row r="398" spans="1:7">
      <c r="A398">
        <v>397</v>
      </c>
      <c r="B398" t="s">
        <v>1064</v>
      </c>
      <c r="C398" t="s">
        <v>1065</v>
      </c>
      <c r="D398" t="s">
        <v>1066</v>
      </c>
      <c r="E398" t="s">
        <v>10</v>
      </c>
      <c r="F398" t="s">
        <v>11</v>
      </c>
      <c r="G398" t="s">
        <v>56</v>
      </c>
    </row>
    <row r="399" spans="1:7">
      <c r="A399">
        <v>398</v>
      </c>
      <c r="B399" t="s">
        <v>1067</v>
      </c>
      <c r="C399" t="s">
        <v>1068</v>
      </c>
      <c r="D399" t="s">
        <v>1069</v>
      </c>
      <c r="E399" t="s">
        <v>10</v>
      </c>
      <c r="F399" t="s">
        <v>11</v>
      </c>
      <c r="G399" t="s">
        <v>44</v>
      </c>
    </row>
    <row r="400" spans="1:7">
      <c r="A400">
        <v>399</v>
      </c>
      <c r="B400" t="s">
        <v>1070</v>
      </c>
      <c r="C400" t="s">
        <v>1068</v>
      </c>
      <c r="D400" t="s">
        <v>1071</v>
      </c>
      <c r="E400" t="s">
        <v>10</v>
      </c>
      <c r="F400" t="s">
        <v>11</v>
      </c>
      <c r="G400" t="s">
        <v>44</v>
      </c>
    </row>
    <row r="401" spans="1:7">
      <c r="A401">
        <v>400</v>
      </c>
      <c r="B401" t="s">
        <v>1072</v>
      </c>
      <c r="C401" t="s">
        <v>1068</v>
      </c>
      <c r="D401" t="s">
        <v>1073</v>
      </c>
      <c r="E401" t="s">
        <v>10</v>
      </c>
      <c r="F401" t="s">
        <v>11</v>
      </c>
      <c r="G401" t="s">
        <v>44</v>
      </c>
    </row>
    <row r="402" spans="1:7">
      <c r="A402">
        <v>401</v>
      </c>
      <c r="B402" t="s">
        <v>1074</v>
      </c>
      <c r="C402" t="s">
        <v>1075</v>
      </c>
      <c r="D402" t="s">
        <v>1076</v>
      </c>
      <c r="E402" t="s">
        <v>10</v>
      </c>
      <c r="F402" t="s">
        <v>11</v>
      </c>
      <c r="G402" t="s">
        <v>44</v>
      </c>
    </row>
    <row r="403" spans="1:7">
      <c r="A403">
        <v>402</v>
      </c>
      <c r="B403" t="s">
        <v>1077</v>
      </c>
      <c r="C403" t="s">
        <v>1078</v>
      </c>
      <c r="D403" t="s">
        <v>1079</v>
      </c>
      <c r="E403" t="s">
        <v>1080</v>
      </c>
      <c r="F403" t="s">
        <v>11</v>
      </c>
      <c r="G403" t="s">
        <v>20</v>
      </c>
    </row>
    <row r="404" spans="1:7">
      <c r="A404">
        <v>403</v>
      </c>
      <c r="B404" t="s">
        <v>1081</v>
      </c>
      <c r="C404" t="s">
        <v>1082</v>
      </c>
      <c r="D404">
        <v>522</v>
      </c>
      <c r="E404" t="s">
        <v>91</v>
      </c>
      <c r="F404" t="s">
        <v>11</v>
      </c>
      <c r="G404" t="s">
        <v>34</v>
      </c>
    </row>
    <row r="405" spans="1:7">
      <c r="A405">
        <v>404</v>
      </c>
      <c r="B405" t="s">
        <v>1083</v>
      </c>
      <c r="C405" t="s">
        <v>1084</v>
      </c>
      <c r="D405">
        <v>34220</v>
      </c>
      <c r="E405" t="s">
        <v>29</v>
      </c>
      <c r="F405" t="s">
        <v>11</v>
      </c>
      <c r="G405" t="s">
        <v>12</v>
      </c>
    </row>
    <row r="406" spans="1:7">
      <c r="A406">
        <v>405</v>
      </c>
      <c r="B406" t="s">
        <v>1085</v>
      </c>
      <c r="C406" t="s">
        <v>1086</v>
      </c>
      <c r="D406">
        <v>5483</v>
      </c>
      <c r="E406" t="s">
        <v>26</v>
      </c>
      <c r="F406" t="s">
        <v>11</v>
      </c>
      <c r="G406" t="s">
        <v>34</v>
      </c>
    </row>
    <row r="407" spans="1:7">
      <c r="A407">
        <v>406</v>
      </c>
      <c r="B407" t="s">
        <v>1087</v>
      </c>
      <c r="C407" t="s">
        <v>1088</v>
      </c>
      <c r="D407" t="s">
        <v>1089</v>
      </c>
      <c r="E407" t="s">
        <v>10</v>
      </c>
      <c r="F407" t="s">
        <v>11</v>
      </c>
      <c r="G407" t="s">
        <v>52</v>
      </c>
    </row>
    <row r="408" spans="1:7">
      <c r="A408">
        <v>407</v>
      </c>
      <c r="B408" t="s">
        <v>1090</v>
      </c>
      <c r="C408" t="s">
        <v>1091</v>
      </c>
      <c r="D408" t="s">
        <v>1092</v>
      </c>
      <c r="E408" t="s">
        <v>200</v>
      </c>
      <c r="F408" t="s">
        <v>11</v>
      </c>
      <c r="G408" t="s">
        <v>52</v>
      </c>
    </row>
    <row r="409" spans="1:7">
      <c r="A409">
        <v>408</v>
      </c>
      <c r="B409" t="s">
        <v>1093</v>
      </c>
      <c r="C409" t="s">
        <v>1094</v>
      </c>
      <c r="D409" t="s">
        <v>1095</v>
      </c>
      <c r="E409" t="s">
        <v>10</v>
      </c>
      <c r="F409" t="s">
        <v>11</v>
      </c>
      <c r="G409" t="s">
        <v>16</v>
      </c>
    </row>
    <row r="410" spans="1:7">
      <c r="A410">
        <v>409</v>
      </c>
      <c r="B410" t="s">
        <v>1096</v>
      </c>
      <c r="C410" t="s">
        <v>1097</v>
      </c>
      <c r="D410">
        <v>6789</v>
      </c>
      <c r="E410" t="s">
        <v>26</v>
      </c>
      <c r="F410" t="s">
        <v>11</v>
      </c>
      <c r="G410" t="s">
        <v>20</v>
      </c>
    </row>
    <row r="411" spans="1:7">
      <c r="A411">
        <v>410</v>
      </c>
      <c r="B411" t="s">
        <v>1098</v>
      </c>
      <c r="C411" t="s">
        <v>1097</v>
      </c>
      <c r="D411">
        <v>3533</v>
      </c>
      <c r="E411" t="s">
        <v>26</v>
      </c>
      <c r="F411" t="s">
        <v>11</v>
      </c>
      <c r="G411" t="s">
        <v>154</v>
      </c>
    </row>
    <row r="412" spans="1:7">
      <c r="A412">
        <v>411</v>
      </c>
      <c r="B412" t="s">
        <v>1099</v>
      </c>
      <c r="C412" t="s">
        <v>1097</v>
      </c>
      <c r="D412">
        <v>688561</v>
      </c>
      <c r="E412" t="s">
        <v>188</v>
      </c>
      <c r="F412" t="s">
        <v>11</v>
      </c>
      <c r="G412" t="s">
        <v>16</v>
      </c>
    </row>
    <row r="413" spans="1:7">
      <c r="A413">
        <v>412</v>
      </c>
      <c r="B413" t="s">
        <v>1100</v>
      </c>
      <c r="C413" t="s">
        <v>1101</v>
      </c>
      <c r="D413">
        <v>300114</v>
      </c>
      <c r="E413" t="s">
        <v>188</v>
      </c>
      <c r="F413" t="s">
        <v>11</v>
      </c>
      <c r="G413" t="s">
        <v>94</v>
      </c>
    </row>
    <row r="414" spans="1:7">
      <c r="A414">
        <v>413</v>
      </c>
      <c r="B414" t="s">
        <v>1102</v>
      </c>
      <c r="C414" t="s">
        <v>1103</v>
      </c>
      <c r="D414">
        <v>3036</v>
      </c>
      <c r="E414" t="s">
        <v>26</v>
      </c>
      <c r="F414" t="s">
        <v>11</v>
      </c>
      <c r="G414" t="s">
        <v>20</v>
      </c>
    </row>
    <row r="415" spans="1:7">
      <c r="A415">
        <v>414</v>
      </c>
      <c r="B415" t="s">
        <v>1104</v>
      </c>
      <c r="C415" t="s">
        <v>1105</v>
      </c>
      <c r="D415" t="s">
        <v>1106</v>
      </c>
      <c r="E415" t="s">
        <v>364</v>
      </c>
      <c r="F415" t="s">
        <v>11</v>
      </c>
      <c r="G415" t="s">
        <v>20</v>
      </c>
    </row>
    <row r="416" spans="1:7">
      <c r="A416">
        <v>415</v>
      </c>
      <c r="B416" t="s">
        <v>1107</v>
      </c>
      <c r="C416" t="s">
        <v>1108</v>
      </c>
      <c r="D416" t="s">
        <v>1109</v>
      </c>
      <c r="E416" t="s">
        <v>425</v>
      </c>
      <c r="F416" t="s">
        <v>11</v>
      </c>
      <c r="G416" t="s">
        <v>52</v>
      </c>
    </row>
    <row r="417" spans="1:7">
      <c r="A417">
        <v>416</v>
      </c>
      <c r="B417" t="s">
        <v>1110</v>
      </c>
      <c r="C417" t="s">
        <v>1111</v>
      </c>
      <c r="D417">
        <v>603893</v>
      </c>
      <c r="E417" t="s">
        <v>188</v>
      </c>
      <c r="F417" t="s">
        <v>11</v>
      </c>
      <c r="G417" t="s">
        <v>20</v>
      </c>
    </row>
    <row r="418" spans="1:7">
      <c r="A418">
        <v>417</v>
      </c>
      <c r="B418" t="s">
        <v>1112</v>
      </c>
      <c r="C418" t="s">
        <v>1113</v>
      </c>
      <c r="D418" t="s">
        <v>1114</v>
      </c>
      <c r="E418" t="s">
        <v>10</v>
      </c>
      <c r="F418" t="s">
        <v>11</v>
      </c>
      <c r="G418" t="s">
        <v>56</v>
      </c>
    </row>
    <row r="419" spans="1:7">
      <c r="A419">
        <v>418</v>
      </c>
      <c r="B419" t="s">
        <v>1115</v>
      </c>
      <c r="C419" t="s">
        <v>1116</v>
      </c>
      <c r="D419" t="s">
        <v>1117</v>
      </c>
      <c r="E419" t="s">
        <v>10</v>
      </c>
      <c r="F419" t="s">
        <v>11</v>
      </c>
      <c r="G419" t="s">
        <v>16</v>
      </c>
    </row>
    <row r="420" spans="1:7">
      <c r="A420">
        <v>419</v>
      </c>
      <c r="B420" t="s">
        <v>1118</v>
      </c>
      <c r="C420" t="s">
        <v>1116</v>
      </c>
      <c r="D420" t="s">
        <v>1119</v>
      </c>
      <c r="E420" t="s">
        <v>10</v>
      </c>
      <c r="F420" t="s">
        <v>11</v>
      </c>
      <c r="G420" t="s">
        <v>44</v>
      </c>
    </row>
    <row r="421" spans="1:7">
      <c r="A421">
        <v>420</v>
      </c>
      <c r="B421" t="s">
        <v>1120</v>
      </c>
      <c r="C421" t="s">
        <v>1121</v>
      </c>
      <c r="D421">
        <v>688099</v>
      </c>
      <c r="E421" t="s">
        <v>188</v>
      </c>
      <c r="F421" t="s">
        <v>11</v>
      </c>
      <c r="G421" t="s">
        <v>154</v>
      </c>
    </row>
    <row r="422" spans="1:7">
      <c r="A422">
        <v>421</v>
      </c>
      <c r="B422" t="s">
        <v>1122</v>
      </c>
      <c r="C422" t="s">
        <v>1123</v>
      </c>
      <c r="D422">
        <v>4958</v>
      </c>
      <c r="E422" t="s">
        <v>741</v>
      </c>
      <c r="F422" t="s">
        <v>11</v>
      </c>
      <c r="G422" t="s">
        <v>20</v>
      </c>
    </row>
    <row r="423" spans="1:7">
      <c r="A423">
        <v>422</v>
      </c>
      <c r="B423" t="s">
        <v>1124</v>
      </c>
      <c r="C423" t="s">
        <v>1123</v>
      </c>
      <c r="D423" t="s">
        <v>1125</v>
      </c>
      <c r="E423" t="s">
        <v>200</v>
      </c>
      <c r="F423" t="s">
        <v>11</v>
      </c>
      <c r="G423" t="s">
        <v>94</v>
      </c>
    </row>
    <row r="424" spans="1:7">
      <c r="A424">
        <v>423</v>
      </c>
      <c r="B424" t="s">
        <v>1126</v>
      </c>
      <c r="C424" t="s">
        <v>1127</v>
      </c>
      <c r="D424">
        <v>4733</v>
      </c>
      <c r="E424" t="s">
        <v>87</v>
      </c>
      <c r="F424" t="s">
        <v>11</v>
      </c>
      <c r="G424" t="s">
        <v>52</v>
      </c>
    </row>
    <row r="425" spans="1:7">
      <c r="A425">
        <v>424</v>
      </c>
      <c r="B425" t="s">
        <v>1128</v>
      </c>
      <c r="C425" t="s">
        <v>1127</v>
      </c>
      <c r="D425" t="s">
        <v>1129</v>
      </c>
      <c r="E425" t="s">
        <v>10</v>
      </c>
      <c r="F425" t="s">
        <v>11</v>
      </c>
      <c r="G425" t="s">
        <v>56</v>
      </c>
    </row>
    <row r="426" spans="1:7">
      <c r="A426">
        <v>425</v>
      </c>
      <c r="B426" t="s">
        <v>1130</v>
      </c>
      <c r="C426" t="s">
        <v>1127</v>
      </c>
      <c r="D426" t="s">
        <v>1131</v>
      </c>
      <c r="E426" t="s">
        <v>104</v>
      </c>
      <c r="F426" t="s">
        <v>11</v>
      </c>
      <c r="G426" t="s">
        <v>52</v>
      </c>
    </row>
    <row r="427" spans="1:7">
      <c r="A427">
        <v>426</v>
      </c>
      <c r="B427" t="s">
        <v>1132</v>
      </c>
      <c r="C427" t="s">
        <v>1127</v>
      </c>
      <c r="D427" t="s">
        <v>1133</v>
      </c>
      <c r="E427" t="s">
        <v>10</v>
      </c>
      <c r="F427" t="s">
        <v>11</v>
      </c>
      <c r="G427" t="s">
        <v>20</v>
      </c>
    </row>
    <row r="428" spans="1:7">
      <c r="A428">
        <v>427</v>
      </c>
      <c r="B428" t="s">
        <v>1134</v>
      </c>
      <c r="C428" t="s">
        <v>1127</v>
      </c>
      <c r="D428" t="s">
        <v>1135</v>
      </c>
      <c r="E428" t="s">
        <v>10</v>
      </c>
      <c r="F428" t="s">
        <v>11</v>
      </c>
      <c r="G428" t="s">
        <v>56</v>
      </c>
    </row>
    <row r="429" spans="1:7">
      <c r="A429">
        <v>428</v>
      </c>
      <c r="B429" t="s">
        <v>1136</v>
      </c>
      <c r="C429" t="s">
        <v>1137</v>
      </c>
      <c r="D429" t="s">
        <v>1138</v>
      </c>
      <c r="E429" t="s">
        <v>1139</v>
      </c>
      <c r="F429" t="s">
        <v>11</v>
      </c>
      <c r="G429" t="s">
        <v>44</v>
      </c>
    </row>
    <row r="430" spans="1:7">
      <c r="A430">
        <v>429</v>
      </c>
      <c r="B430" t="s">
        <v>1140</v>
      </c>
      <c r="C430" t="s">
        <v>1141</v>
      </c>
      <c r="D430" t="s">
        <v>1142</v>
      </c>
      <c r="E430" t="s">
        <v>104</v>
      </c>
      <c r="F430" t="s">
        <v>11</v>
      </c>
      <c r="G430" t="s">
        <v>154</v>
      </c>
    </row>
    <row r="431" spans="1:7">
      <c r="A431">
        <v>430</v>
      </c>
      <c r="B431" t="s">
        <v>1143</v>
      </c>
      <c r="C431" t="s">
        <v>1141</v>
      </c>
      <c r="D431">
        <v>600707</v>
      </c>
      <c r="E431" t="s">
        <v>188</v>
      </c>
      <c r="F431" t="s">
        <v>11</v>
      </c>
      <c r="G431" t="s">
        <v>154</v>
      </c>
    </row>
    <row r="432" spans="1:7">
      <c r="A432">
        <v>431</v>
      </c>
      <c r="B432" t="s">
        <v>1144</v>
      </c>
      <c r="C432" t="s">
        <v>1145</v>
      </c>
      <c r="D432">
        <v>300803</v>
      </c>
      <c r="E432" t="s">
        <v>188</v>
      </c>
      <c r="F432" t="s">
        <v>11</v>
      </c>
      <c r="G432" t="s">
        <v>44</v>
      </c>
    </row>
    <row r="433" spans="1:7">
      <c r="A433">
        <v>432</v>
      </c>
      <c r="B433" t="s">
        <v>1146</v>
      </c>
      <c r="C433" t="s">
        <v>1145</v>
      </c>
      <c r="D433">
        <v>5947</v>
      </c>
      <c r="E433" t="s">
        <v>87</v>
      </c>
      <c r="F433" t="s">
        <v>11</v>
      </c>
      <c r="G433" t="s">
        <v>12</v>
      </c>
    </row>
    <row r="434" spans="1:7">
      <c r="A434">
        <v>433</v>
      </c>
      <c r="B434" t="s">
        <v>1147</v>
      </c>
      <c r="C434" t="s">
        <v>1148</v>
      </c>
      <c r="D434">
        <v>603712</v>
      </c>
      <c r="E434" t="s">
        <v>188</v>
      </c>
      <c r="F434" t="s">
        <v>11</v>
      </c>
      <c r="G434" t="s">
        <v>56</v>
      </c>
    </row>
    <row r="435" spans="1:7">
      <c r="A435">
        <v>434</v>
      </c>
      <c r="B435" t="s">
        <v>1149</v>
      </c>
      <c r="C435" t="s">
        <v>1148</v>
      </c>
      <c r="D435" t="s">
        <v>1150</v>
      </c>
      <c r="E435" t="s">
        <v>425</v>
      </c>
      <c r="F435" t="s">
        <v>11</v>
      </c>
      <c r="G435" t="s">
        <v>94</v>
      </c>
    </row>
    <row r="436" spans="1:7">
      <c r="A436">
        <v>435</v>
      </c>
      <c r="B436" t="s">
        <v>1151</v>
      </c>
      <c r="C436" t="s">
        <v>1152</v>
      </c>
      <c r="D436">
        <v>2449</v>
      </c>
      <c r="E436" t="s">
        <v>26</v>
      </c>
      <c r="F436" t="s">
        <v>11</v>
      </c>
      <c r="G436" t="s">
        <v>20</v>
      </c>
    </row>
    <row r="437" spans="1:7">
      <c r="A437">
        <v>436</v>
      </c>
      <c r="B437" t="s">
        <v>1153</v>
      </c>
      <c r="C437" t="s">
        <v>1154</v>
      </c>
      <c r="D437" t="s">
        <v>1155</v>
      </c>
      <c r="E437" t="s">
        <v>10</v>
      </c>
      <c r="F437" t="s">
        <v>11</v>
      </c>
      <c r="G437" t="s">
        <v>44</v>
      </c>
    </row>
    <row r="438" spans="1:7">
      <c r="A438">
        <v>437</v>
      </c>
      <c r="B438" t="s">
        <v>1156</v>
      </c>
      <c r="C438" t="s">
        <v>1154</v>
      </c>
      <c r="D438">
        <v>600100</v>
      </c>
      <c r="E438" t="s">
        <v>188</v>
      </c>
      <c r="F438" t="s">
        <v>11</v>
      </c>
      <c r="G438" t="s">
        <v>131</v>
      </c>
    </row>
    <row r="439" spans="1:7">
      <c r="A439">
        <v>438</v>
      </c>
      <c r="B439" t="s">
        <v>1157</v>
      </c>
      <c r="C439" t="s">
        <v>1154</v>
      </c>
      <c r="D439" t="s">
        <v>1158</v>
      </c>
      <c r="E439" t="s">
        <v>158</v>
      </c>
      <c r="F439" t="s">
        <v>11</v>
      </c>
      <c r="G439" t="s">
        <v>44</v>
      </c>
    </row>
    <row r="440" spans="1:7">
      <c r="A440">
        <v>439</v>
      </c>
      <c r="B440" t="s">
        <v>1159</v>
      </c>
      <c r="C440" t="s">
        <v>1154</v>
      </c>
      <c r="D440" t="s">
        <v>1160</v>
      </c>
      <c r="E440" t="s">
        <v>10</v>
      </c>
      <c r="F440" t="s">
        <v>11</v>
      </c>
      <c r="G440" t="s">
        <v>44</v>
      </c>
    </row>
    <row r="441" spans="1:7">
      <c r="A441">
        <v>440</v>
      </c>
      <c r="B441" t="s">
        <v>1161</v>
      </c>
      <c r="C441" t="s">
        <v>1162</v>
      </c>
      <c r="D441">
        <v>2368</v>
      </c>
      <c r="E441" t="s">
        <v>26</v>
      </c>
      <c r="F441" t="s">
        <v>11</v>
      </c>
      <c r="G441" t="s">
        <v>154</v>
      </c>
    </row>
    <row r="442" spans="1:7">
      <c r="A442">
        <v>441</v>
      </c>
      <c r="B442" t="s">
        <v>1163</v>
      </c>
      <c r="C442" t="s">
        <v>1162</v>
      </c>
      <c r="D442">
        <v>6976</v>
      </c>
      <c r="E442" t="s">
        <v>87</v>
      </c>
      <c r="F442" t="s">
        <v>11</v>
      </c>
      <c r="G442" t="s">
        <v>154</v>
      </c>
    </row>
    <row r="443" spans="1:7">
      <c r="A443">
        <v>442</v>
      </c>
      <c r="B443" t="s">
        <v>1164</v>
      </c>
      <c r="C443" t="s">
        <v>1165</v>
      </c>
      <c r="D443">
        <v>2018</v>
      </c>
      <c r="E443" t="s">
        <v>188</v>
      </c>
      <c r="F443" t="s">
        <v>11</v>
      </c>
      <c r="G443" t="s">
        <v>56</v>
      </c>
    </row>
    <row r="444" spans="1:7">
      <c r="A444">
        <v>443</v>
      </c>
      <c r="B444" t="s">
        <v>1166</v>
      </c>
      <c r="C444" t="s">
        <v>1165</v>
      </c>
      <c r="D444">
        <v>600839</v>
      </c>
      <c r="E444" t="s">
        <v>188</v>
      </c>
      <c r="F444" t="s">
        <v>11</v>
      </c>
      <c r="G444" t="s">
        <v>12</v>
      </c>
    </row>
    <row r="445" spans="1:7">
      <c r="A445">
        <v>444</v>
      </c>
      <c r="B445" t="s">
        <v>1167</v>
      </c>
      <c r="C445" t="s">
        <v>1168</v>
      </c>
      <c r="D445" t="s">
        <v>1169</v>
      </c>
      <c r="E445" t="s">
        <v>10</v>
      </c>
      <c r="F445" t="s">
        <v>11</v>
      </c>
      <c r="G445" t="s">
        <v>44</v>
      </c>
    </row>
    <row r="446" spans="1:7">
      <c r="A446">
        <v>445</v>
      </c>
      <c r="B446" t="s">
        <v>1170</v>
      </c>
      <c r="C446" t="s">
        <v>1168</v>
      </c>
      <c r="D446">
        <v>6239</v>
      </c>
      <c r="E446" t="s">
        <v>26</v>
      </c>
      <c r="F446" t="s">
        <v>11</v>
      </c>
      <c r="G446" t="s">
        <v>34</v>
      </c>
    </row>
    <row r="447" spans="1:7">
      <c r="A447">
        <v>446</v>
      </c>
      <c r="B447" t="s">
        <v>1171</v>
      </c>
      <c r="C447" t="s">
        <v>1168</v>
      </c>
      <c r="D447" t="s">
        <v>1172</v>
      </c>
      <c r="E447" t="s">
        <v>10</v>
      </c>
      <c r="F447" t="s">
        <v>11</v>
      </c>
      <c r="G447" t="s">
        <v>44</v>
      </c>
    </row>
    <row r="448" spans="1:7">
      <c r="A448">
        <v>447</v>
      </c>
      <c r="B448" t="s">
        <v>1173</v>
      </c>
      <c r="C448" t="s">
        <v>1168</v>
      </c>
      <c r="D448">
        <v>3044</v>
      </c>
      <c r="E448" t="s">
        <v>26</v>
      </c>
      <c r="F448" t="s">
        <v>11</v>
      </c>
      <c r="G448" t="s">
        <v>154</v>
      </c>
    </row>
    <row r="449" spans="1:7">
      <c r="A449">
        <v>448</v>
      </c>
      <c r="B449" t="s">
        <v>1174</v>
      </c>
      <c r="C449" t="s">
        <v>1175</v>
      </c>
      <c r="D449" t="s">
        <v>1176</v>
      </c>
      <c r="E449" t="s">
        <v>10</v>
      </c>
      <c r="F449" t="s">
        <v>11</v>
      </c>
      <c r="G449" t="s">
        <v>94</v>
      </c>
    </row>
    <row r="450" spans="1:7">
      <c r="A450">
        <v>449</v>
      </c>
      <c r="B450" t="s">
        <v>1177</v>
      </c>
      <c r="C450" t="s">
        <v>1178</v>
      </c>
      <c r="D450">
        <v>3653</v>
      </c>
      <c r="E450" t="s">
        <v>26</v>
      </c>
      <c r="F450" t="s">
        <v>11</v>
      </c>
      <c r="G450" t="s">
        <v>154</v>
      </c>
    </row>
    <row r="451" spans="1:7">
      <c r="A451">
        <v>450</v>
      </c>
      <c r="B451" t="s">
        <v>1179</v>
      </c>
      <c r="C451" t="s">
        <v>1178</v>
      </c>
      <c r="D451">
        <v>3035</v>
      </c>
      <c r="E451" t="s">
        <v>26</v>
      </c>
      <c r="F451" t="s">
        <v>11</v>
      </c>
      <c r="G451" t="s">
        <v>34</v>
      </c>
    </row>
    <row r="452" spans="1:7">
      <c r="A452">
        <v>451</v>
      </c>
      <c r="B452" t="s">
        <v>1180</v>
      </c>
      <c r="C452" t="s">
        <v>1181</v>
      </c>
      <c r="D452">
        <v>8299</v>
      </c>
      <c r="E452" t="s">
        <v>26</v>
      </c>
      <c r="F452" t="s">
        <v>11</v>
      </c>
      <c r="G452" t="s">
        <v>131</v>
      </c>
    </row>
    <row r="453" spans="1:7">
      <c r="A453">
        <v>452</v>
      </c>
      <c r="B453" t="s">
        <v>1182</v>
      </c>
      <c r="C453" t="s">
        <v>1181</v>
      </c>
      <c r="D453">
        <v>300604</v>
      </c>
      <c r="E453" t="s">
        <v>188</v>
      </c>
      <c r="F453" t="s">
        <v>11</v>
      </c>
      <c r="G453" t="s">
        <v>34</v>
      </c>
    </row>
    <row r="454" spans="1:7">
      <c r="A454">
        <v>453</v>
      </c>
      <c r="B454" t="s">
        <v>1183</v>
      </c>
      <c r="C454" t="s">
        <v>1184</v>
      </c>
      <c r="D454" t="s">
        <v>1185</v>
      </c>
      <c r="E454" t="s">
        <v>10</v>
      </c>
      <c r="F454" t="s">
        <v>11</v>
      </c>
      <c r="G454" t="s">
        <v>20</v>
      </c>
    </row>
    <row r="455" spans="1:7">
      <c r="A455">
        <v>454</v>
      </c>
      <c r="B455" t="s">
        <v>1186</v>
      </c>
      <c r="C455" t="s">
        <v>1184</v>
      </c>
      <c r="D455" t="s">
        <v>1187</v>
      </c>
      <c r="E455" t="s">
        <v>10</v>
      </c>
      <c r="F455" t="s">
        <v>11</v>
      </c>
      <c r="G455" t="s">
        <v>52</v>
      </c>
    </row>
    <row r="456" spans="1:7">
      <c r="A456">
        <v>455</v>
      </c>
      <c r="B456" t="s">
        <v>1188</v>
      </c>
      <c r="C456" t="s">
        <v>1184</v>
      </c>
      <c r="D456" t="s">
        <v>1189</v>
      </c>
      <c r="E456" t="s">
        <v>10</v>
      </c>
      <c r="F456" t="s">
        <v>11</v>
      </c>
      <c r="G456" t="s">
        <v>16</v>
      </c>
    </row>
    <row r="457" spans="1:7">
      <c r="A457">
        <v>456</v>
      </c>
      <c r="B457" t="s">
        <v>1190</v>
      </c>
      <c r="C457" t="s">
        <v>1191</v>
      </c>
      <c r="D457">
        <v>688521</v>
      </c>
      <c r="E457" t="s">
        <v>188</v>
      </c>
      <c r="F457" t="s">
        <v>11</v>
      </c>
      <c r="G457" t="s">
        <v>20</v>
      </c>
    </row>
    <row r="458" spans="1:7">
      <c r="A458">
        <v>457</v>
      </c>
      <c r="B458" t="s">
        <v>1192</v>
      </c>
      <c r="C458" t="s">
        <v>1193</v>
      </c>
      <c r="D458" t="s">
        <v>1194</v>
      </c>
      <c r="E458" t="s">
        <v>10</v>
      </c>
      <c r="F458" t="s">
        <v>11</v>
      </c>
      <c r="G458" t="s">
        <v>44</v>
      </c>
    </row>
    <row r="459" spans="1:7">
      <c r="A459">
        <v>458</v>
      </c>
      <c r="B459" t="s">
        <v>1195</v>
      </c>
      <c r="C459" t="s">
        <v>1196</v>
      </c>
      <c r="D459">
        <v>3923</v>
      </c>
      <c r="E459" t="s">
        <v>87</v>
      </c>
      <c r="F459" t="s">
        <v>11</v>
      </c>
      <c r="G459" t="s">
        <v>52</v>
      </c>
    </row>
    <row r="460" spans="1:7">
      <c r="A460">
        <v>459</v>
      </c>
      <c r="B460" t="s">
        <v>1197</v>
      </c>
      <c r="C460" t="s">
        <v>1196</v>
      </c>
      <c r="D460">
        <v>6856</v>
      </c>
      <c r="E460" t="s">
        <v>87</v>
      </c>
      <c r="F460" t="s">
        <v>11</v>
      </c>
      <c r="G460" t="s">
        <v>94</v>
      </c>
    </row>
    <row r="461" spans="1:7">
      <c r="A461">
        <v>460</v>
      </c>
      <c r="B461" t="s">
        <v>1198</v>
      </c>
      <c r="C461" t="s">
        <v>1196</v>
      </c>
      <c r="D461" t="s">
        <v>1199</v>
      </c>
      <c r="E461" t="s">
        <v>10</v>
      </c>
      <c r="F461" t="s">
        <v>11</v>
      </c>
      <c r="G461" t="s">
        <v>44</v>
      </c>
    </row>
    <row r="462" spans="1:7">
      <c r="A462">
        <v>461</v>
      </c>
      <c r="B462" t="s">
        <v>1200</v>
      </c>
      <c r="C462" t="s">
        <v>1201</v>
      </c>
      <c r="D462">
        <v>8056</v>
      </c>
      <c r="E462" t="s">
        <v>87</v>
      </c>
      <c r="F462" t="s">
        <v>11</v>
      </c>
      <c r="G462" t="s">
        <v>52</v>
      </c>
    </row>
    <row r="463" spans="1:7">
      <c r="A463">
        <v>462</v>
      </c>
      <c r="B463" t="s">
        <v>1202</v>
      </c>
      <c r="C463" t="s">
        <v>1201</v>
      </c>
      <c r="D463" t="s">
        <v>1203</v>
      </c>
      <c r="E463" t="s">
        <v>188</v>
      </c>
      <c r="F463" t="s">
        <v>11</v>
      </c>
      <c r="G463" t="s">
        <v>52</v>
      </c>
    </row>
    <row r="464" spans="1:7">
      <c r="A464">
        <v>463</v>
      </c>
      <c r="B464" t="s">
        <v>1204</v>
      </c>
      <c r="C464" t="s">
        <v>1205</v>
      </c>
      <c r="D464">
        <v>1385</v>
      </c>
      <c r="E464" t="s">
        <v>188</v>
      </c>
      <c r="F464" t="s">
        <v>11</v>
      </c>
      <c r="G464" t="s">
        <v>34</v>
      </c>
    </row>
    <row r="465" spans="1:7">
      <c r="A465">
        <v>464</v>
      </c>
      <c r="B465" t="s">
        <v>1206</v>
      </c>
      <c r="C465" t="s">
        <v>1205</v>
      </c>
      <c r="D465" t="s">
        <v>1207</v>
      </c>
      <c r="E465" t="s">
        <v>10</v>
      </c>
      <c r="F465" t="s">
        <v>11</v>
      </c>
      <c r="G465" t="s">
        <v>44</v>
      </c>
    </row>
    <row r="466" spans="1:7">
      <c r="A466">
        <v>465</v>
      </c>
      <c r="B466" t="s">
        <v>1208</v>
      </c>
      <c r="C466" t="s">
        <v>1209</v>
      </c>
      <c r="D466" t="s">
        <v>1210</v>
      </c>
      <c r="E466" t="s">
        <v>364</v>
      </c>
      <c r="F466" t="s">
        <v>11</v>
      </c>
      <c r="G466" t="s">
        <v>34</v>
      </c>
    </row>
    <row r="467" spans="1:7">
      <c r="A467">
        <v>466</v>
      </c>
      <c r="B467" t="s">
        <v>1211</v>
      </c>
      <c r="C467" t="s">
        <v>1212</v>
      </c>
      <c r="D467" t="s">
        <v>1213</v>
      </c>
      <c r="E467" t="s">
        <v>541</v>
      </c>
      <c r="F467" t="s">
        <v>11</v>
      </c>
      <c r="G467" t="s">
        <v>154</v>
      </c>
    </row>
    <row r="468" spans="1:7">
      <c r="A468">
        <v>467</v>
      </c>
      <c r="B468" t="s">
        <v>1214</v>
      </c>
      <c r="C468" t="s">
        <v>1212</v>
      </c>
      <c r="D468" t="s">
        <v>1215</v>
      </c>
      <c r="E468" t="s">
        <v>10</v>
      </c>
      <c r="F468" t="s">
        <v>11</v>
      </c>
      <c r="G468" t="s">
        <v>16</v>
      </c>
    </row>
    <row r="469" spans="1:7">
      <c r="A469">
        <v>468</v>
      </c>
      <c r="B469" t="s">
        <v>1216</v>
      </c>
      <c r="C469" t="s">
        <v>1217</v>
      </c>
      <c r="D469">
        <v>2352</v>
      </c>
      <c r="E469" t="s">
        <v>26</v>
      </c>
      <c r="F469" t="s">
        <v>11</v>
      </c>
      <c r="G469" t="s">
        <v>131</v>
      </c>
    </row>
    <row r="470" spans="1:7">
      <c r="A470">
        <v>469</v>
      </c>
      <c r="B470" t="s">
        <v>1218</v>
      </c>
      <c r="C470" t="s">
        <v>1219</v>
      </c>
      <c r="D470">
        <v>300567</v>
      </c>
      <c r="E470" t="s">
        <v>188</v>
      </c>
      <c r="F470" t="s">
        <v>11</v>
      </c>
      <c r="G470" t="s">
        <v>94</v>
      </c>
    </row>
    <row r="471" spans="1:7">
      <c r="A471">
        <v>470</v>
      </c>
      <c r="B471" t="s">
        <v>1220</v>
      </c>
      <c r="C471" t="s">
        <v>1219</v>
      </c>
      <c r="D471" t="s">
        <v>1221</v>
      </c>
      <c r="E471" t="s">
        <v>10</v>
      </c>
      <c r="F471" t="s">
        <v>11</v>
      </c>
      <c r="G471" t="s">
        <v>16</v>
      </c>
    </row>
    <row r="472" spans="1:7">
      <c r="A472">
        <v>471</v>
      </c>
      <c r="B472" t="s">
        <v>1222</v>
      </c>
      <c r="C472" t="s">
        <v>1219</v>
      </c>
      <c r="D472" t="s">
        <v>1223</v>
      </c>
      <c r="E472" t="s">
        <v>425</v>
      </c>
      <c r="F472" t="s">
        <v>11</v>
      </c>
      <c r="G472" t="s">
        <v>16</v>
      </c>
    </row>
    <row r="473" spans="1:7">
      <c r="A473">
        <v>472</v>
      </c>
      <c r="B473" t="s">
        <v>1224</v>
      </c>
      <c r="C473" t="s">
        <v>1219</v>
      </c>
      <c r="D473">
        <v>2327</v>
      </c>
      <c r="E473" t="s">
        <v>87</v>
      </c>
      <c r="F473" t="s">
        <v>11</v>
      </c>
      <c r="G473" t="s">
        <v>52</v>
      </c>
    </row>
    <row r="474" spans="1:7">
      <c r="A474">
        <v>473</v>
      </c>
      <c r="B474" t="s">
        <v>1225</v>
      </c>
      <c r="C474" t="s">
        <v>1226</v>
      </c>
      <c r="D474" t="s">
        <v>1227</v>
      </c>
      <c r="E474" t="s">
        <v>10</v>
      </c>
      <c r="F474" t="s">
        <v>11</v>
      </c>
      <c r="G474" t="s">
        <v>16</v>
      </c>
    </row>
    <row r="475" spans="1:7">
      <c r="A475">
        <v>474</v>
      </c>
      <c r="B475" t="s">
        <v>1228</v>
      </c>
      <c r="C475" t="s">
        <v>1226</v>
      </c>
      <c r="D475" t="s">
        <v>1229</v>
      </c>
      <c r="E475" t="s">
        <v>63</v>
      </c>
      <c r="F475" t="s">
        <v>11</v>
      </c>
      <c r="G475" t="s">
        <v>20</v>
      </c>
    </row>
    <row r="476" spans="1:7">
      <c r="A476">
        <v>475</v>
      </c>
      <c r="B476" t="s">
        <v>1230</v>
      </c>
      <c r="C476" t="s">
        <v>1231</v>
      </c>
      <c r="D476" t="s">
        <v>1232</v>
      </c>
      <c r="E476" t="s">
        <v>200</v>
      </c>
      <c r="F476" t="s">
        <v>11</v>
      </c>
      <c r="G476" t="s">
        <v>44</v>
      </c>
    </row>
    <row r="477" spans="1:7">
      <c r="A477">
        <v>476</v>
      </c>
      <c r="B477" t="s">
        <v>1233</v>
      </c>
      <c r="C477" t="s">
        <v>1231</v>
      </c>
      <c r="D477">
        <v>688390</v>
      </c>
      <c r="E477" t="s">
        <v>188</v>
      </c>
      <c r="F477" t="s">
        <v>11</v>
      </c>
      <c r="G477" t="s">
        <v>154</v>
      </c>
    </row>
    <row r="478" spans="1:7">
      <c r="A478">
        <v>477</v>
      </c>
      <c r="B478" t="s">
        <v>1234</v>
      </c>
      <c r="C478" t="s">
        <v>1231</v>
      </c>
      <c r="D478" t="s">
        <v>1235</v>
      </c>
      <c r="E478" t="s">
        <v>10</v>
      </c>
      <c r="F478" t="s">
        <v>11</v>
      </c>
      <c r="G478" t="s">
        <v>16</v>
      </c>
    </row>
    <row r="479" spans="1:7">
      <c r="A479">
        <v>478</v>
      </c>
      <c r="B479" t="s">
        <v>1236</v>
      </c>
      <c r="C479" t="s">
        <v>1231</v>
      </c>
      <c r="D479">
        <v>300212</v>
      </c>
      <c r="E479" t="s">
        <v>188</v>
      </c>
      <c r="F479" t="s">
        <v>11</v>
      </c>
      <c r="G479" t="s">
        <v>44</v>
      </c>
    </row>
    <row r="480" spans="1:7">
      <c r="A480">
        <v>479</v>
      </c>
      <c r="B480" t="s">
        <v>1237</v>
      </c>
      <c r="C480" t="s">
        <v>1231</v>
      </c>
      <c r="D480">
        <v>2360</v>
      </c>
      <c r="E480" t="s">
        <v>26</v>
      </c>
      <c r="F480" t="s">
        <v>11</v>
      </c>
      <c r="G480" t="s">
        <v>94</v>
      </c>
    </row>
    <row r="481" spans="1:7">
      <c r="A481">
        <v>480</v>
      </c>
      <c r="B481" t="s">
        <v>1238</v>
      </c>
      <c r="C481" t="s">
        <v>1239</v>
      </c>
      <c r="D481" t="s">
        <v>1240</v>
      </c>
      <c r="E481" t="s">
        <v>104</v>
      </c>
      <c r="F481" t="s">
        <v>11</v>
      </c>
      <c r="G481" t="s">
        <v>44</v>
      </c>
    </row>
    <row r="482" spans="1:7">
      <c r="A482">
        <v>481</v>
      </c>
      <c r="B482" t="s">
        <v>1241</v>
      </c>
      <c r="C482" t="s">
        <v>1242</v>
      </c>
      <c r="D482" t="s">
        <v>1243</v>
      </c>
      <c r="E482" t="s">
        <v>63</v>
      </c>
      <c r="F482" t="s">
        <v>11</v>
      </c>
      <c r="G482" t="s">
        <v>16</v>
      </c>
    </row>
    <row r="483" spans="1:7">
      <c r="A483">
        <v>482</v>
      </c>
      <c r="B483" t="s">
        <v>1244</v>
      </c>
      <c r="C483" t="s">
        <v>1242</v>
      </c>
      <c r="D483">
        <v>300136</v>
      </c>
      <c r="E483" t="s">
        <v>188</v>
      </c>
      <c r="F483" t="s">
        <v>11</v>
      </c>
      <c r="G483" t="s">
        <v>56</v>
      </c>
    </row>
    <row r="484" spans="1:7">
      <c r="A484">
        <v>483</v>
      </c>
      <c r="B484" t="s">
        <v>1245</v>
      </c>
      <c r="C484" t="s">
        <v>1242</v>
      </c>
      <c r="D484" t="s">
        <v>1246</v>
      </c>
      <c r="E484" t="s">
        <v>10</v>
      </c>
      <c r="F484" t="s">
        <v>11</v>
      </c>
      <c r="G484" t="s">
        <v>20</v>
      </c>
    </row>
    <row r="485" spans="1:7">
      <c r="A485">
        <v>484</v>
      </c>
      <c r="B485" t="s">
        <v>1247</v>
      </c>
      <c r="C485" t="s">
        <v>1248</v>
      </c>
      <c r="D485" t="s">
        <v>1249</v>
      </c>
      <c r="E485" t="s">
        <v>10</v>
      </c>
      <c r="F485" t="s">
        <v>11</v>
      </c>
      <c r="G485" t="s">
        <v>44</v>
      </c>
    </row>
    <row r="486" spans="1:7">
      <c r="A486">
        <v>485</v>
      </c>
      <c r="B486" t="s">
        <v>1250</v>
      </c>
      <c r="C486" t="s">
        <v>1251</v>
      </c>
      <c r="D486">
        <v>600673</v>
      </c>
      <c r="E486" t="s">
        <v>188</v>
      </c>
      <c r="F486" t="s">
        <v>11</v>
      </c>
      <c r="G486" t="s">
        <v>154</v>
      </c>
    </row>
    <row r="487" spans="1:7">
      <c r="A487">
        <v>486</v>
      </c>
      <c r="B487" t="s">
        <v>1252</v>
      </c>
      <c r="C487" t="s">
        <v>1253</v>
      </c>
      <c r="D487">
        <v>600516</v>
      </c>
      <c r="E487" t="s">
        <v>188</v>
      </c>
      <c r="F487" t="s">
        <v>11</v>
      </c>
      <c r="G487" t="s">
        <v>154</v>
      </c>
    </row>
    <row r="488" spans="1:7">
      <c r="A488">
        <v>487</v>
      </c>
      <c r="B488" t="s">
        <v>1254</v>
      </c>
      <c r="C488" t="s">
        <v>1255</v>
      </c>
      <c r="D488" t="s">
        <v>1256</v>
      </c>
      <c r="E488" t="s">
        <v>541</v>
      </c>
      <c r="F488" t="s">
        <v>11</v>
      </c>
      <c r="G488" t="s">
        <v>34</v>
      </c>
    </row>
    <row r="489" spans="1:7">
      <c r="A489">
        <v>488</v>
      </c>
      <c r="B489" t="s">
        <v>1257</v>
      </c>
      <c r="C489" t="s">
        <v>1255</v>
      </c>
      <c r="D489" t="s">
        <v>1258</v>
      </c>
      <c r="E489" t="s">
        <v>10</v>
      </c>
      <c r="F489" t="s">
        <v>11</v>
      </c>
      <c r="G489" t="s">
        <v>154</v>
      </c>
    </row>
    <row r="490" spans="1:7">
      <c r="A490">
        <v>489</v>
      </c>
      <c r="B490" t="s">
        <v>1259</v>
      </c>
      <c r="C490" t="s">
        <v>1260</v>
      </c>
      <c r="D490" t="s">
        <v>1261</v>
      </c>
      <c r="E490" t="s">
        <v>525</v>
      </c>
      <c r="F490" t="s">
        <v>11</v>
      </c>
      <c r="G490" t="s">
        <v>154</v>
      </c>
    </row>
    <row r="491" spans="1:7">
      <c r="A491">
        <v>490</v>
      </c>
      <c r="B491" t="s">
        <v>1262</v>
      </c>
      <c r="C491" t="s">
        <v>1263</v>
      </c>
      <c r="D491">
        <v>300339</v>
      </c>
      <c r="E491" t="s">
        <v>188</v>
      </c>
      <c r="F491" t="s">
        <v>11</v>
      </c>
      <c r="G491" t="s">
        <v>44</v>
      </c>
    </row>
    <row r="492" spans="1:7">
      <c r="A492">
        <v>491</v>
      </c>
      <c r="B492" t="s">
        <v>1264</v>
      </c>
      <c r="C492" t="s">
        <v>1263</v>
      </c>
      <c r="D492" t="s">
        <v>1265</v>
      </c>
      <c r="E492" t="s">
        <v>10</v>
      </c>
      <c r="F492" t="s">
        <v>11</v>
      </c>
      <c r="G492" t="s">
        <v>44</v>
      </c>
    </row>
    <row r="493" spans="1:7">
      <c r="A493">
        <v>492</v>
      </c>
      <c r="B493" t="s">
        <v>1266</v>
      </c>
      <c r="C493" t="s">
        <v>1267</v>
      </c>
      <c r="D493" t="s">
        <v>1268</v>
      </c>
      <c r="E493" t="s">
        <v>104</v>
      </c>
      <c r="F493" t="s">
        <v>11</v>
      </c>
      <c r="G493" t="s">
        <v>44</v>
      </c>
    </row>
    <row r="494" spans="1:7">
      <c r="A494">
        <v>493</v>
      </c>
      <c r="B494" t="s">
        <v>1269</v>
      </c>
      <c r="C494" t="s">
        <v>1267</v>
      </c>
      <c r="D494" t="s">
        <v>1270</v>
      </c>
      <c r="E494" t="s">
        <v>10</v>
      </c>
      <c r="F494" t="s">
        <v>11</v>
      </c>
      <c r="G494" t="s">
        <v>154</v>
      </c>
    </row>
    <row r="495" spans="1:7">
      <c r="A495">
        <v>494</v>
      </c>
      <c r="B495" t="s">
        <v>1271</v>
      </c>
      <c r="C495" t="s">
        <v>1272</v>
      </c>
      <c r="D495">
        <v>6531</v>
      </c>
      <c r="E495" t="s">
        <v>26</v>
      </c>
      <c r="F495" t="s">
        <v>11</v>
      </c>
      <c r="G495" t="s">
        <v>20</v>
      </c>
    </row>
    <row r="496" spans="1:7">
      <c r="A496">
        <v>495</v>
      </c>
      <c r="B496" t="s">
        <v>1273</v>
      </c>
      <c r="C496" t="s">
        <v>1272</v>
      </c>
      <c r="D496" t="s">
        <v>1274</v>
      </c>
      <c r="E496" t="s">
        <v>243</v>
      </c>
      <c r="F496" t="s">
        <v>11</v>
      </c>
      <c r="G496" t="s">
        <v>12</v>
      </c>
    </row>
    <row r="497" spans="1:7">
      <c r="A497">
        <v>496</v>
      </c>
      <c r="B497" t="s">
        <v>1275</v>
      </c>
      <c r="C497" t="s">
        <v>1276</v>
      </c>
      <c r="D497">
        <v>4966</v>
      </c>
      <c r="E497" t="s">
        <v>741</v>
      </c>
      <c r="F497" t="s">
        <v>11</v>
      </c>
      <c r="G497" t="s">
        <v>20</v>
      </c>
    </row>
    <row r="498" spans="1:7">
      <c r="A498">
        <v>497</v>
      </c>
      <c r="B498" t="s">
        <v>1277</v>
      </c>
      <c r="C498" t="s">
        <v>1276</v>
      </c>
      <c r="D498" t="s">
        <v>1278</v>
      </c>
      <c r="E498" t="s">
        <v>243</v>
      </c>
      <c r="F498" t="s">
        <v>11</v>
      </c>
      <c r="G498" t="s">
        <v>154</v>
      </c>
    </row>
    <row r="499" spans="1:7">
      <c r="A499">
        <v>498</v>
      </c>
      <c r="B499" t="s">
        <v>1279</v>
      </c>
      <c r="C499" t="s">
        <v>1280</v>
      </c>
      <c r="D499" t="s">
        <v>1281</v>
      </c>
      <c r="E499" t="s">
        <v>10</v>
      </c>
      <c r="F499" t="s">
        <v>11</v>
      </c>
      <c r="G499" t="s">
        <v>56</v>
      </c>
    </row>
    <row r="500" spans="1:7">
      <c r="A500">
        <v>499</v>
      </c>
      <c r="B500" t="s">
        <v>1282</v>
      </c>
      <c r="C500" t="s">
        <v>1283</v>
      </c>
      <c r="D500" t="s">
        <v>1284</v>
      </c>
      <c r="E500" t="s">
        <v>243</v>
      </c>
      <c r="F500" t="s">
        <v>11</v>
      </c>
      <c r="G500" t="s">
        <v>52</v>
      </c>
    </row>
    <row r="501" spans="1:7">
      <c r="A501">
        <v>500</v>
      </c>
      <c r="B501" t="s">
        <v>1285</v>
      </c>
      <c r="C501" t="s">
        <v>1283</v>
      </c>
      <c r="D501" t="s">
        <v>1286</v>
      </c>
      <c r="E501" t="s">
        <v>351</v>
      </c>
      <c r="F501" t="s">
        <v>11</v>
      </c>
      <c r="G501" t="s">
        <v>52</v>
      </c>
    </row>
    <row r="502" spans="1:7">
      <c r="A502">
        <v>501</v>
      </c>
      <c r="B502" t="s">
        <v>1287</v>
      </c>
      <c r="C502" t="s">
        <v>1288</v>
      </c>
      <c r="D502" t="s">
        <v>1289</v>
      </c>
      <c r="E502" t="s">
        <v>1033</v>
      </c>
      <c r="F502" t="s">
        <v>11</v>
      </c>
      <c r="G502" t="s">
        <v>52</v>
      </c>
    </row>
    <row r="503" spans="1:7">
      <c r="A503">
        <v>502</v>
      </c>
      <c r="B503" t="s">
        <v>1290</v>
      </c>
      <c r="C503" t="s">
        <v>1288</v>
      </c>
      <c r="D503">
        <v>300140</v>
      </c>
      <c r="E503" t="s">
        <v>188</v>
      </c>
      <c r="F503" t="s">
        <v>11</v>
      </c>
      <c r="G503" t="s">
        <v>154</v>
      </c>
    </row>
    <row r="504" spans="1:7">
      <c r="A504">
        <v>503</v>
      </c>
      <c r="B504" t="s">
        <v>1291</v>
      </c>
      <c r="C504" t="s">
        <v>1292</v>
      </c>
      <c r="D504">
        <v>300017</v>
      </c>
      <c r="E504" t="s">
        <v>188</v>
      </c>
      <c r="F504" t="s">
        <v>11</v>
      </c>
      <c r="G504" t="s">
        <v>16</v>
      </c>
    </row>
    <row r="505" spans="1:7">
      <c r="A505">
        <v>504</v>
      </c>
      <c r="B505" t="s">
        <v>1293</v>
      </c>
      <c r="C505" t="s">
        <v>1294</v>
      </c>
      <c r="D505" t="s">
        <v>1295</v>
      </c>
      <c r="E505" t="s">
        <v>253</v>
      </c>
      <c r="F505" t="s">
        <v>11</v>
      </c>
      <c r="G505" t="s">
        <v>52</v>
      </c>
    </row>
    <row r="506" spans="1:7">
      <c r="A506">
        <v>505</v>
      </c>
      <c r="B506" t="s">
        <v>1296</v>
      </c>
      <c r="C506" t="s">
        <v>1294</v>
      </c>
      <c r="D506">
        <v>2313</v>
      </c>
      <c r="E506" t="s">
        <v>26</v>
      </c>
      <c r="F506" t="s">
        <v>11</v>
      </c>
      <c r="G506" t="s">
        <v>154</v>
      </c>
    </row>
    <row r="507" spans="1:7">
      <c r="A507">
        <v>506</v>
      </c>
      <c r="B507" t="s">
        <v>1297</v>
      </c>
      <c r="C507" t="s">
        <v>1294</v>
      </c>
      <c r="D507">
        <v>9749</v>
      </c>
      <c r="E507" t="s">
        <v>87</v>
      </c>
      <c r="F507" t="s">
        <v>11</v>
      </c>
      <c r="G507" t="s">
        <v>52</v>
      </c>
    </row>
    <row r="508" spans="1:7">
      <c r="A508">
        <v>507</v>
      </c>
      <c r="B508" t="s">
        <v>1298</v>
      </c>
      <c r="C508" t="s">
        <v>1299</v>
      </c>
      <c r="D508" t="s">
        <v>1300</v>
      </c>
      <c r="E508" t="s">
        <v>10</v>
      </c>
      <c r="F508" t="s">
        <v>11</v>
      </c>
      <c r="G508" t="s">
        <v>94</v>
      </c>
    </row>
    <row r="509" spans="1:7">
      <c r="A509">
        <v>508</v>
      </c>
      <c r="B509" t="s">
        <v>1301</v>
      </c>
      <c r="C509" t="s">
        <v>1302</v>
      </c>
      <c r="D509">
        <v>300373</v>
      </c>
      <c r="E509" t="s">
        <v>188</v>
      </c>
      <c r="F509" t="s">
        <v>11</v>
      </c>
      <c r="G509" t="s">
        <v>20</v>
      </c>
    </row>
    <row r="510" spans="1:7">
      <c r="A510">
        <v>509</v>
      </c>
      <c r="B510" t="s">
        <v>1303</v>
      </c>
      <c r="C510" t="s">
        <v>1302</v>
      </c>
      <c r="D510">
        <v>600563</v>
      </c>
      <c r="E510" t="s">
        <v>188</v>
      </c>
      <c r="F510" t="s">
        <v>11</v>
      </c>
      <c r="G510" t="s">
        <v>154</v>
      </c>
    </row>
    <row r="511" spans="1:7">
      <c r="A511">
        <v>510</v>
      </c>
      <c r="B511" t="s">
        <v>1304</v>
      </c>
      <c r="C511" t="s">
        <v>1305</v>
      </c>
      <c r="D511" t="s">
        <v>1306</v>
      </c>
      <c r="E511" t="s">
        <v>10</v>
      </c>
      <c r="F511" t="s">
        <v>11</v>
      </c>
      <c r="G511" t="s">
        <v>52</v>
      </c>
    </row>
    <row r="512" spans="1:7">
      <c r="A512">
        <v>511</v>
      </c>
      <c r="B512" t="s">
        <v>1307</v>
      </c>
      <c r="C512" t="s">
        <v>1305</v>
      </c>
      <c r="D512" t="s">
        <v>1308</v>
      </c>
      <c r="E512" t="s">
        <v>1309</v>
      </c>
      <c r="F512" t="s">
        <v>11</v>
      </c>
      <c r="G512" t="s">
        <v>52</v>
      </c>
    </row>
    <row r="513" spans="1:7">
      <c r="A513">
        <v>512</v>
      </c>
      <c r="B513" t="s">
        <v>1310</v>
      </c>
      <c r="C513" t="s">
        <v>1311</v>
      </c>
      <c r="D513">
        <v>4812</v>
      </c>
      <c r="E513" t="s">
        <v>87</v>
      </c>
      <c r="F513" t="s">
        <v>11</v>
      </c>
      <c r="G513" t="s">
        <v>52</v>
      </c>
    </row>
    <row r="514" spans="1:7">
      <c r="A514">
        <v>513</v>
      </c>
      <c r="B514" t="s">
        <v>1312</v>
      </c>
      <c r="C514" t="s">
        <v>1311</v>
      </c>
      <c r="D514" t="s">
        <v>1313</v>
      </c>
      <c r="E514" t="s">
        <v>10</v>
      </c>
      <c r="F514" t="s">
        <v>11</v>
      </c>
      <c r="G514" t="s">
        <v>44</v>
      </c>
    </row>
    <row r="515" spans="1:7">
      <c r="A515">
        <v>514</v>
      </c>
      <c r="B515" t="s">
        <v>1314</v>
      </c>
      <c r="C515" t="s">
        <v>1311</v>
      </c>
      <c r="D515" t="s">
        <v>1315</v>
      </c>
      <c r="E515" t="s">
        <v>1316</v>
      </c>
      <c r="F515" t="s">
        <v>11</v>
      </c>
      <c r="G515" t="s">
        <v>12</v>
      </c>
    </row>
    <row r="516" spans="1:7">
      <c r="A516">
        <v>515</v>
      </c>
      <c r="B516" t="s">
        <v>1317</v>
      </c>
      <c r="C516" t="s">
        <v>1318</v>
      </c>
      <c r="D516" t="s">
        <v>1319</v>
      </c>
      <c r="E516" t="s">
        <v>63</v>
      </c>
      <c r="F516" t="s">
        <v>11</v>
      </c>
      <c r="G516" t="s">
        <v>44</v>
      </c>
    </row>
    <row r="517" spans="1:7">
      <c r="A517">
        <v>516</v>
      </c>
      <c r="B517" t="s">
        <v>1320</v>
      </c>
      <c r="C517" t="s">
        <v>1318</v>
      </c>
      <c r="D517">
        <v>600271</v>
      </c>
      <c r="E517" t="s">
        <v>188</v>
      </c>
      <c r="F517" t="s">
        <v>11</v>
      </c>
      <c r="G517" t="s">
        <v>44</v>
      </c>
    </row>
    <row r="518" spans="1:7">
      <c r="A518">
        <v>517</v>
      </c>
      <c r="B518" t="s">
        <v>1321</v>
      </c>
      <c r="C518" t="s">
        <v>1318</v>
      </c>
      <c r="D518" t="s">
        <v>1322</v>
      </c>
      <c r="E518" t="s">
        <v>10</v>
      </c>
      <c r="F518" t="s">
        <v>11</v>
      </c>
      <c r="G518" t="s">
        <v>44</v>
      </c>
    </row>
    <row r="519" spans="1:7">
      <c r="A519">
        <v>518</v>
      </c>
      <c r="B519" t="s">
        <v>1323</v>
      </c>
      <c r="C519" t="s">
        <v>1318</v>
      </c>
      <c r="D519">
        <v>300118</v>
      </c>
      <c r="E519" t="s">
        <v>188</v>
      </c>
      <c r="F519" t="s">
        <v>11</v>
      </c>
      <c r="G519" t="s">
        <v>20</v>
      </c>
    </row>
    <row r="520" spans="1:7">
      <c r="A520">
        <v>519</v>
      </c>
      <c r="B520" t="s">
        <v>1324</v>
      </c>
      <c r="C520" t="s">
        <v>1325</v>
      </c>
      <c r="D520" t="s">
        <v>1326</v>
      </c>
      <c r="E520" t="s">
        <v>10</v>
      </c>
      <c r="F520" t="s">
        <v>11</v>
      </c>
      <c r="G520" t="s">
        <v>20</v>
      </c>
    </row>
    <row r="521" spans="1:7">
      <c r="A521">
        <v>520</v>
      </c>
      <c r="B521" t="s">
        <v>1327</v>
      </c>
      <c r="C521" t="s">
        <v>1328</v>
      </c>
      <c r="D521">
        <v>600498</v>
      </c>
      <c r="E521" t="s">
        <v>188</v>
      </c>
      <c r="F521" t="s">
        <v>11</v>
      </c>
      <c r="G521" t="s">
        <v>56</v>
      </c>
    </row>
    <row r="522" spans="1:7">
      <c r="A522">
        <v>521</v>
      </c>
      <c r="B522" t="s">
        <v>1329</v>
      </c>
      <c r="C522" t="s">
        <v>1330</v>
      </c>
      <c r="D522">
        <v>2388</v>
      </c>
      <c r="E522" t="s">
        <v>26</v>
      </c>
      <c r="F522" t="s">
        <v>11</v>
      </c>
      <c r="G522" t="s">
        <v>20</v>
      </c>
    </row>
    <row r="523" spans="1:7">
      <c r="A523">
        <v>522</v>
      </c>
      <c r="B523" t="s">
        <v>1331</v>
      </c>
      <c r="C523" t="s">
        <v>1332</v>
      </c>
      <c r="D523" t="s">
        <v>1333</v>
      </c>
      <c r="E523" t="s">
        <v>63</v>
      </c>
      <c r="F523" t="s">
        <v>11</v>
      </c>
      <c r="G523" t="s">
        <v>44</v>
      </c>
    </row>
    <row r="524" spans="1:7">
      <c r="A524">
        <v>523</v>
      </c>
      <c r="B524" t="s">
        <v>1334</v>
      </c>
      <c r="C524" t="s">
        <v>1332</v>
      </c>
      <c r="D524" t="s">
        <v>1335</v>
      </c>
      <c r="E524" t="s">
        <v>10</v>
      </c>
      <c r="F524" t="s">
        <v>11</v>
      </c>
      <c r="G524" t="s">
        <v>16</v>
      </c>
    </row>
    <row r="525" spans="1:7">
      <c r="A525">
        <v>524</v>
      </c>
      <c r="B525" t="s">
        <v>1336</v>
      </c>
      <c r="C525" t="s">
        <v>1337</v>
      </c>
      <c r="D525" t="s">
        <v>1338</v>
      </c>
      <c r="E525" t="s">
        <v>10</v>
      </c>
      <c r="F525" t="s">
        <v>11</v>
      </c>
      <c r="G525" t="s">
        <v>16</v>
      </c>
    </row>
    <row r="526" spans="1:7">
      <c r="A526">
        <v>525</v>
      </c>
      <c r="B526" t="s">
        <v>1339</v>
      </c>
      <c r="C526" t="s">
        <v>1337</v>
      </c>
      <c r="D526">
        <v>688002</v>
      </c>
      <c r="E526" t="s">
        <v>188</v>
      </c>
      <c r="F526" t="s">
        <v>11</v>
      </c>
      <c r="G526" t="s">
        <v>154</v>
      </c>
    </row>
    <row r="527" spans="1:7">
      <c r="A527">
        <v>526</v>
      </c>
      <c r="B527" t="s">
        <v>1340</v>
      </c>
      <c r="C527" t="s">
        <v>1337</v>
      </c>
      <c r="D527" t="s">
        <v>1341</v>
      </c>
      <c r="E527" t="s">
        <v>10</v>
      </c>
      <c r="F527" t="s">
        <v>11</v>
      </c>
      <c r="G527" t="s">
        <v>131</v>
      </c>
    </row>
    <row r="528" spans="1:7">
      <c r="A528">
        <v>527</v>
      </c>
      <c r="B528" t="s">
        <v>1342</v>
      </c>
      <c r="C528" t="s">
        <v>1343</v>
      </c>
      <c r="D528">
        <v>4186</v>
      </c>
      <c r="E528" t="s">
        <v>87</v>
      </c>
      <c r="F528" t="s">
        <v>11</v>
      </c>
      <c r="G528" t="s">
        <v>154</v>
      </c>
    </row>
    <row r="529" spans="1:7">
      <c r="A529">
        <v>528</v>
      </c>
      <c r="B529" t="s">
        <v>1344</v>
      </c>
      <c r="C529" t="s">
        <v>1345</v>
      </c>
      <c r="D529">
        <v>688005</v>
      </c>
      <c r="E529" t="s">
        <v>188</v>
      </c>
      <c r="F529" t="s">
        <v>11</v>
      </c>
      <c r="G529" t="s">
        <v>154</v>
      </c>
    </row>
    <row r="530" spans="1:7">
      <c r="A530">
        <v>529</v>
      </c>
      <c r="B530" t="s">
        <v>1346</v>
      </c>
      <c r="C530" t="s">
        <v>1347</v>
      </c>
      <c r="D530">
        <v>600764</v>
      </c>
      <c r="E530" t="s">
        <v>188</v>
      </c>
      <c r="F530" t="s">
        <v>11</v>
      </c>
      <c r="G530" t="s">
        <v>131</v>
      </c>
    </row>
    <row r="531" spans="1:7">
      <c r="A531">
        <v>530</v>
      </c>
      <c r="B531" t="s">
        <v>1348</v>
      </c>
      <c r="C531" t="s">
        <v>1347</v>
      </c>
      <c r="D531">
        <v>603228</v>
      </c>
      <c r="E531" t="s">
        <v>188</v>
      </c>
      <c r="F531" t="s">
        <v>11</v>
      </c>
      <c r="G531" t="s">
        <v>154</v>
      </c>
    </row>
    <row r="532" spans="1:7">
      <c r="A532">
        <v>531</v>
      </c>
      <c r="B532" t="s">
        <v>1349</v>
      </c>
      <c r="C532" t="s">
        <v>1347</v>
      </c>
      <c r="D532" t="s">
        <v>1350</v>
      </c>
      <c r="E532" t="s">
        <v>10</v>
      </c>
      <c r="F532" t="s">
        <v>11</v>
      </c>
      <c r="G532" t="s">
        <v>361</v>
      </c>
    </row>
    <row r="533" spans="1:7">
      <c r="A533">
        <v>532</v>
      </c>
      <c r="B533" t="s">
        <v>1351</v>
      </c>
      <c r="C533" t="s">
        <v>1352</v>
      </c>
      <c r="D533">
        <v>605358</v>
      </c>
      <c r="E533" t="s">
        <v>188</v>
      </c>
      <c r="F533" t="s">
        <v>11</v>
      </c>
      <c r="G533" t="s">
        <v>20</v>
      </c>
    </row>
    <row r="534" spans="1:7">
      <c r="A534">
        <v>533</v>
      </c>
      <c r="B534" t="s">
        <v>1353</v>
      </c>
      <c r="C534" t="s">
        <v>1352</v>
      </c>
      <c r="D534">
        <v>688536</v>
      </c>
      <c r="E534" t="s">
        <v>188</v>
      </c>
      <c r="F534" t="s">
        <v>11</v>
      </c>
      <c r="G534" t="s">
        <v>34</v>
      </c>
    </row>
    <row r="535" spans="1:7">
      <c r="A535">
        <v>534</v>
      </c>
      <c r="B535" t="s">
        <v>1354</v>
      </c>
      <c r="C535" t="s">
        <v>1355</v>
      </c>
      <c r="D535" t="s">
        <v>1356</v>
      </c>
      <c r="E535" t="s">
        <v>10</v>
      </c>
      <c r="F535" t="s">
        <v>11</v>
      </c>
      <c r="G535" t="s">
        <v>16</v>
      </c>
    </row>
    <row r="536" spans="1:7">
      <c r="A536">
        <v>535</v>
      </c>
      <c r="B536" t="s">
        <v>1357</v>
      </c>
      <c r="C536" t="s">
        <v>1358</v>
      </c>
      <c r="D536" t="s">
        <v>1359</v>
      </c>
      <c r="E536" t="s">
        <v>10</v>
      </c>
      <c r="F536" t="s">
        <v>11</v>
      </c>
      <c r="G536" t="s">
        <v>16</v>
      </c>
    </row>
    <row r="537" spans="1:7">
      <c r="A537">
        <v>536</v>
      </c>
      <c r="B537" t="s">
        <v>1360</v>
      </c>
      <c r="C537" t="s">
        <v>1361</v>
      </c>
      <c r="D537">
        <v>5344</v>
      </c>
      <c r="E537" t="s">
        <v>87</v>
      </c>
      <c r="F537" t="s">
        <v>11</v>
      </c>
      <c r="G537" t="s">
        <v>154</v>
      </c>
    </row>
    <row r="538" spans="1:7">
      <c r="A538">
        <v>537</v>
      </c>
      <c r="B538" t="s">
        <v>1362</v>
      </c>
      <c r="C538" t="s">
        <v>1361</v>
      </c>
      <c r="D538">
        <v>1973</v>
      </c>
      <c r="E538" t="s">
        <v>87</v>
      </c>
      <c r="F538" t="s">
        <v>11</v>
      </c>
      <c r="G538" t="s">
        <v>52</v>
      </c>
    </row>
    <row r="539" spans="1:7">
      <c r="A539">
        <v>538</v>
      </c>
      <c r="B539" t="s">
        <v>1363</v>
      </c>
      <c r="C539" t="s">
        <v>1364</v>
      </c>
      <c r="D539">
        <v>300002</v>
      </c>
      <c r="E539" t="s">
        <v>188</v>
      </c>
      <c r="F539" t="s">
        <v>11</v>
      </c>
      <c r="G539" t="s">
        <v>44</v>
      </c>
    </row>
    <row r="540" spans="1:7">
      <c r="A540">
        <v>539</v>
      </c>
      <c r="B540" t="s">
        <v>1365</v>
      </c>
      <c r="C540" t="s">
        <v>1364</v>
      </c>
      <c r="D540">
        <v>2354</v>
      </c>
      <c r="E540" t="s">
        <v>26</v>
      </c>
      <c r="F540" t="s">
        <v>11</v>
      </c>
      <c r="G540" t="s">
        <v>131</v>
      </c>
    </row>
    <row r="541" spans="1:7">
      <c r="A541">
        <v>540</v>
      </c>
      <c r="B541" t="s">
        <v>1366</v>
      </c>
      <c r="C541" t="s">
        <v>1364</v>
      </c>
      <c r="D541" t="s">
        <v>1367</v>
      </c>
      <c r="E541" t="s">
        <v>10</v>
      </c>
      <c r="F541" t="s">
        <v>11</v>
      </c>
      <c r="G541" t="s">
        <v>154</v>
      </c>
    </row>
    <row r="542" spans="1:7">
      <c r="A542">
        <v>541</v>
      </c>
      <c r="B542" t="s">
        <v>1368</v>
      </c>
      <c r="C542" t="s">
        <v>1369</v>
      </c>
      <c r="D542">
        <v>603613</v>
      </c>
      <c r="E542" t="s">
        <v>188</v>
      </c>
      <c r="F542" t="s">
        <v>11</v>
      </c>
      <c r="G542" t="s">
        <v>52</v>
      </c>
    </row>
    <row r="543" spans="1:7">
      <c r="A543">
        <v>542</v>
      </c>
      <c r="B543" t="s">
        <v>1370</v>
      </c>
      <c r="C543" t="s">
        <v>1371</v>
      </c>
      <c r="D543">
        <v>300383</v>
      </c>
      <c r="E543" t="s">
        <v>188</v>
      </c>
      <c r="F543" t="s">
        <v>11</v>
      </c>
      <c r="G543" t="s">
        <v>16</v>
      </c>
    </row>
    <row r="544" spans="1:7">
      <c r="A544">
        <v>543</v>
      </c>
      <c r="B544" t="s">
        <v>1372</v>
      </c>
      <c r="C544" t="s">
        <v>1371</v>
      </c>
      <c r="D544" t="s">
        <v>1373</v>
      </c>
      <c r="E544" t="s">
        <v>10</v>
      </c>
      <c r="F544" t="s">
        <v>11</v>
      </c>
      <c r="G544" t="s">
        <v>44</v>
      </c>
    </row>
    <row r="545" spans="1:7">
      <c r="A545">
        <v>544</v>
      </c>
      <c r="B545" t="s">
        <v>1374</v>
      </c>
      <c r="C545" t="s">
        <v>1375</v>
      </c>
      <c r="D545">
        <v>603927</v>
      </c>
      <c r="E545" t="s">
        <v>188</v>
      </c>
      <c r="F545" t="s">
        <v>11</v>
      </c>
      <c r="G545" t="s">
        <v>44</v>
      </c>
    </row>
    <row r="546" spans="1:7">
      <c r="A546">
        <v>545</v>
      </c>
      <c r="B546" t="s">
        <v>1376</v>
      </c>
      <c r="C546" t="s">
        <v>1377</v>
      </c>
      <c r="D546">
        <v>7729</v>
      </c>
      <c r="E546" t="s">
        <v>87</v>
      </c>
      <c r="F546" t="s">
        <v>11</v>
      </c>
      <c r="G546" t="s">
        <v>20</v>
      </c>
    </row>
    <row r="547" spans="1:7">
      <c r="A547">
        <v>546</v>
      </c>
      <c r="B547" t="s">
        <v>1378</v>
      </c>
      <c r="C547" t="s">
        <v>1379</v>
      </c>
      <c r="D547">
        <v>1415</v>
      </c>
      <c r="E547" t="s">
        <v>188</v>
      </c>
      <c r="F547" t="s">
        <v>11</v>
      </c>
      <c r="G547" t="s">
        <v>154</v>
      </c>
    </row>
    <row r="548" spans="1:7">
      <c r="A548">
        <v>547</v>
      </c>
      <c r="B548" t="s">
        <v>1380</v>
      </c>
      <c r="C548" t="s">
        <v>1379</v>
      </c>
      <c r="D548" t="s">
        <v>1381</v>
      </c>
      <c r="E548" t="s">
        <v>141</v>
      </c>
      <c r="F548" t="s">
        <v>11</v>
      </c>
      <c r="G548" t="s">
        <v>154</v>
      </c>
    </row>
    <row r="549" spans="1:7">
      <c r="A549">
        <v>548</v>
      </c>
      <c r="B549" t="s">
        <v>1382</v>
      </c>
      <c r="C549" t="s">
        <v>1383</v>
      </c>
      <c r="D549" t="s">
        <v>1384</v>
      </c>
      <c r="E549" t="s">
        <v>200</v>
      </c>
      <c r="F549" t="s">
        <v>11</v>
      </c>
      <c r="G549" t="s">
        <v>94</v>
      </c>
    </row>
    <row r="550" spans="1:7">
      <c r="A550">
        <v>549</v>
      </c>
      <c r="B550" t="s">
        <v>1385</v>
      </c>
      <c r="C550" t="s">
        <v>1383</v>
      </c>
      <c r="D550" t="s">
        <v>1386</v>
      </c>
      <c r="E550" t="s">
        <v>243</v>
      </c>
      <c r="F550" t="s">
        <v>11</v>
      </c>
      <c r="G550" t="s">
        <v>56</v>
      </c>
    </row>
    <row r="551" spans="1:7">
      <c r="A551">
        <v>550</v>
      </c>
      <c r="B551" t="s">
        <v>1387</v>
      </c>
      <c r="C551" t="s">
        <v>1388</v>
      </c>
      <c r="D551" t="s">
        <v>1389</v>
      </c>
      <c r="E551" t="s">
        <v>10</v>
      </c>
      <c r="F551" t="s">
        <v>11</v>
      </c>
      <c r="G551" t="s">
        <v>44</v>
      </c>
    </row>
    <row r="552" spans="1:7">
      <c r="A552">
        <v>551</v>
      </c>
      <c r="B552" t="s">
        <v>1390</v>
      </c>
      <c r="C552" t="s">
        <v>1391</v>
      </c>
      <c r="D552" t="s">
        <v>1392</v>
      </c>
      <c r="E552" t="s">
        <v>104</v>
      </c>
      <c r="F552" t="s">
        <v>11</v>
      </c>
      <c r="G552" t="s">
        <v>16</v>
      </c>
    </row>
    <row r="553" spans="1:7">
      <c r="A553">
        <v>552</v>
      </c>
      <c r="B553" t="s">
        <v>1393</v>
      </c>
      <c r="C553" t="s">
        <v>1391</v>
      </c>
      <c r="D553">
        <v>1888</v>
      </c>
      <c r="E553" t="s">
        <v>91</v>
      </c>
      <c r="F553" t="s">
        <v>11</v>
      </c>
      <c r="G553" t="s">
        <v>154</v>
      </c>
    </row>
    <row r="554" spans="1:7">
      <c r="A554">
        <v>553</v>
      </c>
      <c r="B554" t="s">
        <v>1394</v>
      </c>
      <c r="C554" t="s">
        <v>1395</v>
      </c>
      <c r="D554">
        <v>300679</v>
      </c>
      <c r="E554" t="s">
        <v>188</v>
      </c>
      <c r="F554" t="s">
        <v>11</v>
      </c>
      <c r="G554" t="s">
        <v>154</v>
      </c>
    </row>
    <row r="555" spans="1:7">
      <c r="A555">
        <v>554</v>
      </c>
      <c r="B555" t="s">
        <v>1396</v>
      </c>
      <c r="C555" t="s">
        <v>1395</v>
      </c>
      <c r="D555">
        <v>300456</v>
      </c>
      <c r="E555" t="s">
        <v>188</v>
      </c>
      <c r="F555" t="s">
        <v>11</v>
      </c>
      <c r="G555" t="s">
        <v>94</v>
      </c>
    </row>
    <row r="556" spans="1:7">
      <c r="A556">
        <v>555</v>
      </c>
      <c r="B556" t="s">
        <v>1397</v>
      </c>
      <c r="C556" t="s">
        <v>1395</v>
      </c>
      <c r="D556">
        <v>6285</v>
      </c>
      <c r="E556" t="s">
        <v>26</v>
      </c>
      <c r="F556" t="s">
        <v>11</v>
      </c>
      <c r="G556" t="s">
        <v>56</v>
      </c>
    </row>
    <row r="557" spans="1:7">
      <c r="A557">
        <v>556</v>
      </c>
      <c r="B557" t="s">
        <v>1398</v>
      </c>
      <c r="C557" t="s">
        <v>1399</v>
      </c>
      <c r="D557" t="s">
        <v>1400</v>
      </c>
      <c r="E557" t="s">
        <v>10</v>
      </c>
      <c r="F557" t="s">
        <v>11</v>
      </c>
      <c r="G557" t="s">
        <v>44</v>
      </c>
    </row>
    <row r="558" spans="1:7">
      <c r="A558">
        <v>557</v>
      </c>
      <c r="B558" t="s">
        <v>1401</v>
      </c>
      <c r="C558" t="s">
        <v>1399</v>
      </c>
      <c r="D558">
        <v>6728</v>
      </c>
      <c r="E558" t="s">
        <v>87</v>
      </c>
      <c r="F558" t="s">
        <v>11</v>
      </c>
      <c r="G558" t="s">
        <v>154</v>
      </c>
    </row>
    <row r="559" spans="1:7">
      <c r="A559">
        <v>558</v>
      </c>
      <c r="B559" t="s">
        <v>1402</v>
      </c>
      <c r="C559" t="s">
        <v>1403</v>
      </c>
      <c r="D559" t="s">
        <v>1404</v>
      </c>
      <c r="E559" t="s">
        <v>10</v>
      </c>
      <c r="F559" t="s">
        <v>11</v>
      </c>
      <c r="G559" t="s">
        <v>52</v>
      </c>
    </row>
    <row r="560" spans="1:7">
      <c r="A560">
        <v>559</v>
      </c>
      <c r="B560" t="s">
        <v>1405</v>
      </c>
      <c r="C560" t="s">
        <v>1406</v>
      </c>
      <c r="D560">
        <v>300735</v>
      </c>
      <c r="E560" t="s">
        <v>188</v>
      </c>
      <c r="F560" t="s">
        <v>11</v>
      </c>
      <c r="G560" t="s">
        <v>12</v>
      </c>
    </row>
    <row r="561" spans="1:7">
      <c r="A561">
        <v>560</v>
      </c>
      <c r="B561" t="s">
        <v>1407</v>
      </c>
      <c r="C561" t="s">
        <v>1406</v>
      </c>
      <c r="D561" t="s">
        <v>1408</v>
      </c>
      <c r="E561" t="s">
        <v>141</v>
      </c>
      <c r="F561" t="s">
        <v>11</v>
      </c>
      <c r="G561" t="s">
        <v>56</v>
      </c>
    </row>
    <row r="562" spans="1:7">
      <c r="A562">
        <v>561</v>
      </c>
      <c r="B562" t="s">
        <v>1409</v>
      </c>
      <c r="C562" t="s">
        <v>1406</v>
      </c>
      <c r="D562">
        <v>300682</v>
      </c>
      <c r="E562" t="s">
        <v>188</v>
      </c>
      <c r="F562" t="s">
        <v>11</v>
      </c>
      <c r="G562" t="s">
        <v>44</v>
      </c>
    </row>
    <row r="563" spans="1:7">
      <c r="A563">
        <v>562</v>
      </c>
      <c r="B563" t="s">
        <v>1410</v>
      </c>
      <c r="C563" t="s">
        <v>1411</v>
      </c>
      <c r="D563" t="s">
        <v>1412</v>
      </c>
      <c r="E563" t="s">
        <v>10</v>
      </c>
      <c r="F563" t="s">
        <v>11</v>
      </c>
      <c r="G563" t="s">
        <v>34</v>
      </c>
    </row>
    <row r="564" spans="1:7">
      <c r="A564">
        <v>563</v>
      </c>
      <c r="B564" t="s">
        <v>1413</v>
      </c>
      <c r="C564" t="s">
        <v>1414</v>
      </c>
      <c r="D564" t="s">
        <v>1415</v>
      </c>
      <c r="E564" t="s">
        <v>10</v>
      </c>
      <c r="F564" t="s">
        <v>11</v>
      </c>
      <c r="G564" t="s">
        <v>44</v>
      </c>
    </row>
    <row r="565" spans="1:7">
      <c r="A565">
        <v>564</v>
      </c>
      <c r="B565" t="s">
        <v>1416</v>
      </c>
      <c r="C565" t="s">
        <v>1417</v>
      </c>
      <c r="D565">
        <v>3023</v>
      </c>
      <c r="E565" t="s">
        <v>26</v>
      </c>
      <c r="F565" t="s">
        <v>11</v>
      </c>
      <c r="G565" t="s">
        <v>154</v>
      </c>
    </row>
    <row r="566" spans="1:7">
      <c r="A566">
        <v>565</v>
      </c>
      <c r="B566" t="s">
        <v>1418</v>
      </c>
      <c r="C566" t="s">
        <v>1417</v>
      </c>
      <c r="D566" t="s">
        <v>1419</v>
      </c>
      <c r="E566" t="s">
        <v>10</v>
      </c>
      <c r="F566" t="s">
        <v>11</v>
      </c>
      <c r="G566" t="s">
        <v>56</v>
      </c>
    </row>
    <row r="567" spans="1:7">
      <c r="A567">
        <v>566</v>
      </c>
      <c r="B567" t="s">
        <v>1420</v>
      </c>
      <c r="C567" t="s">
        <v>1421</v>
      </c>
      <c r="D567">
        <v>688055</v>
      </c>
      <c r="E567" t="s">
        <v>188</v>
      </c>
      <c r="F567" t="s">
        <v>11</v>
      </c>
      <c r="G567" t="s">
        <v>154</v>
      </c>
    </row>
    <row r="568" spans="1:7">
      <c r="A568">
        <v>567</v>
      </c>
      <c r="B568" t="s">
        <v>1422</v>
      </c>
      <c r="C568" t="s">
        <v>1423</v>
      </c>
      <c r="D568" t="s">
        <v>1424</v>
      </c>
      <c r="E568" t="s">
        <v>10</v>
      </c>
      <c r="F568" t="s">
        <v>11</v>
      </c>
      <c r="G568" t="s">
        <v>44</v>
      </c>
    </row>
    <row r="569" spans="1:7">
      <c r="A569">
        <v>568</v>
      </c>
      <c r="B569" t="s">
        <v>1425</v>
      </c>
      <c r="C569" t="s">
        <v>1423</v>
      </c>
      <c r="D569">
        <v>300627</v>
      </c>
      <c r="E569" t="s">
        <v>188</v>
      </c>
      <c r="F569" t="s">
        <v>11</v>
      </c>
      <c r="G569" t="s">
        <v>94</v>
      </c>
    </row>
    <row r="570" spans="1:7">
      <c r="A570">
        <v>569</v>
      </c>
      <c r="B570" t="s">
        <v>1426</v>
      </c>
      <c r="C570" t="s">
        <v>1427</v>
      </c>
      <c r="D570" t="s">
        <v>1428</v>
      </c>
      <c r="E570" t="s">
        <v>10</v>
      </c>
      <c r="F570" t="s">
        <v>11</v>
      </c>
      <c r="G570" t="s">
        <v>56</v>
      </c>
    </row>
    <row r="571" spans="1:7">
      <c r="A571">
        <v>570</v>
      </c>
      <c r="B571" t="s">
        <v>1429</v>
      </c>
      <c r="C571" t="s">
        <v>1430</v>
      </c>
      <c r="D571" t="s">
        <v>1431</v>
      </c>
      <c r="E571" t="s">
        <v>91</v>
      </c>
      <c r="F571" t="s">
        <v>11</v>
      </c>
      <c r="G571" t="s">
        <v>20</v>
      </c>
    </row>
    <row r="572" spans="1:7">
      <c r="A572">
        <v>571</v>
      </c>
      <c r="B572" t="s">
        <v>1432</v>
      </c>
      <c r="C572" t="s">
        <v>1430</v>
      </c>
      <c r="D572" t="s">
        <v>1433</v>
      </c>
      <c r="E572" t="s">
        <v>141</v>
      </c>
      <c r="F572" t="s">
        <v>11</v>
      </c>
      <c r="G572" t="s">
        <v>16</v>
      </c>
    </row>
    <row r="573" spans="1:7">
      <c r="A573">
        <v>572</v>
      </c>
      <c r="B573" t="s">
        <v>1434</v>
      </c>
      <c r="C573" t="s">
        <v>1430</v>
      </c>
      <c r="D573" t="s">
        <v>1435</v>
      </c>
      <c r="E573" t="s">
        <v>10</v>
      </c>
      <c r="F573" t="s">
        <v>11</v>
      </c>
      <c r="G573" t="s">
        <v>56</v>
      </c>
    </row>
    <row r="574" spans="1:7">
      <c r="A574">
        <v>573</v>
      </c>
      <c r="B574" t="s">
        <v>1436</v>
      </c>
      <c r="C574" t="s">
        <v>1437</v>
      </c>
      <c r="D574" t="s">
        <v>1438</v>
      </c>
      <c r="E574" t="s">
        <v>425</v>
      </c>
      <c r="F574" t="s">
        <v>11</v>
      </c>
      <c r="G574" t="s">
        <v>16</v>
      </c>
    </row>
    <row r="575" spans="1:7">
      <c r="A575">
        <v>574</v>
      </c>
      <c r="B575" t="s">
        <v>1439</v>
      </c>
      <c r="C575" t="s">
        <v>1437</v>
      </c>
      <c r="D575">
        <v>6951</v>
      </c>
      <c r="E575" t="s">
        <v>87</v>
      </c>
      <c r="F575" t="s">
        <v>11</v>
      </c>
      <c r="G575" t="s">
        <v>94</v>
      </c>
    </row>
    <row r="576" spans="1:7">
      <c r="A576">
        <v>575</v>
      </c>
      <c r="B576" t="s">
        <v>1440</v>
      </c>
      <c r="C576" t="s">
        <v>1441</v>
      </c>
      <c r="D576" t="s">
        <v>1442</v>
      </c>
      <c r="E576" t="s">
        <v>10</v>
      </c>
      <c r="F576" t="s">
        <v>11</v>
      </c>
      <c r="G576" t="s">
        <v>52</v>
      </c>
    </row>
    <row r="577" spans="1:7">
      <c r="A577">
        <v>576</v>
      </c>
      <c r="B577" t="s">
        <v>1443</v>
      </c>
      <c r="C577" t="s">
        <v>1444</v>
      </c>
      <c r="D577" t="s">
        <v>1445</v>
      </c>
      <c r="E577" t="s">
        <v>63</v>
      </c>
      <c r="F577" t="s">
        <v>11</v>
      </c>
      <c r="G577" t="s">
        <v>361</v>
      </c>
    </row>
    <row r="578" spans="1:7">
      <c r="A578">
        <v>577</v>
      </c>
      <c r="B578" t="s">
        <v>1446</v>
      </c>
      <c r="C578" t="s">
        <v>1444</v>
      </c>
      <c r="D578" t="s">
        <v>1447</v>
      </c>
      <c r="E578" t="s">
        <v>10</v>
      </c>
      <c r="F578" t="s">
        <v>11</v>
      </c>
      <c r="G578" t="s">
        <v>52</v>
      </c>
    </row>
    <row r="579" spans="1:7">
      <c r="A579">
        <v>578</v>
      </c>
      <c r="B579" t="s">
        <v>1448</v>
      </c>
      <c r="C579" t="s">
        <v>1449</v>
      </c>
      <c r="D579">
        <v>3396</v>
      </c>
      <c r="E579" t="s">
        <v>188</v>
      </c>
      <c r="F579" t="s">
        <v>11</v>
      </c>
      <c r="G579" t="s">
        <v>131</v>
      </c>
    </row>
    <row r="580" spans="1:7">
      <c r="A580">
        <v>579</v>
      </c>
      <c r="B580" t="s">
        <v>1450</v>
      </c>
      <c r="C580" t="s">
        <v>1449</v>
      </c>
      <c r="D580" t="s">
        <v>1451</v>
      </c>
      <c r="E580" t="s">
        <v>10</v>
      </c>
      <c r="F580" t="s">
        <v>11</v>
      </c>
      <c r="G580" t="s">
        <v>44</v>
      </c>
    </row>
    <row r="581" spans="1:7">
      <c r="A581">
        <v>580</v>
      </c>
      <c r="B581" t="s">
        <v>1452</v>
      </c>
      <c r="C581" t="s">
        <v>1453</v>
      </c>
      <c r="D581">
        <v>6176</v>
      </c>
      <c r="E581" t="s">
        <v>26</v>
      </c>
      <c r="F581" t="s">
        <v>11</v>
      </c>
      <c r="G581" t="s">
        <v>34</v>
      </c>
    </row>
    <row r="582" spans="1:7">
      <c r="A582">
        <v>581</v>
      </c>
      <c r="B582" t="s">
        <v>1454</v>
      </c>
      <c r="C582" t="s">
        <v>1455</v>
      </c>
      <c r="D582">
        <v>688088</v>
      </c>
      <c r="E582" t="s">
        <v>188</v>
      </c>
      <c r="F582" t="s">
        <v>11</v>
      </c>
      <c r="G582" t="s">
        <v>52</v>
      </c>
    </row>
    <row r="583" spans="1:7">
      <c r="A583">
        <v>582</v>
      </c>
      <c r="B583" t="s">
        <v>1456</v>
      </c>
      <c r="C583" t="s">
        <v>1455</v>
      </c>
      <c r="D583" t="s">
        <v>1457</v>
      </c>
      <c r="E583" t="s">
        <v>10</v>
      </c>
      <c r="F583" t="s">
        <v>11</v>
      </c>
      <c r="G583" t="s">
        <v>44</v>
      </c>
    </row>
    <row r="584" spans="1:7">
      <c r="A584">
        <v>583</v>
      </c>
      <c r="B584" t="s">
        <v>1458</v>
      </c>
      <c r="C584" t="s">
        <v>1455</v>
      </c>
      <c r="D584" t="s">
        <v>1459</v>
      </c>
      <c r="E584" t="s">
        <v>10</v>
      </c>
      <c r="F584" t="s">
        <v>11</v>
      </c>
      <c r="G584" t="s">
        <v>154</v>
      </c>
    </row>
    <row r="585" spans="1:7">
      <c r="A585">
        <v>584</v>
      </c>
      <c r="B585" t="s">
        <v>1460</v>
      </c>
      <c r="C585" t="s">
        <v>1461</v>
      </c>
      <c r="D585">
        <v>354</v>
      </c>
      <c r="E585" t="s">
        <v>188</v>
      </c>
      <c r="F585" t="s">
        <v>11</v>
      </c>
      <c r="G585" t="s">
        <v>52</v>
      </c>
    </row>
    <row r="586" spans="1:7">
      <c r="A586">
        <v>585</v>
      </c>
      <c r="B586" t="s">
        <v>1462</v>
      </c>
      <c r="C586" t="s">
        <v>1461</v>
      </c>
      <c r="D586" t="s">
        <v>1463</v>
      </c>
      <c r="E586" t="s">
        <v>1139</v>
      </c>
      <c r="F586" t="s">
        <v>11</v>
      </c>
      <c r="G586" t="s">
        <v>20</v>
      </c>
    </row>
    <row r="587" spans="1:7">
      <c r="A587">
        <v>586</v>
      </c>
      <c r="B587" t="s">
        <v>1464</v>
      </c>
      <c r="C587" t="s">
        <v>1461</v>
      </c>
      <c r="D587" t="s">
        <v>1465</v>
      </c>
      <c r="E587" t="s">
        <v>10</v>
      </c>
      <c r="F587" t="s">
        <v>11</v>
      </c>
      <c r="G587" t="s">
        <v>52</v>
      </c>
    </row>
    <row r="588" spans="1:7">
      <c r="A588">
        <v>587</v>
      </c>
      <c r="B588" t="s">
        <v>1466</v>
      </c>
      <c r="C588" t="s">
        <v>1467</v>
      </c>
      <c r="D588">
        <v>300672</v>
      </c>
      <c r="E588" t="s">
        <v>188</v>
      </c>
      <c r="F588" t="s">
        <v>11</v>
      </c>
      <c r="G588" t="s">
        <v>20</v>
      </c>
    </row>
    <row r="589" spans="1:7">
      <c r="A589">
        <v>588</v>
      </c>
      <c r="B589" t="s">
        <v>1468</v>
      </c>
      <c r="C589" t="s">
        <v>1469</v>
      </c>
      <c r="D589">
        <v>3532</v>
      </c>
      <c r="E589" t="s">
        <v>26</v>
      </c>
      <c r="F589" t="s">
        <v>11</v>
      </c>
      <c r="G589" t="s">
        <v>34</v>
      </c>
    </row>
    <row r="590" spans="1:7">
      <c r="A590">
        <v>589</v>
      </c>
      <c r="B590" t="s">
        <v>1470</v>
      </c>
      <c r="C590" t="s">
        <v>1469</v>
      </c>
      <c r="D590">
        <v>3105</v>
      </c>
      <c r="E590" t="s">
        <v>26</v>
      </c>
      <c r="F590" t="s">
        <v>11</v>
      </c>
      <c r="G590" t="s">
        <v>20</v>
      </c>
    </row>
    <row r="591" spans="1:7">
      <c r="A591">
        <v>590</v>
      </c>
      <c r="B591" t="s">
        <v>1471</v>
      </c>
      <c r="C591" t="s">
        <v>1472</v>
      </c>
      <c r="D591">
        <v>3005</v>
      </c>
      <c r="E591" t="s">
        <v>26</v>
      </c>
      <c r="F591" t="s">
        <v>11</v>
      </c>
      <c r="G591" t="s">
        <v>131</v>
      </c>
    </row>
    <row r="592" spans="1:7">
      <c r="A592">
        <v>591</v>
      </c>
      <c r="B592" t="s">
        <v>1473</v>
      </c>
      <c r="C592" t="s">
        <v>1472</v>
      </c>
      <c r="D592">
        <v>300476</v>
      </c>
      <c r="E592" t="s">
        <v>188</v>
      </c>
      <c r="F592" t="s">
        <v>11</v>
      </c>
      <c r="G592" t="s">
        <v>154</v>
      </c>
    </row>
    <row r="593" spans="1:7">
      <c r="A593">
        <v>592</v>
      </c>
      <c r="B593" t="s">
        <v>1474</v>
      </c>
      <c r="C593" t="s">
        <v>1475</v>
      </c>
      <c r="D593" t="s">
        <v>1476</v>
      </c>
      <c r="E593" t="s">
        <v>10</v>
      </c>
      <c r="F593" t="s">
        <v>11</v>
      </c>
      <c r="G593" t="s">
        <v>52</v>
      </c>
    </row>
    <row r="594" spans="1:7">
      <c r="A594">
        <v>593</v>
      </c>
      <c r="B594" t="s">
        <v>1477</v>
      </c>
      <c r="C594" t="s">
        <v>1475</v>
      </c>
      <c r="D594">
        <v>600850</v>
      </c>
      <c r="E594" t="s">
        <v>188</v>
      </c>
      <c r="F594" t="s">
        <v>11</v>
      </c>
      <c r="G594" t="s">
        <v>16</v>
      </c>
    </row>
    <row r="595" spans="1:7">
      <c r="A595">
        <v>594</v>
      </c>
      <c r="B595" t="s">
        <v>1478</v>
      </c>
      <c r="C595" t="s">
        <v>1479</v>
      </c>
      <c r="D595" t="s">
        <v>1480</v>
      </c>
      <c r="E595" t="s">
        <v>10</v>
      </c>
      <c r="F595" t="s">
        <v>11</v>
      </c>
      <c r="G595" t="s">
        <v>44</v>
      </c>
    </row>
    <row r="596" spans="1:7">
      <c r="A596">
        <v>595</v>
      </c>
      <c r="B596" t="s">
        <v>1481</v>
      </c>
      <c r="C596" t="s">
        <v>1479</v>
      </c>
      <c r="D596">
        <v>688019</v>
      </c>
      <c r="E596" t="s">
        <v>188</v>
      </c>
      <c r="F596" t="s">
        <v>11</v>
      </c>
      <c r="G596" t="s">
        <v>34</v>
      </c>
    </row>
    <row r="597" spans="1:7">
      <c r="A597">
        <v>596</v>
      </c>
      <c r="B597" t="s">
        <v>1482</v>
      </c>
      <c r="C597" t="s">
        <v>1483</v>
      </c>
      <c r="D597" t="s">
        <v>1484</v>
      </c>
      <c r="E597" t="s">
        <v>10</v>
      </c>
      <c r="F597" t="s">
        <v>11</v>
      </c>
      <c r="G597" t="s">
        <v>52</v>
      </c>
    </row>
    <row r="598" spans="1:7">
      <c r="A598">
        <v>597</v>
      </c>
      <c r="B598" t="s">
        <v>1485</v>
      </c>
      <c r="C598" t="s">
        <v>1483</v>
      </c>
      <c r="D598" t="s">
        <v>1486</v>
      </c>
      <c r="E598" t="s">
        <v>525</v>
      </c>
      <c r="F598" t="s">
        <v>11</v>
      </c>
      <c r="G598" t="s">
        <v>52</v>
      </c>
    </row>
    <row r="599" spans="1:7">
      <c r="A599">
        <v>598</v>
      </c>
      <c r="B599" t="s">
        <v>1487</v>
      </c>
      <c r="C599" t="s">
        <v>1483</v>
      </c>
      <c r="D599">
        <v>6807</v>
      </c>
      <c r="E599" t="s">
        <v>87</v>
      </c>
      <c r="F599" t="s">
        <v>11</v>
      </c>
      <c r="G599" t="s">
        <v>154</v>
      </c>
    </row>
    <row r="600" spans="1:7">
      <c r="A600">
        <v>599</v>
      </c>
      <c r="B600" t="s">
        <v>1488</v>
      </c>
      <c r="C600" t="s">
        <v>1483</v>
      </c>
      <c r="D600">
        <v>6952</v>
      </c>
      <c r="E600" t="s">
        <v>87</v>
      </c>
      <c r="F600" t="s">
        <v>11</v>
      </c>
      <c r="G600" t="s">
        <v>12</v>
      </c>
    </row>
    <row r="601" spans="1:7">
      <c r="A601">
        <v>600</v>
      </c>
      <c r="B601" t="s">
        <v>1489</v>
      </c>
      <c r="C601" t="s">
        <v>1483</v>
      </c>
      <c r="D601">
        <v>300296</v>
      </c>
      <c r="E601" t="s">
        <v>188</v>
      </c>
      <c r="F601" t="s">
        <v>11</v>
      </c>
      <c r="G601" t="s">
        <v>154</v>
      </c>
    </row>
    <row r="602" spans="1:7">
      <c r="A602">
        <v>601</v>
      </c>
      <c r="B602" t="s">
        <v>1490</v>
      </c>
      <c r="C602" t="s">
        <v>1491</v>
      </c>
      <c r="D602" t="s">
        <v>1492</v>
      </c>
      <c r="E602" t="s">
        <v>10</v>
      </c>
      <c r="F602" t="s">
        <v>11</v>
      </c>
      <c r="G602" t="s">
        <v>12</v>
      </c>
    </row>
    <row r="603" spans="1:7">
      <c r="A603">
        <v>602</v>
      </c>
      <c r="B603" t="s">
        <v>1493</v>
      </c>
      <c r="C603" t="s">
        <v>1491</v>
      </c>
      <c r="D603">
        <v>688100</v>
      </c>
      <c r="E603" t="s">
        <v>188</v>
      </c>
      <c r="F603" t="s">
        <v>11</v>
      </c>
      <c r="G603" t="s">
        <v>52</v>
      </c>
    </row>
    <row r="604" spans="1:7">
      <c r="A604">
        <v>603</v>
      </c>
      <c r="B604" t="s">
        <v>1494</v>
      </c>
      <c r="C604" t="s">
        <v>1491</v>
      </c>
      <c r="D604">
        <v>688200</v>
      </c>
      <c r="E604" t="s">
        <v>188</v>
      </c>
      <c r="F604" t="s">
        <v>11</v>
      </c>
      <c r="G604" t="s">
        <v>20</v>
      </c>
    </row>
    <row r="605" spans="1:7">
      <c r="A605">
        <v>604</v>
      </c>
      <c r="B605" t="s">
        <v>1495</v>
      </c>
      <c r="C605" t="s">
        <v>1491</v>
      </c>
      <c r="D605">
        <v>5214</v>
      </c>
      <c r="E605" t="s">
        <v>87</v>
      </c>
      <c r="F605" t="s">
        <v>11</v>
      </c>
      <c r="G605" t="s">
        <v>154</v>
      </c>
    </row>
    <row r="606" spans="1:7">
      <c r="A606">
        <v>605</v>
      </c>
      <c r="B606" t="s">
        <v>1496</v>
      </c>
      <c r="C606" t="s">
        <v>1497</v>
      </c>
      <c r="D606">
        <v>300115</v>
      </c>
      <c r="E606" t="s">
        <v>188</v>
      </c>
      <c r="F606" t="s">
        <v>11</v>
      </c>
      <c r="G606" t="s">
        <v>154</v>
      </c>
    </row>
    <row r="607" spans="1:7">
      <c r="A607">
        <v>606</v>
      </c>
      <c r="B607" t="s">
        <v>1498</v>
      </c>
      <c r="C607" t="s">
        <v>1497</v>
      </c>
      <c r="D607" t="s">
        <v>1499</v>
      </c>
      <c r="E607" t="s">
        <v>87</v>
      </c>
      <c r="F607" t="s">
        <v>11</v>
      </c>
      <c r="G607" t="s">
        <v>154</v>
      </c>
    </row>
    <row r="608" spans="1:7">
      <c r="A608">
        <v>607</v>
      </c>
      <c r="B608" t="s">
        <v>1500</v>
      </c>
      <c r="C608" t="s">
        <v>1497</v>
      </c>
      <c r="D608">
        <v>300346</v>
      </c>
      <c r="E608" t="s">
        <v>188</v>
      </c>
      <c r="F608" t="s">
        <v>11</v>
      </c>
      <c r="G608" t="s">
        <v>20</v>
      </c>
    </row>
    <row r="609" spans="1:7">
      <c r="A609">
        <v>608</v>
      </c>
      <c r="B609" t="s">
        <v>1501</v>
      </c>
      <c r="C609" t="s">
        <v>1502</v>
      </c>
      <c r="D609">
        <v>600667</v>
      </c>
      <c r="E609" t="s">
        <v>188</v>
      </c>
      <c r="F609" t="s">
        <v>11</v>
      </c>
      <c r="G609" t="s">
        <v>34</v>
      </c>
    </row>
    <row r="610" spans="1:7">
      <c r="A610">
        <v>609</v>
      </c>
      <c r="B610" t="s">
        <v>1503</v>
      </c>
      <c r="C610" t="s">
        <v>1504</v>
      </c>
      <c r="D610" t="s">
        <v>1505</v>
      </c>
      <c r="E610" t="s">
        <v>10</v>
      </c>
      <c r="F610" t="s">
        <v>11</v>
      </c>
      <c r="G610" t="s">
        <v>44</v>
      </c>
    </row>
    <row r="611" spans="1:7">
      <c r="A611">
        <v>610</v>
      </c>
      <c r="B611" t="s">
        <v>1506</v>
      </c>
      <c r="C611" t="s">
        <v>1504</v>
      </c>
      <c r="D611">
        <v>600363</v>
      </c>
      <c r="E611" t="s">
        <v>188</v>
      </c>
      <c r="F611" t="s">
        <v>11</v>
      </c>
      <c r="G611" t="s">
        <v>154</v>
      </c>
    </row>
    <row r="612" spans="1:7">
      <c r="A612">
        <v>611</v>
      </c>
      <c r="B612" t="s">
        <v>1507</v>
      </c>
      <c r="C612" t="s">
        <v>1508</v>
      </c>
      <c r="D612">
        <v>300666</v>
      </c>
      <c r="E612" t="s">
        <v>188</v>
      </c>
      <c r="F612" t="s">
        <v>11</v>
      </c>
      <c r="G612" t="s">
        <v>34</v>
      </c>
    </row>
    <row r="613" spans="1:7">
      <c r="A613">
        <v>612</v>
      </c>
      <c r="B613" t="s">
        <v>1509</v>
      </c>
      <c r="C613" t="s">
        <v>1508</v>
      </c>
      <c r="D613" t="s">
        <v>1510</v>
      </c>
      <c r="E613" t="s">
        <v>10</v>
      </c>
      <c r="F613" t="s">
        <v>11</v>
      </c>
      <c r="G613" t="s">
        <v>44</v>
      </c>
    </row>
    <row r="614" spans="1:7">
      <c r="A614">
        <v>613</v>
      </c>
      <c r="B614" t="s">
        <v>1511</v>
      </c>
      <c r="C614" t="s">
        <v>1512</v>
      </c>
      <c r="D614">
        <v>688001</v>
      </c>
      <c r="E614" t="s">
        <v>188</v>
      </c>
      <c r="F614" t="s">
        <v>11</v>
      </c>
      <c r="G614" t="s">
        <v>154</v>
      </c>
    </row>
    <row r="615" spans="1:7">
      <c r="A615">
        <v>614</v>
      </c>
      <c r="B615" t="s">
        <v>1513</v>
      </c>
      <c r="C615" t="s">
        <v>1514</v>
      </c>
      <c r="D615" t="s">
        <v>1515</v>
      </c>
      <c r="E615" t="s">
        <v>104</v>
      </c>
      <c r="F615" t="s">
        <v>11</v>
      </c>
      <c r="G615" t="s">
        <v>16</v>
      </c>
    </row>
    <row r="616" spans="1:7">
      <c r="A616">
        <v>615</v>
      </c>
      <c r="B616" t="s">
        <v>1516</v>
      </c>
      <c r="C616" t="s">
        <v>1517</v>
      </c>
      <c r="D616" t="s">
        <v>1518</v>
      </c>
      <c r="E616" t="s">
        <v>10</v>
      </c>
      <c r="F616" t="s">
        <v>11</v>
      </c>
      <c r="G616" t="s">
        <v>16</v>
      </c>
    </row>
    <row r="617" spans="1:7">
      <c r="A617">
        <v>616</v>
      </c>
      <c r="B617" t="s">
        <v>1519</v>
      </c>
      <c r="C617" t="s">
        <v>1517</v>
      </c>
      <c r="D617">
        <v>336370</v>
      </c>
      <c r="E617" t="s">
        <v>29</v>
      </c>
      <c r="F617" t="s">
        <v>11</v>
      </c>
      <c r="G617" t="s">
        <v>154</v>
      </c>
    </row>
    <row r="618" spans="1:7">
      <c r="A618">
        <v>617</v>
      </c>
      <c r="B618" t="s">
        <v>1520</v>
      </c>
      <c r="C618" t="s">
        <v>1517</v>
      </c>
      <c r="D618">
        <v>4919</v>
      </c>
      <c r="E618" t="s">
        <v>26</v>
      </c>
      <c r="F618" t="s">
        <v>11</v>
      </c>
      <c r="G618" t="s">
        <v>20</v>
      </c>
    </row>
    <row r="619" spans="1:7">
      <c r="A619">
        <v>618</v>
      </c>
      <c r="B619" t="s">
        <v>1521</v>
      </c>
      <c r="C619" t="s">
        <v>1522</v>
      </c>
      <c r="D619" t="s">
        <v>1523</v>
      </c>
      <c r="E619" t="s">
        <v>351</v>
      </c>
      <c r="F619" t="s">
        <v>11</v>
      </c>
      <c r="G619" t="s">
        <v>44</v>
      </c>
    </row>
    <row r="620" spans="1:7">
      <c r="A620">
        <v>619</v>
      </c>
      <c r="B620" t="s">
        <v>1524</v>
      </c>
      <c r="C620" t="s">
        <v>1522</v>
      </c>
      <c r="D620">
        <v>601869</v>
      </c>
      <c r="E620" t="s">
        <v>188</v>
      </c>
      <c r="F620" t="s">
        <v>11</v>
      </c>
      <c r="G620" t="s">
        <v>56</v>
      </c>
    </row>
    <row r="621" spans="1:7">
      <c r="A621">
        <v>620</v>
      </c>
      <c r="B621" t="s">
        <v>1525</v>
      </c>
      <c r="C621" t="s">
        <v>1526</v>
      </c>
      <c r="D621" t="s">
        <v>1527</v>
      </c>
      <c r="E621" t="s">
        <v>10</v>
      </c>
      <c r="F621" t="s">
        <v>11</v>
      </c>
      <c r="G621" t="s">
        <v>16</v>
      </c>
    </row>
    <row r="622" spans="1:7">
      <c r="A622">
        <v>621</v>
      </c>
      <c r="B622" t="s">
        <v>1528</v>
      </c>
      <c r="C622" t="s">
        <v>1529</v>
      </c>
      <c r="D622">
        <v>603005</v>
      </c>
      <c r="E622" t="s">
        <v>188</v>
      </c>
      <c r="F622" t="s">
        <v>11</v>
      </c>
      <c r="G622" t="s">
        <v>20</v>
      </c>
    </row>
    <row r="623" spans="1:7">
      <c r="A623">
        <v>622</v>
      </c>
      <c r="B623" t="s">
        <v>1530</v>
      </c>
      <c r="C623" t="s">
        <v>1529</v>
      </c>
      <c r="D623">
        <v>300638</v>
      </c>
      <c r="E623" t="s">
        <v>188</v>
      </c>
      <c r="F623" t="s">
        <v>11</v>
      </c>
      <c r="G623" t="s">
        <v>56</v>
      </c>
    </row>
    <row r="624" spans="1:7">
      <c r="A624">
        <v>623</v>
      </c>
      <c r="B624" t="s">
        <v>1531</v>
      </c>
      <c r="C624" t="s">
        <v>1529</v>
      </c>
      <c r="D624">
        <v>1799</v>
      </c>
      <c r="E624" t="s">
        <v>188</v>
      </c>
      <c r="F624" t="s">
        <v>11</v>
      </c>
      <c r="G624" t="s">
        <v>361</v>
      </c>
    </row>
    <row r="625" spans="1:7">
      <c r="A625">
        <v>624</v>
      </c>
      <c r="B625" t="s">
        <v>1532</v>
      </c>
      <c r="C625" t="s">
        <v>1529</v>
      </c>
      <c r="D625" t="s">
        <v>1533</v>
      </c>
      <c r="E625" t="s">
        <v>188</v>
      </c>
      <c r="F625" t="s">
        <v>11</v>
      </c>
      <c r="G625" t="s">
        <v>34</v>
      </c>
    </row>
    <row r="626" spans="1:7">
      <c r="A626">
        <v>625</v>
      </c>
      <c r="B626" t="s">
        <v>1534</v>
      </c>
      <c r="C626" t="s">
        <v>1529</v>
      </c>
      <c r="D626">
        <v>2337</v>
      </c>
      <c r="E626" t="s">
        <v>26</v>
      </c>
      <c r="F626" t="s">
        <v>11</v>
      </c>
      <c r="G626" t="s">
        <v>20</v>
      </c>
    </row>
    <row r="627" spans="1:7">
      <c r="A627">
        <v>626</v>
      </c>
      <c r="B627" t="s">
        <v>1535</v>
      </c>
      <c r="C627" t="s">
        <v>1536</v>
      </c>
      <c r="D627" t="s">
        <v>1537</v>
      </c>
      <c r="E627" t="s">
        <v>10</v>
      </c>
      <c r="F627" t="s">
        <v>11</v>
      </c>
      <c r="G627" t="s">
        <v>16</v>
      </c>
    </row>
    <row r="628" spans="1:7">
      <c r="A628">
        <v>627</v>
      </c>
      <c r="B628" t="s">
        <v>1538</v>
      </c>
      <c r="C628" t="s">
        <v>1539</v>
      </c>
      <c r="D628">
        <v>2492</v>
      </c>
      <c r="E628" t="s">
        <v>26</v>
      </c>
      <c r="F628" t="s">
        <v>11</v>
      </c>
      <c r="G628" t="s">
        <v>154</v>
      </c>
    </row>
    <row r="629" spans="1:7">
      <c r="A629">
        <v>628</v>
      </c>
      <c r="B629" t="s">
        <v>1540</v>
      </c>
      <c r="C629" t="s">
        <v>1539</v>
      </c>
      <c r="D629">
        <v>6770</v>
      </c>
      <c r="E629" t="s">
        <v>87</v>
      </c>
      <c r="F629" t="s">
        <v>11</v>
      </c>
      <c r="G629" t="s">
        <v>12</v>
      </c>
    </row>
    <row r="630" spans="1:7">
      <c r="A630">
        <v>629</v>
      </c>
      <c r="B630" t="s">
        <v>1541</v>
      </c>
      <c r="C630" t="s">
        <v>1539</v>
      </c>
      <c r="D630">
        <v>300458</v>
      </c>
      <c r="E630" t="s">
        <v>188</v>
      </c>
      <c r="F630" t="s">
        <v>11</v>
      </c>
      <c r="G630" t="s">
        <v>20</v>
      </c>
    </row>
    <row r="631" spans="1:7">
      <c r="A631">
        <v>630</v>
      </c>
      <c r="B631" t="s">
        <v>1542</v>
      </c>
      <c r="C631" t="s">
        <v>1539</v>
      </c>
      <c r="D631">
        <v>6966</v>
      </c>
      <c r="E631" t="s">
        <v>87</v>
      </c>
      <c r="F631" t="s">
        <v>11</v>
      </c>
      <c r="G631" t="s">
        <v>20</v>
      </c>
    </row>
    <row r="632" spans="1:7">
      <c r="A632">
        <v>631</v>
      </c>
      <c r="B632" t="s">
        <v>1543</v>
      </c>
      <c r="C632" t="s">
        <v>1544</v>
      </c>
      <c r="D632">
        <v>300182</v>
      </c>
      <c r="E632" t="s">
        <v>188</v>
      </c>
      <c r="F632" t="s">
        <v>11</v>
      </c>
      <c r="G632" t="s">
        <v>52</v>
      </c>
    </row>
    <row r="633" spans="1:7">
      <c r="A633">
        <v>632</v>
      </c>
      <c r="B633" t="s">
        <v>1545</v>
      </c>
      <c r="C633" t="s">
        <v>1544</v>
      </c>
      <c r="D633">
        <v>6147</v>
      </c>
      <c r="E633" t="s">
        <v>26</v>
      </c>
      <c r="F633" t="s">
        <v>11</v>
      </c>
      <c r="G633" t="s">
        <v>20</v>
      </c>
    </row>
    <row r="634" spans="1:7">
      <c r="A634">
        <v>633</v>
      </c>
      <c r="B634" t="s">
        <v>1546</v>
      </c>
      <c r="C634" t="s">
        <v>1547</v>
      </c>
      <c r="D634" t="s">
        <v>1548</v>
      </c>
      <c r="E634" t="s">
        <v>10</v>
      </c>
      <c r="F634" t="s">
        <v>11</v>
      </c>
      <c r="G634" t="s">
        <v>34</v>
      </c>
    </row>
    <row r="635" spans="1:7">
      <c r="A635">
        <v>634</v>
      </c>
      <c r="B635" t="s">
        <v>1549</v>
      </c>
      <c r="C635" t="s">
        <v>1550</v>
      </c>
      <c r="D635" t="s">
        <v>1551</v>
      </c>
      <c r="E635" t="s">
        <v>10</v>
      </c>
      <c r="F635" t="s">
        <v>11</v>
      </c>
      <c r="G635" t="s">
        <v>44</v>
      </c>
    </row>
    <row r="636" spans="1:7">
      <c r="A636">
        <v>635</v>
      </c>
      <c r="B636" t="s">
        <v>1552</v>
      </c>
      <c r="C636" t="s">
        <v>1550</v>
      </c>
      <c r="D636" t="s">
        <v>1553</v>
      </c>
      <c r="E636" t="s">
        <v>425</v>
      </c>
      <c r="F636" t="s">
        <v>11</v>
      </c>
      <c r="G636" t="s">
        <v>44</v>
      </c>
    </row>
    <row r="637" spans="1:7">
      <c r="A637">
        <v>636</v>
      </c>
      <c r="B637" t="s">
        <v>1554</v>
      </c>
      <c r="C637" t="s">
        <v>1550</v>
      </c>
      <c r="D637" t="s">
        <v>1555</v>
      </c>
      <c r="E637" t="s">
        <v>1556</v>
      </c>
      <c r="F637" t="s">
        <v>11</v>
      </c>
      <c r="G637" t="s">
        <v>682</v>
      </c>
    </row>
    <row r="638" spans="1:7">
      <c r="A638">
        <v>637</v>
      </c>
      <c r="B638" t="s">
        <v>1557</v>
      </c>
      <c r="C638" t="s">
        <v>1558</v>
      </c>
      <c r="D638" t="s">
        <v>1559</v>
      </c>
      <c r="E638" t="s">
        <v>10</v>
      </c>
      <c r="F638" t="s">
        <v>11</v>
      </c>
      <c r="G638" t="s">
        <v>361</v>
      </c>
    </row>
    <row r="639" spans="1:7">
      <c r="A639">
        <v>638</v>
      </c>
      <c r="B639" t="s">
        <v>1560</v>
      </c>
      <c r="C639" t="s">
        <v>1558</v>
      </c>
      <c r="D639" t="s">
        <v>1561</v>
      </c>
      <c r="E639" t="s">
        <v>541</v>
      </c>
      <c r="F639" t="s">
        <v>11</v>
      </c>
      <c r="G639" t="s">
        <v>44</v>
      </c>
    </row>
    <row r="640" spans="1:7">
      <c r="A640">
        <v>639</v>
      </c>
      <c r="B640" t="s">
        <v>1562</v>
      </c>
      <c r="C640" t="s">
        <v>1558</v>
      </c>
      <c r="D640" t="s">
        <v>1563</v>
      </c>
      <c r="E640" t="s">
        <v>425</v>
      </c>
      <c r="F640" t="s">
        <v>11</v>
      </c>
      <c r="G640" t="s">
        <v>44</v>
      </c>
    </row>
    <row r="641" spans="1:7">
      <c r="A641">
        <v>640</v>
      </c>
      <c r="B641" t="s">
        <v>1564</v>
      </c>
      <c r="C641" t="s">
        <v>1565</v>
      </c>
      <c r="D641">
        <v>603236</v>
      </c>
      <c r="E641" t="s">
        <v>188</v>
      </c>
      <c r="F641" t="s">
        <v>11</v>
      </c>
      <c r="G641" t="s">
        <v>56</v>
      </c>
    </row>
    <row r="642" spans="1:7">
      <c r="A642">
        <v>641</v>
      </c>
      <c r="B642" t="s">
        <v>1566</v>
      </c>
      <c r="C642" t="s">
        <v>1565</v>
      </c>
      <c r="D642" t="s">
        <v>1567</v>
      </c>
      <c r="E642" t="s">
        <v>10</v>
      </c>
      <c r="F642" t="s">
        <v>11</v>
      </c>
      <c r="G642" t="s">
        <v>154</v>
      </c>
    </row>
    <row r="643" spans="1:7">
      <c r="A643">
        <v>642</v>
      </c>
      <c r="B643" t="s">
        <v>1568</v>
      </c>
      <c r="C643" t="s">
        <v>1565</v>
      </c>
      <c r="D643" t="s">
        <v>1569</v>
      </c>
      <c r="E643" t="s">
        <v>1556</v>
      </c>
      <c r="F643" t="s">
        <v>11</v>
      </c>
      <c r="G643" t="s">
        <v>154</v>
      </c>
    </row>
    <row r="644" spans="1:7">
      <c r="A644">
        <v>643</v>
      </c>
      <c r="B644" t="s">
        <v>1570</v>
      </c>
      <c r="C644" t="s">
        <v>1565</v>
      </c>
      <c r="D644" t="s">
        <v>1571</v>
      </c>
      <c r="E644" t="s">
        <v>10</v>
      </c>
      <c r="F644" t="s">
        <v>11</v>
      </c>
      <c r="G644" t="s">
        <v>20</v>
      </c>
    </row>
    <row r="645" spans="1:7">
      <c r="A645">
        <v>644</v>
      </c>
      <c r="B645" t="s">
        <v>1572</v>
      </c>
      <c r="C645" t="s">
        <v>1573</v>
      </c>
      <c r="D645">
        <v>6323</v>
      </c>
      <c r="E645" t="s">
        <v>87</v>
      </c>
      <c r="F645" t="s">
        <v>11</v>
      </c>
      <c r="G645" t="s">
        <v>34</v>
      </c>
    </row>
    <row r="646" spans="1:7">
      <c r="A646">
        <v>645</v>
      </c>
      <c r="B646" t="s">
        <v>1574</v>
      </c>
      <c r="C646" t="s">
        <v>1573</v>
      </c>
      <c r="D646">
        <v>603355</v>
      </c>
      <c r="E646" t="s">
        <v>188</v>
      </c>
      <c r="F646" t="s">
        <v>11</v>
      </c>
      <c r="G646" t="s">
        <v>12</v>
      </c>
    </row>
    <row r="647" spans="1:7">
      <c r="A647">
        <v>646</v>
      </c>
      <c r="B647" t="s">
        <v>1575</v>
      </c>
      <c r="C647" t="s">
        <v>1573</v>
      </c>
      <c r="D647">
        <v>600602</v>
      </c>
      <c r="E647" t="s">
        <v>188</v>
      </c>
      <c r="F647" t="s">
        <v>11</v>
      </c>
      <c r="G647" t="s">
        <v>16</v>
      </c>
    </row>
    <row r="648" spans="1:7">
      <c r="A648">
        <v>647</v>
      </c>
      <c r="B648" t="s">
        <v>1576</v>
      </c>
      <c r="C648" t="s">
        <v>1577</v>
      </c>
      <c r="D648">
        <v>4980</v>
      </c>
      <c r="E648" t="s">
        <v>87</v>
      </c>
      <c r="F648" t="s">
        <v>11</v>
      </c>
      <c r="G648" t="s">
        <v>154</v>
      </c>
    </row>
    <row r="649" spans="1:7">
      <c r="A649">
        <v>648</v>
      </c>
      <c r="B649" t="s">
        <v>1578</v>
      </c>
      <c r="C649" t="s">
        <v>1577</v>
      </c>
      <c r="D649" t="s">
        <v>1579</v>
      </c>
      <c r="E649" t="s">
        <v>10</v>
      </c>
      <c r="F649" t="s">
        <v>11</v>
      </c>
      <c r="G649" t="s">
        <v>44</v>
      </c>
    </row>
    <row r="650" spans="1:7">
      <c r="A650">
        <v>649</v>
      </c>
      <c r="B650" t="s">
        <v>1580</v>
      </c>
      <c r="C650" t="s">
        <v>1577</v>
      </c>
      <c r="D650">
        <v>300773</v>
      </c>
      <c r="E650" t="s">
        <v>188</v>
      </c>
      <c r="F650" t="s">
        <v>11</v>
      </c>
      <c r="G650" t="s">
        <v>44</v>
      </c>
    </row>
    <row r="651" spans="1:7">
      <c r="A651">
        <v>650</v>
      </c>
      <c r="B651" t="s">
        <v>1581</v>
      </c>
      <c r="C651" t="s">
        <v>1582</v>
      </c>
      <c r="D651">
        <v>6055</v>
      </c>
      <c r="E651" t="s">
        <v>87</v>
      </c>
      <c r="F651" t="s">
        <v>11</v>
      </c>
      <c r="G651" t="s">
        <v>20</v>
      </c>
    </row>
    <row r="652" spans="1:7">
      <c r="A652">
        <v>651</v>
      </c>
      <c r="B652" t="s">
        <v>1583</v>
      </c>
      <c r="C652" t="s">
        <v>1582</v>
      </c>
      <c r="D652" t="s">
        <v>1584</v>
      </c>
      <c r="E652" t="s">
        <v>10</v>
      </c>
      <c r="F652" t="s">
        <v>11</v>
      </c>
      <c r="G652" t="s">
        <v>44</v>
      </c>
    </row>
    <row r="653" spans="1:7">
      <c r="A653">
        <v>652</v>
      </c>
      <c r="B653" t="s">
        <v>1585</v>
      </c>
      <c r="C653" t="s">
        <v>1582</v>
      </c>
      <c r="D653">
        <v>300857</v>
      </c>
      <c r="E653" t="s">
        <v>188</v>
      </c>
      <c r="F653" t="s">
        <v>11</v>
      </c>
      <c r="G653" t="s">
        <v>12</v>
      </c>
    </row>
    <row r="654" spans="1:7">
      <c r="A654">
        <v>653</v>
      </c>
      <c r="B654" t="s">
        <v>1586</v>
      </c>
      <c r="C654" t="s">
        <v>1582</v>
      </c>
      <c r="D654" t="s">
        <v>1587</v>
      </c>
      <c r="E654" t="s">
        <v>63</v>
      </c>
      <c r="F654" t="s">
        <v>11</v>
      </c>
      <c r="G654" t="s">
        <v>44</v>
      </c>
    </row>
    <row r="655" spans="1:7">
      <c r="A655">
        <v>654</v>
      </c>
      <c r="B655" t="s">
        <v>1588</v>
      </c>
      <c r="C655" t="s">
        <v>1582</v>
      </c>
      <c r="D655">
        <v>300747</v>
      </c>
      <c r="E655" t="s">
        <v>188</v>
      </c>
      <c r="F655" t="s">
        <v>11</v>
      </c>
      <c r="G655" t="s">
        <v>94</v>
      </c>
    </row>
    <row r="656" spans="1:7">
      <c r="A656">
        <v>655</v>
      </c>
      <c r="B656" t="s">
        <v>1589</v>
      </c>
      <c r="C656" t="s">
        <v>1590</v>
      </c>
      <c r="D656" t="s">
        <v>1591</v>
      </c>
      <c r="E656" t="s">
        <v>33</v>
      </c>
      <c r="F656" t="s">
        <v>11</v>
      </c>
      <c r="G656" t="s">
        <v>56</v>
      </c>
    </row>
    <row r="657" spans="1:7">
      <c r="A657">
        <v>656</v>
      </c>
      <c r="B657" t="s">
        <v>1592</v>
      </c>
      <c r="C657" t="s">
        <v>1590</v>
      </c>
      <c r="D657" t="s">
        <v>1593</v>
      </c>
      <c r="E657" t="s">
        <v>104</v>
      </c>
      <c r="F657" t="s">
        <v>11</v>
      </c>
      <c r="G657" t="s">
        <v>44</v>
      </c>
    </row>
    <row r="658" spans="1:7">
      <c r="A658">
        <v>657</v>
      </c>
      <c r="B658" t="s">
        <v>1594</v>
      </c>
      <c r="C658" t="s">
        <v>1590</v>
      </c>
      <c r="D658">
        <v>600601</v>
      </c>
      <c r="E658" t="s">
        <v>188</v>
      </c>
      <c r="F658" t="s">
        <v>11</v>
      </c>
      <c r="G658" t="s">
        <v>131</v>
      </c>
    </row>
    <row r="659" spans="1:7">
      <c r="A659">
        <v>658</v>
      </c>
      <c r="B659" t="s">
        <v>1595</v>
      </c>
      <c r="C659" t="s">
        <v>1596</v>
      </c>
      <c r="D659">
        <v>300229</v>
      </c>
      <c r="E659" t="s">
        <v>188</v>
      </c>
      <c r="F659" t="s">
        <v>11</v>
      </c>
      <c r="G659" t="s">
        <v>44</v>
      </c>
    </row>
    <row r="660" spans="1:7">
      <c r="A660">
        <v>659</v>
      </c>
      <c r="B660" t="s">
        <v>1597</v>
      </c>
      <c r="C660" t="s">
        <v>1596</v>
      </c>
      <c r="D660">
        <v>6436</v>
      </c>
      <c r="E660" t="s">
        <v>87</v>
      </c>
      <c r="F660" t="s">
        <v>11</v>
      </c>
      <c r="G660" t="s">
        <v>94</v>
      </c>
    </row>
    <row r="661" spans="1:7">
      <c r="A661">
        <v>660</v>
      </c>
      <c r="B661" t="s">
        <v>1598</v>
      </c>
      <c r="C661" t="s">
        <v>1599</v>
      </c>
      <c r="D661" t="s">
        <v>1600</v>
      </c>
      <c r="E661" t="s">
        <v>425</v>
      </c>
      <c r="F661" t="s">
        <v>11</v>
      </c>
      <c r="G661" t="s">
        <v>34</v>
      </c>
    </row>
    <row r="662" spans="1:7">
      <c r="A662">
        <v>661</v>
      </c>
      <c r="B662" t="s">
        <v>1601</v>
      </c>
      <c r="C662" t="s">
        <v>1599</v>
      </c>
      <c r="D662" t="s">
        <v>1602</v>
      </c>
      <c r="E662" t="s">
        <v>364</v>
      </c>
      <c r="F662" t="s">
        <v>11</v>
      </c>
      <c r="G662" t="s">
        <v>16</v>
      </c>
    </row>
    <row r="663" spans="1:7">
      <c r="A663">
        <v>662</v>
      </c>
      <c r="B663" t="s">
        <v>1603</v>
      </c>
      <c r="C663" t="s">
        <v>1599</v>
      </c>
      <c r="D663" t="s">
        <v>1604</v>
      </c>
      <c r="E663" t="s">
        <v>188</v>
      </c>
      <c r="F663" t="s">
        <v>11</v>
      </c>
      <c r="G663" t="s">
        <v>361</v>
      </c>
    </row>
    <row r="664" spans="1:7">
      <c r="A664">
        <v>663</v>
      </c>
      <c r="B664" t="s">
        <v>1605</v>
      </c>
      <c r="C664" t="s">
        <v>1606</v>
      </c>
      <c r="D664" t="s">
        <v>1607</v>
      </c>
      <c r="E664" t="s">
        <v>1139</v>
      </c>
      <c r="F664" t="s">
        <v>11</v>
      </c>
      <c r="G664" t="s">
        <v>44</v>
      </c>
    </row>
    <row r="665" spans="1:7">
      <c r="A665">
        <v>664</v>
      </c>
      <c r="B665" t="s">
        <v>1608</v>
      </c>
      <c r="C665" t="s">
        <v>1606</v>
      </c>
      <c r="D665" t="s">
        <v>1609</v>
      </c>
      <c r="E665" t="s">
        <v>10</v>
      </c>
      <c r="F665" t="s">
        <v>11</v>
      </c>
      <c r="G665" t="s">
        <v>682</v>
      </c>
    </row>
    <row r="666" spans="1:7">
      <c r="A666">
        <v>665</v>
      </c>
      <c r="B666" t="s">
        <v>1610</v>
      </c>
      <c r="C666" t="s">
        <v>1606</v>
      </c>
      <c r="D666">
        <v>3706</v>
      </c>
      <c r="E666" t="s">
        <v>26</v>
      </c>
      <c r="F666" t="s">
        <v>11</v>
      </c>
      <c r="G666" t="s">
        <v>131</v>
      </c>
    </row>
    <row r="667" spans="1:7">
      <c r="A667">
        <v>666</v>
      </c>
      <c r="B667" t="s">
        <v>1611</v>
      </c>
      <c r="C667" t="s">
        <v>1612</v>
      </c>
      <c r="D667" t="s">
        <v>1613</v>
      </c>
      <c r="E667" t="s">
        <v>425</v>
      </c>
      <c r="F667" t="s">
        <v>11</v>
      </c>
      <c r="G667" t="s">
        <v>16</v>
      </c>
    </row>
    <row r="668" spans="1:7">
      <c r="A668">
        <v>667</v>
      </c>
      <c r="B668" t="s">
        <v>1614</v>
      </c>
      <c r="C668" t="s">
        <v>1612</v>
      </c>
      <c r="D668">
        <v>600728</v>
      </c>
      <c r="E668" t="s">
        <v>188</v>
      </c>
      <c r="F668" t="s">
        <v>11</v>
      </c>
      <c r="G668" t="s">
        <v>52</v>
      </c>
    </row>
    <row r="669" spans="1:7">
      <c r="A669">
        <v>668</v>
      </c>
      <c r="B669" t="s">
        <v>1615</v>
      </c>
      <c r="C669" t="s">
        <v>1616</v>
      </c>
      <c r="D669">
        <v>300168</v>
      </c>
      <c r="E669" t="s">
        <v>188</v>
      </c>
      <c r="F669" t="s">
        <v>11</v>
      </c>
      <c r="G669" t="s">
        <v>52</v>
      </c>
    </row>
    <row r="670" spans="1:7">
      <c r="A670">
        <v>669</v>
      </c>
      <c r="B670" t="s">
        <v>1617</v>
      </c>
      <c r="C670" t="s">
        <v>1616</v>
      </c>
      <c r="D670" t="s">
        <v>1618</v>
      </c>
      <c r="E670" t="s">
        <v>10</v>
      </c>
      <c r="F670" t="s">
        <v>11</v>
      </c>
      <c r="G670" t="s">
        <v>52</v>
      </c>
    </row>
    <row r="671" spans="1:7">
      <c r="A671">
        <v>670</v>
      </c>
      <c r="B671" t="s">
        <v>1619</v>
      </c>
      <c r="C671" t="s">
        <v>1620</v>
      </c>
      <c r="D671" t="s">
        <v>1621</v>
      </c>
      <c r="E671" t="s">
        <v>63</v>
      </c>
      <c r="F671" t="s">
        <v>11</v>
      </c>
      <c r="G671" t="s">
        <v>154</v>
      </c>
    </row>
    <row r="672" spans="1:7">
      <c r="A672">
        <v>671</v>
      </c>
      <c r="B672" t="s">
        <v>1622</v>
      </c>
      <c r="C672" t="s">
        <v>1620</v>
      </c>
      <c r="D672">
        <v>603279</v>
      </c>
      <c r="E672" t="s">
        <v>188</v>
      </c>
      <c r="F672" t="s">
        <v>11</v>
      </c>
      <c r="G672" t="s">
        <v>94</v>
      </c>
    </row>
    <row r="673" spans="1:7">
      <c r="A673">
        <v>672</v>
      </c>
      <c r="B673" t="s">
        <v>1623</v>
      </c>
      <c r="C673" t="s">
        <v>1624</v>
      </c>
      <c r="D673">
        <v>300624</v>
      </c>
      <c r="E673" t="s">
        <v>188</v>
      </c>
      <c r="F673" t="s">
        <v>11</v>
      </c>
      <c r="G673" t="s">
        <v>44</v>
      </c>
    </row>
    <row r="674" spans="1:7">
      <c r="A674">
        <v>673</v>
      </c>
      <c r="B674" t="s">
        <v>1625</v>
      </c>
      <c r="C674" t="s">
        <v>1624</v>
      </c>
      <c r="D674" t="s">
        <v>1626</v>
      </c>
      <c r="E674" t="s">
        <v>188</v>
      </c>
      <c r="F674" t="s">
        <v>11</v>
      </c>
      <c r="G674" t="s">
        <v>52</v>
      </c>
    </row>
    <row r="675" spans="1:7">
      <c r="A675">
        <v>674</v>
      </c>
      <c r="B675" t="s">
        <v>1627</v>
      </c>
      <c r="C675" t="s">
        <v>1628</v>
      </c>
      <c r="D675" t="s">
        <v>1629</v>
      </c>
      <c r="E675" t="s">
        <v>1012</v>
      </c>
      <c r="F675" t="s">
        <v>11</v>
      </c>
      <c r="G675" t="s">
        <v>52</v>
      </c>
    </row>
    <row r="676" spans="1:7">
      <c r="A676">
        <v>675</v>
      </c>
      <c r="B676" t="s">
        <v>1630</v>
      </c>
      <c r="C676" t="s">
        <v>1628</v>
      </c>
      <c r="D676" t="s">
        <v>1631</v>
      </c>
      <c r="E676" t="s">
        <v>10</v>
      </c>
      <c r="F676" t="s">
        <v>11</v>
      </c>
      <c r="G676" t="s">
        <v>16</v>
      </c>
    </row>
    <row r="677" spans="1:7">
      <c r="A677">
        <v>676</v>
      </c>
      <c r="B677" t="s">
        <v>1632</v>
      </c>
      <c r="C677" t="s">
        <v>1633</v>
      </c>
      <c r="D677">
        <v>300726</v>
      </c>
      <c r="E677" t="s">
        <v>188</v>
      </c>
      <c r="F677" t="s">
        <v>11</v>
      </c>
      <c r="G677" t="s">
        <v>154</v>
      </c>
    </row>
    <row r="678" spans="1:7">
      <c r="A678">
        <v>677</v>
      </c>
      <c r="B678" t="s">
        <v>1634</v>
      </c>
      <c r="C678" t="s">
        <v>1633</v>
      </c>
      <c r="D678" t="s">
        <v>1635</v>
      </c>
      <c r="E678" t="s">
        <v>10</v>
      </c>
      <c r="F678" t="s">
        <v>11</v>
      </c>
      <c r="G678" t="s">
        <v>34</v>
      </c>
    </row>
    <row r="679" spans="1:7">
      <c r="A679">
        <v>678</v>
      </c>
      <c r="B679" t="s">
        <v>1636</v>
      </c>
      <c r="C679" t="s">
        <v>1637</v>
      </c>
      <c r="D679">
        <v>300101</v>
      </c>
      <c r="E679" t="s">
        <v>188</v>
      </c>
      <c r="F679" t="s">
        <v>11</v>
      </c>
      <c r="G679" t="s">
        <v>56</v>
      </c>
    </row>
    <row r="680" spans="1:7">
      <c r="A680">
        <v>679</v>
      </c>
      <c r="B680" t="s">
        <v>1638</v>
      </c>
      <c r="C680" t="s">
        <v>1639</v>
      </c>
      <c r="D680" t="s">
        <v>1640</v>
      </c>
      <c r="E680" t="s">
        <v>10</v>
      </c>
      <c r="F680" t="s">
        <v>11</v>
      </c>
      <c r="G680" t="s">
        <v>52</v>
      </c>
    </row>
    <row r="681" spans="1:7">
      <c r="A681">
        <v>680</v>
      </c>
      <c r="B681" t="s">
        <v>1641</v>
      </c>
      <c r="C681" t="s">
        <v>1639</v>
      </c>
      <c r="D681" t="s">
        <v>1642</v>
      </c>
      <c r="E681" t="s">
        <v>10</v>
      </c>
      <c r="F681" t="s">
        <v>11</v>
      </c>
      <c r="G681" t="s">
        <v>44</v>
      </c>
    </row>
    <row r="682" spans="1:7">
      <c r="A682">
        <v>681</v>
      </c>
      <c r="B682" t="s">
        <v>1643</v>
      </c>
      <c r="C682" t="s">
        <v>1639</v>
      </c>
      <c r="D682">
        <v>603678</v>
      </c>
      <c r="E682" t="s">
        <v>188</v>
      </c>
      <c r="F682" t="s">
        <v>11</v>
      </c>
      <c r="G682" t="s">
        <v>154</v>
      </c>
    </row>
    <row r="683" spans="1:7">
      <c r="A683">
        <v>682</v>
      </c>
      <c r="B683" t="s">
        <v>1644</v>
      </c>
      <c r="C683" t="s">
        <v>1645</v>
      </c>
      <c r="D683">
        <v>603039</v>
      </c>
      <c r="E683" t="s">
        <v>188</v>
      </c>
      <c r="F683" t="s">
        <v>11</v>
      </c>
      <c r="G683" t="s">
        <v>44</v>
      </c>
    </row>
    <row r="684" spans="1:7">
      <c r="A684">
        <v>683</v>
      </c>
      <c r="B684" t="s">
        <v>1646</v>
      </c>
      <c r="C684" t="s">
        <v>1645</v>
      </c>
      <c r="D684">
        <v>688007</v>
      </c>
      <c r="E684" t="s">
        <v>188</v>
      </c>
      <c r="F684" t="s">
        <v>11</v>
      </c>
      <c r="G684" t="s">
        <v>12</v>
      </c>
    </row>
    <row r="685" spans="1:7">
      <c r="A685">
        <v>684</v>
      </c>
      <c r="B685" t="s">
        <v>1647</v>
      </c>
      <c r="C685" t="s">
        <v>1648</v>
      </c>
      <c r="D685" t="s">
        <v>1649</v>
      </c>
      <c r="E685" t="s">
        <v>1080</v>
      </c>
      <c r="F685" t="s">
        <v>11</v>
      </c>
      <c r="G685" t="s">
        <v>154</v>
      </c>
    </row>
    <row r="686" spans="1:7">
      <c r="A686">
        <v>685</v>
      </c>
      <c r="B686" t="s">
        <v>1650</v>
      </c>
      <c r="C686" t="s">
        <v>1648</v>
      </c>
      <c r="D686" t="s">
        <v>1651</v>
      </c>
      <c r="E686" t="s">
        <v>10</v>
      </c>
      <c r="F686" t="s">
        <v>11</v>
      </c>
      <c r="G686" t="s">
        <v>34</v>
      </c>
    </row>
    <row r="687" spans="1:7">
      <c r="A687">
        <v>686</v>
      </c>
      <c r="B687" t="s">
        <v>1652</v>
      </c>
      <c r="C687" t="s">
        <v>1648</v>
      </c>
      <c r="D687" t="s">
        <v>1653</v>
      </c>
      <c r="E687" t="s">
        <v>10</v>
      </c>
      <c r="F687" t="s">
        <v>11</v>
      </c>
      <c r="G687" t="s">
        <v>44</v>
      </c>
    </row>
    <row r="688" spans="1:7">
      <c r="A688">
        <v>687</v>
      </c>
      <c r="B688" t="s">
        <v>1654</v>
      </c>
      <c r="C688" t="s">
        <v>1655</v>
      </c>
      <c r="D688" t="s">
        <v>1656</v>
      </c>
      <c r="E688" t="s">
        <v>141</v>
      </c>
      <c r="F688" t="s">
        <v>11</v>
      </c>
      <c r="G688" t="s">
        <v>52</v>
      </c>
    </row>
    <row r="689" spans="1:7">
      <c r="A689">
        <v>688</v>
      </c>
      <c r="B689" t="s">
        <v>1657</v>
      </c>
      <c r="C689" t="s">
        <v>1655</v>
      </c>
      <c r="D689" t="s">
        <v>1658</v>
      </c>
      <c r="E689" t="s">
        <v>141</v>
      </c>
      <c r="F689" t="s">
        <v>11</v>
      </c>
      <c r="G689" t="s">
        <v>52</v>
      </c>
    </row>
    <row r="690" spans="1:7">
      <c r="A690">
        <v>689</v>
      </c>
      <c r="B690" t="s">
        <v>1659</v>
      </c>
      <c r="C690" t="s">
        <v>1655</v>
      </c>
      <c r="D690">
        <v>300525</v>
      </c>
      <c r="E690" t="s">
        <v>188</v>
      </c>
      <c r="F690" t="s">
        <v>11</v>
      </c>
      <c r="G690" t="s">
        <v>44</v>
      </c>
    </row>
    <row r="691" spans="1:7">
      <c r="A691">
        <v>690</v>
      </c>
      <c r="B691" t="s">
        <v>1660</v>
      </c>
      <c r="C691" t="s">
        <v>1655</v>
      </c>
      <c r="D691">
        <v>300623</v>
      </c>
      <c r="E691" t="s">
        <v>188</v>
      </c>
      <c r="F691" t="s">
        <v>11</v>
      </c>
      <c r="G691" t="s">
        <v>34</v>
      </c>
    </row>
    <row r="692" spans="1:7">
      <c r="A692">
        <v>691</v>
      </c>
      <c r="B692" t="s">
        <v>1661</v>
      </c>
      <c r="C692" t="s">
        <v>1662</v>
      </c>
      <c r="D692">
        <v>300674</v>
      </c>
      <c r="E692" t="s">
        <v>188</v>
      </c>
      <c r="F692" t="s">
        <v>11</v>
      </c>
      <c r="G692" t="s">
        <v>52</v>
      </c>
    </row>
    <row r="693" spans="1:7">
      <c r="A693">
        <v>692</v>
      </c>
      <c r="B693" t="s">
        <v>1663</v>
      </c>
      <c r="C693" t="s">
        <v>1662</v>
      </c>
      <c r="D693">
        <v>5384</v>
      </c>
      <c r="E693" t="s">
        <v>87</v>
      </c>
      <c r="F693" t="s">
        <v>11</v>
      </c>
      <c r="G693" t="s">
        <v>34</v>
      </c>
    </row>
    <row r="694" spans="1:7">
      <c r="A694">
        <v>693</v>
      </c>
      <c r="B694" t="s">
        <v>1664</v>
      </c>
      <c r="C694" t="s">
        <v>1665</v>
      </c>
      <c r="D694" t="s">
        <v>1666</v>
      </c>
      <c r="E694" t="s">
        <v>104</v>
      </c>
      <c r="F694" t="s">
        <v>11</v>
      </c>
      <c r="G694" t="s">
        <v>361</v>
      </c>
    </row>
    <row r="695" spans="1:7">
      <c r="A695">
        <v>694</v>
      </c>
      <c r="B695" t="s">
        <v>1667</v>
      </c>
      <c r="C695" t="s">
        <v>1665</v>
      </c>
      <c r="D695">
        <v>3994</v>
      </c>
      <c r="E695" t="s">
        <v>87</v>
      </c>
      <c r="F695" t="s">
        <v>11</v>
      </c>
      <c r="G695" t="s">
        <v>44</v>
      </c>
    </row>
    <row r="696" spans="1:7">
      <c r="A696">
        <v>695</v>
      </c>
      <c r="B696" t="s">
        <v>1668</v>
      </c>
      <c r="C696" t="s">
        <v>1665</v>
      </c>
      <c r="D696" t="s">
        <v>1669</v>
      </c>
      <c r="E696" t="s">
        <v>10</v>
      </c>
      <c r="F696" t="s">
        <v>11</v>
      </c>
      <c r="G696" t="s">
        <v>154</v>
      </c>
    </row>
    <row r="697" spans="1:7">
      <c r="A697">
        <v>696</v>
      </c>
      <c r="B697" t="s">
        <v>1670</v>
      </c>
      <c r="C697" t="s">
        <v>1671</v>
      </c>
      <c r="D697" t="s">
        <v>1672</v>
      </c>
      <c r="E697" t="s">
        <v>10</v>
      </c>
      <c r="F697" t="s">
        <v>11</v>
      </c>
      <c r="G697" t="s">
        <v>56</v>
      </c>
    </row>
    <row r="698" spans="1:7">
      <c r="A698">
        <v>697</v>
      </c>
      <c r="B698" t="s">
        <v>1673</v>
      </c>
      <c r="C698" t="s">
        <v>1671</v>
      </c>
      <c r="D698" t="s">
        <v>1674</v>
      </c>
      <c r="E698" t="s">
        <v>351</v>
      </c>
      <c r="F698" t="s">
        <v>11</v>
      </c>
      <c r="G698" t="s">
        <v>94</v>
      </c>
    </row>
    <row r="699" spans="1:7">
      <c r="A699">
        <v>698</v>
      </c>
      <c r="B699" t="s">
        <v>1675</v>
      </c>
      <c r="C699" t="s">
        <v>1671</v>
      </c>
      <c r="D699">
        <v>605111</v>
      </c>
      <c r="E699" t="s">
        <v>188</v>
      </c>
      <c r="F699" t="s">
        <v>11</v>
      </c>
      <c r="G699" t="s">
        <v>34</v>
      </c>
    </row>
    <row r="700" spans="1:7">
      <c r="A700">
        <v>699</v>
      </c>
      <c r="B700" t="s">
        <v>1676</v>
      </c>
      <c r="C700" t="s">
        <v>1671</v>
      </c>
      <c r="D700">
        <v>603267</v>
      </c>
      <c r="E700" t="s">
        <v>188</v>
      </c>
      <c r="F700" t="s">
        <v>11</v>
      </c>
      <c r="G700" t="s">
        <v>154</v>
      </c>
    </row>
    <row r="701" spans="1:7">
      <c r="A701">
        <v>700</v>
      </c>
      <c r="B701" t="s">
        <v>1677</v>
      </c>
      <c r="C701" t="s">
        <v>1671</v>
      </c>
      <c r="D701">
        <v>600776</v>
      </c>
      <c r="E701" t="s">
        <v>188</v>
      </c>
      <c r="F701" t="s">
        <v>11</v>
      </c>
      <c r="G701" t="s">
        <v>56</v>
      </c>
    </row>
    <row r="702" spans="1:7">
      <c r="A702">
        <v>701</v>
      </c>
      <c r="B702" t="s">
        <v>1678</v>
      </c>
      <c r="C702" t="s">
        <v>1671</v>
      </c>
      <c r="D702">
        <v>601908</v>
      </c>
      <c r="E702" t="s">
        <v>188</v>
      </c>
      <c r="F702" t="s">
        <v>11</v>
      </c>
      <c r="G702" t="s">
        <v>34</v>
      </c>
    </row>
    <row r="703" spans="1:7">
      <c r="A703">
        <v>702</v>
      </c>
      <c r="B703" t="s">
        <v>1679</v>
      </c>
      <c r="C703" t="s">
        <v>1671</v>
      </c>
      <c r="D703" t="s">
        <v>1680</v>
      </c>
      <c r="E703" t="s">
        <v>10</v>
      </c>
      <c r="F703" t="s">
        <v>11</v>
      </c>
      <c r="G703" t="s">
        <v>44</v>
      </c>
    </row>
    <row r="704" spans="1:7">
      <c r="A704">
        <v>703</v>
      </c>
      <c r="B704" t="s">
        <v>1681</v>
      </c>
      <c r="C704" t="s">
        <v>1671</v>
      </c>
      <c r="D704">
        <v>300393</v>
      </c>
      <c r="E704" t="s">
        <v>188</v>
      </c>
      <c r="F704" t="s">
        <v>11</v>
      </c>
      <c r="G704" t="s">
        <v>361</v>
      </c>
    </row>
    <row r="705" spans="1:7">
      <c r="A705">
        <v>704</v>
      </c>
      <c r="B705" t="s">
        <v>1682</v>
      </c>
      <c r="C705" t="s">
        <v>1671</v>
      </c>
      <c r="D705">
        <v>600718</v>
      </c>
      <c r="E705" t="s">
        <v>188</v>
      </c>
      <c r="F705" t="s">
        <v>11</v>
      </c>
      <c r="G705" t="s">
        <v>44</v>
      </c>
    </row>
    <row r="706" spans="1:7">
      <c r="A706">
        <v>705</v>
      </c>
      <c r="B706" t="s">
        <v>1683</v>
      </c>
      <c r="C706" t="s">
        <v>1684</v>
      </c>
      <c r="D706" t="s">
        <v>1685</v>
      </c>
      <c r="E706" t="s">
        <v>10</v>
      </c>
      <c r="F706" t="s">
        <v>11</v>
      </c>
      <c r="G706" t="s">
        <v>16</v>
      </c>
    </row>
    <row r="707" spans="1:7">
      <c r="A707">
        <v>706</v>
      </c>
      <c r="B707" t="s">
        <v>1686</v>
      </c>
      <c r="C707" t="s">
        <v>1684</v>
      </c>
      <c r="D707" t="s">
        <v>1687</v>
      </c>
      <c r="E707" t="s">
        <v>1688</v>
      </c>
      <c r="F707" t="s">
        <v>11</v>
      </c>
      <c r="G707" t="s">
        <v>52</v>
      </c>
    </row>
    <row r="708" spans="1:7">
      <c r="A708">
        <v>707</v>
      </c>
      <c r="B708" t="s">
        <v>1689</v>
      </c>
      <c r="C708" t="s">
        <v>1690</v>
      </c>
      <c r="D708">
        <v>300323</v>
      </c>
      <c r="E708" t="s">
        <v>188</v>
      </c>
      <c r="F708" t="s">
        <v>11</v>
      </c>
      <c r="G708" t="s">
        <v>34</v>
      </c>
    </row>
    <row r="709" spans="1:7">
      <c r="A709">
        <v>708</v>
      </c>
      <c r="B709" t="s">
        <v>1691</v>
      </c>
      <c r="C709" t="s">
        <v>1690</v>
      </c>
      <c r="D709" t="s">
        <v>1692</v>
      </c>
      <c r="E709" t="s">
        <v>10</v>
      </c>
      <c r="F709" t="s">
        <v>11</v>
      </c>
      <c r="G709" t="s">
        <v>44</v>
      </c>
    </row>
    <row r="710" spans="1:7">
      <c r="A710">
        <v>709</v>
      </c>
      <c r="B710" t="s">
        <v>1693</v>
      </c>
      <c r="C710" t="s">
        <v>1690</v>
      </c>
      <c r="D710" t="s">
        <v>1694</v>
      </c>
      <c r="E710" t="s">
        <v>10</v>
      </c>
      <c r="F710" t="s">
        <v>11</v>
      </c>
      <c r="G710" t="s">
        <v>44</v>
      </c>
    </row>
    <row r="711" spans="1:7">
      <c r="A711">
        <v>710</v>
      </c>
      <c r="B711" t="s">
        <v>1695</v>
      </c>
      <c r="C711" t="s">
        <v>1696</v>
      </c>
      <c r="D711" t="s">
        <v>1697</v>
      </c>
      <c r="E711" t="s">
        <v>141</v>
      </c>
      <c r="F711" t="s">
        <v>11</v>
      </c>
      <c r="G711" t="s">
        <v>52</v>
      </c>
    </row>
    <row r="712" spans="1:7">
      <c r="A712">
        <v>711</v>
      </c>
      <c r="B712" t="s">
        <v>1698</v>
      </c>
      <c r="C712" t="s">
        <v>1696</v>
      </c>
      <c r="D712">
        <v>9759</v>
      </c>
      <c r="E712" t="s">
        <v>87</v>
      </c>
      <c r="F712" t="s">
        <v>11</v>
      </c>
      <c r="G712" t="s">
        <v>44</v>
      </c>
    </row>
    <row r="713" spans="1:7">
      <c r="A713">
        <v>712</v>
      </c>
      <c r="B713" t="s">
        <v>1699</v>
      </c>
      <c r="C713" t="s">
        <v>1700</v>
      </c>
      <c r="D713">
        <v>300075</v>
      </c>
      <c r="E713" t="s">
        <v>188</v>
      </c>
      <c r="F713" t="s">
        <v>11</v>
      </c>
      <c r="G713" t="s">
        <v>44</v>
      </c>
    </row>
    <row r="714" spans="1:7">
      <c r="A714">
        <v>713</v>
      </c>
      <c r="B714" t="s">
        <v>1701</v>
      </c>
      <c r="C714" t="s">
        <v>1700</v>
      </c>
      <c r="D714" t="s">
        <v>1702</v>
      </c>
      <c r="E714" t="s">
        <v>10</v>
      </c>
      <c r="F714" t="s">
        <v>11</v>
      </c>
      <c r="G714" t="s">
        <v>16</v>
      </c>
    </row>
    <row r="715" spans="1:7">
      <c r="A715">
        <v>714</v>
      </c>
      <c r="B715" t="s">
        <v>1703</v>
      </c>
      <c r="C715" t="s">
        <v>1700</v>
      </c>
      <c r="D715">
        <v>303</v>
      </c>
      <c r="E715" t="s">
        <v>91</v>
      </c>
      <c r="F715" t="s">
        <v>11</v>
      </c>
      <c r="G715" t="s">
        <v>56</v>
      </c>
    </row>
    <row r="716" spans="1:7">
      <c r="A716">
        <v>715</v>
      </c>
      <c r="B716" t="s">
        <v>1704</v>
      </c>
      <c r="C716" t="s">
        <v>1700</v>
      </c>
      <c r="D716">
        <v>3406</v>
      </c>
      <c r="E716" t="s">
        <v>26</v>
      </c>
      <c r="F716" t="s">
        <v>11</v>
      </c>
      <c r="G716" t="s">
        <v>131</v>
      </c>
    </row>
    <row r="717" spans="1:7">
      <c r="A717">
        <v>716</v>
      </c>
      <c r="B717" t="s">
        <v>1705</v>
      </c>
      <c r="C717" t="s">
        <v>1706</v>
      </c>
      <c r="D717" t="s">
        <v>1707</v>
      </c>
      <c r="E717" t="s">
        <v>10</v>
      </c>
      <c r="F717" t="s">
        <v>11</v>
      </c>
      <c r="G717" t="s">
        <v>12</v>
      </c>
    </row>
    <row r="718" spans="1:7">
      <c r="A718">
        <v>717</v>
      </c>
      <c r="B718" t="s">
        <v>1708</v>
      </c>
      <c r="C718" t="s">
        <v>1706</v>
      </c>
      <c r="D718" t="s">
        <v>1709</v>
      </c>
      <c r="E718" t="s">
        <v>141</v>
      </c>
      <c r="F718" t="s">
        <v>11</v>
      </c>
      <c r="G718" t="s">
        <v>131</v>
      </c>
    </row>
    <row r="719" spans="1:7">
      <c r="A719">
        <v>718</v>
      </c>
      <c r="B719" t="s">
        <v>1710</v>
      </c>
      <c r="C719" t="s">
        <v>1711</v>
      </c>
      <c r="D719">
        <v>300080</v>
      </c>
      <c r="E719" t="s">
        <v>188</v>
      </c>
      <c r="F719" t="s">
        <v>11</v>
      </c>
      <c r="G719" t="s">
        <v>34</v>
      </c>
    </row>
    <row r="720" spans="1:7">
      <c r="A720">
        <v>719</v>
      </c>
      <c r="B720" t="s">
        <v>1712</v>
      </c>
      <c r="C720" t="s">
        <v>1711</v>
      </c>
      <c r="D720" t="s">
        <v>1713</v>
      </c>
      <c r="E720" t="s">
        <v>200</v>
      </c>
      <c r="F720" t="s">
        <v>11</v>
      </c>
      <c r="G720" t="s">
        <v>56</v>
      </c>
    </row>
    <row r="721" spans="1:7">
      <c r="A721">
        <v>720</v>
      </c>
      <c r="B721" t="s">
        <v>1714</v>
      </c>
      <c r="C721" t="s">
        <v>1711</v>
      </c>
      <c r="D721" t="s">
        <v>1715</v>
      </c>
      <c r="E721" t="s">
        <v>104</v>
      </c>
      <c r="F721" t="s">
        <v>11</v>
      </c>
      <c r="G721" t="s">
        <v>44</v>
      </c>
    </row>
    <row r="722" spans="1:7">
      <c r="A722">
        <v>721</v>
      </c>
      <c r="B722" t="s">
        <v>1716</v>
      </c>
      <c r="C722" t="s">
        <v>1717</v>
      </c>
      <c r="D722">
        <v>2458</v>
      </c>
      <c r="E722" t="s">
        <v>26</v>
      </c>
      <c r="F722" t="s">
        <v>11</v>
      </c>
      <c r="G722" t="s">
        <v>20</v>
      </c>
    </row>
    <row r="723" spans="1:7">
      <c r="A723">
        <v>722</v>
      </c>
      <c r="B723" t="s">
        <v>1718</v>
      </c>
      <c r="C723" t="s">
        <v>1717</v>
      </c>
      <c r="D723" t="s">
        <v>1719</v>
      </c>
      <c r="E723" t="s">
        <v>200</v>
      </c>
      <c r="F723" t="s">
        <v>11</v>
      </c>
      <c r="G723" t="s">
        <v>94</v>
      </c>
    </row>
    <row r="724" spans="1:7">
      <c r="A724">
        <v>723</v>
      </c>
      <c r="B724" t="s">
        <v>1720</v>
      </c>
      <c r="C724" t="s">
        <v>1717</v>
      </c>
      <c r="D724">
        <v>600446</v>
      </c>
      <c r="E724" t="s">
        <v>188</v>
      </c>
      <c r="F724" t="s">
        <v>11</v>
      </c>
      <c r="G724" t="s">
        <v>44</v>
      </c>
    </row>
    <row r="725" spans="1:7">
      <c r="A725">
        <v>724</v>
      </c>
      <c r="B725" t="s">
        <v>1721</v>
      </c>
      <c r="C725" t="s">
        <v>1717</v>
      </c>
      <c r="D725">
        <v>300166</v>
      </c>
      <c r="E725" t="s">
        <v>188</v>
      </c>
      <c r="F725" t="s">
        <v>11</v>
      </c>
      <c r="G725" t="s">
        <v>44</v>
      </c>
    </row>
    <row r="726" spans="1:7">
      <c r="A726">
        <v>725</v>
      </c>
      <c r="B726" t="s">
        <v>1722</v>
      </c>
      <c r="C726" t="s">
        <v>1723</v>
      </c>
      <c r="D726">
        <v>300236</v>
      </c>
      <c r="E726" t="s">
        <v>188</v>
      </c>
      <c r="F726" t="s">
        <v>11</v>
      </c>
      <c r="G726" t="s">
        <v>20</v>
      </c>
    </row>
    <row r="727" spans="1:7">
      <c r="A727">
        <v>726</v>
      </c>
      <c r="B727" t="s">
        <v>1724</v>
      </c>
      <c r="C727" t="s">
        <v>1723</v>
      </c>
      <c r="D727">
        <v>300379</v>
      </c>
      <c r="E727" t="s">
        <v>188</v>
      </c>
      <c r="F727" t="s">
        <v>11</v>
      </c>
      <c r="G727" t="s">
        <v>44</v>
      </c>
    </row>
    <row r="728" spans="1:7">
      <c r="A728">
        <v>727</v>
      </c>
      <c r="B728" t="s">
        <v>1725</v>
      </c>
      <c r="C728" t="s">
        <v>1723</v>
      </c>
      <c r="D728">
        <v>3189</v>
      </c>
      <c r="E728" t="s">
        <v>26</v>
      </c>
      <c r="F728" t="s">
        <v>11</v>
      </c>
      <c r="G728" t="s">
        <v>20</v>
      </c>
    </row>
    <row r="729" spans="1:7">
      <c r="A729">
        <v>728</v>
      </c>
      <c r="B729" t="s">
        <v>1726</v>
      </c>
      <c r="C729" t="s">
        <v>1727</v>
      </c>
      <c r="D729">
        <v>300620</v>
      </c>
      <c r="E729" t="s">
        <v>188</v>
      </c>
      <c r="F729" t="s">
        <v>11</v>
      </c>
      <c r="G729" t="s">
        <v>56</v>
      </c>
    </row>
    <row r="730" spans="1:7">
      <c r="A730">
        <v>729</v>
      </c>
      <c r="B730" t="s">
        <v>1728</v>
      </c>
      <c r="C730" t="s">
        <v>1729</v>
      </c>
      <c r="D730" t="s">
        <v>1730</v>
      </c>
      <c r="E730" t="s">
        <v>158</v>
      </c>
      <c r="F730" t="s">
        <v>11</v>
      </c>
      <c r="G730" t="s">
        <v>682</v>
      </c>
    </row>
    <row r="731" spans="1:7">
      <c r="A731">
        <v>730</v>
      </c>
      <c r="B731" t="s">
        <v>1731</v>
      </c>
      <c r="C731" t="s">
        <v>1729</v>
      </c>
      <c r="D731">
        <v>4686</v>
      </c>
      <c r="E731" t="s">
        <v>87</v>
      </c>
      <c r="F731" t="s">
        <v>11</v>
      </c>
      <c r="G731" t="s">
        <v>16</v>
      </c>
    </row>
    <row r="732" spans="1:7">
      <c r="A732">
        <v>731</v>
      </c>
      <c r="B732" t="s">
        <v>1732</v>
      </c>
      <c r="C732" t="s">
        <v>1729</v>
      </c>
      <c r="D732">
        <v>600330</v>
      </c>
      <c r="E732" t="s">
        <v>188</v>
      </c>
      <c r="F732" t="s">
        <v>11</v>
      </c>
      <c r="G732" t="s">
        <v>154</v>
      </c>
    </row>
    <row r="733" spans="1:7">
      <c r="A733">
        <v>732</v>
      </c>
      <c r="B733" t="s">
        <v>1733</v>
      </c>
      <c r="C733" t="s">
        <v>1729</v>
      </c>
      <c r="D733" t="s">
        <v>1734</v>
      </c>
      <c r="E733" t="s">
        <v>10</v>
      </c>
      <c r="F733" t="s">
        <v>11</v>
      </c>
      <c r="G733" t="s">
        <v>131</v>
      </c>
    </row>
    <row r="734" spans="1:7">
      <c r="A734">
        <v>733</v>
      </c>
      <c r="B734" t="s">
        <v>1735</v>
      </c>
      <c r="C734" t="s">
        <v>1729</v>
      </c>
      <c r="D734">
        <v>603297</v>
      </c>
      <c r="E734" t="s">
        <v>188</v>
      </c>
      <c r="F734" t="s">
        <v>11</v>
      </c>
      <c r="G734" t="s">
        <v>94</v>
      </c>
    </row>
    <row r="735" spans="1:7">
      <c r="A735">
        <v>734</v>
      </c>
      <c r="B735" t="s">
        <v>1736</v>
      </c>
      <c r="C735" t="s">
        <v>1737</v>
      </c>
      <c r="D735">
        <v>600206</v>
      </c>
      <c r="E735" t="s">
        <v>188</v>
      </c>
      <c r="F735" t="s">
        <v>11</v>
      </c>
      <c r="G735" t="s">
        <v>34</v>
      </c>
    </row>
    <row r="736" spans="1:7">
      <c r="A736">
        <v>735</v>
      </c>
      <c r="B736" t="s">
        <v>1738</v>
      </c>
      <c r="C736" t="s">
        <v>1737</v>
      </c>
      <c r="D736" t="s">
        <v>1739</v>
      </c>
      <c r="E736" t="s">
        <v>1033</v>
      </c>
      <c r="F736" t="s">
        <v>11</v>
      </c>
      <c r="G736" t="s">
        <v>56</v>
      </c>
    </row>
    <row r="737" spans="1:7">
      <c r="A737">
        <v>736</v>
      </c>
      <c r="B737" t="s">
        <v>1740</v>
      </c>
      <c r="C737" t="s">
        <v>1737</v>
      </c>
      <c r="D737" t="s">
        <v>1741</v>
      </c>
      <c r="E737" t="s">
        <v>10</v>
      </c>
      <c r="F737" t="s">
        <v>11</v>
      </c>
      <c r="G737" t="s">
        <v>34</v>
      </c>
    </row>
    <row r="738" spans="1:7">
      <c r="A738">
        <v>737</v>
      </c>
      <c r="B738" t="s">
        <v>1742</v>
      </c>
      <c r="C738" t="s">
        <v>1743</v>
      </c>
      <c r="D738" t="s">
        <v>1744</v>
      </c>
      <c r="E738" t="s">
        <v>10</v>
      </c>
      <c r="F738" t="s">
        <v>11</v>
      </c>
      <c r="G738" t="s">
        <v>56</v>
      </c>
    </row>
    <row r="739" spans="1:7">
      <c r="A739">
        <v>738</v>
      </c>
      <c r="B739" t="s">
        <v>1745</v>
      </c>
      <c r="C739" t="s">
        <v>1743</v>
      </c>
      <c r="D739" t="s">
        <v>1746</v>
      </c>
      <c r="E739" t="s">
        <v>10</v>
      </c>
      <c r="F739" t="s">
        <v>11</v>
      </c>
      <c r="G739" t="s">
        <v>131</v>
      </c>
    </row>
    <row r="740" spans="1:7">
      <c r="A740">
        <v>739</v>
      </c>
      <c r="B740" t="s">
        <v>1747</v>
      </c>
      <c r="C740" t="s">
        <v>1748</v>
      </c>
      <c r="D740">
        <v>300738</v>
      </c>
      <c r="E740" t="s">
        <v>188</v>
      </c>
      <c r="F740" t="s">
        <v>11</v>
      </c>
      <c r="G740" t="s">
        <v>52</v>
      </c>
    </row>
    <row r="741" spans="1:7">
      <c r="A741">
        <v>740</v>
      </c>
      <c r="B741" t="s">
        <v>1749</v>
      </c>
      <c r="C741" t="s">
        <v>1748</v>
      </c>
      <c r="D741">
        <v>300827</v>
      </c>
      <c r="E741" t="s">
        <v>188</v>
      </c>
      <c r="F741" t="s">
        <v>11</v>
      </c>
      <c r="G741" t="s">
        <v>154</v>
      </c>
    </row>
    <row r="742" spans="1:7">
      <c r="A742">
        <v>741</v>
      </c>
      <c r="B742" t="s">
        <v>1750</v>
      </c>
      <c r="C742" t="s">
        <v>1751</v>
      </c>
      <c r="D742" t="s">
        <v>1752</v>
      </c>
      <c r="E742" t="s">
        <v>1033</v>
      </c>
      <c r="F742" t="s">
        <v>11</v>
      </c>
      <c r="G742" t="s">
        <v>12</v>
      </c>
    </row>
    <row r="743" spans="1:7">
      <c r="A743">
        <v>742</v>
      </c>
      <c r="B743" t="s">
        <v>1753</v>
      </c>
      <c r="C743" t="s">
        <v>1751</v>
      </c>
      <c r="D743" t="s">
        <v>1754</v>
      </c>
      <c r="E743" t="s">
        <v>1139</v>
      </c>
      <c r="F743" t="s">
        <v>11</v>
      </c>
      <c r="G743" t="s">
        <v>52</v>
      </c>
    </row>
    <row r="744" spans="1:7">
      <c r="A744">
        <v>743</v>
      </c>
      <c r="B744" t="s">
        <v>1755</v>
      </c>
      <c r="C744" t="s">
        <v>1756</v>
      </c>
      <c r="D744" t="s">
        <v>1757</v>
      </c>
      <c r="E744" t="s">
        <v>1012</v>
      </c>
      <c r="F744" t="s">
        <v>11</v>
      </c>
      <c r="G744" t="s">
        <v>44</v>
      </c>
    </row>
    <row r="745" spans="1:7">
      <c r="A745">
        <v>744</v>
      </c>
      <c r="B745" t="s">
        <v>1758</v>
      </c>
      <c r="C745" t="s">
        <v>1756</v>
      </c>
      <c r="D745">
        <v>6643</v>
      </c>
      <c r="E745" t="s">
        <v>26</v>
      </c>
      <c r="F745" t="s">
        <v>11</v>
      </c>
      <c r="G745" t="s">
        <v>20</v>
      </c>
    </row>
    <row r="746" spans="1:7">
      <c r="A746">
        <v>745</v>
      </c>
      <c r="B746" t="s">
        <v>1759</v>
      </c>
      <c r="C746" t="s">
        <v>1756</v>
      </c>
      <c r="D746">
        <v>9746</v>
      </c>
      <c r="E746" t="s">
        <v>87</v>
      </c>
      <c r="F746" t="s">
        <v>11</v>
      </c>
      <c r="G746" t="s">
        <v>52</v>
      </c>
    </row>
    <row r="747" spans="1:7">
      <c r="A747">
        <v>746</v>
      </c>
      <c r="B747" t="s">
        <v>1760</v>
      </c>
      <c r="C747" t="s">
        <v>1761</v>
      </c>
      <c r="D747">
        <v>3665</v>
      </c>
      <c r="E747" t="s">
        <v>26</v>
      </c>
      <c r="F747" t="s">
        <v>11</v>
      </c>
      <c r="G747" t="s">
        <v>131</v>
      </c>
    </row>
    <row r="748" spans="1:7">
      <c r="A748">
        <v>747</v>
      </c>
      <c r="B748" t="s">
        <v>1762</v>
      </c>
      <c r="C748" t="s">
        <v>1761</v>
      </c>
      <c r="D748" t="s">
        <v>1763</v>
      </c>
      <c r="E748" t="s">
        <v>243</v>
      </c>
      <c r="F748" t="s">
        <v>11</v>
      </c>
      <c r="G748" t="s">
        <v>154</v>
      </c>
    </row>
    <row r="749" spans="1:7">
      <c r="A749">
        <v>748</v>
      </c>
      <c r="B749" t="s">
        <v>1764</v>
      </c>
      <c r="C749" t="s">
        <v>1761</v>
      </c>
      <c r="D749">
        <v>605118</v>
      </c>
      <c r="E749" t="s">
        <v>188</v>
      </c>
      <c r="F749" t="s">
        <v>11</v>
      </c>
      <c r="G749" t="s">
        <v>154</v>
      </c>
    </row>
    <row r="750" spans="1:7">
      <c r="A750">
        <v>749</v>
      </c>
      <c r="B750" t="s">
        <v>1765</v>
      </c>
      <c r="C750" t="s">
        <v>1761</v>
      </c>
      <c r="D750" t="s">
        <v>1766</v>
      </c>
      <c r="E750" t="s">
        <v>1080</v>
      </c>
      <c r="F750" t="s">
        <v>11</v>
      </c>
      <c r="G750" t="s">
        <v>20</v>
      </c>
    </row>
    <row r="751" spans="1:7">
      <c r="A751">
        <v>750</v>
      </c>
      <c r="B751" t="s">
        <v>1767</v>
      </c>
      <c r="C751" t="s">
        <v>1768</v>
      </c>
      <c r="D751">
        <v>300602</v>
      </c>
      <c r="E751" t="s">
        <v>188</v>
      </c>
      <c r="F751" t="s">
        <v>11</v>
      </c>
      <c r="G751" t="s">
        <v>154</v>
      </c>
    </row>
    <row r="752" spans="1:7">
      <c r="A752">
        <v>751</v>
      </c>
      <c r="B752" t="s">
        <v>1769</v>
      </c>
      <c r="C752" t="s">
        <v>1768</v>
      </c>
      <c r="D752">
        <v>688027</v>
      </c>
      <c r="E752" t="s">
        <v>188</v>
      </c>
      <c r="F752" t="s">
        <v>11</v>
      </c>
      <c r="G752" t="s">
        <v>56</v>
      </c>
    </row>
    <row r="753" spans="1:7">
      <c r="A753">
        <v>752</v>
      </c>
      <c r="B753" t="s">
        <v>1770</v>
      </c>
      <c r="C753" t="s">
        <v>1768</v>
      </c>
      <c r="D753">
        <v>600171</v>
      </c>
      <c r="E753" t="s">
        <v>188</v>
      </c>
      <c r="F753" t="s">
        <v>11</v>
      </c>
      <c r="G753" t="s">
        <v>34</v>
      </c>
    </row>
    <row r="754" spans="1:7">
      <c r="A754">
        <v>753</v>
      </c>
      <c r="B754" t="s">
        <v>1771</v>
      </c>
      <c r="C754" t="s">
        <v>1768</v>
      </c>
      <c r="D754">
        <v>300085</v>
      </c>
      <c r="E754" t="s">
        <v>188</v>
      </c>
      <c r="F754" t="s">
        <v>11</v>
      </c>
      <c r="G754" t="s">
        <v>16</v>
      </c>
    </row>
    <row r="755" spans="1:7">
      <c r="A755">
        <v>754</v>
      </c>
      <c r="B755" t="s">
        <v>1772</v>
      </c>
      <c r="C755" t="s">
        <v>1773</v>
      </c>
      <c r="D755" t="s">
        <v>1774</v>
      </c>
      <c r="E755" t="s">
        <v>104</v>
      </c>
      <c r="F755" t="s">
        <v>11</v>
      </c>
      <c r="G755" t="s">
        <v>44</v>
      </c>
    </row>
    <row r="756" spans="1:7">
      <c r="A756">
        <v>755</v>
      </c>
      <c r="B756" t="s">
        <v>1775</v>
      </c>
      <c r="C756" t="s">
        <v>1773</v>
      </c>
      <c r="D756">
        <v>300083</v>
      </c>
      <c r="E756" t="s">
        <v>188</v>
      </c>
      <c r="F756" t="s">
        <v>11</v>
      </c>
      <c r="G756" t="s">
        <v>154</v>
      </c>
    </row>
    <row r="757" spans="1:7">
      <c r="A757">
        <v>756</v>
      </c>
      <c r="B757" t="s">
        <v>1776</v>
      </c>
      <c r="C757" t="s">
        <v>1777</v>
      </c>
      <c r="D757">
        <v>300036</v>
      </c>
      <c r="E757" t="s">
        <v>188</v>
      </c>
      <c r="F757" t="s">
        <v>11</v>
      </c>
      <c r="G757" t="s">
        <v>94</v>
      </c>
    </row>
    <row r="758" spans="1:7">
      <c r="A758">
        <v>757</v>
      </c>
      <c r="B758" t="s">
        <v>1778</v>
      </c>
      <c r="C758" t="s">
        <v>1777</v>
      </c>
      <c r="D758" t="s">
        <v>1779</v>
      </c>
      <c r="E758" t="s">
        <v>10</v>
      </c>
      <c r="F758" t="s">
        <v>11</v>
      </c>
      <c r="G758" t="s">
        <v>154</v>
      </c>
    </row>
    <row r="759" spans="1:7">
      <c r="A759">
        <v>758</v>
      </c>
      <c r="B759" t="s">
        <v>1780</v>
      </c>
      <c r="C759" t="s">
        <v>1781</v>
      </c>
      <c r="D759">
        <v>7518</v>
      </c>
      <c r="E759" t="s">
        <v>87</v>
      </c>
      <c r="F759" t="s">
        <v>11</v>
      </c>
      <c r="G759" t="s">
        <v>52</v>
      </c>
    </row>
    <row r="760" spans="1:7">
      <c r="A760">
        <v>759</v>
      </c>
      <c r="B760" t="s">
        <v>1782</v>
      </c>
      <c r="C760" t="s">
        <v>1781</v>
      </c>
      <c r="D760">
        <v>688116</v>
      </c>
      <c r="E760" t="s">
        <v>188</v>
      </c>
      <c r="F760" t="s">
        <v>11</v>
      </c>
      <c r="G760" t="s">
        <v>154</v>
      </c>
    </row>
    <row r="761" spans="1:7">
      <c r="A761">
        <v>760</v>
      </c>
      <c r="B761" t="s">
        <v>1783</v>
      </c>
      <c r="C761" t="s">
        <v>1781</v>
      </c>
      <c r="D761" t="s">
        <v>1784</v>
      </c>
      <c r="E761" t="s">
        <v>10</v>
      </c>
      <c r="F761" t="s">
        <v>11</v>
      </c>
      <c r="G761" t="s">
        <v>20</v>
      </c>
    </row>
    <row r="762" spans="1:7">
      <c r="A762">
        <v>761</v>
      </c>
      <c r="B762" t="s">
        <v>1785</v>
      </c>
      <c r="C762" t="s">
        <v>1786</v>
      </c>
      <c r="D762" t="s">
        <v>1787</v>
      </c>
      <c r="E762" t="s">
        <v>141</v>
      </c>
      <c r="F762" t="s">
        <v>11</v>
      </c>
      <c r="G762" t="s">
        <v>44</v>
      </c>
    </row>
    <row r="763" spans="1:7">
      <c r="A763">
        <v>762</v>
      </c>
      <c r="B763" t="s">
        <v>1788</v>
      </c>
      <c r="C763" t="s">
        <v>1786</v>
      </c>
      <c r="D763" t="s">
        <v>1789</v>
      </c>
      <c r="E763" t="s">
        <v>1556</v>
      </c>
      <c r="F763" t="s">
        <v>11</v>
      </c>
      <c r="G763" t="s">
        <v>154</v>
      </c>
    </row>
    <row r="764" spans="1:7">
      <c r="A764">
        <v>763</v>
      </c>
      <c r="B764" t="s">
        <v>1790</v>
      </c>
      <c r="C764" t="s">
        <v>1786</v>
      </c>
      <c r="D764">
        <v>300224</v>
      </c>
      <c r="E764" t="s">
        <v>188</v>
      </c>
      <c r="F764" t="s">
        <v>11</v>
      </c>
      <c r="G764" t="s">
        <v>154</v>
      </c>
    </row>
    <row r="765" spans="1:7">
      <c r="A765">
        <v>764</v>
      </c>
      <c r="B765" t="s">
        <v>1791</v>
      </c>
      <c r="C765" t="s">
        <v>1786</v>
      </c>
      <c r="D765">
        <v>4443</v>
      </c>
      <c r="E765" t="s">
        <v>87</v>
      </c>
      <c r="F765" t="s">
        <v>11</v>
      </c>
      <c r="G765" t="s">
        <v>44</v>
      </c>
    </row>
    <row r="766" spans="1:7">
      <c r="A766">
        <v>765</v>
      </c>
      <c r="B766" t="s">
        <v>1792</v>
      </c>
      <c r="C766" t="s">
        <v>1786</v>
      </c>
      <c r="D766" t="s">
        <v>1793</v>
      </c>
      <c r="E766" t="s">
        <v>10</v>
      </c>
      <c r="F766" t="s">
        <v>11</v>
      </c>
      <c r="G766" t="s">
        <v>56</v>
      </c>
    </row>
    <row r="767" spans="1:7">
      <c r="A767">
        <v>766</v>
      </c>
      <c r="B767" t="s">
        <v>1794</v>
      </c>
      <c r="C767" t="s">
        <v>1795</v>
      </c>
      <c r="D767">
        <v>8020</v>
      </c>
      <c r="E767" t="s">
        <v>87</v>
      </c>
      <c r="F767" t="s">
        <v>11</v>
      </c>
      <c r="G767" t="s">
        <v>682</v>
      </c>
    </row>
    <row r="768" spans="1:7">
      <c r="A768">
        <v>767</v>
      </c>
      <c r="B768" t="s">
        <v>1796</v>
      </c>
      <c r="C768" t="s">
        <v>1795</v>
      </c>
      <c r="D768">
        <v>603920</v>
      </c>
      <c r="E768" t="s">
        <v>188</v>
      </c>
      <c r="F768" t="s">
        <v>11</v>
      </c>
      <c r="G768" t="s">
        <v>154</v>
      </c>
    </row>
    <row r="769" spans="1:7">
      <c r="A769">
        <v>768</v>
      </c>
      <c r="B769" t="s">
        <v>1797</v>
      </c>
      <c r="C769" t="s">
        <v>1798</v>
      </c>
      <c r="D769" t="s">
        <v>1799</v>
      </c>
      <c r="E769" t="s">
        <v>63</v>
      </c>
      <c r="F769" t="s">
        <v>11</v>
      </c>
      <c r="G769" t="s">
        <v>34</v>
      </c>
    </row>
    <row r="770" spans="1:7">
      <c r="A770">
        <v>769</v>
      </c>
      <c r="B770" t="s">
        <v>1800</v>
      </c>
      <c r="C770" t="s">
        <v>1798</v>
      </c>
      <c r="D770" t="s">
        <v>1801</v>
      </c>
      <c r="E770" t="s">
        <v>188</v>
      </c>
      <c r="F770" t="s">
        <v>11</v>
      </c>
      <c r="G770" t="s">
        <v>16</v>
      </c>
    </row>
    <row r="771" spans="1:7">
      <c r="A771">
        <v>770</v>
      </c>
      <c r="B771" t="s">
        <v>1802</v>
      </c>
      <c r="C771" t="s">
        <v>1803</v>
      </c>
      <c r="D771" t="s">
        <v>1804</v>
      </c>
      <c r="E771" t="s">
        <v>10</v>
      </c>
      <c r="F771" t="s">
        <v>11</v>
      </c>
      <c r="G771" t="s">
        <v>44</v>
      </c>
    </row>
    <row r="772" spans="1:7">
      <c r="A772">
        <v>771</v>
      </c>
      <c r="B772" t="s">
        <v>1805</v>
      </c>
      <c r="C772" t="s">
        <v>1803</v>
      </c>
      <c r="D772" t="s">
        <v>1806</v>
      </c>
      <c r="E772" t="s">
        <v>63</v>
      </c>
      <c r="F772" t="s">
        <v>11</v>
      </c>
      <c r="G772" t="s">
        <v>52</v>
      </c>
    </row>
    <row r="773" spans="1:7">
      <c r="A773">
        <v>772</v>
      </c>
      <c r="B773" t="s">
        <v>1807</v>
      </c>
      <c r="C773" t="s">
        <v>1808</v>
      </c>
      <c r="D773" t="s">
        <v>1809</v>
      </c>
      <c r="E773" t="s">
        <v>425</v>
      </c>
      <c r="F773" t="s">
        <v>11</v>
      </c>
      <c r="G773" t="s">
        <v>44</v>
      </c>
    </row>
    <row r="774" spans="1:7">
      <c r="A774">
        <v>773</v>
      </c>
      <c r="B774" t="s">
        <v>1810</v>
      </c>
      <c r="C774" t="s">
        <v>1808</v>
      </c>
      <c r="D774">
        <v>603496</v>
      </c>
      <c r="E774" t="s">
        <v>188</v>
      </c>
      <c r="F774" t="s">
        <v>11</v>
      </c>
      <c r="G774" t="s">
        <v>56</v>
      </c>
    </row>
    <row r="775" spans="1:7">
      <c r="A775">
        <v>774</v>
      </c>
      <c r="B775" t="s">
        <v>1811</v>
      </c>
      <c r="C775" t="s">
        <v>1808</v>
      </c>
      <c r="D775" t="s">
        <v>1812</v>
      </c>
      <c r="E775" t="s">
        <v>1813</v>
      </c>
      <c r="F775" t="s">
        <v>11</v>
      </c>
      <c r="G775" t="s">
        <v>44</v>
      </c>
    </row>
    <row r="776" spans="1:7">
      <c r="A776">
        <v>775</v>
      </c>
      <c r="B776" t="s">
        <v>1814</v>
      </c>
      <c r="C776" t="s">
        <v>1815</v>
      </c>
      <c r="D776">
        <v>603083</v>
      </c>
      <c r="E776" t="s">
        <v>188</v>
      </c>
      <c r="F776" t="s">
        <v>11</v>
      </c>
      <c r="G776" t="s">
        <v>56</v>
      </c>
    </row>
    <row r="777" spans="1:7">
      <c r="A777">
        <v>776</v>
      </c>
      <c r="B777" t="s">
        <v>1816</v>
      </c>
      <c r="C777" t="s">
        <v>1815</v>
      </c>
      <c r="D777">
        <v>688408</v>
      </c>
      <c r="E777" t="s">
        <v>188</v>
      </c>
      <c r="F777" t="s">
        <v>11</v>
      </c>
      <c r="G777" t="s">
        <v>361</v>
      </c>
    </row>
    <row r="778" spans="1:7">
      <c r="A778">
        <v>777</v>
      </c>
      <c r="B778" t="s">
        <v>1817</v>
      </c>
      <c r="C778" t="s">
        <v>1818</v>
      </c>
      <c r="D778">
        <v>300768</v>
      </c>
      <c r="E778" t="s">
        <v>188</v>
      </c>
      <c r="F778" t="s">
        <v>11</v>
      </c>
      <c r="G778" t="s">
        <v>16</v>
      </c>
    </row>
    <row r="779" spans="1:7">
      <c r="A779">
        <v>778</v>
      </c>
      <c r="B779" t="s">
        <v>1819</v>
      </c>
      <c r="C779" t="s">
        <v>1820</v>
      </c>
      <c r="D779">
        <v>6754</v>
      </c>
      <c r="E779" t="s">
        <v>87</v>
      </c>
      <c r="F779" t="s">
        <v>11</v>
      </c>
      <c r="G779" t="s">
        <v>154</v>
      </c>
    </row>
    <row r="780" spans="1:7">
      <c r="A780">
        <v>779</v>
      </c>
      <c r="B780" t="s">
        <v>1821</v>
      </c>
      <c r="C780" t="s">
        <v>1820</v>
      </c>
      <c r="D780">
        <v>300657</v>
      </c>
      <c r="E780" t="s">
        <v>188</v>
      </c>
      <c r="F780" t="s">
        <v>11</v>
      </c>
      <c r="G780" t="s">
        <v>154</v>
      </c>
    </row>
    <row r="781" spans="1:7">
      <c r="A781">
        <v>780</v>
      </c>
      <c r="B781" t="s">
        <v>1822</v>
      </c>
      <c r="C781" t="s">
        <v>1820</v>
      </c>
      <c r="D781">
        <v>688127</v>
      </c>
      <c r="E781" t="s">
        <v>188</v>
      </c>
      <c r="F781" t="s">
        <v>11</v>
      </c>
      <c r="G781" t="s">
        <v>34</v>
      </c>
    </row>
    <row r="782" spans="1:7">
      <c r="A782">
        <v>781</v>
      </c>
      <c r="B782" t="s">
        <v>1823</v>
      </c>
      <c r="C782" t="s">
        <v>1824</v>
      </c>
      <c r="D782">
        <v>300232</v>
      </c>
      <c r="E782" t="s">
        <v>188</v>
      </c>
      <c r="F782" t="s">
        <v>11</v>
      </c>
      <c r="G782" t="s">
        <v>154</v>
      </c>
    </row>
    <row r="783" spans="1:7">
      <c r="A783">
        <v>782</v>
      </c>
      <c r="B783" t="s">
        <v>1825</v>
      </c>
      <c r="C783" t="s">
        <v>1824</v>
      </c>
      <c r="D783">
        <v>8096</v>
      </c>
      <c r="E783" t="s">
        <v>87</v>
      </c>
      <c r="F783" t="s">
        <v>11</v>
      </c>
      <c r="G783" t="s">
        <v>52</v>
      </c>
    </row>
    <row r="784" spans="1:7">
      <c r="A784">
        <v>783</v>
      </c>
      <c r="B784" t="s">
        <v>1826</v>
      </c>
      <c r="C784" t="s">
        <v>1824</v>
      </c>
      <c r="D784" t="s">
        <v>1827</v>
      </c>
      <c r="E784" t="s">
        <v>10</v>
      </c>
      <c r="F784" t="s">
        <v>11</v>
      </c>
      <c r="G784" t="s">
        <v>16</v>
      </c>
    </row>
    <row r="785" spans="1:7">
      <c r="A785">
        <v>784</v>
      </c>
      <c r="B785" t="s">
        <v>1828</v>
      </c>
      <c r="C785" t="s">
        <v>1829</v>
      </c>
      <c r="D785">
        <v>603881</v>
      </c>
      <c r="E785" t="s">
        <v>188</v>
      </c>
      <c r="F785" t="s">
        <v>11</v>
      </c>
      <c r="G785" t="s">
        <v>52</v>
      </c>
    </row>
    <row r="786" spans="1:7">
      <c r="A786">
        <v>785</v>
      </c>
      <c r="B786" t="s">
        <v>1830</v>
      </c>
      <c r="C786" t="s">
        <v>1831</v>
      </c>
      <c r="D786" t="s">
        <v>1832</v>
      </c>
      <c r="E786" t="s">
        <v>364</v>
      </c>
      <c r="F786" t="s">
        <v>11</v>
      </c>
      <c r="G786" t="s">
        <v>44</v>
      </c>
    </row>
    <row r="787" spans="1:7">
      <c r="A787">
        <v>786</v>
      </c>
      <c r="B787" t="s">
        <v>1833</v>
      </c>
      <c r="C787" t="s">
        <v>1831</v>
      </c>
      <c r="D787">
        <v>300634</v>
      </c>
      <c r="E787" t="s">
        <v>188</v>
      </c>
      <c r="F787" t="s">
        <v>11</v>
      </c>
      <c r="G787" t="s">
        <v>44</v>
      </c>
    </row>
    <row r="788" spans="1:7">
      <c r="A788">
        <v>787</v>
      </c>
      <c r="B788" t="s">
        <v>1834</v>
      </c>
      <c r="C788" t="s">
        <v>1831</v>
      </c>
      <c r="D788">
        <v>3596</v>
      </c>
      <c r="E788" t="s">
        <v>26</v>
      </c>
      <c r="F788" t="s">
        <v>11</v>
      </c>
      <c r="G788" t="s">
        <v>56</v>
      </c>
    </row>
    <row r="789" spans="1:7">
      <c r="A789">
        <v>788</v>
      </c>
      <c r="B789" t="s">
        <v>1835</v>
      </c>
      <c r="C789" t="s">
        <v>1836</v>
      </c>
      <c r="D789" t="s">
        <v>1837</v>
      </c>
      <c r="E789" t="s">
        <v>63</v>
      </c>
      <c r="F789" t="s">
        <v>11</v>
      </c>
      <c r="G789" t="s">
        <v>44</v>
      </c>
    </row>
    <row r="790" spans="1:7">
      <c r="A790">
        <v>789</v>
      </c>
      <c r="B790" t="s">
        <v>1838</v>
      </c>
      <c r="C790" t="s">
        <v>1836</v>
      </c>
      <c r="D790">
        <v>603327</v>
      </c>
      <c r="E790" t="s">
        <v>188</v>
      </c>
      <c r="F790" t="s">
        <v>11</v>
      </c>
      <c r="G790" t="s">
        <v>12</v>
      </c>
    </row>
    <row r="791" spans="1:7">
      <c r="A791">
        <v>790</v>
      </c>
      <c r="B791" t="s">
        <v>1839</v>
      </c>
      <c r="C791" t="s">
        <v>1836</v>
      </c>
      <c r="D791" t="s">
        <v>1840</v>
      </c>
      <c r="E791" t="s">
        <v>10</v>
      </c>
      <c r="F791" t="s">
        <v>11</v>
      </c>
      <c r="G791" t="s">
        <v>44</v>
      </c>
    </row>
    <row r="792" spans="1:7">
      <c r="A792">
        <v>791</v>
      </c>
      <c r="B792" t="s">
        <v>1841</v>
      </c>
      <c r="C792" t="s">
        <v>1836</v>
      </c>
      <c r="D792" t="s">
        <v>1842</v>
      </c>
      <c r="E792" t="s">
        <v>63</v>
      </c>
      <c r="F792" t="s">
        <v>11</v>
      </c>
      <c r="G792" t="s">
        <v>52</v>
      </c>
    </row>
    <row r="793" spans="1:7">
      <c r="A793">
        <v>792</v>
      </c>
      <c r="B793" t="s">
        <v>1843</v>
      </c>
      <c r="C793" t="s">
        <v>1836</v>
      </c>
      <c r="D793" t="s">
        <v>1844</v>
      </c>
      <c r="E793" t="s">
        <v>364</v>
      </c>
      <c r="F793" t="s">
        <v>11</v>
      </c>
      <c r="G793" t="s">
        <v>12</v>
      </c>
    </row>
    <row r="794" spans="1:7">
      <c r="A794">
        <v>793</v>
      </c>
      <c r="B794" t="s">
        <v>1845</v>
      </c>
      <c r="C794" t="s">
        <v>1846</v>
      </c>
      <c r="D794" t="s">
        <v>1847</v>
      </c>
      <c r="E794" t="s">
        <v>104</v>
      </c>
      <c r="F794" t="s">
        <v>11</v>
      </c>
      <c r="G794" t="s">
        <v>56</v>
      </c>
    </row>
    <row r="795" spans="1:7">
      <c r="A795">
        <v>794</v>
      </c>
      <c r="B795" t="s">
        <v>1848</v>
      </c>
      <c r="C795" t="s">
        <v>1846</v>
      </c>
      <c r="D795" t="s">
        <v>1849</v>
      </c>
      <c r="E795" t="s">
        <v>1080</v>
      </c>
      <c r="F795" t="s">
        <v>11</v>
      </c>
      <c r="G795" t="s">
        <v>52</v>
      </c>
    </row>
    <row r="796" spans="1:7">
      <c r="A796">
        <v>795</v>
      </c>
      <c r="B796" t="s">
        <v>1850</v>
      </c>
      <c r="C796" t="s">
        <v>1846</v>
      </c>
      <c r="D796">
        <v>300416</v>
      </c>
      <c r="E796" t="s">
        <v>188</v>
      </c>
      <c r="F796" t="s">
        <v>11</v>
      </c>
      <c r="G796" t="s">
        <v>94</v>
      </c>
    </row>
    <row r="797" spans="1:7">
      <c r="A797">
        <v>796</v>
      </c>
      <c r="B797" t="s">
        <v>1851</v>
      </c>
      <c r="C797" t="s">
        <v>1846</v>
      </c>
      <c r="D797">
        <v>6707</v>
      </c>
      <c r="E797" t="s">
        <v>87</v>
      </c>
      <c r="F797" t="s">
        <v>11</v>
      </c>
      <c r="G797" t="s">
        <v>20</v>
      </c>
    </row>
    <row r="798" spans="1:7">
      <c r="A798">
        <v>797</v>
      </c>
      <c r="B798" t="s">
        <v>1852</v>
      </c>
      <c r="C798" t="s">
        <v>1846</v>
      </c>
      <c r="D798" t="s">
        <v>1853</v>
      </c>
      <c r="E798" t="s">
        <v>10</v>
      </c>
      <c r="F798" t="s">
        <v>11</v>
      </c>
      <c r="G798" t="s">
        <v>16</v>
      </c>
    </row>
    <row r="799" spans="1:7">
      <c r="A799">
        <v>798</v>
      </c>
      <c r="B799" t="s">
        <v>1854</v>
      </c>
      <c r="C799" t="s">
        <v>1846</v>
      </c>
      <c r="D799">
        <v>300687</v>
      </c>
      <c r="E799" t="s">
        <v>188</v>
      </c>
      <c r="F799" t="s">
        <v>11</v>
      </c>
      <c r="G799" t="s">
        <v>52</v>
      </c>
    </row>
    <row r="800" spans="1:7">
      <c r="A800">
        <v>799</v>
      </c>
      <c r="B800" t="s">
        <v>1855</v>
      </c>
      <c r="C800" t="s">
        <v>1856</v>
      </c>
      <c r="D800">
        <v>603533</v>
      </c>
      <c r="E800" t="s">
        <v>188</v>
      </c>
      <c r="F800" t="s">
        <v>11</v>
      </c>
      <c r="G800" t="s">
        <v>44</v>
      </c>
    </row>
    <row r="801" spans="1:7">
      <c r="A801">
        <v>800</v>
      </c>
      <c r="B801" t="s">
        <v>1857</v>
      </c>
      <c r="C801" t="s">
        <v>1858</v>
      </c>
      <c r="D801">
        <v>7732</v>
      </c>
      <c r="E801" t="s">
        <v>87</v>
      </c>
      <c r="F801" t="s">
        <v>11</v>
      </c>
      <c r="G801" t="s">
        <v>94</v>
      </c>
    </row>
    <row r="802" spans="1:7">
      <c r="A802">
        <v>801</v>
      </c>
      <c r="B802" t="s">
        <v>1859</v>
      </c>
      <c r="C802" t="s">
        <v>1858</v>
      </c>
      <c r="D802">
        <v>4478</v>
      </c>
      <c r="E802" t="s">
        <v>87</v>
      </c>
      <c r="F802" t="s">
        <v>11</v>
      </c>
      <c r="G802" t="s">
        <v>44</v>
      </c>
    </row>
    <row r="803" spans="1:7">
      <c r="A803">
        <v>802</v>
      </c>
      <c r="B803" t="s">
        <v>1860</v>
      </c>
      <c r="C803" t="s">
        <v>1861</v>
      </c>
      <c r="D803">
        <v>600198</v>
      </c>
      <c r="E803" t="s">
        <v>188</v>
      </c>
      <c r="F803" t="s">
        <v>11</v>
      </c>
      <c r="G803" t="s">
        <v>56</v>
      </c>
    </row>
    <row r="804" spans="1:7">
      <c r="A804">
        <v>803</v>
      </c>
      <c r="B804" t="s">
        <v>1862</v>
      </c>
      <c r="C804" t="s">
        <v>1861</v>
      </c>
      <c r="D804">
        <v>8154</v>
      </c>
      <c r="E804" t="s">
        <v>87</v>
      </c>
      <c r="F804" t="s">
        <v>11</v>
      </c>
      <c r="G804" t="s">
        <v>682</v>
      </c>
    </row>
    <row r="805" spans="1:7">
      <c r="A805">
        <v>804</v>
      </c>
      <c r="B805" t="s">
        <v>1863</v>
      </c>
      <c r="C805" t="s">
        <v>1861</v>
      </c>
      <c r="D805">
        <v>300678</v>
      </c>
      <c r="E805" t="s">
        <v>188</v>
      </c>
      <c r="F805" t="s">
        <v>11</v>
      </c>
      <c r="G805" t="s">
        <v>44</v>
      </c>
    </row>
    <row r="806" spans="1:7">
      <c r="A806">
        <v>805</v>
      </c>
      <c r="B806" t="s">
        <v>1864</v>
      </c>
      <c r="C806" t="s">
        <v>1861</v>
      </c>
      <c r="D806" t="s">
        <v>1865</v>
      </c>
      <c r="E806" t="s">
        <v>141</v>
      </c>
      <c r="F806" t="s">
        <v>11</v>
      </c>
      <c r="G806" t="s">
        <v>52</v>
      </c>
    </row>
    <row r="807" spans="1:7">
      <c r="A807">
        <v>806</v>
      </c>
      <c r="B807" t="s">
        <v>1866</v>
      </c>
      <c r="C807" t="s">
        <v>1861</v>
      </c>
      <c r="D807" t="s">
        <v>1867</v>
      </c>
      <c r="E807" t="s">
        <v>1868</v>
      </c>
      <c r="F807" t="s">
        <v>11</v>
      </c>
      <c r="G807" t="s">
        <v>131</v>
      </c>
    </row>
    <row r="808" spans="1:7">
      <c r="A808">
        <v>807</v>
      </c>
      <c r="B808" t="s">
        <v>1869</v>
      </c>
      <c r="C808" t="s">
        <v>1861</v>
      </c>
      <c r="D808">
        <v>300570</v>
      </c>
      <c r="E808" t="s">
        <v>188</v>
      </c>
      <c r="F808" t="s">
        <v>11</v>
      </c>
      <c r="G808" t="s">
        <v>56</v>
      </c>
    </row>
    <row r="809" spans="1:7">
      <c r="A809">
        <v>808</v>
      </c>
      <c r="B809" t="s">
        <v>1870</v>
      </c>
      <c r="C809" t="s">
        <v>1861</v>
      </c>
      <c r="D809">
        <v>688066</v>
      </c>
      <c r="E809" t="s">
        <v>188</v>
      </c>
      <c r="F809" t="s">
        <v>11</v>
      </c>
      <c r="G809" t="s">
        <v>44</v>
      </c>
    </row>
    <row r="810" spans="1:7">
      <c r="A810">
        <v>809</v>
      </c>
      <c r="B810" t="s">
        <v>1871</v>
      </c>
      <c r="C810" t="s">
        <v>1861</v>
      </c>
      <c r="D810">
        <v>603989</v>
      </c>
      <c r="E810" t="s">
        <v>188</v>
      </c>
      <c r="F810" t="s">
        <v>11</v>
      </c>
      <c r="G810" t="s">
        <v>154</v>
      </c>
    </row>
    <row r="811" spans="1:7">
      <c r="A811">
        <v>810</v>
      </c>
      <c r="B811" t="s">
        <v>1872</v>
      </c>
      <c r="C811" t="s">
        <v>1861</v>
      </c>
      <c r="D811">
        <v>6414</v>
      </c>
      <c r="E811" t="s">
        <v>26</v>
      </c>
      <c r="F811" t="s">
        <v>11</v>
      </c>
      <c r="G811" t="s">
        <v>131</v>
      </c>
    </row>
    <row r="812" spans="1:7">
      <c r="A812">
        <v>811</v>
      </c>
      <c r="B812" t="s">
        <v>1873</v>
      </c>
      <c r="C812" t="s">
        <v>1874</v>
      </c>
      <c r="D812">
        <v>300762</v>
      </c>
      <c r="E812" t="s">
        <v>188</v>
      </c>
      <c r="F812" t="s">
        <v>11</v>
      </c>
      <c r="G812" t="s">
        <v>56</v>
      </c>
    </row>
    <row r="813" spans="1:7">
      <c r="A813">
        <v>812</v>
      </c>
      <c r="B813" t="s">
        <v>1875</v>
      </c>
      <c r="C813" t="s">
        <v>1874</v>
      </c>
      <c r="D813">
        <v>6315</v>
      </c>
      <c r="E813" t="s">
        <v>87</v>
      </c>
      <c r="F813" t="s">
        <v>11</v>
      </c>
      <c r="G813" t="s">
        <v>20</v>
      </c>
    </row>
    <row r="814" spans="1:7">
      <c r="A814">
        <v>813</v>
      </c>
      <c r="B814" t="s">
        <v>1876</v>
      </c>
      <c r="C814" t="s">
        <v>1874</v>
      </c>
      <c r="D814" t="s">
        <v>1877</v>
      </c>
      <c r="E814" t="s">
        <v>63</v>
      </c>
      <c r="F814" t="s">
        <v>11</v>
      </c>
      <c r="G814" t="s">
        <v>56</v>
      </c>
    </row>
    <row r="815" spans="1:7">
      <c r="A815">
        <v>814</v>
      </c>
      <c r="B815" t="s">
        <v>1878</v>
      </c>
      <c r="C815" t="s">
        <v>1874</v>
      </c>
      <c r="D815">
        <v>300455</v>
      </c>
      <c r="E815" t="s">
        <v>188</v>
      </c>
      <c r="F815" t="s">
        <v>11</v>
      </c>
      <c r="G815" t="s">
        <v>94</v>
      </c>
    </row>
    <row r="816" spans="1:7">
      <c r="A816">
        <v>815</v>
      </c>
      <c r="B816" t="s">
        <v>1879</v>
      </c>
      <c r="C816" t="s">
        <v>1880</v>
      </c>
      <c r="D816">
        <v>6116</v>
      </c>
      <c r="E816" t="s">
        <v>26</v>
      </c>
      <c r="F816" t="s">
        <v>11</v>
      </c>
      <c r="G816" t="s">
        <v>131</v>
      </c>
    </row>
    <row r="817" spans="1:7">
      <c r="A817">
        <v>816</v>
      </c>
      <c r="B817" t="s">
        <v>1881</v>
      </c>
      <c r="C817" t="s">
        <v>1880</v>
      </c>
      <c r="D817">
        <v>3714</v>
      </c>
      <c r="E817" t="s">
        <v>26</v>
      </c>
      <c r="F817" t="s">
        <v>11</v>
      </c>
      <c r="G817" t="s">
        <v>154</v>
      </c>
    </row>
    <row r="818" spans="1:7">
      <c r="A818">
        <v>817</v>
      </c>
      <c r="B818" t="s">
        <v>1882</v>
      </c>
      <c r="C818" t="s">
        <v>1880</v>
      </c>
      <c r="D818">
        <v>5388</v>
      </c>
      <c r="E818" t="s">
        <v>26</v>
      </c>
      <c r="F818" t="s">
        <v>11</v>
      </c>
      <c r="G818" t="s">
        <v>56</v>
      </c>
    </row>
    <row r="819" spans="1:7">
      <c r="A819">
        <v>818</v>
      </c>
      <c r="B819" t="s">
        <v>1883</v>
      </c>
      <c r="C819" t="s">
        <v>1884</v>
      </c>
      <c r="D819" t="s">
        <v>1885</v>
      </c>
      <c r="E819" t="s">
        <v>10</v>
      </c>
      <c r="F819" t="s">
        <v>11</v>
      </c>
      <c r="G819" t="s">
        <v>44</v>
      </c>
    </row>
    <row r="820" spans="1:7">
      <c r="A820">
        <v>819</v>
      </c>
      <c r="B820" t="s">
        <v>1886</v>
      </c>
      <c r="C820" t="s">
        <v>1884</v>
      </c>
      <c r="D820">
        <v>4819</v>
      </c>
      <c r="E820" t="s">
        <v>87</v>
      </c>
      <c r="F820" t="s">
        <v>11</v>
      </c>
      <c r="G820" t="s">
        <v>52</v>
      </c>
    </row>
    <row r="821" spans="1:7">
      <c r="A821">
        <v>820</v>
      </c>
      <c r="B821" t="s">
        <v>1887</v>
      </c>
      <c r="C821" t="s">
        <v>1884</v>
      </c>
      <c r="D821">
        <v>5434</v>
      </c>
      <c r="E821" t="s">
        <v>26</v>
      </c>
      <c r="F821" t="s">
        <v>11</v>
      </c>
      <c r="G821" t="s">
        <v>34</v>
      </c>
    </row>
    <row r="822" spans="1:7">
      <c r="A822">
        <v>821</v>
      </c>
      <c r="B822" t="s">
        <v>1888</v>
      </c>
      <c r="C822" t="s">
        <v>1884</v>
      </c>
      <c r="D822" t="s">
        <v>1889</v>
      </c>
      <c r="E822" t="s">
        <v>10</v>
      </c>
      <c r="F822" t="s">
        <v>11</v>
      </c>
      <c r="G822" t="s">
        <v>44</v>
      </c>
    </row>
    <row r="823" spans="1:7">
      <c r="A823">
        <v>822</v>
      </c>
      <c r="B823" t="s">
        <v>1890</v>
      </c>
      <c r="C823" t="s">
        <v>1891</v>
      </c>
      <c r="D823" t="s">
        <v>1892</v>
      </c>
      <c r="E823" t="s">
        <v>425</v>
      </c>
      <c r="F823" t="s">
        <v>11</v>
      </c>
      <c r="G823" t="s">
        <v>44</v>
      </c>
    </row>
    <row r="824" spans="1:7">
      <c r="A824">
        <v>823</v>
      </c>
      <c r="B824" t="s">
        <v>1893</v>
      </c>
      <c r="C824" t="s">
        <v>1891</v>
      </c>
      <c r="D824" t="s">
        <v>1894</v>
      </c>
      <c r="E824" t="s">
        <v>243</v>
      </c>
      <c r="F824" t="s">
        <v>11</v>
      </c>
      <c r="G824" t="s">
        <v>52</v>
      </c>
    </row>
    <row r="825" spans="1:7">
      <c r="A825">
        <v>824</v>
      </c>
      <c r="B825" t="s">
        <v>1895</v>
      </c>
      <c r="C825" t="s">
        <v>1896</v>
      </c>
      <c r="D825">
        <v>3264</v>
      </c>
      <c r="E825" t="s">
        <v>26</v>
      </c>
      <c r="F825" t="s">
        <v>11</v>
      </c>
      <c r="G825" t="s">
        <v>34</v>
      </c>
    </row>
    <row r="826" spans="1:7">
      <c r="A826">
        <v>825</v>
      </c>
      <c r="B826" t="s">
        <v>1897</v>
      </c>
      <c r="C826" t="s">
        <v>1896</v>
      </c>
      <c r="D826">
        <v>4722</v>
      </c>
      <c r="E826" t="s">
        <v>87</v>
      </c>
      <c r="F826" t="s">
        <v>11</v>
      </c>
      <c r="G826" t="s">
        <v>52</v>
      </c>
    </row>
    <row r="827" spans="1:7">
      <c r="A827">
        <v>826</v>
      </c>
      <c r="B827" t="s">
        <v>1898</v>
      </c>
      <c r="C827" t="s">
        <v>1896</v>
      </c>
      <c r="D827">
        <v>688018</v>
      </c>
      <c r="E827" t="s">
        <v>188</v>
      </c>
      <c r="F827" t="s">
        <v>11</v>
      </c>
      <c r="G827" t="s">
        <v>20</v>
      </c>
    </row>
    <row r="828" spans="1:7">
      <c r="A828">
        <v>827</v>
      </c>
      <c r="B828" t="s">
        <v>1899</v>
      </c>
      <c r="C828" t="s">
        <v>1896</v>
      </c>
      <c r="D828">
        <v>300319</v>
      </c>
      <c r="E828" t="s">
        <v>188</v>
      </c>
      <c r="F828" t="s">
        <v>11</v>
      </c>
      <c r="G828" t="s">
        <v>154</v>
      </c>
    </row>
    <row r="829" spans="1:7">
      <c r="A829">
        <v>828</v>
      </c>
      <c r="B829" t="s">
        <v>1900</v>
      </c>
      <c r="C829" t="s">
        <v>1896</v>
      </c>
      <c r="D829">
        <v>2363</v>
      </c>
      <c r="E829" t="s">
        <v>26</v>
      </c>
      <c r="F829" t="s">
        <v>11</v>
      </c>
      <c r="G829" t="s">
        <v>20</v>
      </c>
    </row>
    <row r="830" spans="1:7">
      <c r="A830">
        <v>829</v>
      </c>
      <c r="B830" t="s">
        <v>1901</v>
      </c>
      <c r="C830" t="s">
        <v>1902</v>
      </c>
      <c r="D830">
        <v>353200</v>
      </c>
      <c r="E830" t="s">
        <v>29</v>
      </c>
      <c r="F830" t="s">
        <v>11</v>
      </c>
      <c r="G830" t="s">
        <v>154</v>
      </c>
    </row>
    <row r="831" spans="1:7">
      <c r="A831">
        <v>830</v>
      </c>
      <c r="B831" t="s">
        <v>1903</v>
      </c>
      <c r="C831" t="s">
        <v>1902</v>
      </c>
      <c r="D831">
        <v>300170</v>
      </c>
      <c r="E831" t="s">
        <v>188</v>
      </c>
      <c r="F831" t="s">
        <v>11</v>
      </c>
      <c r="G831" t="s">
        <v>52</v>
      </c>
    </row>
    <row r="832" spans="1:7">
      <c r="A832">
        <v>831</v>
      </c>
      <c r="B832" t="s">
        <v>1904</v>
      </c>
      <c r="C832" t="s">
        <v>1902</v>
      </c>
      <c r="D832">
        <v>2451</v>
      </c>
      <c r="E832" t="s">
        <v>26</v>
      </c>
      <c r="F832" t="s">
        <v>11</v>
      </c>
      <c r="G832" t="s">
        <v>131</v>
      </c>
    </row>
    <row r="833" spans="1:7">
      <c r="A833">
        <v>832</v>
      </c>
      <c r="B833" t="s">
        <v>1905</v>
      </c>
      <c r="C833" t="s">
        <v>1902</v>
      </c>
      <c r="D833">
        <v>2441</v>
      </c>
      <c r="E833" t="s">
        <v>26</v>
      </c>
      <c r="F833" t="s">
        <v>11</v>
      </c>
      <c r="G833" t="s">
        <v>34</v>
      </c>
    </row>
    <row r="834" spans="1:7">
      <c r="A834">
        <v>833</v>
      </c>
      <c r="B834" t="s">
        <v>1906</v>
      </c>
      <c r="C834" t="s">
        <v>1907</v>
      </c>
      <c r="D834">
        <v>2432</v>
      </c>
      <c r="E834" t="s">
        <v>87</v>
      </c>
      <c r="F834" t="s">
        <v>11</v>
      </c>
      <c r="G834" t="s">
        <v>44</v>
      </c>
    </row>
    <row r="835" spans="1:7">
      <c r="A835">
        <v>834</v>
      </c>
      <c r="B835" t="s">
        <v>1908</v>
      </c>
      <c r="C835" t="s">
        <v>1907</v>
      </c>
      <c r="D835">
        <v>9682</v>
      </c>
      <c r="E835" t="s">
        <v>87</v>
      </c>
      <c r="F835" t="s">
        <v>11</v>
      </c>
      <c r="G835" t="s">
        <v>52</v>
      </c>
    </row>
    <row r="836" spans="1:7">
      <c r="A836">
        <v>835</v>
      </c>
      <c r="B836" t="s">
        <v>1909</v>
      </c>
      <c r="C836" t="s">
        <v>1907</v>
      </c>
      <c r="D836">
        <v>603328</v>
      </c>
      <c r="E836" t="s">
        <v>188</v>
      </c>
      <c r="F836" t="s">
        <v>11</v>
      </c>
      <c r="G836" t="s">
        <v>154</v>
      </c>
    </row>
    <row r="837" spans="1:7">
      <c r="A837">
        <v>836</v>
      </c>
      <c r="B837" t="s">
        <v>1910</v>
      </c>
      <c r="C837" t="s">
        <v>1907</v>
      </c>
      <c r="D837">
        <v>8016</v>
      </c>
      <c r="E837" t="s">
        <v>26</v>
      </c>
      <c r="F837" t="s">
        <v>11</v>
      </c>
      <c r="G837" t="s">
        <v>20</v>
      </c>
    </row>
    <row r="838" spans="1:7">
      <c r="A838">
        <v>837</v>
      </c>
      <c r="B838" t="s">
        <v>1911</v>
      </c>
      <c r="C838" t="s">
        <v>1907</v>
      </c>
      <c r="D838">
        <v>688023</v>
      </c>
      <c r="E838" t="s">
        <v>188</v>
      </c>
      <c r="F838" t="s">
        <v>11</v>
      </c>
      <c r="G838" t="s">
        <v>16</v>
      </c>
    </row>
    <row r="839" spans="1:7">
      <c r="A839">
        <v>838</v>
      </c>
      <c r="B839" t="s">
        <v>1912</v>
      </c>
      <c r="C839" t="s">
        <v>1907</v>
      </c>
      <c r="D839">
        <v>6274</v>
      </c>
      <c r="E839" t="s">
        <v>26</v>
      </c>
      <c r="F839" t="s">
        <v>11</v>
      </c>
      <c r="G839" t="s">
        <v>154</v>
      </c>
    </row>
    <row r="840" spans="1:7">
      <c r="A840">
        <v>839</v>
      </c>
      <c r="B840" t="s">
        <v>1913</v>
      </c>
      <c r="C840" t="s">
        <v>1907</v>
      </c>
      <c r="D840">
        <v>3374</v>
      </c>
      <c r="E840" t="s">
        <v>26</v>
      </c>
      <c r="F840" t="s">
        <v>11</v>
      </c>
      <c r="G840" t="s">
        <v>20</v>
      </c>
    </row>
    <row r="841" spans="1:7">
      <c r="A841">
        <v>840</v>
      </c>
      <c r="B841" t="s">
        <v>1914</v>
      </c>
      <c r="C841" t="s">
        <v>1915</v>
      </c>
      <c r="D841" t="s">
        <v>1916</v>
      </c>
      <c r="E841" t="s">
        <v>425</v>
      </c>
      <c r="F841" t="s">
        <v>11</v>
      </c>
      <c r="G841" t="s">
        <v>20</v>
      </c>
    </row>
    <row r="842" spans="1:7">
      <c r="A842">
        <v>841</v>
      </c>
      <c r="B842" t="s">
        <v>1917</v>
      </c>
      <c r="C842" t="s">
        <v>1915</v>
      </c>
      <c r="D842">
        <v>603383</v>
      </c>
      <c r="E842" t="s">
        <v>188</v>
      </c>
      <c r="F842" t="s">
        <v>11</v>
      </c>
      <c r="G842" t="s">
        <v>44</v>
      </c>
    </row>
    <row r="843" spans="1:7">
      <c r="A843">
        <v>842</v>
      </c>
      <c r="B843" t="s">
        <v>1918</v>
      </c>
      <c r="C843" t="s">
        <v>1915</v>
      </c>
      <c r="D843">
        <v>300079</v>
      </c>
      <c r="E843" t="s">
        <v>188</v>
      </c>
      <c r="F843" t="s">
        <v>11</v>
      </c>
      <c r="G843" t="s">
        <v>56</v>
      </c>
    </row>
    <row r="844" spans="1:7">
      <c r="A844">
        <v>843</v>
      </c>
      <c r="B844" t="s">
        <v>1919</v>
      </c>
      <c r="C844" t="s">
        <v>1920</v>
      </c>
      <c r="D844" t="s">
        <v>1921</v>
      </c>
      <c r="E844" t="s">
        <v>26</v>
      </c>
      <c r="F844" t="s">
        <v>11</v>
      </c>
      <c r="G844" t="s">
        <v>154</v>
      </c>
    </row>
    <row r="845" spans="1:7">
      <c r="A845">
        <v>844</v>
      </c>
      <c r="B845" t="s">
        <v>1922</v>
      </c>
      <c r="C845" t="s">
        <v>1920</v>
      </c>
      <c r="D845" t="s">
        <v>1923</v>
      </c>
      <c r="E845" t="s">
        <v>10</v>
      </c>
      <c r="F845" t="s">
        <v>11</v>
      </c>
      <c r="G845" t="s">
        <v>52</v>
      </c>
    </row>
    <row r="846" spans="1:7">
      <c r="A846">
        <v>845</v>
      </c>
      <c r="B846" t="s">
        <v>1924</v>
      </c>
      <c r="C846" t="s">
        <v>1920</v>
      </c>
      <c r="D846" t="s">
        <v>1925</v>
      </c>
      <c r="E846" t="s">
        <v>1868</v>
      </c>
      <c r="F846" t="s">
        <v>11</v>
      </c>
      <c r="G846" t="s">
        <v>154</v>
      </c>
    </row>
    <row r="847" spans="1:7">
      <c r="A847">
        <v>846</v>
      </c>
      <c r="B847" t="s">
        <v>1926</v>
      </c>
      <c r="C847" t="s">
        <v>1920</v>
      </c>
      <c r="D847">
        <v>2760</v>
      </c>
      <c r="E847" t="s">
        <v>87</v>
      </c>
      <c r="F847" t="s">
        <v>11</v>
      </c>
      <c r="G847" t="s">
        <v>154</v>
      </c>
    </row>
    <row r="848" spans="1:7">
      <c r="A848">
        <v>847</v>
      </c>
      <c r="B848" t="s">
        <v>1927</v>
      </c>
      <c r="C848" t="s">
        <v>1920</v>
      </c>
      <c r="D848" t="s">
        <v>1928</v>
      </c>
      <c r="E848" t="s">
        <v>1139</v>
      </c>
      <c r="F848" t="s">
        <v>11</v>
      </c>
      <c r="G848" t="s">
        <v>16</v>
      </c>
    </row>
    <row r="849" spans="1:7">
      <c r="A849">
        <v>848</v>
      </c>
      <c r="B849" t="s">
        <v>1929</v>
      </c>
      <c r="C849" t="s">
        <v>1930</v>
      </c>
      <c r="D849">
        <v>6588</v>
      </c>
      <c r="E849" t="s">
        <v>87</v>
      </c>
      <c r="F849" t="s">
        <v>11</v>
      </c>
      <c r="G849" t="s">
        <v>131</v>
      </c>
    </row>
    <row r="850" spans="1:7">
      <c r="A850">
        <v>849</v>
      </c>
      <c r="B850" t="s">
        <v>1931</v>
      </c>
      <c r="C850" t="s">
        <v>1930</v>
      </c>
      <c r="D850">
        <v>600734</v>
      </c>
      <c r="E850" t="s">
        <v>188</v>
      </c>
      <c r="F850" t="s">
        <v>11</v>
      </c>
      <c r="G850" t="s">
        <v>131</v>
      </c>
    </row>
    <row r="851" spans="1:7">
      <c r="A851">
        <v>850</v>
      </c>
      <c r="B851" t="s">
        <v>1932</v>
      </c>
      <c r="C851" t="s">
        <v>1930</v>
      </c>
      <c r="D851">
        <v>603629</v>
      </c>
      <c r="E851" t="s">
        <v>188</v>
      </c>
      <c r="F851" t="s">
        <v>11</v>
      </c>
      <c r="G851" t="s">
        <v>154</v>
      </c>
    </row>
    <row r="852" spans="1:7">
      <c r="A852">
        <v>851</v>
      </c>
      <c r="B852" t="s">
        <v>1933</v>
      </c>
      <c r="C852" t="s">
        <v>1930</v>
      </c>
      <c r="D852">
        <v>600105</v>
      </c>
      <c r="E852" t="s">
        <v>188</v>
      </c>
      <c r="F852" t="s">
        <v>11</v>
      </c>
      <c r="G852" t="s">
        <v>56</v>
      </c>
    </row>
    <row r="853" spans="1:7">
      <c r="A853">
        <v>852</v>
      </c>
      <c r="B853" t="s">
        <v>1934</v>
      </c>
      <c r="C853" t="s">
        <v>1930</v>
      </c>
      <c r="D853" t="s">
        <v>1935</v>
      </c>
      <c r="E853" t="s">
        <v>26</v>
      </c>
      <c r="F853" t="s">
        <v>11</v>
      </c>
      <c r="G853" t="s">
        <v>20</v>
      </c>
    </row>
    <row r="854" spans="1:7">
      <c r="A854">
        <v>853</v>
      </c>
      <c r="B854" t="s">
        <v>1936</v>
      </c>
      <c r="C854" t="s">
        <v>1937</v>
      </c>
      <c r="D854">
        <v>300366</v>
      </c>
      <c r="E854" t="s">
        <v>188</v>
      </c>
      <c r="F854" t="s">
        <v>11</v>
      </c>
      <c r="G854" t="s">
        <v>44</v>
      </c>
    </row>
    <row r="855" spans="1:7">
      <c r="A855">
        <v>854</v>
      </c>
      <c r="B855" t="s">
        <v>1938</v>
      </c>
      <c r="C855" t="s">
        <v>1937</v>
      </c>
      <c r="D855">
        <v>6213</v>
      </c>
      <c r="E855" t="s">
        <v>26</v>
      </c>
      <c r="F855" t="s">
        <v>11</v>
      </c>
      <c r="G855" t="s">
        <v>154</v>
      </c>
    </row>
    <row r="856" spans="1:7">
      <c r="A856">
        <v>855</v>
      </c>
      <c r="B856" t="s">
        <v>1939</v>
      </c>
      <c r="C856" t="s">
        <v>1937</v>
      </c>
      <c r="D856" t="s">
        <v>1940</v>
      </c>
      <c r="E856" t="s">
        <v>10</v>
      </c>
      <c r="F856" t="s">
        <v>11</v>
      </c>
      <c r="G856" t="s">
        <v>12</v>
      </c>
    </row>
    <row r="857" spans="1:7">
      <c r="A857">
        <v>856</v>
      </c>
      <c r="B857" t="s">
        <v>1941</v>
      </c>
      <c r="C857" t="s">
        <v>1942</v>
      </c>
      <c r="D857">
        <v>300303</v>
      </c>
      <c r="E857" t="s">
        <v>188</v>
      </c>
      <c r="F857" t="s">
        <v>11</v>
      </c>
      <c r="G857" t="s">
        <v>154</v>
      </c>
    </row>
    <row r="858" spans="1:7">
      <c r="A858">
        <v>857</v>
      </c>
      <c r="B858" t="s">
        <v>1943</v>
      </c>
      <c r="C858" t="s">
        <v>1942</v>
      </c>
      <c r="D858" t="s">
        <v>1944</v>
      </c>
      <c r="E858" t="s">
        <v>10</v>
      </c>
      <c r="F858" t="s">
        <v>11</v>
      </c>
      <c r="G858" t="s">
        <v>44</v>
      </c>
    </row>
    <row r="859" spans="1:7">
      <c r="A859">
        <v>858</v>
      </c>
      <c r="B859" t="s">
        <v>1945</v>
      </c>
      <c r="C859" t="s">
        <v>1942</v>
      </c>
      <c r="D859">
        <v>6271</v>
      </c>
      <c r="E859" t="s">
        <v>26</v>
      </c>
      <c r="F859" t="s">
        <v>11</v>
      </c>
      <c r="G859" t="s">
        <v>34</v>
      </c>
    </row>
    <row r="860" spans="1:7">
      <c r="A860">
        <v>859</v>
      </c>
      <c r="B860" t="s">
        <v>1946</v>
      </c>
      <c r="C860" t="s">
        <v>1947</v>
      </c>
      <c r="D860">
        <v>300134</v>
      </c>
      <c r="E860" t="s">
        <v>188</v>
      </c>
      <c r="F860" t="s">
        <v>11</v>
      </c>
      <c r="G860" t="s">
        <v>56</v>
      </c>
    </row>
    <row r="861" spans="1:7">
      <c r="A861">
        <v>860</v>
      </c>
      <c r="B861" t="s">
        <v>1948</v>
      </c>
      <c r="C861" t="s">
        <v>1947</v>
      </c>
      <c r="D861">
        <v>300369</v>
      </c>
      <c r="E861" t="s">
        <v>188</v>
      </c>
      <c r="F861" t="s">
        <v>11</v>
      </c>
      <c r="G861" t="s">
        <v>16</v>
      </c>
    </row>
    <row r="862" spans="1:7">
      <c r="A862">
        <v>861</v>
      </c>
      <c r="B862" t="s">
        <v>1949</v>
      </c>
      <c r="C862" t="s">
        <v>1947</v>
      </c>
      <c r="D862">
        <v>3680</v>
      </c>
      <c r="E862" t="s">
        <v>26</v>
      </c>
      <c r="F862" t="s">
        <v>11</v>
      </c>
      <c r="G862" t="s">
        <v>20</v>
      </c>
    </row>
    <row r="863" spans="1:7">
      <c r="A863">
        <v>862</v>
      </c>
      <c r="B863" t="s">
        <v>1950</v>
      </c>
      <c r="C863" t="s">
        <v>1947</v>
      </c>
      <c r="D863">
        <v>300327</v>
      </c>
      <c r="E863" t="s">
        <v>188</v>
      </c>
      <c r="F863" t="s">
        <v>11</v>
      </c>
      <c r="G863" t="s">
        <v>20</v>
      </c>
    </row>
    <row r="864" spans="1:7">
      <c r="A864">
        <v>863</v>
      </c>
      <c r="B864" t="s">
        <v>1951</v>
      </c>
      <c r="C864" t="s">
        <v>1947</v>
      </c>
      <c r="D864" t="s">
        <v>1952</v>
      </c>
      <c r="E864" t="s">
        <v>10</v>
      </c>
      <c r="F864" t="s">
        <v>11</v>
      </c>
      <c r="G864" t="s">
        <v>16</v>
      </c>
    </row>
    <row r="865" spans="1:7">
      <c r="A865">
        <v>864</v>
      </c>
      <c r="B865" t="s">
        <v>1953</v>
      </c>
      <c r="C865" t="s">
        <v>1947</v>
      </c>
      <c r="D865" t="s">
        <v>1954</v>
      </c>
      <c r="E865" t="s">
        <v>10</v>
      </c>
      <c r="F865" t="s">
        <v>11</v>
      </c>
      <c r="G865" t="s">
        <v>34</v>
      </c>
    </row>
    <row r="866" spans="1:7">
      <c r="A866">
        <v>865</v>
      </c>
      <c r="B866" t="s">
        <v>1955</v>
      </c>
      <c r="C866" t="s">
        <v>1947</v>
      </c>
      <c r="D866">
        <v>1675</v>
      </c>
      <c r="E866" t="s">
        <v>188</v>
      </c>
      <c r="F866" t="s">
        <v>11</v>
      </c>
      <c r="G866" t="s">
        <v>44</v>
      </c>
    </row>
    <row r="867" spans="1:7">
      <c r="A867">
        <v>866</v>
      </c>
      <c r="B867" t="s">
        <v>1956</v>
      </c>
      <c r="C867" t="s">
        <v>1957</v>
      </c>
      <c r="D867">
        <v>300663</v>
      </c>
      <c r="E867" t="s">
        <v>188</v>
      </c>
      <c r="F867" t="s">
        <v>11</v>
      </c>
      <c r="G867" t="s">
        <v>44</v>
      </c>
    </row>
    <row r="868" spans="1:7">
      <c r="A868">
        <v>867</v>
      </c>
      <c r="B868" t="s">
        <v>1958</v>
      </c>
      <c r="C868" t="s">
        <v>1957</v>
      </c>
      <c r="D868">
        <v>6548</v>
      </c>
      <c r="E868" t="s">
        <v>26</v>
      </c>
      <c r="F868" t="s">
        <v>11</v>
      </c>
      <c r="G868" t="s">
        <v>20</v>
      </c>
    </row>
    <row r="869" spans="1:7">
      <c r="A869">
        <v>868</v>
      </c>
      <c r="B869" t="s">
        <v>1959</v>
      </c>
      <c r="C869" t="s">
        <v>1957</v>
      </c>
      <c r="D869">
        <v>600775</v>
      </c>
      <c r="E869" t="s">
        <v>188</v>
      </c>
      <c r="F869" t="s">
        <v>11</v>
      </c>
      <c r="G869" t="s">
        <v>56</v>
      </c>
    </row>
    <row r="870" spans="1:7">
      <c r="A870">
        <v>869</v>
      </c>
      <c r="B870" t="s">
        <v>1960</v>
      </c>
      <c r="C870" t="s">
        <v>1957</v>
      </c>
      <c r="D870">
        <v>300360</v>
      </c>
      <c r="E870" t="s">
        <v>188</v>
      </c>
      <c r="F870" t="s">
        <v>11</v>
      </c>
      <c r="G870" t="s">
        <v>154</v>
      </c>
    </row>
    <row r="871" spans="1:7">
      <c r="A871">
        <v>870</v>
      </c>
      <c r="B871" t="s">
        <v>1961</v>
      </c>
      <c r="C871" t="s">
        <v>1962</v>
      </c>
      <c r="D871">
        <v>300348</v>
      </c>
      <c r="E871" t="s">
        <v>188</v>
      </c>
      <c r="F871" t="s">
        <v>11</v>
      </c>
      <c r="G871" t="s">
        <v>52</v>
      </c>
    </row>
    <row r="872" spans="1:7">
      <c r="A872">
        <v>871</v>
      </c>
      <c r="B872" t="s">
        <v>1963</v>
      </c>
      <c r="C872" t="s">
        <v>1962</v>
      </c>
      <c r="D872" t="s">
        <v>1964</v>
      </c>
      <c r="E872" t="s">
        <v>158</v>
      </c>
      <c r="F872" t="s">
        <v>11</v>
      </c>
      <c r="G872" t="s">
        <v>44</v>
      </c>
    </row>
    <row r="873" spans="1:7">
      <c r="A873">
        <v>872</v>
      </c>
      <c r="B873" t="s">
        <v>1965</v>
      </c>
      <c r="C873" t="s">
        <v>1962</v>
      </c>
      <c r="D873" t="s">
        <v>1966</v>
      </c>
      <c r="E873" t="s">
        <v>515</v>
      </c>
      <c r="F873" t="s">
        <v>11</v>
      </c>
      <c r="G873" t="s">
        <v>44</v>
      </c>
    </row>
    <row r="874" spans="1:7">
      <c r="A874">
        <v>873</v>
      </c>
      <c r="B874" t="s">
        <v>1967</v>
      </c>
      <c r="C874" t="s">
        <v>1962</v>
      </c>
      <c r="D874" t="s">
        <v>1968</v>
      </c>
      <c r="E874" t="s">
        <v>158</v>
      </c>
      <c r="F874" t="s">
        <v>11</v>
      </c>
      <c r="G874" t="s">
        <v>94</v>
      </c>
    </row>
    <row r="875" spans="1:7">
      <c r="A875">
        <v>874</v>
      </c>
      <c r="B875" t="s">
        <v>1969</v>
      </c>
      <c r="C875" t="s">
        <v>1962</v>
      </c>
      <c r="D875">
        <v>603636</v>
      </c>
      <c r="E875" t="s">
        <v>188</v>
      </c>
      <c r="F875" t="s">
        <v>11</v>
      </c>
      <c r="G875" t="s">
        <v>44</v>
      </c>
    </row>
    <row r="876" spans="1:7">
      <c r="A876">
        <v>875</v>
      </c>
      <c r="B876" t="s">
        <v>1970</v>
      </c>
      <c r="C876" t="s">
        <v>1971</v>
      </c>
      <c r="D876">
        <v>4915</v>
      </c>
      <c r="E876" t="s">
        <v>26</v>
      </c>
      <c r="F876" t="s">
        <v>11</v>
      </c>
      <c r="G876" t="s">
        <v>131</v>
      </c>
    </row>
    <row r="877" spans="1:7">
      <c r="A877">
        <v>876</v>
      </c>
      <c r="B877" t="s">
        <v>1972</v>
      </c>
      <c r="C877" t="s">
        <v>1973</v>
      </c>
      <c r="D877">
        <v>6750</v>
      </c>
      <c r="E877" t="s">
        <v>87</v>
      </c>
      <c r="F877" t="s">
        <v>11</v>
      </c>
      <c r="G877" t="s">
        <v>131</v>
      </c>
    </row>
    <row r="878" spans="1:7">
      <c r="A878">
        <v>877</v>
      </c>
      <c r="B878" t="s">
        <v>1974</v>
      </c>
      <c r="C878" t="s">
        <v>1975</v>
      </c>
      <c r="D878" t="s">
        <v>1976</v>
      </c>
      <c r="E878" t="s">
        <v>364</v>
      </c>
      <c r="F878" t="s">
        <v>11</v>
      </c>
      <c r="G878" t="s">
        <v>52</v>
      </c>
    </row>
    <row r="879" spans="1:7">
      <c r="A879">
        <v>878</v>
      </c>
      <c r="B879" t="s">
        <v>1977</v>
      </c>
      <c r="C879" t="s">
        <v>1978</v>
      </c>
      <c r="D879">
        <v>600410</v>
      </c>
      <c r="E879" t="s">
        <v>188</v>
      </c>
      <c r="F879" t="s">
        <v>11</v>
      </c>
      <c r="G879" t="s">
        <v>44</v>
      </c>
    </row>
    <row r="880" spans="1:7">
      <c r="A880">
        <v>879</v>
      </c>
      <c r="B880" t="s">
        <v>1979</v>
      </c>
      <c r="C880" t="s">
        <v>1980</v>
      </c>
      <c r="D880" t="s">
        <v>1981</v>
      </c>
      <c r="E880" t="s">
        <v>10</v>
      </c>
      <c r="F880" t="s">
        <v>11</v>
      </c>
      <c r="G880" t="s">
        <v>56</v>
      </c>
    </row>
    <row r="881" spans="1:7">
      <c r="A881">
        <v>880</v>
      </c>
      <c r="B881" t="s">
        <v>1982</v>
      </c>
      <c r="C881" t="s">
        <v>1983</v>
      </c>
      <c r="D881">
        <v>6191</v>
      </c>
      <c r="E881" t="s">
        <v>26</v>
      </c>
      <c r="F881" t="s">
        <v>11</v>
      </c>
      <c r="G881" t="s">
        <v>154</v>
      </c>
    </row>
    <row r="882" spans="1:7">
      <c r="A882">
        <v>881</v>
      </c>
      <c r="B882" t="s">
        <v>1984</v>
      </c>
      <c r="C882" t="s">
        <v>1985</v>
      </c>
      <c r="D882" t="s">
        <v>1986</v>
      </c>
      <c r="E882" t="s">
        <v>63</v>
      </c>
      <c r="F882" t="s">
        <v>11</v>
      </c>
      <c r="G882" t="s">
        <v>52</v>
      </c>
    </row>
    <row r="883" spans="1:7">
      <c r="A883">
        <v>882</v>
      </c>
      <c r="B883" t="s">
        <v>1987</v>
      </c>
      <c r="C883" t="s">
        <v>1988</v>
      </c>
      <c r="D883">
        <v>300598</v>
      </c>
      <c r="E883" t="s">
        <v>188</v>
      </c>
      <c r="F883" t="s">
        <v>11</v>
      </c>
      <c r="G883" t="s">
        <v>52</v>
      </c>
    </row>
    <row r="884" spans="1:7">
      <c r="A884">
        <v>883</v>
      </c>
      <c r="B884" t="s">
        <v>1989</v>
      </c>
      <c r="C884" t="s">
        <v>1990</v>
      </c>
      <c r="D884">
        <v>8112</v>
      </c>
      <c r="E884" t="s">
        <v>26</v>
      </c>
      <c r="F884" t="s">
        <v>11</v>
      </c>
      <c r="G884" t="s">
        <v>20</v>
      </c>
    </row>
    <row r="885" spans="1:7">
      <c r="A885">
        <v>884</v>
      </c>
      <c r="B885" t="s">
        <v>1991</v>
      </c>
      <c r="C885" t="s">
        <v>1992</v>
      </c>
      <c r="D885" t="s">
        <v>1993</v>
      </c>
      <c r="E885" t="s">
        <v>10</v>
      </c>
      <c r="F885" t="s">
        <v>11</v>
      </c>
      <c r="G885" t="s">
        <v>44</v>
      </c>
    </row>
    <row r="886" spans="1:7">
      <c r="A886">
        <v>885</v>
      </c>
      <c r="B886" t="s">
        <v>1994</v>
      </c>
      <c r="C886" t="s">
        <v>1995</v>
      </c>
      <c r="D886">
        <v>8150</v>
      </c>
      <c r="E886" t="s">
        <v>26</v>
      </c>
      <c r="F886" t="s">
        <v>11</v>
      </c>
      <c r="G886" t="s">
        <v>20</v>
      </c>
    </row>
    <row r="887" spans="1:7">
      <c r="A887">
        <v>886</v>
      </c>
      <c r="B887" t="s">
        <v>1996</v>
      </c>
      <c r="C887" t="s">
        <v>1997</v>
      </c>
      <c r="D887">
        <v>2329</v>
      </c>
      <c r="E887" t="s">
        <v>26</v>
      </c>
      <c r="F887" t="s">
        <v>11</v>
      </c>
      <c r="G887" t="s">
        <v>20</v>
      </c>
    </row>
    <row r="888" spans="1:7">
      <c r="A888">
        <v>887</v>
      </c>
      <c r="B888" t="s">
        <v>1998</v>
      </c>
      <c r="C888" t="s">
        <v>1999</v>
      </c>
      <c r="D888">
        <v>3042</v>
      </c>
      <c r="E888" t="s">
        <v>26</v>
      </c>
      <c r="F888" t="s">
        <v>11</v>
      </c>
      <c r="G888" t="s">
        <v>154</v>
      </c>
    </row>
    <row r="889" spans="1:7">
      <c r="A889">
        <v>888</v>
      </c>
      <c r="B889" t="s">
        <v>2000</v>
      </c>
      <c r="C889" t="s">
        <v>2001</v>
      </c>
      <c r="D889">
        <v>603628</v>
      </c>
      <c r="E889" t="s">
        <v>188</v>
      </c>
      <c r="F889" t="s">
        <v>11</v>
      </c>
      <c r="G889" t="s">
        <v>361</v>
      </c>
    </row>
    <row r="890" spans="1:7">
      <c r="A890">
        <v>889</v>
      </c>
      <c r="B890" t="s">
        <v>2002</v>
      </c>
      <c r="C890" t="s">
        <v>2003</v>
      </c>
      <c r="D890" t="s">
        <v>2004</v>
      </c>
      <c r="E890" t="s">
        <v>141</v>
      </c>
      <c r="F890" t="s">
        <v>11</v>
      </c>
      <c r="G890" t="s">
        <v>44</v>
      </c>
    </row>
    <row r="891" spans="1:7">
      <c r="A891">
        <v>890</v>
      </c>
      <c r="B891" t="s">
        <v>2005</v>
      </c>
      <c r="C891" t="s">
        <v>2006</v>
      </c>
      <c r="D891" t="s">
        <v>2007</v>
      </c>
      <c r="E891" t="s">
        <v>141</v>
      </c>
      <c r="F891" t="s">
        <v>11</v>
      </c>
      <c r="G891" t="s">
        <v>44</v>
      </c>
    </row>
    <row r="892" spans="1:7">
      <c r="A892">
        <v>891</v>
      </c>
      <c r="B892" t="s">
        <v>2008</v>
      </c>
      <c r="C892" t="s">
        <v>2009</v>
      </c>
      <c r="D892">
        <v>6214</v>
      </c>
      <c r="E892" t="s">
        <v>26</v>
      </c>
      <c r="F892" t="s">
        <v>11</v>
      </c>
      <c r="G892" t="s">
        <v>52</v>
      </c>
    </row>
    <row r="893" spans="1:7">
      <c r="A893">
        <v>892</v>
      </c>
      <c r="B893" t="s">
        <v>2010</v>
      </c>
      <c r="C893" t="s">
        <v>2011</v>
      </c>
      <c r="D893">
        <v>4961</v>
      </c>
      <c r="E893" t="s">
        <v>26</v>
      </c>
      <c r="F893" t="s">
        <v>11</v>
      </c>
      <c r="G893" t="s">
        <v>20</v>
      </c>
    </row>
    <row r="894" spans="1:7">
      <c r="A894">
        <v>893</v>
      </c>
      <c r="B894" t="s">
        <v>2012</v>
      </c>
      <c r="C894" t="s">
        <v>2013</v>
      </c>
      <c r="D894">
        <v>300065</v>
      </c>
      <c r="E894" t="s">
        <v>188</v>
      </c>
      <c r="F894" t="s">
        <v>11</v>
      </c>
      <c r="G894" t="s">
        <v>94</v>
      </c>
    </row>
    <row r="895" spans="1:7">
      <c r="A895">
        <v>894</v>
      </c>
      <c r="B895" t="s">
        <v>2014</v>
      </c>
      <c r="C895" t="s">
        <v>2015</v>
      </c>
      <c r="D895" t="s">
        <v>2016</v>
      </c>
      <c r="E895" t="s">
        <v>1012</v>
      </c>
      <c r="F895" t="s">
        <v>11</v>
      </c>
      <c r="G895" t="s">
        <v>94</v>
      </c>
    </row>
    <row r="896" spans="1:7">
      <c r="A896">
        <v>895</v>
      </c>
      <c r="B896" t="s">
        <v>2017</v>
      </c>
      <c r="C896" t="s">
        <v>2018</v>
      </c>
      <c r="D896">
        <v>688158</v>
      </c>
      <c r="E896" t="s">
        <v>188</v>
      </c>
      <c r="F896" t="s">
        <v>11</v>
      </c>
      <c r="G896" t="s">
        <v>16</v>
      </c>
    </row>
    <row r="897" spans="1:7">
      <c r="A897">
        <v>896</v>
      </c>
      <c r="B897" t="s">
        <v>2019</v>
      </c>
      <c r="C897" t="s">
        <v>2020</v>
      </c>
      <c r="D897">
        <v>8210</v>
      </c>
      <c r="E897" t="s">
        <v>26</v>
      </c>
      <c r="F897" t="s">
        <v>11</v>
      </c>
      <c r="G897" t="s">
        <v>131</v>
      </c>
    </row>
    <row r="898" spans="1:7">
      <c r="A898">
        <v>897</v>
      </c>
      <c r="B898" t="s">
        <v>2021</v>
      </c>
      <c r="C898" t="s">
        <v>2022</v>
      </c>
      <c r="D898">
        <v>6257</v>
      </c>
      <c r="E898" t="s">
        <v>26</v>
      </c>
      <c r="F898" t="s">
        <v>11</v>
      </c>
      <c r="G898" t="s">
        <v>34</v>
      </c>
    </row>
    <row r="899" spans="1:7">
      <c r="A899">
        <v>898</v>
      </c>
      <c r="B899" t="s">
        <v>2023</v>
      </c>
      <c r="C899" t="s">
        <v>2024</v>
      </c>
      <c r="D899" t="s">
        <v>2025</v>
      </c>
      <c r="E899" t="s">
        <v>10</v>
      </c>
      <c r="F899" t="s">
        <v>11</v>
      </c>
      <c r="G899" t="s">
        <v>131</v>
      </c>
    </row>
    <row r="900" spans="1:7">
      <c r="A900">
        <v>899</v>
      </c>
      <c r="B900" t="s">
        <v>2026</v>
      </c>
      <c r="C900" t="s">
        <v>2027</v>
      </c>
      <c r="D900">
        <v>600751</v>
      </c>
      <c r="E900" t="s">
        <v>188</v>
      </c>
      <c r="F900" t="s">
        <v>11</v>
      </c>
      <c r="G900" t="s">
        <v>52</v>
      </c>
    </row>
    <row r="901" spans="1:7">
      <c r="A901">
        <v>900</v>
      </c>
      <c r="B901" t="s">
        <v>2028</v>
      </c>
      <c r="C901" t="s">
        <v>2029</v>
      </c>
      <c r="D901">
        <v>360</v>
      </c>
      <c r="E901" t="s">
        <v>10</v>
      </c>
      <c r="F901" t="s">
        <v>11</v>
      </c>
      <c r="G901" t="s">
        <v>44</v>
      </c>
    </row>
    <row r="902" spans="1:7">
      <c r="A902">
        <v>901</v>
      </c>
      <c r="B902" t="s">
        <v>2030</v>
      </c>
      <c r="C902" t="s">
        <v>2031</v>
      </c>
      <c r="D902">
        <v>3592</v>
      </c>
      <c r="E902" t="s">
        <v>26</v>
      </c>
      <c r="F902" t="s">
        <v>11</v>
      </c>
      <c r="G902" t="s">
        <v>20</v>
      </c>
    </row>
    <row r="903" spans="1:7">
      <c r="A903">
        <v>902</v>
      </c>
      <c r="B903" t="s">
        <v>2032</v>
      </c>
      <c r="C903" t="s">
        <v>2033</v>
      </c>
      <c r="D903" t="s">
        <v>2034</v>
      </c>
      <c r="E903" t="s">
        <v>10</v>
      </c>
      <c r="F903" t="s">
        <v>11</v>
      </c>
      <c r="G903" t="s">
        <v>16</v>
      </c>
    </row>
    <row r="904" spans="1:7">
      <c r="A904">
        <v>903</v>
      </c>
      <c r="B904" t="s">
        <v>2035</v>
      </c>
      <c r="C904" t="s">
        <v>2036</v>
      </c>
      <c r="D904" t="s">
        <v>2037</v>
      </c>
      <c r="E904" t="s">
        <v>10</v>
      </c>
      <c r="F904" t="s">
        <v>11</v>
      </c>
      <c r="G904" t="s">
        <v>52</v>
      </c>
    </row>
    <row r="905" spans="1:7">
      <c r="A905">
        <v>904</v>
      </c>
      <c r="B905" t="s">
        <v>2038</v>
      </c>
      <c r="C905" t="s">
        <v>2039</v>
      </c>
      <c r="D905" t="s">
        <v>2040</v>
      </c>
      <c r="E905" t="s">
        <v>425</v>
      </c>
      <c r="F905" t="s">
        <v>11</v>
      </c>
      <c r="G905" t="s">
        <v>154</v>
      </c>
    </row>
    <row r="906" spans="1:7">
      <c r="A906">
        <v>905</v>
      </c>
      <c r="B906" t="s">
        <v>2041</v>
      </c>
      <c r="C906" t="s">
        <v>2039</v>
      </c>
      <c r="D906" t="s">
        <v>2042</v>
      </c>
      <c r="E906" t="s">
        <v>63</v>
      </c>
      <c r="F906" t="s">
        <v>11</v>
      </c>
      <c r="G906" t="s">
        <v>44</v>
      </c>
    </row>
    <row r="907" spans="1:7">
      <c r="A907">
        <v>906</v>
      </c>
      <c r="B907" t="s">
        <v>2043</v>
      </c>
      <c r="C907" t="s">
        <v>2044</v>
      </c>
      <c r="D907">
        <v>300098</v>
      </c>
      <c r="E907" t="s">
        <v>188</v>
      </c>
      <c r="F907" t="s">
        <v>11</v>
      </c>
      <c r="G907" t="s">
        <v>56</v>
      </c>
    </row>
    <row r="908" spans="1:7">
      <c r="A908">
        <v>907</v>
      </c>
      <c r="B908" t="s">
        <v>2045</v>
      </c>
      <c r="C908" t="s">
        <v>2046</v>
      </c>
      <c r="D908" t="s">
        <v>2047</v>
      </c>
      <c r="E908" t="s">
        <v>10</v>
      </c>
      <c r="F908" t="s">
        <v>11</v>
      </c>
      <c r="G908" t="s">
        <v>52</v>
      </c>
    </row>
    <row r="909" spans="1:7">
      <c r="A909">
        <v>908</v>
      </c>
      <c r="B909" t="s">
        <v>2048</v>
      </c>
      <c r="C909" t="s">
        <v>2049</v>
      </c>
      <c r="D909" t="s">
        <v>2050</v>
      </c>
      <c r="E909" t="s">
        <v>525</v>
      </c>
      <c r="F909" t="s">
        <v>11</v>
      </c>
      <c r="G909" t="s">
        <v>52</v>
      </c>
    </row>
    <row r="910" spans="1:7">
      <c r="A910">
        <v>909</v>
      </c>
      <c r="B910" t="s">
        <v>2051</v>
      </c>
      <c r="C910" t="s">
        <v>2052</v>
      </c>
      <c r="D910">
        <v>5469</v>
      </c>
      <c r="E910" t="s">
        <v>26</v>
      </c>
      <c r="F910" t="s">
        <v>11</v>
      </c>
      <c r="G910" t="s">
        <v>154</v>
      </c>
    </row>
    <row r="911" spans="1:7">
      <c r="A911">
        <v>910</v>
      </c>
      <c r="B911" t="s">
        <v>2053</v>
      </c>
      <c r="C911" t="s">
        <v>2054</v>
      </c>
      <c r="D911" t="s">
        <v>2055</v>
      </c>
      <c r="E911" t="s">
        <v>10</v>
      </c>
      <c r="F911" t="s">
        <v>11</v>
      </c>
      <c r="G911" t="s">
        <v>154</v>
      </c>
    </row>
    <row r="912" spans="1:7">
      <c r="A912">
        <v>911</v>
      </c>
      <c r="B912" t="s">
        <v>2056</v>
      </c>
      <c r="C912" t="s">
        <v>2057</v>
      </c>
      <c r="D912">
        <v>6871</v>
      </c>
      <c r="E912" t="s">
        <v>87</v>
      </c>
      <c r="F912" t="s">
        <v>11</v>
      </c>
      <c r="G912" t="s">
        <v>34</v>
      </c>
    </row>
    <row r="913" spans="1:7">
      <c r="A913">
        <v>912</v>
      </c>
      <c r="B913" t="s">
        <v>2058</v>
      </c>
      <c r="C913" t="s">
        <v>2059</v>
      </c>
      <c r="D913" t="s">
        <v>2060</v>
      </c>
      <c r="E913" t="s">
        <v>10</v>
      </c>
      <c r="F913" t="s">
        <v>11</v>
      </c>
      <c r="G913" t="s">
        <v>682</v>
      </c>
    </row>
    <row r="914" spans="1:7">
      <c r="A914">
        <v>913</v>
      </c>
      <c r="B914" t="s">
        <v>2061</v>
      </c>
      <c r="C914" t="s">
        <v>2059</v>
      </c>
      <c r="D914" t="s">
        <v>2062</v>
      </c>
      <c r="E914" t="s">
        <v>10</v>
      </c>
      <c r="F914" t="s">
        <v>11</v>
      </c>
      <c r="G914" t="s">
        <v>34</v>
      </c>
    </row>
    <row r="915" spans="1:7">
      <c r="A915">
        <v>914</v>
      </c>
      <c r="B915" t="s">
        <v>2063</v>
      </c>
      <c r="C915" t="s">
        <v>2064</v>
      </c>
      <c r="D915">
        <v>300203</v>
      </c>
      <c r="E915" t="s">
        <v>188</v>
      </c>
      <c r="F915" t="s">
        <v>11</v>
      </c>
      <c r="G915" t="s">
        <v>94</v>
      </c>
    </row>
    <row r="916" spans="1:7">
      <c r="A916">
        <v>915</v>
      </c>
      <c r="B916" t="s">
        <v>2065</v>
      </c>
      <c r="C916" t="s">
        <v>2066</v>
      </c>
      <c r="D916">
        <v>5371</v>
      </c>
      <c r="E916" t="s">
        <v>26</v>
      </c>
      <c r="F916" t="s">
        <v>11</v>
      </c>
      <c r="G916" t="s">
        <v>12</v>
      </c>
    </row>
    <row r="917" spans="1:7">
      <c r="A917">
        <v>916</v>
      </c>
      <c r="B917" t="s">
        <v>2067</v>
      </c>
      <c r="C917" t="s">
        <v>2068</v>
      </c>
      <c r="D917" t="s">
        <v>2069</v>
      </c>
      <c r="E917" t="s">
        <v>158</v>
      </c>
      <c r="F917" t="s">
        <v>11</v>
      </c>
      <c r="G917" t="s">
        <v>16</v>
      </c>
    </row>
    <row r="918" spans="1:7">
      <c r="A918">
        <v>917</v>
      </c>
      <c r="B918" t="s">
        <v>2070</v>
      </c>
      <c r="C918" t="s">
        <v>2071</v>
      </c>
      <c r="D918">
        <v>4348</v>
      </c>
      <c r="E918" t="s">
        <v>87</v>
      </c>
      <c r="F918" t="s">
        <v>11</v>
      </c>
      <c r="G918" t="s">
        <v>52</v>
      </c>
    </row>
    <row r="919" spans="1:7">
      <c r="A919">
        <v>918</v>
      </c>
      <c r="B919" t="s">
        <v>2072</v>
      </c>
      <c r="C919" t="s">
        <v>2073</v>
      </c>
      <c r="D919">
        <v>600360</v>
      </c>
      <c r="E919" t="s">
        <v>188</v>
      </c>
      <c r="F919" t="s">
        <v>11</v>
      </c>
      <c r="G919" t="s">
        <v>34</v>
      </c>
    </row>
    <row r="920" spans="1:7">
      <c r="A920">
        <v>919</v>
      </c>
      <c r="B920" t="s">
        <v>2074</v>
      </c>
      <c r="C920" t="s">
        <v>2075</v>
      </c>
      <c r="D920">
        <v>300579</v>
      </c>
      <c r="E920" t="s">
        <v>188</v>
      </c>
      <c r="F920" t="s">
        <v>11</v>
      </c>
      <c r="G920" t="s">
        <v>16</v>
      </c>
    </row>
    <row r="921" spans="1:7">
      <c r="A921">
        <v>920</v>
      </c>
      <c r="B921" t="s">
        <v>2076</v>
      </c>
      <c r="C921" t="s">
        <v>2077</v>
      </c>
      <c r="D921">
        <v>300352</v>
      </c>
      <c r="E921" t="s">
        <v>188</v>
      </c>
      <c r="F921" t="s">
        <v>11</v>
      </c>
      <c r="G921" t="s">
        <v>16</v>
      </c>
    </row>
    <row r="922" spans="1:7">
      <c r="A922">
        <v>921</v>
      </c>
      <c r="B922" t="s">
        <v>2078</v>
      </c>
      <c r="C922" t="s">
        <v>2079</v>
      </c>
      <c r="D922">
        <v>3260</v>
      </c>
      <c r="E922" t="s">
        <v>26</v>
      </c>
      <c r="F922" t="s">
        <v>11</v>
      </c>
      <c r="G922" t="s">
        <v>20</v>
      </c>
    </row>
    <row r="923" spans="1:7">
      <c r="A923">
        <v>922</v>
      </c>
      <c r="B923" t="s">
        <v>2080</v>
      </c>
      <c r="C923" t="s">
        <v>2081</v>
      </c>
      <c r="D923">
        <v>300183</v>
      </c>
      <c r="E923" t="s">
        <v>188</v>
      </c>
      <c r="F923" t="s">
        <v>11</v>
      </c>
      <c r="G923" t="s">
        <v>94</v>
      </c>
    </row>
    <row r="924" spans="1:7">
      <c r="A924">
        <v>923</v>
      </c>
      <c r="B924" t="s">
        <v>2082</v>
      </c>
      <c r="C924" t="s">
        <v>2081</v>
      </c>
      <c r="D924">
        <v>603118</v>
      </c>
      <c r="E924" t="s">
        <v>188</v>
      </c>
      <c r="F924" t="s">
        <v>11</v>
      </c>
      <c r="G924" t="s">
        <v>56</v>
      </c>
    </row>
    <row r="925" spans="1:7">
      <c r="A925">
        <v>924</v>
      </c>
      <c r="B925" t="s">
        <v>2083</v>
      </c>
      <c r="C925" t="s">
        <v>2084</v>
      </c>
      <c r="D925" t="s">
        <v>2085</v>
      </c>
      <c r="E925" t="s">
        <v>364</v>
      </c>
      <c r="F925" t="s">
        <v>11</v>
      </c>
      <c r="G925" t="s">
        <v>361</v>
      </c>
    </row>
    <row r="926" spans="1:7">
      <c r="A926">
        <v>925</v>
      </c>
      <c r="B926" t="s">
        <v>2086</v>
      </c>
      <c r="C926" t="s">
        <v>2087</v>
      </c>
      <c r="D926">
        <v>2013</v>
      </c>
      <c r="E926" t="s">
        <v>188</v>
      </c>
      <c r="F926" t="s">
        <v>11</v>
      </c>
      <c r="G926" t="s">
        <v>44</v>
      </c>
    </row>
    <row r="927" spans="1:7">
      <c r="A927">
        <v>926</v>
      </c>
      <c r="B927" t="s">
        <v>2088</v>
      </c>
      <c r="C927" t="s">
        <v>2089</v>
      </c>
      <c r="D927" t="s">
        <v>2090</v>
      </c>
      <c r="E927" t="s">
        <v>200</v>
      </c>
      <c r="F927" t="s">
        <v>11</v>
      </c>
      <c r="G927" t="s">
        <v>52</v>
      </c>
    </row>
    <row r="928" spans="1:7">
      <c r="A928">
        <v>927</v>
      </c>
      <c r="B928" t="s">
        <v>2091</v>
      </c>
      <c r="C928" t="s">
        <v>2092</v>
      </c>
      <c r="D928" t="s">
        <v>2093</v>
      </c>
      <c r="E928" t="s">
        <v>2094</v>
      </c>
      <c r="F928" t="s">
        <v>11</v>
      </c>
      <c r="G928" t="s">
        <v>52</v>
      </c>
    </row>
    <row r="929" spans="1:7">
      <c r="A929">
        <v>928</v>
      </c>
      <c r="B929" t="s">
        <v>2095</v>
      </c>
      <c r="C929" t="s">
        <v>2096</v>
      </c>
      <c r="D929" t="s">
        <v>2097</v>
      </c>
      <c r="E929" t="s">
        <v>364</v>
      </c>
      <c r="F929" t="s">
        <v>11</v>
      </c>
      <c r="G929" t="s">
        <v>44</v>
      </c>
    </row>
    <row r="930" spans="1:7">
      <c r="A930">
        <v>929</v>
      </c>
      <c r="B930" t="s">
        <v>2098</v>
      </c>
      <c r="C930" t="s">
        <v>2099</v>
      </c>
      <c r="D930" t="s">
        <v>2100</v>
      </c>
      <c r="E930" t="s">
        <v>10</v>
      </c>
      <c r="F930" t="s">
        <v>11</v>
      </c>
      <c r="G930" t="s">
        <v>20</v>
      </c>
    </row>
    <row r="931" spans="1:7">
      <c r="A931">
        <v>930</v>
      </c>
      <c r="B931" t="s">
        <v>2101</v>
      </c>
      <c r="C931" t="s">
        <v>2102</v>
      </c>
      <c r="D931">
        <v>6196</v>
      </c>
      <c r="E931" t="s">
        <v>26</v>
      </c>
      <c r="F931" t="s">
        <v>11</v>
      </c>
      <c r="G931" t="s">
        <v>154</v>
      </c>
    </row>
    <row r="932" spans="1:7">
      <c r="A932">
        <v>931</v>
      </c>
      <c r="B932" t="s">
        <v>2103</v>
      </c>
      <c r="C932" t="s">
        <v>2104</v>
      </c>
      <c r="D932">
        <v>300354</v>
      </c>
      <c r="E932" t="s">
        <v>188</v>
      </c>
      <c r="F932" t="s">
        <v>11</v>
      </c>
      <c r="G932" t="s">
        <v>94</v>
      </c>
    </row>
    <row r="933" spans="1:7">
      <c r="A933">
        <v>932</v>
      </c>
      <c r="B933" t="s">
        <v>2105</v>
      </c>
      <c r="C933" t="s">
        <v>2106</v>
      </c>
      <c r="D933" t="s">
        <v>2107</v>
      </c>
      <c r="E933" t="s">
        <v>158</v>
      </c>
      <c r="F933" t="s">
        <v>11</v>
      </c>
      <c r="G933" t="s">
        <v>154</v>
      </c>
    </row>
    <row r="934" spans="1:7">
      <c r="A934">
        <v>933</v>
      </c>
      <c r="B934" t="s">
        <v>2108</v>
      </c>
      <c r="C934" t="s">
        <v>2109</v>
      </c>
      <c r="D934">
        <v>300131</v>
      </c>
      <c r="E934" t="s">
        <v>188</v>
      </c>
      <c r="F934" t="s">
        <v>11</v>
      </c>
      <c r="G934" t="s">
        <v>154</v>
      </c>
    </row>
    <row r="935" spans="1:7">
      <c r="A935">
        <v>934</v>
      </c>
      <c r="B935" t="s">
        <v>2110</v>
      </c>
      <c r="C935" t="s">
        <v>2111</v>
      </c>
      <c r="D935">
        <v>751</v>
      </c>
      <c r="E935" t="s">
        <v>91</v>
      </c>
      <c r="F935" t="s">
        <v>11</v>
      </c>
      <c r="G935" t="s">
        <v>12</v>
      </c>
    </row>
    <row r="936" spans="1:7">
      <c r="A936">
        <v>935</v>
      </c>
      <c r="B936" t="s">
        <v>2112</v>
      </c>
      <c r="C936" t="s">
        <v>2113</v>
      </c>
      <c r="D936">
        <v>300331</v>
      </c>
      <c r="E936" t="s">
        <v>188</v>
      </c>
      <c r="F936" t="s">
        <v>11</v>
      </c>
      <c r="G936" t="s">
        <v>154</v>
      </c>
    </row>
    <row r="937" spans="1:7">
      <c r="A937">
        <v>936</v>
      </c>
      <c r="B937" t="s">
        <v>2114</v>
      </c>
      <c r="C937" t="s">
        <v>2115</v>
      </c>
      <c r="D937">
        <v>3515</v>
      </c>
      <c r="E937" t="s">
        <v>26</v>
      </c>
      <c r="F937" t="s">
        <v>11</v>
      </c>
      <c r="G937" t="s">
        <v>131</v>
      </c>
    </row>
    <row r="938" spans="1:7">
      <c r="A938">
        <v>937</v>
      </c>
      <c r="B938" t="s">
        <v>2116</v>
      </c>
      <c r="C938" t="s">
        <v>2117</v>
      </c>
      <c r="D938" t="s">
        <v>2118</v>
      </c>
      <c r="E938" t="s">
        <v>1309</v>
      </c>
      <c r="F938" t="s">
        <v>11</v>
      </c>
      <c r="G938" t="s">
        <v>44</v>
      </c>
    </row>
    <row r="939" spans="1:7">
      <c r="A939">
        <v>938</v>
      </c>
      <c r="B939" t="s">
        <v>2119</v>
      </c>
      <c r="C939" t="s">
        <v>2120</v>
      </c>
      <c r="D939" t="s">
        <v>2121</v>
      </c>
      <c r="E939" t="s">
        <v>1813</v>
      </c>
      <c r="F939" t="s">
        <v>11</v>
      </c>
      <c r="G939" t="s">
        <v>16</v>
      </c>
    </row>
    <row r="940" spans="1:7">
      <c r="A940">
        <v>939</v>
      </c>
      <c r="B940" t="s">
        <v>2122</v>
      </c>
      <c r="C940" t="s">
        <v>2123</v>
      </c>
      <c r="D940">
        <v>300671</v>
      </c>
      <c r="E940" t="s">
        <v>188</v>
      </c>
      <c r="F940" t="s">
        <v>11</v>
      </c>
      <c r="G940" t="s">
        <v>20</v>
      </c>
    </row>
    <row r="941" spans="1:7">
      <c r="A941">
        <v>940</v>
      </c>
      <c r="B941" t="s">
        <v>2124</v>
      </c>
      <c r="C941" t="s">
        <v>2125</v>
      </c>
      <c r="D941">
        <v>600797</v>
      </c>
      <c r="E941" t="s">
        <v>188</v>
      </c>
      <c r="F941" t="s">
        <v>11</v>
      </c>
      <c r="G941" t="s">
        <v>52</v>
      </c>
    </row>
    <row r="942" spans="1:7">
      <c r="A942">
        <v>941</v>
      </c>
      <c r="B942" t="s">
        <v>2126</v>
      </c>
      <c r="C942" t="s">
        <v>2127</v>
      </c>
      <c r="D942">
        <v>300184</v>
      </c>
      <c r="E942" t="s">
        <v>188</v>
      </c>
      <c r="F942" t="s">
        <v>11</v>
      </c>
      <c r="G942" t="s">
        <v>682</v>
      </c>
    </row>
    <row r="943" spans="1:7">
      <c r="A943">
        <v>942</v>
      </c>
      <c r="B943" t="s">
        <v>2128</v>
      </c>
      <c r="C943" t="s">
        <v>2129</v>
      </c>
      <c r="D943" t="s">
        <v>1199</v>
      </c>
      <c r="E943" t="s">
        <v>425</v>
      </c>
      <c r="F943" t="s">
        <v>11</v>
      </c>
      <c r="G943" t="s">
        <v>16</v>
      </c>
    </row>
    <row r="944" spans="1:7">
      <c r="A944">
        <v>943</v>
      </c>
      <c r="B944" t="s">
        <v>2130</v>
      </c>
      <c r="C944" t="s">
        <v>2131</v>
      </c>
      <c r="D944">
        <v>6269</v>
      </c>
      <c r="E944" t="s">
        <v>26</v>
      </c>
      <c r="F944" t="s">
        <v>11</v>
      </c>
      <c r="G944" t="s">
        <v>154</v>
      </c>
    </row>
    <row r="945" spans="1:7">
      <c r="A945">
        <v>944</v>
      </c>
      <c r="B945" t="s">
        <v>2132</v>
      </c>
      <c r="C945" t="s">
        <v>2131</v>
      </c>
      <c r="D945">
        <v>300219</v>
      </c>
      <c r="E945" t="s">
        <v>188</v>
      </c>
      <c r="F945" t="s">
        <v>11</v>
      </c>
      <c r="G945" t="s">
        <v>154</v>
      </c>
    </row>
    <row r="946" spans="1:7">
      <c r="A946">
        <v>945</v>
      </c>
      <c r="B946" t="s">
        <v>2133</v>
      </c>
      <c r="C946" t="s">
        <v>2134</v>
      </c>
      <c r="D946">
        <v>3324</v>
      </c>
      <c r="E946" t="s">
        <v>26</v>
      </c>
      <c r="F946" t="s">
        <v>11</v>
      </c>
      <c r="G946" t="s">
        <v>131</v>
      </c>
    </row>
    <row r="947" spans="1:7">
      <c r="A947">
        <v>946</v>
      </c>
      <c r="B947" t="s">
        <v>2135</v>
      </c>
      <c r="C947" t="s">
        <v>2136</v>
      </c>
      <c r="D947">
        <v>300256</v>
      </c>
      <c r="E947" t="s">
        <v>188</v>
      </c>
      <c r="F947" t="s">
        <v>11</v>
      </c>
      <c r="G947" t="s">
        <v>154</v>
      </c>
    </row>
    <row r="948" spans="1:7">
      <c r="A948">
        <v>947</v>
      </c>
      <c r="B948" t="s">
        <v>2137</v>
      </c>
      <c r="C948" t="s">
        <v>2138</v>
      </c>
      <c r="D948">
        <v>300846</v>
      </c>
      <c r="E948" t="s">
        <v>188</v>
      </c>
      <c r="F948" t="s">
        <v>11</v>
      </c>
      <c r="G948" t="s">
        <v>52</v>
      </c>
    </row>
    <row r="949" spans="1:7">
      <c r="A949">
        <v>948</v>
      </c>
      <c r="B949" t="s">
        <v>2139</v>
      </c>
      <c r="C949" t="s">
        <v>2140</v>
      </c>
      <c r="D949">
        <v>300020</v>
      </c>
      <c r="E949" t="s">
        <v>188</v>
      </c>
      <c r="F949" t="s">
        <v>11</v>
      </c>
      <c r="G949" t="s">
        <v>44</v>
      </c>
    </row>
    <row r="950" spans="1:7">
      <c r="A950">
        <v>949</v>
      </c>
      <c r="B950" t="s">
        <v>2141</v>
      </c>
      <c r="C950" t="s">
        <v>2142</v>
      </c>
      <c r="D950">
        <v>2456</v>
      </c>
      <c r="E950" t="s">
        <v>26</v>
      </c>
      <c r="F950" t="s">
        <v>11</v>
      </c>
      <c r="G950" t="s">
        <v>154</v>
      </c>
    </row>
    <row r="951" spans="1:7">
      <c r="A951">
        <v>950</v>
      </c>
      <c r="B951" t="s">
        <v>2143</v>
      </c>
      <c r="C951" t="s">
        <v>2144</v>
      </c>
      <c r="D951">
        <v>300042</v>
      </c>
      <c r="E951" t="s">
        <v>188</v>
      </c>
      <c r="F951" t="s">
        <v>11</v>
      </c>
      <c r="G951" t="s">
        <v>131</v>
      </c>
    </row>
    <row r="952" spans="1:7">
      <c r="A952">
        <v>951</v>
      </c>
      <c r="B952" t="s">
        <v>2145</v>
      </c>
      <c r="C952" t="s">
        <v>2146</v>
      </c>
      <c r="D952">
        <v>6515</v>
      </c>
      <c r="E952" t="s">
        <v>26</v>
      </c>
      <c r="F952" t="s">
        <v>11</v>
      </c>
      <c r="G952" t="s">
        <v>20</v>
      </c>
    </row>
    <row r="953" spans="1:7">
      <c r="A953">
        <v>952</v>
      </c>
      <c r="B953" t="s">
        <v>2147</v>
      </c>
      <c r="C953" t="s">
        <v>2148</v>
      </c>
      <c r="D953">
        <v>1686</v>
      </c>
      <c r="E953" t="s">
        <v>91</v>
      </c>
      <c r="F953" t="s">
        <v>11</v>
      </c>
      <c r="G953" t="s">
        <v>52</v>
      </c>
    </row>
    <row r="954" spans="1:7">
      <c r="A954">
        <v>953</v>
      </c>
      <c r="B954" t="s">
        <v>2149</v>
      </c>
      <c r="C954" t="s">
        <v>2150</v>
      </c>
      <c r="D954" t="s">
        <v>2151</v>
      </c>
      <c r="E954" t="s">
        <v>425</v>
      </c>
      <c r="F954" t="s">
        <v>11</v>
      </c>
      <c r="G954" t="s">
        <v>16</v>
      </c>
    </row>
    <row r="955" spans="1:7">
      <c r="A955">
        <v>954</v>
      </c>
      <c r="B955" t="s">
        <v>2152</v>
      </c>
      <c r="C955" t="s">
        <v>2153</v>
      </c>
      <c r="D955">
        <v>600537</v>
      </c>
      <c r="E955" t="s">
        <v>188</v>
      </c>
      <c r="F955" t="s">
        <v>11</v>
      </c>
      <c r="G955" t="s">
        <v>361</v>
      </c>
    </row>
    <row r="956" spans="1:7">
      <c r="A956">
        <v>955</v>
      </c>
      <c r="B956" t="s">
        <v>2154</v>
      </c>
      <c r="C956" t="s">
        <v>2155</v>
      </c>
      <c r="D956">
        <v>6278</v>
      </c>
      <c r="E956" t="s">
        <v>26</v>
      </c>
      <c r="F956" t="s">
        <v>11</v>
      </c>
      <c r="G956" t="s">
        <v>34</v>
      </c>
    </row>
    <row r="957" spans="1:7">
      <c r="A957">
        <v>956</v>
      </c>
      <c r="B957" t="s">
        <v>2156</v>
      </c>
      <c r="C957" t="s">
        <v>2157</v>
      </c>
      <c r="D957">
        <v>6579</v>
      </c>
      <c r="E957" t="s">
        <v>26</v>
      </c>
      <c r="F957" t="s">
        <v>11</v>
      </c>
      <c r="G957" t="s">
        <v>131</v>
      </c>
    </row>
    <row r="958" spans="1:7">
      <c r="A958">
        <v>957</v>
      </c>
      <c r="B958" t="s">
        <v>2158</v>
      </c>
      <c r="C958" t="s">
        <v>2159</v>
      </c>
      <c r="D958">
        <v>300102</v>
      </c>
      <c r="E958" t="s">
        <v>188</v>
      </c>
      <c r="F958" t="s">
        <v>11</v>
      </c>
      <c r="G958" t="s">
        <v>20</v>
      </c>
    </row>
    <row r="959" spans="1:7">
      <c r="A959">
        <v>958</v>
      </c>
      <c r="B959" t="s">
        <v>2160</v>
      </c>
      <c r="C959" t="s">
        <v>2161</v>
      </c>
      <c r="D959" t="s">
        <v>2162</v>
      </c>
      <c r="E959" t="s">
        <v>1316</v>
      </c>
      <c r="F959" t="s">
        <v>11</v>
      </c>
      <c r="G959" t="s">
        <v>12</v>
      </c>
    </row>
    <row r="960" spans="1:7">
      <c r="A960">
        <v>959</v>
      </c>
      <c r="B960" t="s">
        <v>2163</v>
      </c>
      <c r="C960" t="s">
        <v>2164</v>
      </c>
      <c r="D960" t="s">
        <v>2165</v>
      </c>
      <c r="E960" t="s">
        <v>10</v>
      </c>
      <c r="F960" t="s">
        <v>11</v>
      </c>
      <c r="G960" t="s">
        <v>56</v>
      </c>
    </row>
    <row r="961" spans="1:7">
      <c r="A961">
        <v>960</v>
      </c>
      <c r="B961" t="s">
        <v>2166</v>
      </c>
      <c r="C961" t="s">
        <v>2167</v>
      </c>
      <c r="D961">
        <v>603936</v>
      </c>
      <c r="E961" t="s">
        <v>188</v>
      </c>
      <c r="F961" t="s">
        <v>11</v>
      </c>
      <c r="G961" t="s">
        <v>20</v>
      </c>
    </row>
    <row r="962" spans="1:7">
      <c r="A962">
        <v>961</v>
      </c>
      <c r="B962" t="s">
        <v>2168</v>
      </c>
      <c r="C962" t="s">
        <v>2169</v>
      </c>
      <c r="D962" t="s">
        <v>2170</v>
      </c>
      <c r="E962" t="s">
        <v>158</v>
      </c>
      <c r="F962" t="s">
        <v>11</v>
      </c>
      <c r="G962" t="s">
        <v>52</v>
      </c>
    </row>
    <row r="963" spans="1:7">
      <c r="A963">
        <v>962</v>
      </c>
      <c r="B963" t="s">
        <v>2171</v>
      </c>
      <c r="C963" t="s">
        <v>2172</v>
      </c>
      <c r="D963" t="s">
        <v>2173</v>
      </c>
      <c r="E963" t="s">
        <v>243</v>
      </c>
      <c r="F963" t="s">
        <v>11</v>
      </c>
      <c r="G963" t="s">
        <v>56</v>
      </c>
    </row>
    <row r="964" spans="1:7">
      <c r="A964">
        <v>963</v>
      </c>
      <c r="B964" t="s">
        <v>2174</v>
      </c>
      <c r="C964" t="s">
        <v>2175</v>
      </c>
      <c r="D964" t="s">
        <v>2176</v>
      </c>
      <c r="E964" t="s">
        <v>10</v>
      </c>
      <c r="F964" t="s">
        <v>11</v>
      </c>
      <c r="G964" t="s">
        <v>44</v>
      </c>
    </row>
    <row r="965" spans="1:7">
      <c r="A965">
        <v>964</v>
      </c>
      <c r="B965" t="s">
        <v>2177</v>
      </c>
      <c r="C965" t="s">
        <v>2178</v>
      </c>
      <c r="D965" t="s">
        <v>2179</v>
      </c>
      <c r="E965" t="s">
        <v>425</v>
      </c>
      <c r="F965" t="s">
        <v>11</v>
      </c>
      <c r="G965" t="s">
        <v>44</v>
      </c>
    </row>
    <row r="966" spans="1:7">
      <c r="A966">
        <v>965</v>
      </c>
      <c r="B966" t="s">
        <v>2180</v>
      </c>
      <c r="C966" t="s">
        <v>2181</v>
      </c>
      <c r="D966">
        <v>300271</v>
      </c>
      <c r="E966" t="s">
        <v>188</v>
      </c>
      <c r="F966" t="s">
        <v>11</v>
      </c>
      <c r="G966" t="s">
        <v>52</v>
      </c>
    </row>
    <row r="967" spans="1:7">
      <c r="A967">
        <v>966</v>
      </c>
      <c r="B967" t="s">
        <v>2182</v>
      </c>
      <c r="C967" t="s">
        <v>2183</v>
      </c>
      <c r="D967">
        <v>603918</v>
      </c>
      <c r="E967" t="s">
        <v>188</v>
      </c>
      <c r="F967" t="s">
        <v>11</v>
      </c>
      <c r="G967" t="s">
        <v>52</v>
      </c>
    </row>
    <row r="968" spans="1:7">
      <c r="A968">
        <v>967</v>
      </c>
      <c r="B968" t="s">
        <v>2184</v>
      </c>
      <c r="C968" t="s">
        <v>2185</v>
      </c>
      <c r="D968">
        <v>6890</v>
      </c>
      <c r="E968" t="s">
        <v>87</v>
      </c>
      <c r="F968" t="s">
        <v>11</v>
      </c>
      <c r="G968" t="s">
        <v>20</v>
      </c>
    </row>
    <row r="969" spans="1:7">
      <c r="A969">
        <v>968</v>
      </c>
      <c r="B969" t="s">
        <v>2186</v>
      </c>
      <c r="C969" t="s">
        <v>2187</v>
      </c>
      <c r="D969" t="s">
        <v>2188</v>
      </c>
      <c r="E969" t="s">
        <v>63</v>
      </c>
      <c r="F969" t="s">
        <v>11</v>
      </c>
      <c r="G969" t="s">
        <v>131</v>
      </c>
    </row>
    <row r="970" spans="1:7">
      <c r="A970">
        <v>969</v>
      </c>
      <c r="B970" t="s">
        <v>2189</v>
      </c>
      <c r="C970" t="s">
        <v>2190</v>
      </c>
      <c r="D970" t="s">
        <v>2191</v>
      </c>
      <c r="E970" t="s">
        <v>33</v>
      </c>
      <c r="F970" t="s">
        <v>11</v>
      </c>
      <c r="G970" t="s">
        <v>44</v>
      </c>
    </row>
    <row r="971" spans="1:7">
      <c r="A971">
        <v>970</v>
      </c>
      <c r="B971" t="s">
        <v>2192</v>
      </c>
      <c r="C971" t="s">
        <v>2193</v>
      </c>
      <c r="D971">
        <v>603528</v>
      </c>
      <c r="E971" t="s">
        <v>188</v>
      </c>
      <c r="F971" t="s">
        <v>11</v>
      </c>
      <c r="G971" t="s">
        <v>44</v>
      </c>
    </row>
    <row r="972" spans="1:7">
      <c r="A972">
        <v>971</v>
      </c>
      <c r="B972" t="s">
        <v>2194</v>
      </c>
      <c r="C972" t="s">
        <v>2195</v>
      </c>
      <c r="D972">
        <v>300007</v>
      </c>
      <c r="E972" t="s">
        <v>188</v>
      </c>
      <c r="F972" t="s">
        <v>11</v>
      </c>
      <c r="G972" t="s">
        <v>94</v>
      </c>
    </row>
    <row r="973" spans="1:7">
      <c r="A973">
        <v>972</v>
      </c>
      <c r="B973" t="s">
        <v>2196</v>
      </c>
      <c r="C973" t="s">
        <v>2197</v>
      </c>
      <c r="D973" t="s">
        <v>2198</v>
      </c>
      <c r="E973" t="s">
        <v>10</v>
      </c>
      <c r="F973" t="s">
        <v>11</v>
      </c>
      <c r="G973" t="s">
        <v>20</v>
      </c>
    </row>
    <row r="974" spans="1:7">
      <c r="A974">
        <v>973</v>
      </c>
      <c r="B974" t="s">
        <v>2199</v>
      </c>
      <c r="C974" t="s">
        <v>2200</v>
      </c>
      <c r="D974" t="s">
        <v>2201</v>
      </c>
      <c r="E974" t="s">
        <v>63</v>
      </c>
      <c r="F974" t="s">
        <v>11</v>
      </c>
      <c r="G974" t="s">
        <v>52</v>
      </c>
    </row>
    <row r="975" spans="1:7">
      <c r="A975">
        <v>974</v>
      </c>
      <c r="B975" t="s">
        <v>2202</v>
      </c>
      <c r="C975" t="s">
        <v>2203</v>
      </c>
      <c r="D975">
        <v>300389</v>
      </c>
      <c r="E975" t="s">
        <v>188</v>
      </c>
      <c r="F975" t="s">
        <v>11</v>
      </c>
      <c r="G975" t="s">
        <v>12</v>
      </c>
    </row>
    <row r="976" spans="1:7">
      <c r="A976">
        <v>975</v>
      </c>
      <c r="B976" t="s">
        <v>2204</v>
      </c>
      <c r="C976" t="s">
        <v>2205</v>
      </c>
      <c r="D976">
        <v>600345</v>
      </c>
      <c r="E976" t="s">
        <v>188</v>
      </c>
      <c r="F976" t="s">
        <v>11</v>
      </c>
      <c r="G976" t="s">
        <v>56</v>
      </c>
    </row>
    <row r="977" spans="1:7">
      <c r="A977">
        <v>976</v>
      </c>
      <c r="B977" t="s">
        <v>2206</v>
      </c>
      <c r="C977" t="s">
        <v>2207</v>
      </c>
      <c r="D977">
        <v>600770</v>
      </c>
      <c r="E977" t="s">
        <v>188</v>
      </c>
      <c r="F977" t="s">
        <v>11</v>
      </c>
      <c r="G977" t="s">
        <v>20</v>
      </c>
    </row>
    <row r="978" spans="1:7">
      <c r="A978">
        <v>977</v>
      </c>
      <c r="B978" t="s">
        <v>2208</v>
      </c>
      <c r="C978" t="s">
        <v>2209</v>
      </c>
      <c r="D978">
        <v>603738</v>
      </c>
      <c r="E978" t="s">
        <v>188</v>
      </c>
      <c r="F978" t="s">
        <v>11</v>
      </c>
      <c r="G978" t="s">
        <v>20</v>
      </c>
    </row>
    <row r="979" spans="1:7">
      <c r="A979">
        <v>978</v>
      </c>
      <c r="B979" t="s">
        <v>2210</v>
      </c>
      <c r="C979" t="s">
        <v>2211</v>
      </c>
      <c r="D979">
        <v>300302</v>
      </c>
      <c r="E979" t="s">
        <v>188</v>
      </c>
      <c r="F979" t="s">
        <v>11</v>
      </c>
      <c r="G979" t="s">
        <v>131</v>
      </c>
    </row>
    <row r="980" spans="1:7">
      <c r="A980">
        <v>979</v>
      </c>
      <c r="B980" t="s">
        <v>2212</v>
      </c>
      <c r="C980" t="s">
        <v>2213</v>
      </c>
      <c r="D980">
        <v>2317</v>
      </c>
      <c r="E980" t="s">
        <v>87</v>
      </c>
      <c r="F980" t="s">
        <v>11</v>
      </c>
      <c r="G980" t="s">
        <v>52</v>
      </c>
    </row>
    <row r="981" spans="1:7">
      <c r="A981">
        <v>980</v>
      </c>
      <c r="B981" t="s">
        <v>2214</v>
      </c>
      <c r="C981" t="s">
        <v>2215</v>
      </c>
      <c r="D981">
        <v>300081</v>
      </c>
      <c r="E981" t="s">
        <v>188</v>
      </c>
      <c r="F981" t="s">
        <v>11</v>
      </c>
      <c r="G981" t="s">
        <v>56</v>
      </c>
    </row>
    <row r="982" spans="1:7">
      <c r="A982">
        <v>981</v>
      </c>
      <c r="B982" t="s">
        <v>2216</v>
      </c>
      <c r="C982" t="s">
        <v>2217</v>
      </c>
      <c r="D982">
        <v>4369</v>
      </c>
      <c r="E982" t="s">
        <v>87</v>
      </c>
      <c r="F982" t="s">
        <v>11</v>
      </c>
      <c r="G982" t="s">
        <v>20</v>
      </c>
    </row>
    <row r="983" spans="1:7">
      <c r="A983">
        <v>982</v>
      </c>
      <c r="B983" t="s">
        <v>2218</v>
      </c>
      <c r="C983" t="s">
        <v>2219</v>
      </c>
      <c r="D983">
        <v>2362</v>
      </c>
      <c r="E983" t="s">
        <v>26</v>
      </c>
      <c r="F983" t="s">
        <v>11</v>
      </c>
      <c r="G983" t="s">
        <v>131</v>
      </c>
    </row>
    <row r="984" spans="1:7">
      <c r="A984">
        <v>983</v>
      </c>
      <c r="B984" t="s">
        <v>2220</v>
      </c>
      <c r="C984" t="s">
        <v>2221</v>
      </c>
      <c r="D984">
        <v>600571</v>
      </c>
      <c r="E984" t="s">
        <v>188</v>
      </c>
      <c r="F984" t="s">
        <v>11</v>
      </c>
      <c r="G984" t="s">
        <v>16</v>
      </c>
    </row>
    <row r="985" spans="1:7">
      <c r="A985">
        <v>984</v>
      </c>
      <c r="B985" t="s">
        <v>2222</v>
      </c>
      <c r="C985" t="s">
        <v>2223</v>
      </c>
      <c r="D985">
        <v>688595</v>
      </c>
      <c r="E985" t="s">
        <v>188</v>
      </c>
      <c r="F985" t="s">
        <v>11</v>
      </c>
      <c r="G985" t="s">
        <v>34</v>
      </c>
    </row>
    <row r="986" spans="1:7">
      <c r="A986">
        <v>985</v>
      </c>
      <c r="B986" t="s">
        <v>2224</v>
      </c>
      <c r="C986" t="s">
        <v>2225</v>
      </c>
      <c r="D986">
        <v>688368</v>
      </c>
      <c r="E986" t="s">
        <v>188</v>
      </c>
      <c r="F986" t="s">
        <v>11</v>
      </c>
      <c r="G986" t="s">
        <v>20</v>
      </c>
    </row>
    <row r="987" spans="1:7">
      <c r="A987">
        <v>986</v>
      </c>
      <c r="B987" t="s">
        <v>2226</v>
      </c>
      <c r="C987" t="s">
        <v>2227</v>
      </c>
      <c r="D987">
        <v>300520</v>
      </c>
      <c r="E987" t="s">
        <v>188</v>
      </c>
      <c r="F987" t="s">
        <v>11</v>
      </c>
      <c r="G987" t="s">
        <v>44</v>
      </c>
    </row>
    <row r="988" spans="1:7">
      <c r="A988">
        <v>987</v>
      </c>
      <c r="B988" t="s">
        <v>2228</v>
      </c>
      <c r="C988" t="s">
        <v>2229</v>
      </c>
      <c r="D988">
        <v>5289</v>
      </c>
      <c r="E988" t="s">
        <v>26</v>
      </c>
      <c r="F988" t="s">
        <v>11</v>
      </c>
      <c r="G988" t="s">
        <v>131</v>
      </c>
    </row>
    <row r="989" spans="1:7">
      <c r="A989">
        <v>988</v>
      </c>
      <c r="B989" t="s">
        <v>2230</v>
      </c>
      <c r="C989" t="s">
        <v>2231</v>
      </c>
      <c r="D989">
        <v>3006</v>
      </c>
      <c r="E989" t="s">
        <v>26</v>
      </c>
      <c r="F989" t="s">
        <v>11</v>
      </c>
      <c r="G989" t="s">
        <v>20</v>
      </c>
    </row>
    <row r="990" spans="1:7">
      <c r="A990">
        <v>989</v>
      </c>
      <c r="B990" t="s">
        <v>2232</v>
      </c>
      <c r="C990" t="s">
        <v>2233</v>
      </c>
      <c r="D990">
        <v>6632</v>
      </c>
      <c r="E990" t="s">
        <v>87</v>
      </c>
      <c r="F990" t="s">
        <v>11</v>
      </c>
      <c r="G990" t="s">
        <v>12</v>
      </c>
    </row>
    <row r="991" spans="1:7">
      <c r="A991">
        <v>990</v>
      </c>
      <c r="B991" t="s">
        <v>2234</v>
      </c>
      <c r="C991" t="s">
        <v>2235</v>
      </c>
      <c r="D991" t="s">
        <v>2236</v>
      </c>
      <c r="E991" t="s">
        <v>10</v>
      </c>
      <c r="F991" t="s">
        <v>11</v>
      </c>
      <c r="G991" t="s">
        <v>44</v>
      </c>
    </row>
    <row r="992" spans="1:7">
      <c r="A992">
        <v>991</v>
      </c>
      <c r="B992" t="s">
        <v>2237</v>
      </c>
      <c r="C992" t="s">
        <v>2238</v>
      </c>
      <c r="D992">
        <v>600268</v>
      </c>
      <c r="E992" t="s">
        <v>188</v>
      </c>
      <c r="F992" t="s">
        <v>11</v>
      </c>
      <c r="G992" t="s">
        <v>12</v>
      </c>
    </row>
    <row r="993" spans="1:7">
      <c r="A993">
        <v>992</v>
      </c>
      <c r="B993" t="s">
        <v>2239</v>
      </c>
      <c r="C993" t="s">
        <v>2240</v>
      </c>
      <c r="D993">
        <v>603078</v>
      </c>
      <c r="E993" t="s">
        <v>188</v>
      </c>
      <c r="F993" t="s">
        <v>11</v>
      </c>
      <c r="G993" t="s">
        <v>34</v>
      </c>
    </row>
    <row r="994" spans="1:7">
      <c r="A994">
        <v>993</v>
      </c>
      <c r="B994" t="s">
        <v>2241</v>
      </c>
      <c r="C994" t="s">
        <v>2242</v>
      </c>
      <c r="D994">
        <v>300691</v>
      </c>
      <c r="E994" t="s">
        <v>188</v>
      </c>
      <c r="F994" t="s">
        <v>11</v>
      </c>
      <c r="G994" t="s">
        <v>154</v>
      </c>
    </row>
    <row r="995" spans="1:7">
      <c r="A995">
        <v>994</v>
      </c>
      <c r="B995" t="s">
        <v>2243</v>
      </c>
      <c r="C995" t="s">
        <v>2242</v>
      </c>
      <c r="D995">
        <v>688508</v>
      </c>
      <c r="E995" t="s">
        <v>188</v>
      </c>
      <c r="F995" t="s">
        <v>11</v>
      </c>
      <c r="G995" t="s">
        <v>20</v>
      </c>
    </row>
    <row r="996" spans="1:7">
      <c r="A996">
        <v>995</v>
      </c>
      <c r="B996" t="s">
        <v>2244</v>
      </c>
      <c r="C996" t="s">
        <v>2245</v>
      </c>
      <c r="D996">
        <v>603421</v>
      </c>
      <c r="E996" t="s">
        <v>188</v>
      </c>
      <c r="F996" t="s">
        <v>11</v>
      </c>
      <c r="G996" t="s">
        <v>94</v>
      </c>
    </row>
    <row r="997" spans="1:7">
      <c r="A997">
        <v>996</v>
      </c>
      <c r="B997" t="s">
        <v>2246</v>
      </c>
      <c r="C997" t="s">
        <v>2247</v>
      </c>
      <c r="D997">
        <v>603508</v>
      </c>
      <c r="E997" t="s">
        <v>188</v>
      </c>
      <c r="F997" t="s">
        <v>11</v>
      </c>
      <c r="G997" t="s">
        <v>94</v>
      </c>
    </row>
    <row r="998" spans="1:7">
      <c r="A998">
        <v>997</v>
      </c>
      <c r="B998" t="s">
        <v>2248</v>
      </c>
      <c r="C998" t="s">
        <v>2249</v>
      </c>
      <c r="D998">
        <v>9715</v>
      </c>
      <c r="E998" t="s">
        <v>87</v>
      </c>
      <c r="F998" t="s">
        <v>11</v>
      </c>
      <c r="G998" t="s">
        <v>52</v>
      </c>
    </row>
    <row r="999" spans="1:7">
      <c r="A999">
        <v>998</v>
      </c>
      <c r="B999" t="s">
        <v>2250</v>
      </c>
      <c r="C999" t="s">
        <v>2251</v>
      </c>
      <c r="D999">
        <v>9923</v>
      </c>
      <c r="E999" t="s">
        <v>188</v>
      </c>
      <c r="F999" t="s">
        <v>11</v>
      </c>
      <c r="G999" t="s">
        <v>16</v>
      </c>
    </row>
    <row r="1000" spans="1:7">
      <c r="A1000">
        <v>999</v>
      </c>
      <c r="B1000" t="s">
        <v>2252</v>
      </c>
      <c r="C1000" t="s">
        <v>2253</v>
      </c>
      <c r="D1000">
        <v>300552</v>
      </c>
      <c r="E1000" t="s">
        <v>188</v>
      </c>
      <c r="F1000" t="s">
        <v>11</v>
      </c>
      <c r="G1000" t="s">
        <v>94</v>
      </c>
    </row>
    <row r="1001" spans="1:7">
      <c r="A1001">
        <v>1000</v>
      </c>
      <c r="B1001" t="s">
        <v>2254</v>
      </c>
      <c r="C1001" t="s">
        <v>2255</v>
      </c>
      <c r="D1001">
        <v>688095</v>
      </c>
      <c r="E1001" t="s">
        <v>188</v>
      </c>
      <c r="F1001" t="s">
        <v>11</v>
      </c>
      <c r="G100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84E2-E0AF-B840-9F3A-BD0C3CBC37BC}">
  <dimension ref="A1:G1001"/>
  <sheetViews>
    <sheetView zoomScale="83" zoomScaleNormal="107" workbookViewId="0">
      <selection activeCell="C36" sqref="C36"/>
    </sheetView>
  </sheetViews>
  <sheetFormatPr defaultColWidth="11" defaultRowHeight="15.95"/>
  <cols>
    <col min="1" max="1" width="10.375" style="89" bestFit="1" customWidth="1"/>
    <col min="2" max="2" width="64.125" style="87" bestFit="1" customWidth="1"/>
    <col min="3" max="3" width="13.125" style="7" bestFit="1" customWidth="1"/>
    <col min="4" max="4" width="9.875" style="88" bestFit="1" customWidth="1"/>
    <col min="5" max="5" width="18.125" style="87" bestFit="1" customWidth="1"/>
    <col min="6" max="6" width="10.125" style="87" bestFit="1" customWidth="1"/>
    <col min="7" max="7" width="32.625" style="87" bestFit="1" customWidth="1"/>
  </cols>
  <sheetData>
    <row r="1" spans="1:7">
      <c r="A1" s="87" t="s">
        <v>0</v>
      </c>
      <c r="B1" s="87" t="s">
        <v>1</v>
      </c>
      <c r="C1" s="7" t="s">
        <v>2</v>
      </c>
      <c r="D1" s="88" t="s">
        <v>3</v>
      </c>
      <c r="E1" s="87" t="s">
        <v>4</v>
      </c>
      <c r="F1" s="87" t="s">
        <v>5</v>
      </c>
      <c r="G1" s="87" t="s">
        <v>6</v>
      </c>
    </row>
    <row r="2" spans="1:7">
      <c r="A2" s="89">
        <v>1</v>
      </c>
      <c r="B2" s="87" t="s">
        <v>7</v>
      </c>
      <c r="C2" s="73">
        <v>2866000000000</v>
      </c>
      <c r="D2" s="88" t="s">
        <v>9</v>
      </c>
      <c r="E2" s="87" t="s">
        <v>10</v>
      </c>
      <c r="F2" s="87" t="s">
        <v>11</v>
      </c>
      <c r="G2" s="87" t="s">
        <v>12</v>
      </c>
    </row>
    <row r="3" spans="1:7">
      <c r="A3" s="89">
        <v>2</v>
      </c>
      <c r="B3" s="87" t="s">
        <v>13</v>
      </c>
      <c r="C3" s="73">
        <v>2755000000000</v>
      </c>
      <c r="D3" s="88" t="s">
        <v>15</v>
      </c>
      <c r="E3" s="87" t="s">
        <v>10</v>
      </c>
      <c r="F3" s="87" t="s">
        <v>11</v>
      </c>
      <c r="G3" s="87" t="s">
        <v>2256</v>
      </c>
    </row>
    <row r="4" spans="1:7">
      <c r="A4" s="89">
        <v>3</v>
      </c>
      <c r="B4" s="87" t="s">
        <v>17</v>
      </c>
      <c r="C4" s="73">
        <v>1186000000000</v>
      </c>
      <c r="D4" s="88" t="s">
        <v>19</v>
      </c>
      <c r="E4" s="87" t="s">
        <v>10</v>
      </c>
      <c r="F4" s="87" t="s">
        <v>11</v>
      </c>
      <c r="G4" s="87" t="s">
        <v>20</v>
      </c>
    </row>
    <row r="5" spans="1:7">
      <c r="A5" s="89">
        <v>4</v>
      </c>
      <c r="B5" s="87" t="s">
        <v>21</v>
      </c>
      <c r="C5" s="15">
        <v>495950000000</v>
      </c>
      <c r="D5" s="88" t="s">
        <v>23</v>
      </c>
      <c r="E5" s="87" t="s">
        <v>10</v>
      </c>
      <c r="F5" s="87" t="s">
        <v>11</v>
      </c>
      <c r="G5" s="87" t="s">
        <v>20</v>
      </c>
    </row>
    <row r="6" spans="1:7">
      <c r="A6" s="89">
        <v>5</v>
      </c>
      <c r="B6" s="87" t="s">
        <v>24</v>
      </c>
      <c r="C6" s="15">
        <v>487640000000</v>
      </c>
      <c r="D6" s="88">
        <v>2330</v>
      </c>
      <c r="E6" s="87" t="s">
        <v>26</v>
      </c>
      <c r="F6" s="87" t="s">
        <v>11</v>
      </c>
      <c r="G6" s="87" t="s">
        <v>20</v>
      </c>
    </row>
    <row r="7" spans="1:7">
      <c r="A7" s="89">
        <v>6</v>
      </c>
      <c r="B7" s="87" t="s">
        <v>27</v>
      </c>
      <c r="C7" s="15">
        <v>392380000000</v>
      </c>
      <c r="D7" s="88">
        <v>5930</v>
      </c>
      <c r="E7" s="87" t="s">
        <v>29</v>
      </c>
      <c r="F7" s="87" t="s">
        <v>11</v>
      </c>
      <c r="G7" s="87" t="s">
        <v>12</v>
      </c>
    </row>
    <row r="8" spans="1:7">
      <c r="A8" s="89">
        <v>7</v>
      </c>
      <c r="B8" s="87" t="s">
        <v>30</v>
      </c>
      <c r="C8" s="15">
        <v>297100000000</v>
      </c>
      <c r="D8" s="88" t="s">
        <v>32</v>
      </c>
      <c r="E8" s="87" t="s">
        <v>33</v>
      </c>
      <c r="F8" s="87" t="s">
        <v>11</v>
      </c>
      <c r="G8" s="87" t="s">
        <v>34</v>
      </c>
    </row>
    <row r="9" spans="1:7">
      <c r="A9" s="89">
        <v>8</v>
      </c>
      <c r="B9" s="87" t="s">
        <v>35</v>
      </c>
      <c r="C9" s="15">
        <v>282010000000</v>
      </c>
      <c r="D9" s="88" t="s">
        <v>37</v>
      </c>
      <c r="E9" s="87" t="s">
        <v>10</v>
      </c>
      <c r="F9" s="87" t="s">
        <v>11</v>
      </c>
      <c r="G9" s="87" t="s">
        <v>2256</v>
      </c>
    </row>
    <row r="10" spans="1:7">
      <c r="A10" s="89">
        <v>9</v>
      </c>
      <c r="B10" s="87" t="s">
        <v>38</v>
      </c>
      <c r="C10" s="15">
        <v>260230000000</v>
      </c>
      <c r="D10" s="88" t="s">
        <v>40</v>
      </c>
      <c r="E10" s="87" t="s">
        <v>10</v>
      </c>
      <c r="F10" s="87" t="s">
        <v>11</v>
      </c>
      <c r="G10" s="87" t="s">
        <v>2256</v>
      </c>
    </row>
    <row r="11" spans="1:7">
      <c r="A11" s="89">
        <v>10</v>
      </c>
      <c r="B11" s="87" t="s">
        <v>41</v>
      </c>
      <c r="C11" s="15">
        <v>243780000000</v>
      </c>
      <c r="D11" s="88" t="s">
        <v>43</v>
      </c>
      <c r="E11" s="87" t="s">
        <v>10</v>
      </c>
      <c r="F11" s="87" t="s">
        <v>11</v>
      </c>
      <c r="G11" s="87" t="s">
        <v>2257</v>
      </c>
    </row>
    <row r="12" spans="1:7">
      <c r="A12" s="89">
        <v>11</v>
      </c>
      <c r="B12" s="87" t="s">
        <v>45</v>
      </c>
      <c r="C12" s="15">
        <v>219720000000</v>
      </c>
      <c r="D12" s="88" t="s">
        <v>47</v>
      </c>
      <c r="E12" s="87" t="s">
        <v>10</v>
      </c>
      <c r="F12" s="87" t="s">
        <v>11</v>
      </c>
      <c r="G12" s="87" t="s">
        <v>20</v>
      </c>
    </row>
    <row r="13" spans="1:7">
      <c r="A13" s="89">
        <v>12</v>
      </c>
      <c r="B13" s="87" t="s">
        <v>48</v>
      </c>
      <c r="C13" s="15">
        <v>211870000000</v>
      </c>
      <c r="D13" s="88" t="s">
        <v>50</v>
      </c>
      <c r="E13" s="87" t="s">
        <v>51</v>
      </c>
      <c r="F13" s="87" t="s">
        <v>11</v>
      </c>
      <c r="G13" s="87" t="s">
        <v>52</v>
      </c>
    </row>
    <row r="14" spans="1:7">
      <c r="A14" s="89">
        <v>13</v>
      </c>
      <c r="B14" s="87" t="s">
        <v>53</v>
      </c>
      <c r="C14" s="15">
        <v>205210000000</v>
      </c>
      <c r="D14" s="88" t="s">
        <v>55</v>
      </c>
      <c r="E14" s="87" t="s">
        <v>10</v>
      </c>
      <c r="F14" s="87" t="s">
        <v>11</v>
      </c>
      <c r="G14" s="87" t="s">
        <v>56</v>
      </c>
    </row>
    <row r="15" spans="1:7">
      <c r="A15" s="89">
        <v>14</v>
      </c>
      <c r="B15" s="87" t="s">
        <v>57</v>
      </c>
      <c r="C15" s="15">
        <v>198490000000</v>
      </c>
      <c r="D15" s="88" t="s">
        <v>59</v>
      </c>
      <c r="E15" s="87" t="s">
        <v>10</v>
      </c>
      <c r="F15" s="87" t="s">
        <v>11</v>
      </c>
      <c r="G15" s="87" t="s">
        <v>20</v>
      </c>
    </row>
    <row r="16" spans="1:7">
      <c r="A16" s="89">
        <v>15</v>
      </c>
      <c r="B16" s="87" t="s">
        <v>60</v>
      </c>
      <c r="C16" s="15">
        <v>175440000000</v>
      </c>
      <c r="D16" s="88" t="s">
        <v>62</v>
      </c>
      <c r="E16" s="87" t="s">
        <v>63</v>
      </c>
      <c r="F16" s="87" t="s">
        <v>11</v>
      </c>
      <c r="G16" s="87" t="s">
        <v>2257</v>
      </c>
    </row>
    <row r="17" spans="1:7">
      <c r="A17" s="89">
        <v>16</v>
      </c>
      <c r="B17" s="87" t="s">
        <v>64</v>
      </c>
      <c r="C17" s="15">
        <v>165410000000</v>
      </c>
      <c r="D17" s="88" t="s">
        <v>66</v>
      </c>
      <c r="E17" s="87" t="s">
        <v>10</v>
      </c>
      <c r="F17" s="87" t="s">
        <v>11</v>
      </c>
      <c r="G17" s="87" t="s">
        <v>2257</v>
      </c>
    </row>
    <row r="18" spans="1:7">
      <c r="A18" s="89">
        <v>17</v>
      </c>
      <c r="B18" s="87" t="s">
        <v>67</v>
      </c>
      <c r="C18" s="15">
        <v>153170000000</v>
      </c>
      <c r="D18" s="88" t="s">
        <v>69</v>
      </c>
      <c r="E18" s="87" t="s">
        <v>10</v>
      </c>
      <c r="F18" s="87" t="s">
        <v>11</v>
      </c>
      <c r="G18" s="87" t="s">
        <v>20</v>
      </c>
    </row>
    <row r="19" spans="1:7">
      <c r="A19" s="89">
        <v>18</v>
      </c>
      <c r="B19" s="87" t="s">
        <v>70</v>
      </c>
      <c r="C19" s="15">
        <v>151390000000</v>
      </c>
      <c r="D19" s="88" t="s">
        <v>72</v>
      </c>
      <c r="E19" s="87" t="s">
        <v>10</v>
      </c>
      <c r="F19" s="87" t="s">
        <v>11</v>
      </c>
      <c r="G19" s="87" t="s">
        <v>20</v>
      </c>
    </row>
    <row r="20" spans="1:7">
      <c r="A20" s="89">
        <v>19</v>
      </c>
      <c r="B20" s="87" t="s">
        <v>73</v>
      </c>
      <c r="C20" s="15">
        <v>146880000000</v>
      </c>
      <c r="D20" s="88" t="s">
        <v>75</v>
      </c>
      <c r="E20" s="87" t="s">
        <v>10</v>
      </c>
      <c r="F20" s="87" t="s">
        <v>11</v>
      </c>
      <c r="G20" s="87" t="s">
        <v>52</v>
      </c>
    </row>
    <row r="21" spans="1:7">
      <c r="A21" s="89">
        <v>20</v>
      </c>
      <c r="B21" s="87" t="s">
        <v>76</v>
      </c>
      <c r="C21" s="15">
        <v>138470000000</v>
      </c>
      <c r="D21" s="88" t="s">
        <v>78</v>
      </c>
      <c r="E21" s="87" t="s">
        <v>10</v>
      </c>
      <c r="F21" s="87" t="s">
        <v>11</v>
      </c>
      <c r="G21" s="87" t="s">
        <v>2257</v>
      </c>
    </row>
    <row r="22" spans="1:7">
      <c r="A22" s="89">
        <v>21</v>
      </c>
      <c r="B22" s="87" t="s">
        <v>79</v>
      </c>
      <c r="C22" s="15">
        <v>125870000000</v>
      </c>
      <c r="D22" s="88" t="s">
        <v>81</v>
      </c>
      <c r="E22" s="87" t="s">
        <v>10</v>
      </c>
      <c r="F22" s="87" t="s">
        <v>11</v>
      </c>
      <c r="G22" s="87" t="s">
        <v>34</v>
      </c>
    </row>
    <row r="23" spans="1:7">
      <c r="A23" s="89">
        <v>22</v>
      </c>
      <c r="B23" s="87" t="s">
        <v>82</v>
      </c>
      <c r="C23" s="15">
        <v>119870000000</v>
      </c>
      <c r="D23" s="88" t="s">
        <v>84</v>
      </c>
      <c r="E23" s="87" t="s">
        <v>10</v>
      </c>
      <c r="F23" s="87" t="s">
        <v>11</v>
      </c>
      <c r="G23" s="87" t="s">
        <v>2257</v>
      </c>
    </row>
    <row r="24" spans="1:7">
      <c r="A24" s="89">
        <v>23</v>
      </c>
      <c r="B24" s="87" t="s">
        <v>85</v>
      </c>
      <c r="C24" s="15">
        <v>117800000000</v>
      </c>
      <c r="D24" s="88">
        <v>6758</v>
      </c>
      <c r="E24" s="87" t="s">
        <v>87</v>
      </c>
      <c r="F24" s="87" t="s">
        <v>11</v>
      </c>
      <c r="G24" s="87" t="s">
        <v>12</v>
      </c>
    </row>
    <row r="25" spans="1:7">
      <c r="A25" s="89">
        <v>24</v>
      </c>
      <c r="B25" s="87" t="s">
        <v>88</v>
      </c>
      <c r="C25" s="15">
        <v>117420000000</v>
      </c>
      <c r="D25" s="88" t="s">
        <v>90</v>
      </c>
      <c r="E25" s="87" t="s">
        <v>91</v>
      </c>
      <c r="F25" s="87" t="s">
        <v>11</v>
      </c>
      <c r="G25" s="87" t="s">
        <v>52</v>
      </c>
    </row>
    <row r="26" spans="1:7">
      <c r="A26" s="89">
        <v>25</v>
      </c>
      <c r="B26" s="87" t="s">
        <v>92</v>
      </c>
      <c r="C26" s="15">
        <v>106650000000</v>
      </c>
      <c r="D26" s="88">
        <v>6861</v>
      </c>
      <c r="E26" s="87" t="s">
        <v>87</v>
      </c>
      <c r="F26" s="87" t="s">
        <v>11</v>
      </c>
      <c r="G26" s="87" t="s">
        <v>94</v>
      </c>
    </row>
    <row r="27" spans="1:7">
      <c r="A27" s="89">
        <v>26</v>
      </c>
      <c r="B27" s="87" t="s">
        <v>95</v>
      </c>
      <c r="C27" s="15">
        <v>97140000000</v>
      </c>
      <c r="D27" s="88" t="s">
        <v>97</v>
      </c>
      <c r="E27" s="87" t="s">
        <v>10</v>
      </c>
      <c r="F27" s="87" t="s">
        <v>11</v>
      </c>
      <c r="G27" s="87" t="s">
        <v>34</v>
      </c>
    </row>
    <row r="28" spans="1:7">
      <c r="A28" s="89">
        <v>27</v>
      </c>
      <c r="B28" s="87" t="s">
        <v>98</v>
      </c>
      <c r="C28" s="15">
        <v>93790000000</v>
      </c>
      <c r="D28" s="88" t="s">
        <v>100</v>
      </c>
      <c r="E28" s="87" t="s">
        <v>10</v>
      </c>
      <c r="F28" s="87" t="s">
        <v>11</v>
      </c>
      <c r="G28" s="87" t="s">
        <v>20</v>
      </c>
    </row>
    <row r="29" spans="1:7">
      <c r="A29" s="89">
        <v>28</v>
      </c>
      <c r="B29" s="87" t="s">
        <v>101</v>
      </c>
      <c r="C29" s="15">
        <v>92770000000</v>
      </c>
      <c r="D29" s="88" t="s">
        <v>103</v>
      </c>
      <c r="E29" s="87" t="s">
        <v>104</v>
      </c>
      <c r="F29" s="87" t="s">
        <v>11</v>
      </c>
      <c r="G29" s="87" t="s">
        <v>2257</v>
      </c>
    </row>
    <row r="30" spans="1:7">
      <c r="A30" s="89">
        <v>29</v>
      </c>
      <c r="B30" s="87" t="s">
        <v>105</v>
      </c>
      <c r="C30" s="15">
        <v>91300000000</v>
      </c>
      <c r="D30" s="88" t="s">
        <v>107</v>
      </c>
      <c r="E30" s="87" t="s">
        <v>10</v>
      </c>
      <c r="F30" s="87" t="s">
        <v>11</v>
      </c>
      <c r="G30" s="87" t="s">
        <v>20</v>
      </c>
    </row>
    <row r="31" spans="1:7">
      <c r="A31" s="89">
        <v>30</v>
      </c>
      <c r="B31" s="87" t="s">
        <v>108</v>
      </c>
      <c r="C31" s="15">
        <v>90410000000</v>
      </c>
      <c r="D31" s="88" t="s">
        <v>110</v>
      </c>
      <c r="E31" s="87" t="s">
        <v>10</v>
      </c>
      <c r="F31" s="87" t="s">
        <v>11</v>
      </c>
      <c r="G31" s="87" t="s">
        <v>2256</v>
      </c>
    </row>
    <row r="32" spans="1:7">
      <c r="A32" s="89">
        <v>31</v>
      </c>
      <c r="B32" s="87" t="s">
        <v>111</v>
      </c>
      <c r="C32" s="15">
        <v>83640000000</v>
      </c>
      <c r="D32" s="88">
        <v>8035</v>
      </c>
      <c r="E32" s="87" t="s">
        <v>87</v>
      </c>
      <c r="F32" s="87" t="s">
        <v>11</v>
      </c>
      <c r="G32" s="87" t="s">
        <v>34</v>
      </c>
    </row>
    <row r="33" spans="1:7">
      <c r="A33" s="89">
        <v>32</v>
      </c>
      <c r="B33" s="87" t="s">
        <v>113</v>
      </c>
      <c r="C33" s="15">
        <v>79730000000</v>
      </c>
      <c r="D33" s="88" t="s">
        <v>115</v>
      </c>
      <c r="E33" s="87" t="s">
        <v>10</v>
      </c>
      <c r="F33" s="87" t="s">
        <v>11</v>
      </c>
      <c r="G33" s="87" t="s">
        <v>52</v>
      </c>
    </row>
    <row r="34" spans="1:7">
      <c r="A34" s="89">
        <v>33</v>
      </c>
      <c r="B34" s="87" t="s">
        <v>116</v>
      </c>
      <c r="C34" s="15">
        <v>75210000000</v>
      </c>
      <c r="D34" s="88">
        <v>660</v>
      </c>
      <c r="E34" s="87" t="s">
        <v>29</v>
      </c>
      <c r="F34" s="87" t="s">
        <v>11</v>
      </c>
      <c r="G34" s="87" t="s">
        <v>20</v>
      </c>
    </row>
    <row r="35" spans="1:7">
      <c r="A35" s="89">
        <v>34</v>
      </c>
      <c r="B35" s="87" t="s">
        <v>118</v>
      </c>
      <c r="C35" s="15">
        <v>75130000000</v>
      </c>
      <c r="D35" s="88" t="s">
        <v>120</v>
      </c>
      <c r="E35" s="87" t="s">
        <v>10</v>
      </c>
      <c r="F35" s="87" t="s">
        <v>11</v>
      </c>
      <c r="G35" s="87" t="s">
        <v>34</v>
      </c>
    </row>
    <row r="36" spans="1:7">
      <c r="A36" s="89">
        <v>35</v>
      </c>
      <c r="B36" s="87" t="s">
        <v>121</v>
      </c>
      <c r="C36" s="15">
        <v>74790000000</v>
      </c>
      <c r="D36" s="88" t="s">
        <v>123</v>
      </c>
      <c r="E36" s="87" t="s">
        <v>124</v>
      </c>
      <c r="F36" s="87" t="s">
        <v>11</v>
      </c>
      <c r="G36" s="87" t="s">
        <v>52</v>
      </c>
    </row>
    <row r="37" spans="1:7">
      <c r="A37" s="89">
        <v>36</v>
      </c>
      <c r="B37" s="87" t="s">
        <v>125</v>
      </c>
      <c r="C37" s="15">
        <v>74640000000</v>
      </c>
      <c r="D37" s="88" t="s">
        <v>127</v>
      </c>
      <c r="E37" s="87" t="s">
        <v>10</v>
      </c>
      <c r="F37" s="87" t="s">
        <v>11</v>
      </c>
      <c r="G37" s="87" t="s">
        <v>2256</v>
      </c>
    </row>
    <row r="38" spans="1:7">
      <c r="A38" s="89">
        <v>37</v>
      </c>
      <c r="B38" s="87" t="s">
        <v>128</v>
      </c>
      <c r="C38" s="15">
        <v>71730000000</v>
      </c>
      <c r="D38" s="88" t="s">
        <v>130</v>
      </c>
      <c r="E38" s="87" t="s">
        <v>10</v>
      </c>
      <c r="F38" s="87" t="s">
        <v>11</v>
      </c>
      <c r="G38" s="87" t="s">
        <v>131</v>
      </c>
    </row>
    <row r="39" spans="1:7">
      <c r="A39" s="89">
        <v>38</v>
      </c>
      <c r="B39" s="87" t="s">
        <v>132</v>
      </c>
      <c r="C39" s="15">
        <v>70570000000</v>
      </c>
      <c r="D39" s="88" t="s">
        <v>134</v>
      </c>
      <c r="E39" s="87" t="s">
        <v>10</v>
      </c>
      <c r="F39" s="87" t="s">
        <v>11</v>
      </c>
      <c r="G39" s="87" t="s">
        <v>2257</v>
      </c>
    </row>
    <row r="40" spans="1:7">
      <c r="A40" s="89">
        <v>39</v>
      </c>
      <c r="B40" s="87" t="s">
        <v>135</v>
      </c>
      <c r="C40" s="15">
        <v>69990000000</v>
      </c>
      <c r="D40" s="88" t="s">
        <v>137</v>
      </c>
      <c r="E40" s="87" t="s">
        <v>10</v>
      </c>
      <c r="F40" s="87" t="s">
        <v>11</v>
      </c>
      <c r="G40" s="87" t="s">
        <v>2257</v>
      </c>
    </row>
    <row r="41" spans="1:7">
      <c r="A41" s="89">
        <v>40</v>
      </c>
      <c r="B41" s="87" t="s">
        <v>138</v>
      </c>
      <c r="C41" s="15">
        <v>65350000000</v>
      </c>
      <c r="D41" s="88" t="s">
        <v>140</v>
      </c>
      <c r="E41" s="87" t="s">
        <v>141</v>
      </c>
      <c r="F41" s="87" t="s">
        <v>11</v>
      </c>
      <c r="G41" s="87" t="s">
        <v>2257</v>
      </c>
    </row>
    <row r="42" spans="1:7">
      <c r="A42" s="89">
        <v>41</v>
      </c>
      <c r="B42" s="87" t="s">
        <v>142</v>
      </c>
      <c r="C42" s="15">
        <v>61520000000</v>
      </c>
      <c r="D42" s="88" t="s">
        <v>144</v>
      </c>
      <c r="E42" s="87" t="s">
        <v>10</v>
      </c>
      <c r="F42" s="87" t="s">
        <v>11</v>
      </c>
      <c r="G42" s="87" t="s">
        <v>2256</v>
      </c>
    </row>
    <row r="43" spans="1:7">
      <c r="A43" s="89">
        <v>42</v>
      </c>
      <c r="B43" s="87" t="s">
        <v>145</v>
      </c>
      <c r="C43" s="15">
        <v>60540000000</v>
      </c>
      <c r="D43" s="88" t="s">
        <v>147</v>
      </c>
      <c r="E43" s="87" t="s">
        <v>10</v>
      </c>
      <c r="F43" s="87" t="s">
        <v>11</v>
      </c>
      <c r="G43" s="87" t="s">
        <v>2257</v>
      </c>
    </row>
    <row r="44" spans="1:7">
      <c r="A44" s="89">
        <v>43</v>
      </c>
      <c r="B44" s="87" t="s">
        <v>148</v>
      </c>
      <c r="C44" s="15">
        <v>58680000000</v>
      </c>
      <c r="D44" s="88" t="s">
        <v>150</v>
      </c>
      <c r="E44" s="87" t="s">
        <v>10</v>
      </c>
      <c r="F44" s="87" t="s">
        <v>11</v>
      </c>
      <c r="G44" s="87" t="s">
        <v>2256</v>
      </c>
    </row>
    <row r="45" spans="1:7">
      <c r="A45" s="89">
        <v>44</v>
      </c>
      <c r="B45" s="87" t="s">
        <v>151</v>
      </c>
      <c r="C45" s="15">
        <v>56890000000</v>
      </c>
      <c r="D45" s="88" t="s">
        <v>153</v>
      </c>
      <c r="E45" s="87" t="s">
        <v>10</v>
      </c>
      <c r="F45" s="87" t="s">
        <v>11</v>
      </c>
      <c r="G45" s="87" t="s">
        <v>154</v>
      </c>
    </row>
    <row r="46" spans="1:7">
      <c r="A46" s="89">
        <v>45</v>
      </c>
      <c r="B46" s="87" t="s">
        <v>155</v>
      </c>
      <c r="C46" s="15">
        <v>56790000000</v>
      </c>
      <c r="D46" s="88" t="s">
        <v>157</v>
      </c>
      <c r="E46" s="87" t="s">
        <v>158</v>
      </c>
      <c r="F46" s="87" t="s">
        <v>11</v>
      </c>
      <c r="G46" s="87" t="s">
        <v>2257</v>
      </c>
    </row>
    <row r="47" spans="1:7">
      <c r="A47" s="89">
        <v>46</v>
      </c>
      <c r="B47" s="87" t="s">
        <v>159</v>
      </c>
      <c r="C47" s="15">
        <v>55690000000</v>
      </c>
      <c r="D47" s="88" t="s">
        <v>161</v>
      </c>
      <c r="E47" s="87" t="s">
        <v>33</v>
      </c>
      <c r="F47" s="87" t="s">
        <v>11</v>
      </c>
      <c r="G47" s="87" t="s">
        <v>20</v>
      </c>
    </row>
    <row r="48" spans="1:7">
      <c r="A48" s="89">
        <v>47</v>
      </c>
      <c r="B48" s="87" t="s">
        <v>162</v>
      </c>
      <c r="C48" s="15">
        <v>54510000000</v>
      </c>
      <c r="D48" s="88" t="s">
        <v>164</v>
      </c>
      <c r="E48" s="87" t="s">
        <v>10</v>
      </c>
      <c r="F48" s="87" t="s">
        <v>11</v>
      </c>
      <c r="G48" s="87" t="s">
        <v>131</v>
      </c>
    </row>
    <row r="49" spans="1:7">
      <c r="A49" s="89">
        <v>48</v>
      </c>
      <c r="B49" s="87" t="s">
        <v>165</v>
      </c>
      <c r="C49" s="15">
        <v>53190000000</v>
      </c>
      <c r="D49" s="88" t="s">
        <v>167</v>
      </c>
      <c r="E49" s="87" t="s">
        <v>104</v>
      </c>
      <c r="F49" s="87" t="s">
        <v>11</v>
      </c>
      <c r="G49" s="87" t="s">
        <v>2257</v>
      </c>
    </row>
    <row r="50" spans="1:7">
      <c r="A50" s="89">
        <v>49</v>
      </c>
      <c r="B50" s="87" t="s">
        <v>168</v>
      </c>
      <c r="C50" s="15">
        <v>51780000000</v>
      </c>
      <c r="D50" s="88" t="s">
        <v>170</v>
      </c>
      <c r="E50" s="87" t="s">
        <v>10</v>
      </c>
      <c r="F50" s="87" t="s">
        <v>11</v>
      </c>
      <c r="G50" s="87" t="s">
        <v>56</v>
      </c>
    </row>
    <row r="51" spans="1:7">
      <c r="A51" s="89">
        <v>50</v>
      </c>
      <c r="B51" s="87" t="s">
        <v>171</v>
      </c>
      <c r="C51" s="15">
        <v>50200000000</v>
      </c>
      <c r="D51" s="88" t="s">
        <v>173</v>
      </c>
      <c r="E51" s="87" t="s">
        <v>174</v>
      </c>
      <c r="F51" s="87" t="s">
        <v>11</v>
      </c>
      <c r="G51" s="87" t="s">
        <v>20</v>
      </c>
    </row>
    <row r="52" spans="1:7">
      <c r="A52" s="89">
        <v>51</v>
      </c>
      <c r="B52" s="87" t="s">
        <v>175</v>
      </c>
      <c r="C52" s="15">
        <v>49860000000</v>
      </c>
      <c r="D52" s="88" t="s">
        <v>177</v>
      </c>
      <c r="E52" s="87" t="s">
        <v>63</v>
      </c>
      <c r="F52" s="87" t="s">
        <v>11</v>
      </c>
      <c r="G52" s="87" t="s">
        <v>20</v>
      </c>
    </row>
    <row r="53" spans="1:7">
      <c r="A53" s="89">
        <v>52</v>
      </c>
      <c r="B53" s="87" t="s">
        <v>178</v>
      </c>
      <c r="C53" s="15">
        <v>49610000000</v>
      </c>
      <c r="D53" s="88" t="s">
        <v>180</v>
      </c>
      <c r="E53" s="87" t="s">
        <v>10</v>
      </c>
      <c r="F53" s="87" t="s">
        <v>11</v>
      </c>
      <c r="G53" s="87" t="s">
        <v>20</v>
      </c>
    </row>
    <row r="54" spans="1:7">
      <c r="A54" s="89">
        <v>53</v>
      </c>
      <c r="B54" s="87" t="s">
        <v>181</v>
      </c>
      <c r="C54" s="15">
        <v>49330000000</v>
      </c>
      <c r="D54" s="88">
        <v>2454</v>
      </c>
      <c r="E54" s="87" t="s">
        <v>26</v>
      </c>
      <c r="F54" s="87" t="s">
        <v>11</v>
      </c>
      <c r="G54" s="87" t="s">
        <v>20</v>
      </c>
    </row>
    <row r="55" spans="1:7">
      <c r="A55" s="89">
        <v>54</v>
      </c>
      <c r="B55" s="87" t="s">
        <v>183</v>
      </c>
      <c r="C55" s="15">
        <v>48970000000</v>
      </c>
      <c r="D55" s="88" t="s">
        <v>185</v>
      </c>
      <c r="E55" s="87" t="s">
        <v>10</v>
      </c>
      <c r="F55" s="87" t="s">
        <v>11</v>
      </c>
      <c r="G55" s="87" t="s">
        <v>2257</v>
      </c>
    </row>
    <row r="56" spans="1:7">
      <c r="A56" s="89">
        <v>55</v>
      </c>
      <c r="B56" s="87" t="s">
        <v>186</v>
      </c>
      <c r="C56" s="15">
        <v>47530000000</v>
      </c>
      <c r="D56" s="88">
        <v>1810</v>
      </c>
      <c r="E56" s="87" t="s">
        <v>188</v>
      </c>
      <c r="F56" s="87" t="s">
        <v>11</v>
      </c>
      <c r="G56" s="87" t="s">
        <v>12</v>
      </c>
    </row>
    <row r="57" spans="1:7">
      <c r="A57" s="89">
        <v>56</v>
      </c>
      <c r="B57" s="87" t="s">
        <v>189</v>
      </c>
      <c r="C57" s="15">
        <v>47430000000</v>
      </c>
      <c r="D57" s="88">
        <v>2317</v>
      </c>
      <c r="E57" s="87" t="s">
        <v>26</v>
      </c>
      <c r="F57" s="87" t="s">
        <v>11</v>
      </c>
      <c r="G57" s="87" t="s">
        <v>154</v>
      </c>
    </row>
    <row r="58" spans="1:7">
      <c r="A58" s="89">
        <v>57</v>
      </c>
      <c r="B58" s="87" t="s">
        <v>191</v>
      </c>
      <c r="C58" s="15">
        <v>45770000000</v>
      </c>
      <c r="D58" s="88" t="s">
        <v>193</v>
      </c>
      <c r="E58" s="87" t="s">
        <v>10</v>
      </c>
      <c r="F58" s="87" t="s">
        <v>11</v>
      </c>
      <c r="G58" s="87" t="s">
        <v>20</v>
      </c>
    </row>
    <row r="59" spans="1:7">
      <c r="A59" s="89">
        <v>58</v>
      </c>
      <c r="B59" s="87" t="s">
        <v>194</v>
      </c>
      <c r="C59" s="15">
        <v>44840000000</v>
      </c>
      <c r="D59" s="88" t="s">
        <v>196</v>
      </c>
      <c r="E59" s="87" t="s">
        <v>10</v>
      </c>
      <c r="F59" s="87" t="s">
        <v>11</v>
      </c>
      <c r="G59" s="87" t="s">
        <v>2256</v>
      </c>
    </row>
    <row r="60" spans="1:7">
      <c r="A60" s="89">
        <v>59</v>
      </c>
      <c r="B60" s="87" t="s">
        <v>197</v>
      </c>
      <c r="C60" s="15">
        <v>42620000000</v>
      </c>
      <c r="D60" s="88" t="s">
        <v>199</v>
      </c>
      <c r="E60" s="87" t="s">
        <v>200</v>
      </c>
      <c r="F60" s="87" t="s">
        <v>11</v>
      </c>
      <c r="G60" s="87" t="s">
        <v>154</v>
      </c>
    </row>
    <row r="61" spans="1:7">
      <c r="A61" s="89">
        <v>60</v>
      </c>
      <c r="B61" s="87" t="s">
        <v>201</v>
      </c>
      <c r="C61" s="15">
        <v>42150000000</v>
      </c>
      <c r="D61" s="88" t="s">
        <v>203</v>
      </c>
      <c r="E61" s="87" t="s">
        <v>10</v>
      </c>
      <c r="F61" s="87" t="s">
        <v>11</v>
      </c>
      <c r="G61" s="87" t="s">
        <v>2256</v>
      </c>
    </row>
    <row r="62" spans="1:7">
      <c r="A62" s="89">
        <v>61</v>
      </c>
      <c r="B62" s="87" t="s">
        <v>204</v>
      </c>
      <c r="C62" s="15">
        <v>40870000000</v>
      </c>
      <c r="D62" s="88" t="s">
        <v>206</v>
      </c>
      <c r="E62" s="87" t="s">
        <v>200</v>
      </c>
      <c r="F62" s="87" t="s">
        <v>11</v>
      </c>
      <c r="G62" s="87" t="s">
        <v>20</v>
      </c>
    </row>
    <row r="63" spans="1:7">
      <c r="A63" s="89">
        <v>62</v>
      </c>
      <c r="B63" s="87" t="s">
        <v>207</v>
      </c>
      <c r="C63" s="15">
        <v>40270000000</v>
      </c>
      <c r="D63" s="88">
        <v>6981</v>
      </c>
      <c r="E63" s="87" t="s">
        <v>87</v>
      </c>
      <c r="F63" s="87" t="s">
        <v>11</v>
      </c>
      <c r="G63" s="87" t="s">
        <v>154</v>
      </c>
    </row>
    <row r="64" spans="1:7">
      <c r="A64" s="89">
        <v>63</v>
      </c>
      <c r="B64" s="87" t="s">
        <v>209</v>
      </c>
      <c r="C64" s="15">
        <v>39970000000</v>
      </c>
      <c r="D64" s="88" t="s">
        <v>211</v>
      </c>
      <c r="E64" s="87" t="s">
        <v>33</v>
      </c>
      <c r="F64" s="87" t="s">
        <v>11</v>
      </c>
      <c r="G64" s="87" t="s">
        <v>2256</v>
      </c>
    </row>
    <row r="65" spans="1:7">
      <c r="A65" s="89">
        <v>64</v>
      </c>
      <c r="B65" s="87" t="s">
        <v>212</v>
      </c>
      <c r="C65" s="15">
        <v>38820000000</v>
      </c>
      <c r="D65" s="88">
        <v>601138</v>
      </c>
      <c r="E65" s="87" t="s">
        <v>188</v>
      </c>
      <c r="F65" s="87" t="s">
        <v>11</v>
      </c>
      <c r="G65" s="87" t="s">
        <v>56</v>
      </c>
    </row>
    <row r="66" spans="1:7">
      <c r="A66" s="89">
        <v>65</v>
      </c>
      <c r="B66" s="87" t="s">
        <v>214</v>
      </c>
      <c r="C66" s="15">
        <v>38320000000</v>
      </c>
      <c r="D66" s="88" t="s">
        <v>216</v>
      </c>
      <c r="E66" s="87" t="s">
        <v>10</v>
      </c>
      <c r="F66" s="87" t="s">
        <v>11</v>
      </c>
      <c r="G66" s="87" t="s">
        <v>2257</v>
      </c>
    </row>
    <row r="67" spans="1:7">
      <c r="A67" s="89">
        <v>66</v>
      </c>
      <c r="B67" s="87" t="s">
        <v>217</v>
      </c>
      <c r="C67" s="15">
        <v>36930000000</v>
      </c>
      <c r="D67" s="88" t="s">
        <v>219</v>
      </c>
      <c r="E67" s="87" t="s">
        <v>10</v>
      </c>
      <c r="F67" s="87" t="s">
        <v>11</v>
      </c>
      <c r="G67" s="87" t="s">
        <v>52</v>
      </c>
    </row>
    <row r="68" spans="1:7">
      <c r="A68" s="89">
        <v>67</v>
      </c>
      <c r="B68" s="87" t="s">
        <v>220</v>
      </c>
      <c r="C68" s="15">
        <v>36930000000</v>
      </c>
      <c r="D68" s="88" t="s">
        <v>221</v>
      </c>
      <c r="E68" s="87" t="s">
        <v>10</v>
      </c>
      <c r="F68" s="87" t="s">
        <v>11</v>
      </c>
      <c r="G68" s="87" t="s">
        <v>2257</v>
      </c>
    </row>
    <row r="69" spans="1:7">
      <c r="A69" s="89">
        <v>68</v>
      </c>
      <c r="B69" s="87" t="s">
        <v>222</v>
      </c>
      <c r="C69" s="15">
        <v>35890000000</v>
      </c>
      <c r="D69" s="88" t="s">
        <v>224</v>
      </c>
      <c r="E69" s="87" t="s">
        <v>10</v>
      </c>
      <c r="F69" s="87" t="s">
        <v>11</v>
      </c>
      <c r="G69" s="87" t="s">
        <v>52</v>
      </c>
    </row>
    <row r="70" spans="1:7">
      <c r="A70" s="89">
        <v>69</v>
      </c>
      <c r="B70" s="87" t="s">
        <v>225</v>
      </c>
      <c r="C70" s="15">
        <v>35010000000</v>
      </c>
      <c r="D70" s="88" t="s">
        <v>227</v>
      </c>
      <c r="E70" s="87" t="s">
        <v>10</v>
      </c>
      <c r="F70" s="87" t="s">
        <v>11</v>
      </c>
      <c r="G70" s="87" t="s">
        <v>2256</v>
      </c>
    </row>
    <row r="71" spans="1:7">
      <c r="A71" s="89">
        <v>70</v>
      </c>
      <c r="B71" s="87" t="s">
        <v>228</v>
      </c>
      <c r="C71" s="15">
        <v>34740000000</v>
      </c>
      <c r="D71" s="88" t="s">
        <v>230</v>
      </c>
      <c r="E71" s="87" t="s">
        <v>141</v>
      </c>
      <c r="F71" s="87" t="s">
        <v>11</v>
      </c>
      <c r="G71" s="87" t="s">
        <v>52</v>
      </c>
    </row>
    <row r="72" spans="1:7">
      <c r="A72" s="89">
        <v>71</v>
      </c>
      <c r="B72" s="87" t="s">
        <v>231</v>
      </c>
      <c r="C72" s="15">
        <v>34180000000</v>
      </c>
      <c r="D72" s="88" t="s">
        <v>233</v>
      </c>
      <c r="E72" s="87" t="s">
        <v>10</v>
      </c>
      <c r="F72" s="87" t="s">
        <v>11</v>
      </c>
      <c r="G72" s="87" t="s">
        <v>20</v>
      </c>
    </row>
    <row r="73" spans="1:7">
      <c r="A73" s="89">
        <v>72</v>
      </c>
      <c r="B73" s="87" t="s">
        <v>234</v>
      </c>
      <c r="C73" s="15">
        <v>34000000000</v>
      </c>
      <c r="D73" s="88" t="s">
        <v>236</v>
      </c>
      <c r="E73" s="87" t="s">
        <v>10</v>
      </c>
      <c r="F73" s="87" t="s">
        <v>11</v>
      </c>
      <c r="G73" s="87" t="s">
        <v>2257</v>
      </c>
    </row>
    <row r="74" spans="1:7">
      <c r="A74" s="89">
        <v>73</v>
      </c>
      <c r="B74" s="87" t="s">
        <v>237</v>
      </c>
      <c r="C74" s="15">
        <v>33610000000</v>
      </c>
      <c r="D74" s="88" t="s">
        <v>239</v>
      </c>
      <c r="E74" s="87" t="s">
        <v>10</v>
      </c>
      <c r="F74" s="87" t="s">
        <v>11</v>
      </c>
      <c r="G74" s="87" t="s">
        <v>52</v>
      </c>
    </row>
    <row r="75" spans="1:7">
      <c r="A75" s="89">
        <v>74</v>
      </c>
      <c r="B75" s="87" t="s">
        <v>240</v>
      </c>
      <c r="C75" s="15">
        <v>32170000000</v>
      </c>
      <c r="D75" s="88" t="s">
        <v>242</v>
      </c>
      <c r="E75" s="87" t="s">
        <v>243</v>
      </c>
      <c r="F75" s="87" t="s">
        <v>11</v>
      </c>
      <c r="G75" s="87" t="s">
        <v>94</v>
      </c>
    </row>
    <row r="76" spans="1:7">
      <c r="A76" s="89">
        <v>75</v>
      </c>
      <c r="B76" s="87" t="s">
        <v>244</v>
      </c>
      <c r="C76" s="15">
        <v>31550000000</v>
      </c>
      <c r="D76" s="88" t="s">
        <v>246</v>
      </c>
      <c r="E76" s="87" t="s">
        <v>10</v>
      </c>
      <c r="F76" s="87" t="s">
        <v>11</v>
      </c>
      <c r="G76" s="87" t="s">
        <v>20</v>
      </c>
    </row>
    <row r="77" spans="1:7">
      <c r="A77" s="89">
        <v>76</v>
      </c>
      <c r="B77" s="87" t="s">
        <v>247</v>
      </c>
      <c r="C77" s="15">
        <v>31200000000</v>
      </c>
      <c r="D77" s="88" t="s">
        <v>249</v>
      </c>
      <c r="E77" s="87" t="s">
        <v>10</v>
      </c>
      <c r="F77" s="87" t="s">
        <v>11</v>
      </c>
      <c r="G77" s="87" t="s">
        <v>2256</v>
      </c>
    </row>
    <row r="78" spans="1:7">
      <c r="A78" s="89">
        <v>77</v>
      </c>
      <c r="B78" s="87" t="s">
        <v>250</v>
      </c>
      <c r="C78" s="15">
        <v>31180000000</v>
      </c>
      <c r="D78" s="88" t="s">
        <v>252</v>
      </c>
      <c r="E78" s="87" t="s">
        <v>253</v>
      </c>
      <c r="F78" s="87" t="s">
        <v>11</v>
      </c>
      <c r="G78" s="87" t="s">
        <v>52</v>
      </c>
    </row>
    <row r="79" spans="1:7">
      <c r="A79" s="89">
        <v>78</v>
      </c>
      <c r="B79" s="87" t="s">
        <v>254</v>
      </c>
      <c r="C79" s="15">
        <v>30530000000</v>
      </c>
      <c r="D79" s="88">
        <v>6723</v>
      </c>
      <c r="E79" s="87" t="s">
        <v>87</v>
      </c>
      <c r="F79" s="87" t="s">
        <v>11</v>
      </c>
      <c r="G79" s="87" t="s">
        <v>20</v>
      </c>
    </row>
    <row r="80" spans="1:7">
      <c r="A80" s="89">
        <v>79</v>
      </c>
      <c r="B80" s="87" t="s">
        <v>256</v>
      </c>
      <c r="C80" s="15">
        <v>29900000000</v>
      </c>
      <c r="D80" s="88" t="s">
        <v>258</v>
      </c>
      <c r="E80" s="87" t="s">
        <v>10</v>
      </c>
      <c r="F80" s="87" t="s">
        <v>11</v>
      </c>
      <c r="G80" s="87" t="s">
        <v>2257</v>
      </c>
    </row>
    <row r="81" spans="1:7">
      <c r="A81" s="89">
        <v>80</v>
      </c>
      <c r="B81" s="87" t="s">
        <v>259</v>
      </c>
      <c r="C81" s="15">
        <v>29630000000</v>
      </c>
      <c r="D81" s="88" t="s">
        <v>261</v>
      </c>
      <c r="E81" s="87" t="s">
        <v>10</v>
      </c>
      <c r="F81" s="87" t="s">
        <v>11</v>
      </c>
      <c r="G81" s="87" t="s">
        <v>131</v>
      </c>
    </row>
    <row r="82" spans="1:7">
      <c r="A82" s="89">
        <v>81</v>
      </c>
      <c r="B82" s="87" t="s">
        <v>262</v>
      </c>
      <c r="C82" s="15">
        <v>29200000000</v>
      </c>
      <c r="D82" s="88">
        <v>688981</v>
      </c>
      <c r="E82" s="87" t="s">
        <v>188</v>
      </c>
      <c r="F82" s="87" t="s">
        <v>11</v>
      </c>
      <c r="G82" s="87" t="s">
        <v>20</v>
      </c>
    </row>
    <row r="83" spans="1:7">
      <c r="A83" s="89">
        <v>82</v>
      </c>
      <c r="B83" s="87" t="s">
        <v>264</v>
      </c>
      <c r="C83" s="15">
        <v>29100000000</v>
      </c>
      <c r="D83" s="88" t="s">
        <v>266</v>
      </c>
      <c r="E83" s="87" t="s">
        <v>10</v>
      </c>
      <c r="F83" s="87" t="s">
        <v>11</v>
      </c>
      <c r="G83" s="87" t="s">
        <v>52</v>
      </c>
    </row>
    <row r="84" spans="1:7">
      <c r="A84" s="89">
        <v>83</v>
      </c>
      <c r="B84" s="87" t="s">
        <v>267</v>
      </c>
      <c r="C84" s="15">
        <v>28840000000</v>
      </c>
      <c r="D84" s="88" t="s">
        <v>269</v>
      </c>
      <c r="E84" s="87" t="s">
        <v>124</v>
      </c>
      <c r="F84" s="87" t="s">
        <v>11</v>
      </c>
      <c r="G84" s="87" t="s">
        <v>52</v>
      </c>
    </row>
    <row r="85" spans="1:7">
      <c r="A85" s="89">
        <v>84</v>
      </c>
      <c r="B85" s="87" t="s">
        <v>270</v>
      </c>
      <c r="C85" s="15">
        <v>28770000000</v>
      </c>
      <c r="D85" s="88" t="s">
        <v>272</v>
      </c>
      <c r="E85" s="87" t="s">
        <v>10</v>
      </c>
      <c r="F85" s="87" t="s">
        <v>11</v>
      </c>
      <c r="G85" s="87" t="s">
        <v>2257</v>
      </c>
    </row>
    <row r="86" spans="1:7">
      <c r="A86" s="89">
        <v>85</v>
      </c>
      <c r="B86" s="87" t="s">
        <v>273</v>
      </c>
      <c r="C86" s="15">
        <v>28610000000</v>
      </c>
      <c r="D86" s="88">
        <v>6702</v>
      </c>
      <c r="E86" s="87" t="s">
        <v>87</v>
      </c>
      <c r="F86" s="87" t="s">
        <v>11</v>
      </c>
      <c r="G86" s="87" t="s">
        <v>52</v>
      </c>
    </row>
    <row r="87" spans="1:7">
      <c r="A87" s="89">
        <v>86</v>
      </c>
      <c r="B87" s="87" t="s">
        <v>275</v>
      </c>
      <c r="C87" s="15">
        <v>27710000000</v>
      </c>
      <c r="D87" s="88" t="s">
        <v>277</v>
      </c>
      <c r="E87" s="87" t="s">
        <v>10</v>
      </c>
      <c r="F87" s="87" t="s">
        <v>11</v>
      </c>
      <c r="G87" s="87" t="s">
        <v>20</v>
      </c>
    </row>
    <row r="88" spans="1:7">
      <c r="A88" s="89">
        <v>87</v>
      </c>
      <c r="B88" s="87" t="s">
        <v>278</v>
      </c>
      <c r="C88" s="15">
        <v>27510000000</v>
      </c>
      <c r="D88" s="88">
        <v>2382</v>
      </c>
      <c r="E88" s="87" t="s">
        <v>26</v>
      </c>
      <c r="F88" s="87" t="s">
        <v>11</v>
      </c>
      <c r="G88" s="87" t="s">
        <v>131</v>
      </c>
    </row>
    <row r="89" spans="1:7">
      <c r="A89" s="89">
        <v>88</v>
      </c>
      <c r="B89" s="87" t="s">
        <v>280</v>
      </c>
      <c r="C89" s="15">
        <v>26920000000</v>
      </c>
      <c r="D89" s="88" t="s">
        <v>282</v>
      </c>
      <c r="E89" s="87" t="s">
        <v>10</v>
      </c>
      <c r="F89" s="87" t="s">
        <v>11</v>
      </c>
      <c r="G89" s="87" t="s">
        <v>2256</v>
      </c>
    </row>
    <row r="90" spans="1:7">
      <c r="A90" s="89">
        <v>89</v>
      </c>
      <c r="B90" s="87" t="s">
        <v>283</v>
      </c>
      <c r="C90" s="15">
        <v>26840000000</v>
      </c>
      <c r="D90" s="88" t="s">
        <v>285</v>
      </c>
      <c r="E90" s="87" t="s">
        <v>10</v>
      </c>
      <c r="F90" s="87" t="s">
        <v>11</v>
      </c>
      <c r="G90" s="87" t="s">
        <v>2257</v>
      </c>
    </row>
    <row r="91" spans="1:7">
      <c r="A91" s="89">
        <v>90</v>
      </c>
      <c r="B91" s="87" t="s">
        <v>286</v>
      </c>
      <c r="C91" s="15">
        <v>26370000000</v>
      </c>
      <c r="D91" s="88" t="s">
        <v>288</v>
      </c>
      <c r="E91" s="87" t="s">
        <v>10</v>
      </c>
      <c r="F91" s="87" t="s">
        <v>11</v>
      </c>
      <c r="G91" s="87" t="s">
        <v>94</v>
      </c>
    </row>
    <row r="92" spans="1:7">
      <c r="A92" s="89">
        <v>91</v>
      </c>
      <c r="B92" s="87" t="s">
        <v>289</v>
      </c>
      <c r="C92" s="15">
        <v>25940000000</v>
      </c>
      <c r="D92" s="88">
        <v>7751</v>
      </c>
      <c r="E92" s="87" t="s">
        <v>87</v>
      </c>
      <c r="F92" s="87" t="s">
        <v>11</v>
      </c>
      <c r="G92" s="87" t="s">
        <v>131</v>
      </c>
    </row>
    <row r="93" spans="1:7">
      <c r="A93" s="89">
        <v>92</v>
      </c>
      <c r="B93" s="87" t="s">
        <v>291</v>
      </c>
      <c r="C93" s="15">
        <v>25830000000</v>
      </c>
      <c r="D93" s="88" t="s">
        <v>293</v>
      </c>
      <c r="E93" s="87" t="s">
        <v>10</v>
      </c>
      <c r="F93" s="87" t="s">
        <v>11</v>
      </c>
      <c r="G93" s="87" t="s">
        <v>154</v>
      </c>
    </row>
    <row r="94" spans="1:7">
      <c r="A94" s="89">
        <v>93</v>
      </c>
      <c r="B94" s="87" t="s">
        <v>294</v>
      </c>
      <c r="C94" s="15">
        <v>25820000000</v>
      </c>
      <c r="D94" s="88">
        <v>2308</v>
      </c>
      <c r="E94" s="87" t="s">
        <v>26</v>
      </c>
      <c r="F94" s="87" t="s">
        <v>11</v>
      </c>
      <c r="G94" s="87" t="s">
        <v>154</v>
      </c>
    </row>
    <row r="95" spans="1:7">
      <c r="A95" s="89">
        <v>94</v>
      </c>
      <c r="B95" s="87" t="s">
        <v>296</v>
      </c>
      <c r="C95" s="15">
        <v>25650000000</v>
      </c>
      <c r="D95" s="88" t="s">
        <v>298</v>
      </c>
      <c r="E95" s="87" t="s">
        <v>10</v>
      </c>
      <c r="F95" s="87" t="s">
        <v>11</v>
      </c>
      <c r="G95" s="87" t="s">
        <v>2256</v>
      </c>
    </row>
    <row r="96" spans="1:7">
      <c r="A96" s="89">
        <v>95</v>
      </c>
      <c r="B96" s="87" t="s">
        <v>299</v>
      </c>
      <c r="C96" s="15">
        <v>25650000000</v>
      </c>
      <c r="D96" s="88" t="s">
        <v>300</v>
      </c>
      <c r="E96" s="87" t="s">
        <v>10</v>
      </c>
      <c r="F96" s="87" t="s">
        <v>11</v>
      </c>
      <c r="G96" s="87" t="s">
        <v>2256</v>
      </c>
    </row>
    <row r="97" spans="1:7">
      <c r="A97" s="89">
        <v>96</v>
      </c>
      <c r="B97" s="87" t="s">
        <v>301</v>
      </c>
      <c r="C97" s="15">
        <v>25520000000</v>
      </c>
      <c r="D97" s="88">
        <v>6857</v>
      </c>
      <c r="E97" s="87" t="s">
        <v>87</v>
      </c>
      <c r="F97" s="87" t="s">
        <v>11</v>
      </c>
      <c r="G97" s="87" t="s">
        <v>34</v>
      </c>
    </row>
    <row r="98" spans="1:7">
      <c r="A98" s="89">
        <v>97</v>
      </c>
      <c r="B98" s="87" t="s">
        <v>303</v>
      </c>
      <c r="C98" s="15">
        <v>25270000000</v>
      </c>
      <c r="D98" s="88" t="s">
        <v>305</v>
      </c>
      <c r="E98" s="87" t="s">
        <v>33</v>
      </c>
      <c r="F98" s="87" t="s">
        <v>11</v>
      </c>
      <c r="G98" s="87" t="s">
        <v>34</v>
      </c>
    </row>
    <row r="99" spans="1:7">
      <c r="A99" s="89">
        <v>98</v>
      </c>
      <c r="B99" s="87" t="s">
        <v>306</v>
      </c>
      <c r="C99" s="15">
        <v>25130000000</v>
      </c>
      <c r="D99" s="88" t="s">
        <v>308</v>
      </c>
      <c r="E99" s="87" t="s">
        <v>10</v>
      </c>
      <c r="F99" s="87" t="s">
        <v>11</v>
      </c>
      <c r="G99" s="87" t="s">
        <v>94</v>
      </c>
    </row>
    <row r="100" spans="1:7">
      <c r="A100" s="89">
        <v>99</v>
      </c>
      <c r="B100" s="87" t="s">
        <v>309</v>
      </c>
      <c r="C100" s="15">
        <v>24080000000</v>
      </c>
      <c r="D100" s="88" t="s">
        <v>311</v>
      </c>
      <c r="E100" s="87" t="s">
        <v>104</v>
      </c>
      <c r="F100" s="87" t="s">
        <v>11</v>
      </c>
      <c r="G100" s="87" t="s">
        <v>52</v>
      </c>
    </row>
    <row r="101" spans="1:7">
      <c r="A101" s="89">
        <v>100</v>
      </c>
      <c r="B101" s="87" t="s">
        <v>312</v>
      </c>
      <c r="C101" s="15">
        <v>23750000000</v>
      </c>
      <c r="D101" s="88" t="s">
        <v>314</v>
      </c>
      <c r="E101" s="87" t="s">
        <v>200</v>
      </c>
      <c r="F101" s="87" t="s">
        <v>11</v>
      </c>
      <c r="G101" s="87" t="s">
        <v>94</v>
      </c>
    </row>
    <row r="102" spans="1:7">
      <c r="A102" s="89">
        <v>101</v>
      </c>
      <c r="B102" s="87" t="s">
        <v>315</v>
      </c>
      <c r="C102" s="15">
        <v>23710000000</v>
      </c>
      <c r="D102" s="88">
        <v>6752</v>
      </c>
      <c r="E102" s="87" t="s">
        <v>87</v>
      </c>
      <c r="F102" s="87" t="s">
        <v>11</v>
      </c>
      <c r="G102" s="87" t="s">
        <v>12</v>
      </c>
    </row>
    <row r="103" spans="1:7">
      <c r="A103" s="89">
        <v>102</v>
      </c>
      <c r="B103" s="87" t="s">
        <v>317</v>
      </c>
      <c r="C103" s="15">
        <v>23580000000</v>
      </c>
      <c r="D103" s="88">
        <v>601012</v>
      </c>
      <c r="E103" s="87" t="s">
        <v>188</v>
      </c>
      <c r="F103" s="87" t="s">
        <v>11</v>
      </c>
      <c r="G103" s="87" t="s">
        <v>34</v>
      </c>
    </row>
    <row r="104" spans="1:7">
      <c r="A104" s="89">
        <v>103</v>
      </c>
      <c r="B104" s="87" t="s">
        <v>319</v>
      </c>
      <c r="C104" s="15">
        <v>23190000000</v>
      </c>
      <c r="D104" s="88" t="s">
        <v>321</v>
      </c>
      <c r="E104" s="87" t="s">
        <v>10</v>
      </c>
      <c r="F104" s="87" t="s">
        <v>11</v>
      </c>
      <c r="G104" s="87" t="s">
        <v>52</v>
      </c>
    </row>
    <row r="105" spans="1:7">
      <c r="A105" s="89">
        <v>104</v>
      </c>
      <c r="B105" s="87" t="s">
        <v>322</v>
      </c>
      <c r="C105" s="15">
        <v>23100000000</v>
      </c>
      <c r="D105" s="88">
        <v>6920</v>
      </c>
      <c r="E105" s="87" t="s">
        <v>87</v>
      </c>
      <c r="F105" s="87" t="s">
        <v>11</v>
      </c>
      <c r="G105" s="87" t="s">
        <v>94</v>
      </c>
    </row>
    <row r="106" spans="1:7">
      <c r="A106" s="89">
        <v>105</v>
      </c>
      <c r="B106" s="87" t="s">
        <v>324</v>
      </c>
      <c r="C106" s="15">
        <v>22150000000</v>
      </c>
      <c r="D106" s="88" t="s">
        <v>326</v>
      </c>
      <c r="E106" s="87" t="s">
        <v>10</v>
      </c>
      <c r="F106" s="87" t="s">
        <v>11</v>
      </c>
      <c r="G106" s="87" t="s">
        <v>56</v>
      </c>
    </row>
    <row r="107" spans="1:7">
      <c r="A107" s="89">
        <v>106</v>
      </c>
      <c r="B107" s="87" t="s">
        <v>327</v>
      </c>
      <c r="C107" s="15">
        <v>20890000000</v>
      </c>
      <c r="D107" s="88" t="s">
        <v>329</v>
      </c>
      <c r="E107" s="87" t="s">
        <v>243</v>
      </c>
      <c r="F107" s="87" t="s">
        <v>11</v>
      </c>
      <c r="G107" s="87" t="s">
        <v>56</v>
      </c>
    </row>
    <row r="108" spans="1:7">
      <c r="A108" s="89">
        <v>107</v>
      </c>
      <c r="B108" s="87" t="s">
        <v>330</v>
      </c>
      <c r="C108" s="15">
        <v>20750000000</v>
      </c>
      <c r="D108" s="88">
        <v>6971</v>
      </c>
      <c r="E108" s="87" t="s">
        <v>87</v>
      </c>
      <c r="F108" s="87" t="s">
        <v>11</v>
      </c>
      <c r="G108" s="87" t="s">
        <v>12</v>
      </c>
    </row>
    <row r="109" spans="1:7">
      <c r="A109" s="89">
        <v>108</v>
      </c>
      <c r="B109" s="87" t="s">
        <v>332</v>
      </c>
      <c r="C109" s="15">
        <v>20740000000</v>
      </c>
      <c r="D109" s="88">
        <v>2303</v>
      </c>
      <c r="E109" s="87" t="s">
        <v>26</v>
      </c>
      <c r="F109" s="87" t="s">
        <v>11</v>
      </c>
      <c r="G109" s="87" t="s">
        <v>20</v>
      </c>
    </row>
    <row r="110" spans="1:7">
      <c r="A110" s="89">
        <v>109</v>
      </c>
      <c r="B110" s="87" t="s">
        <v>334</v>
      </c>
      <c r="C110" s="15">
        <v>20730000000</v>
      </c>
      <c r="D110" s="88" t="s">
        <v>336</v>
      </c>
      <c r="E110" s="87" t="s">
        <v>10</v>
      </c>
      <c r="F110" s="87" t="s">
        <v>11</v>
      </c>
      <c r="G110" s="87" t="s">
        <v>94</v>
      </c>
    </row>
    <row r="111" spans="1:7">
      <c r="A111" s="89">
        <v>110</v>
      </c>
      <c r="B111" s="87" t="s">
        <v>337</v>
      </c>
      <c r="C111" s="15">
        <v>20540000000</v>
      </c>
      <c r="D111" s="88" t="s">
        <v>339</v>
      </c>
      <c r="E111" s="87" t="s">
        <v>10</v>
      </c>
      <c r="F111" s="87" t="s">
        <v>11</v>
      </c>
      <c r="G111" s="87" t="s">
        <v>2256</v>
      </c>
    </row>
    <row r="112" spans="1:7">
      <c r="A112" s="89">
        <v>111</v>
      </c>
      <c r="B112" s="87" t="s">
        <v>340</v>
      </c>
      <c r="C112" s="15">
        <v>20280000000</v>
      </c>
      <c r="D112" s="88" t="s">
        <v>342</v>
      </c>
      <c r="E112" s="87" t="s">
        <v>10</v>
      </c>
      <c r="F112" s="87" t="s">
        <v>11</v>
      </c>
      <c r="G112" s="87" t="s">
        <v>52</v>
      </c>
    </row>
    <row r="113" spans="1:7">
      <c r="A113" s="89">
        <v>112</v>
      </c>
      <c r="B113" s="87" t="s">
        <v>343</v>
      </c>
      <c r="C113" s="15">
        <v>20000000000</v>
      </c>
      <c r="D113" s="88" t="s">
        <v>345</v>
      </c>
      <c r="E113" s="87" t="s">
        <v>10</v>
      </c>
      <c r="F113" s="87" t="s">
        <v>11</v>
      </c>
      <c r="G113" s="87" t="s">
        <v>2257</v>
      </c>
    </row>
    <row r="114" spans="1:7">
      <c r="A114" s="89">
        <v>113</v>
      </c>
      <c r="B114" s="87" t="s">
        <v>346</v>
      </c>
      <c r="C114" s="15">
        <v>19890000000</v>
      </c>
      <c r="D114" s="88">
        <v>9613</v>
      </c>
      <c r="E114" s="87" t="s">
        <v>87</v>
      </c>
      <c r="F114" s="87" t="s">
        <v>11</v>
      </c>
      <c r="G114" s="87" t="s">
        <v>52</v>
      </c>
    </row>
    <row r="115" spans="1:7">
      <c r="A115" s="89">
        <v>114</v>
      </c>
      <c r="B115" s="87" t="s">
        <v>348</v>
      </c>
      <c r="C115" s="15">
        <v>19420000000</v>
      </c>
      <c r="D115" s="88" t="s">
        <v>350</v>
      </c>
      <c r="E115" s="87" t="s">
        <v>351</v>
      </c>
      <c r="F115" s="87" t="s">
        <v>11</v>
      </c>
      <c r="G115" s="87" t="s">
        <v>56</v>
      </c>
    </row>
    <row r="116" spans="1:7">
      <c r="A116" s="89">
        <v>115</v>
      </c>
      <c r="B116" s="87" t="s">
        <v>352</v>
      </c>
      <c r="C116" s="15">
        <v>18640000000</v>
      </c>
      <c r="D116" s="88" t="s">
        <v>354</v>
      </c>
      <c r="E116" s="87" t="s">
        <v>355</v>
      </c>
      <c r="F116" s="87" t="s">
        <v>11</v>
      </c>
      <c r="G116" s="87" t="s">
        <v>2256</v>
      </c>
    </row>
    <row r="117" spans="1:7">
      <c r="A117" s="89">
        <v>116</v>
      </c>
      <c r="B117" s="87" t="s">
        <v>356</v>
      </c>
      <c r="C117" s="15">
        <v>18050000000</v>
      </c>
      <c r="D117" s="88">
        <v>6762</v>
      </c>
      <c r="E117" s="87" t="s">
        <v>87</v>
      </c>
      <c r="F117" s="87" t="s">
        <v>11</v>
      </c>
      <c r="G117" s="87" t="s">
        <v>154</v>
      </c>
    </row>
    <row r="118" spans="1:7">
      <c r="A118" s="89">
        <v>117</v>
      </c>
      <c r="B118" s="87" t="s">
        <v>358</v>
      </c>
      <c r="C118" s="15">
        <v>17880000000</v>
      </c>
      <c r="D118" s="88" t="s">
        <v>360</v>
      </c>
      <c r="E118" s="87" t="s">
        <v>10</v>
      </c>
      <c r="F118" s="87" t="s">
        <v>11</v>
      </c>
      <c r="G118" s="87" t="s">
        <v>361</v>
      </c>
    </row>
    <row r="119" spans="1:7">
      <c r="A119" s="89">
        <v>118</v>
      </c>
      <c r="B119" s="87" t="s">
        <v>362</v>
      </c>
      <c r="C119" s="15">
        <v>17880000000</v>
      </c>
      <c r="D119" s="88" t="s">
        <v>363</v>
      </c>
      <c r="E119" s="87" t="s">
        <v>364</v>
      </c>
      <c r="F119" s="87" t="s">
        <v>11</v>
      </c>
      <c r="G119" s="87" t="s">
        <v>2256</v>
      </c>
    </row>
    <row r="120" spans="1:7">
      <c r="A120" s="89">
        <v>119</v>
      </c>
      <c r="B120" s="87" t="s">
        <v>365</v>
      </c>
      <c r="C120" s="15">
        <v>17780000000</v>
      </c>
      <c r="D120" s="88" t="s">
        <v>367</v>
      </c>
      <c r="E120" s="87" t="s">
        <v>10</v>
      </c>
      <c r="F120" s="87" t="s">
        <v>11</v>
      </c>
      <c r="G120" s="87" t="s">
        <v>131</v>
      </c>
    </row>
    <row r="121" spans="1:7">
      <c r="A121" s="89">
        <v>120</v>
      </c>
      <c r="B121" s="87" t="s">
        <v>368</v>
      </c>
      <c r="C121" s="15">
        <v>17760000000</v>
      </c>
      <c r="D121" s="88">
        <v>3711</v>
      </c>
      <c r="E121" s="87" t="s">
        <v>26</v>
      </c>
      <c r="F121" s="87" t="s">
        <v>11</v>
      </c>
      <c r="G121" s="87" t="s">
        <v>20</v>
      </c>
    </row>
    <row r="122" spans="1:7">
      <c r="A122" s="89">
        <v>121</v>
      </c>
      <c r="B122" s="87" t="s">
        <v>370</v>
      </c>
      <c r="C122" s="15">
        <v>17540000000</v>
      </c>
      <c r="D122" s="88" t="s">
        <v>372</v>
      </c>
      <c r="E122" s="87" t="s">
        <v>10</v>
      </c>
      <c r="F122" s="87" t="s">
        <v>11</v>
      </c>
      <c r="G122" s="87" t="s">
        <v>2256</v>
      </c>
    </row>
    <row r="123" spans="1:7">
      <c r="A123" s="89">
        <v>122</v>
      </c>
      <c r="B123" s="87" t="s">
        <v>373</v>
      </c>
      <c r="C123" s="15">
        <v>17470000000</v>
      </c>
      <c r="D123" s="88">
        <v>688111</v>
      </c>
      <c r="E123" s="87" t="s">
        <v>188</v>
      </c>
      <c r="F123" s="87" t="s">
        <v>11</v>
      </c>
      <c r="G123" s="87" t="s">
        <v>2257</v>
      </c>
    </row>
    <row r="124" spans="1:7">
      <c r="A124" s="89">
        <v>123</v>
      </c>
      <c r="B124" s="87" t="s">
        <v>375</v>
      </c>
      <c r="C124" s="15">
        <v>17210000000</v>
      </c>
      <c r="D124" s="88">
        <v>4307</v>
      </c>
      <c r="E124" s="87" t="s">
        <v>87</v>
      </c>
      <c r="F124" s="87" t="s">
        <v>11</v>
      </c>
      <c r="G124" s="87" t="s">
        <v>52</v>
      </c>
    </row>
    <row r="125" spans="1:7">
      <c r="A125" s="89">
        <v>124</v>
      </c>
      <c r="B125" s="87" t="s">
        <v>377</v>
      </c>
      <c r="C125" s="15">
        <v>17140000000</v>
      </c>
      <c r="D125" s="88" t="s">
        <v>379</v>
      </c>
      <c r="E125" s="87" t="s">
        <v>10</v>
      </c>
      <c r="F125" s="87" t="s">
        <v>11</v>
      </c>
      <c r="G125" s="87" t="s">
        <v>2257</v>
      </c>
    </row>
    <row r="126" spans="1:7">
      <c r="A126" s="89">
        <v>125</v>
      </c>
      <c r="B126" s="87" t="s">
        <v>380</v>
      </c>
      <c r="C126" s="15">
        <v>17110000000</v>
      </c>
      <c r="D126" s="88" t="s">
        <v>382</v>
      </c>
      <c r="E126" s="87" t="s">
        <v>10</v>
      </c>
      <c r="F126" s="87" t="s">
        <v>11</v>
      </c>
      <c r="G126" s="87" t="s">
        <v>2257</v>
      </c>
    </row>
    <row r="127" spans="1:7">
      <c r="A127" s="89">
        <v>126</v>
      </c>
      <c r="B127" s="87" t="s">
        <v>383</v>
      </c>
      <c r="C127" s="15">
        <v>16910000000</v>
      </c>
      <c r="D127" s="88">
        <v>603501</v>
      </c>
      <c r="E127" s="87" t="s">
        <v>188</v>
      </c>
      <c r="F127" s="87" t="s">
        <v>11</v>
      </c>
      <c r="G127" s="87" t="s">
        <v>20</v>
      </c>
    </row>
    <row r="128" spans="1:7">
      <c r="A128" s="89">
        <v>127</v>
      </c>
      <c r="B128" s="87" t="s">
        <v>385</v>
      </c>
      <c r="C128" s="15">
        <v>16900000000</v>
      </c>
      <c r="D128" s="88" t="s">
        <v>387</v>
      </c>
      <c r="E128" s="87" t="s">
        <v>51</v>
      </c>
      <c r="F128" s="87" t="s">
        <v>11</v>
      </c>
      <c r="G128" s="87" t="s">
        <v>131</v>
      </c>
    </row>
    <row r="129" spans="1:7">
      <c r="A129" s="89">
        <v>128</v>
      </c>
      <c r="B129" s="87" t="s">
        <v>388</v>
      </c>
      <c r="C129" s="15">
        <v>16830000000</v>
      </c>
      <c r="D129" s="88" t="s">
        <v>390</v>
      </c>
      <c r="E129" s="87" t="s">
        <v>10</v>
      </c>
      <c r="F129" s="87" t="s">
        <v>11</v>
      </c>
      <c r="G129" s="87" t="s">
        <v>20</v>
      </c>
    </row>
    <row r="130" spans="1:7">
      <c r="A130" s="89">
        <v>129</v>
      </c>
      <c r="B130" s="87" t="s">
        <v>391</v>
      </c>
      <c r="C130" s="15">
        <v>16800000000</v>
      </c>
      <c r="D130" s="88" t="s">
        <v>393</v>
      </c>
      <c r="E130" s="87" t="s">
        <v>158</v>
      </c>
      <c r="F130" s="87" t="s">
        <v>11</v>
      </c>
      <c r="G130" s="87" t="s">
        <v>2257</v>
      </c>
    </row>
    <row r="131" spans="1:7">
      <c r="A131" s="89">
        <v>130</v>
      </c>
      <c r="B131" s="87" t="s">
        <v>394</v>
      </c>
      <c r="C131" s="15">
        <v>16750000000</v>
      </c>
      <c r="D131" s="88" t="s">
        <v>396</v>
      </c>
      <c r="E131" s="87" t="s">
        <v>10</v>
      </c>
      <c r="F131" s="87" t="s">
        <v>11</v>
      </c>
      <c r="G131" s="87" t="s">
        <v>52</v>
      </c>
    </row>
    <row r="132" spans="1:7">
      <c r="A132" s="89">
        <v>131</v>
      </c>
      <c r="B132" s="87" t="s">
        <v>397</v>
      </c>
      <c r="C132" s="15">
        <v>16750000000</v>
      </c>
      <c r="D132" s="88" t="s">
        <v>398</v>
      </c>
      <c r="E132" s="87" t="s">
        <v>10</v>
      </c>
      <c r="F132" s="87" t="s">
        <v>11</v>
      </c>
      <c r="G132" s="87" t="s">
        <v>361</v>
      </c>
    </row>
    <row r="133" spans="1:7">
      <c r="A133" s="89">
        <v>132</v>
      </c>
      <c r="B133" s="87" t="s">
        <v>399</v>
      </c>
      <c r="C133" s="15">
        <v>16550000000</v>
      </c>
      <c r="D133" s="88" t="s">
        <v>401</v>
      </c>
      <c r="E133" s="87" t="s">
        <v>10</v>
      </c>
      <c r="F133" s="87" t="s">
        <v>11</v>
      </c>
      <c r="G133" s="87" t="s">
        <v>34</v>
      </c>
    </row>
    <row r="134" spans="1:7">
      <c r="A134" s="89">
        <v>133</v>
      </c>
      <c r="B134" s="87" t="s">
        <v>402</v>
      </c>
      <c r="C134" s="15">
        <v>16380000000</v>
      </c>
      <c r="D134" s="88" t="s">
        <v>404</v>
      </c>
      <c r="E134" s="87" t="s">
        <v>10</v>
      </c>
      <c r="F134" s="87" t="s">
        <v>11</v>
      </c>
      <c r="G134" s="87" t="s">
        <v>154</v>
      </c>
    </row>
    <row r="135" spans="1:7">
      <c r="A135" s="89">
        <v>134</v>
      </c>
      <c r="B135" s="87" t="s">
        <v>405</v>
      </c>
      <c r="C135" s="15">
        <v>16330000000</v>
      </c>
      <c r="D135" s="88" t="s">
        <v>407</v>
      </c>
      <c r="E135" s="87" t="s">
        <v>10</v>
      </c>
      <c r="F135" s="87" t="s">
        <v>11</v>
      </c>
      <c r="G135" s="87" t="s">
        <v>131</v>
      </c>
    </row>
    <row r="136" spans="1:7">
      <c r="A136" s="89">
        <v>135</v>
      </c>
      <c r="B136" s="87" t="s">
        <v>408</v>
      </c>
      <c r="C136" s="15">
        <v>16130000000</v>
      </c>
      <c r="D136" s="88" t="s">
        <v>410</v>
      </c>
      <c r="E136" s="87" t="s">
        <v>10</v>
      </c>
      <c r="F136" s="87" t="s">
        <v>11</v>
      </c>
      <c r="G136" s="87" t="s">
        <v>131</v>
      </c>
    </row>
    <row r="137" spans="1:7">
      <c r="A137" s="89">
        <v>136</v>
      </c>
      <c r="B137" s="87" t="s">
        <v>411</v>
      </c>
      <c r="C137" s="15">
        <v>15970000000</v>
      </c>
      <c r="D137" s="88">
        <v>992</v>
      </c>
      <c r="E137" s="87" t="s">
        <v>91</v>
      </c>
      <c r="F137" s="87" t="s">
        <v>11</v>
      </c>
      <c r="G137" s="87" t="s">
        <v>131</v>
      </c>
    </row>
    <row r="138" spans="1:7">
      <c r="A138" s="89">
        <v>137</v>
      </c>
      <c r="B138" s="87" t="s">
        <v>413</v>
      </c>
      <c r="C138" s="15">
        <v>15910000000</v>
      </c>
      <c r="D138" s="88">
        <v>6701</v>
      </c>
      <c r="E138" s="87" t="s">
        <v>87</v>
      </c>
      <c r="F138" s="87" t="s">
        <v>11</v>
      </c>
      <c r="G138" s="87" t="s">
        <v>52</v>
      </c>
    </row>
    <row r="139" spans="1:7">
      <c r="A139" s="89">
        <v>138</v>
      </c>
      <c r="B139" s="87" t="s">
        <v>415</v>
      </c>
      <c r="C139" s="15">
        <v>15570000000</v>
      </c>
      <c r="D139" s="88" t="s">
        <v>417</v>
      </c>
      <c r="E139" s="87" t="s">
        <v>10</v>
      </c>
      <c r="F139" s="87" t="s">
        <v>11</v>
      </c>
      <c r="G139" s="87" t="s">
        <v>34</v>
      </c>
    </row>
    <row r="140" spans="1:7">
      <c r="A140" s="89">
        <v>139</v>
      </c>
      <c r="B140" s="87" t="s">
        <v>418</v>
      </c>
      <c r="C140" s="15">
        <v>15460000000</v>
      </c>
      <c r="D140" s="88">
        <v>63</v>
      </c>
      <c r="E140" s="87" t="s">
        <v>188</v>
      </c>
      <c r="F140" s="87" t="s">
        <v>11</v>
      </c>
      <c r="G140" s="87" t="s">
        <v>56</v>
      </c>
    </row>
    <row r="141" spans="1:7">
      <c r="A141" s="89">
        <v>140</v>
      </c>
      <c r="B141" s="87" t="s">
        <v>420</v>
      </c>
      <c r="C141" s="15">
        <v>15420000000</v>
      </c>
      <c r="D141" s="88">
        <v>688036</v>
      </c>
      <c r="E141" s="87" t="s">
        <v>188</v>
      </c>
      <c r="F141" s="87" t="s">
        <v>11</v>
      </c>
      <c r="G141" s="87" t="s">
        <v>56</v>
      </c>
    </row>
    <row r="142" spans="1:7">
      <c r="A142" s="89">
        <v>141</v>
      </c>
      <c r="B142" s="87" t="s">
        <v>422</v>
      </c>
      <c r="C142" s="15">
        <v>15240000000</v>
      </c>
      <c r="D142" s="88" t="s">
        <v>424</v>
      </c>
      <c r="E142" s="87" t="s">
        <v>425</v>
      </c>
      <c r="F142" s="87" t="s">
        <v>11</v>
      </c>
      <c r="G142" s="87" t="s">
        <v>2257</v>
      </c>
    </row>
    <row r="143" spans="1:7">
      <c r="A143" s="89">
        <v>142</v>
      </c>
      <c r="B143" s="87" t="s">
        <v>426</v>
      </c>
      <c r="C143" s="15">
        <v>15210000000</v>
      </c>
      <c r="D143" s="88" t="s">
        <v>428</v>
      </c>
      <c r="E143" s="87" t="s">
        <v>10</v>
      </c>
      <c r="F143" s="87" t="s">
        <v>11</v>
      </c>
      <c r="G143" s="87" t="s">
        <v>2257</v>
      </c>
    </row>
    <row r="144" spans="1:7">
      <c r="A144" s="89">
        <v>143</v>
      </c>
      <c r="B144" s="87" t="s">
        <v>429</v>
      </c>
      <c r="C144" s="15">
        <v>15070000000</v>
      </c>
      <c r="D144" s="88">
        <v>4684</v>
      </c>
      <c r="E144" s="87" t="s">
        <v>87</v>
      </c>
      <c r="F144" s="87" t="s">
        <v>11</v>
      </c>
      <c r="G144" s="87" t="s">
        <v>2257</v>
      </c>
    </row>
    <row r="145" spans="1:7">
      <c r="A145" s="89">
        <v>144</v>
      </c>
      <c r="B145" s="87" t="s">
        <v>431</v>
      </c>
      <c r="C145" s="15">
        <v>14830000000</v>
      </c>
      <c r="D145" s="88" t="s">
        <v>433</v>
      </c>
      <c r="E145" s="87" t="s">
        <v>10</v>
      </c>
      <c r="F145" s="87" t="s">
        <v>11</v>
      </c>
      <c r="G145" s="87" t="s">
        <v>52</v>
      </c>
    </row>
    <row r="146" spans="1:7">
      <c r="A146" s="89">
        <v>145</v>
      </c>
      <c r="B146" s="87" t="s">
        <v>434</v>
      </c>
      <c r="C146" s="15">
        <v>14700000000</v>
      </c>
      <c r="D146" s="88" t="s">
        <v>436</v>
      </c>
      <c r="E146" s="87" t="s">
        <v>10</v>
      </c>
      <c r="F146" s="87" t="s">
        <v>11</v>
      </c>
      <c r="G146" s="87" t="s">
        <v>2257</v>
      </c>
    </row>
    <row r="147" spans="1:7">
      <c r="A147" s="89">
        <v>146</v>
      </c>
      <c r="B147" s="87" t="s">
        <v>437</v>
      </c>
      <c r="C147" s="15">
        <v>14570000000</v>
      </c>
      <c r="D147" s="88" t="s">
        <v>439</v>
      </c>
      <c r="E147" s="87" t="s">
        <v>200</v>
      </c>
      <c r="F147" s="87" t="s">
        <v>11</v>
      </c>
      <c r="G147" s="87" t="s">
        <v>131</v>
      </c>
    </row>
    <row r="148" spans="1:7">
      <c r="A148" s="89">
        <v>147</v>
      </c>
      <c r="B148" s="87" t="s">
        <v>440</v>
      </c>
      <c r="C148" s="15">
        <v>14460000000</v>
      </c>
      <c r="D148" s="88" t="s">
        <v>442</v>
      </c>
      <c r="E148" s="87" t="s">
        <v>10</v>
      </c>
      <c r="F148" s="87" t="s">
        <v>11</v>
      </c>
      <c r="G148" s="87" t="s">
        <v>2256</v>
      </c>
    </row>
    <row r="149" spans="1:7">
      <c r="A149" s="89">
        <v>148</v>
      </c>
      <c r="B149" s="87" t="s">
        <v>443</v>
      </c>
      <c r="C149" s="15">
        <v>14420000000</v>
      </c>
      <c r="D149" s="88" t="s">
        <v>445</v>
      </c>
      <c r="E149" s="87" t="s">
        <v>10</v>
      </c>
      <c r="F149" s="87" t="s">
        <v>11</v>
      </c>
      <c r="G149" s="87" t="s">
        <v>2256</v>
      </c>
    </row>
    <row r="150" spans="1:7">
      <c r="A150" s="89">
        <v>149</v>
      </c>
      <c r="B150" s="87" t="s">
        <v>446</v>
      </c>
      <c r="C150" s="15">
        <v>14080000000</v>
      </c>
      <c r="D150" s="88" t="s">
        <v>448</v>
      </c>
      <c r="E150" s="87" t="s">
        <v>10</v>
      </c>
      <c r="F150" s="87" t="s">
        <v>11</v>
      </c>
      <c r="G150" s="87" t="s">
        <v>2257</v>
      </c>
    </row>
    <row r="151" spans="1:7">
      <c r="A151" s="89">
        <v>150</v>
      </c>
      <c r="B151" s="87" t="s">
        <v>449</v>
      </c>
      <c r="C151" s="15">
        <v>13930000000</v>
      </c>
      <c r="D151" s="88" t="s">
        <v>451</v>
      </c>
      <c r="E151" s="87" t="s">
        <v>10</v>
      </c>
      <c r="F151" s="87" t="s">
        <v>11</v>
      </c>
      <c r="G151" s="87" t="s">
        <v>2257</v>
      </c>
    </row>
    <row r="152" spans="1:7">
      <c r="A152" s="89">
        <v>151</v>
      </c>
      <c r="B152" s="87" t="s">
        <v>452</v>
      </c>
      <c r="C152" s="15">
        <v>13870000000</v>
      </c>
      <c r="D152" s="88" t="s">
        <v>454</v>
      </c>
      <c r="E152" s="87" t="s">
        <v>10</v>
      </c>
      <c r="F152" s="87" t="s">
        <v>11</v>
      </c>
      <c r="G152" s="87" t="s">
        <v>2256</v>
      </c>
    </row>
    <row r="153" spans="1:7">
      <c r="A153" s="89">
        <v>152</v>
      </c>
      <c r="B153" s="87" t="s">
        <v>455</v>
      </c>
      <c r="C153" s="15">
        <v>13730000000</v>
      </c>
      <c r="D153" s="88" t="s">
        <v>457</v>
      </c>
      <c r="E153" s="87" t="s">
        <v>364</v>
      </c>
      <c r="F153" s="87" t="s">
        <v>11</v>
      </c>
      <c r="G153" s="87" t="s">
        <v>2257</v>
      </c>
    </row>
    <row r="154" spans="1:7">
      <c r="A154" s="89">
        <v>153</v>
      </c>
      <c r="B154" s="87" t="s">
        <v>458</v>
      </c>
      <c r="C154" s="15">
        <v>13270000000</v>
      </c>
      <c r="D154" s="88" t="s">
        <v>460</v>
      </c>
      <c r="E154" s="87" t="s">
        <v>10</v>
      </c>
      <c r="F154" s="87" t="s">
        <v>11</v>
      </c>
      <c r="G154" s="87" t="s">
        <v>2257</v>
      </c>
    </row>
    <row r="155" spans="1:7">
      <c r="A155" s="89">
        <v>154</v>
      </c>
      <c r="B155" s="87" t="s">
        <v>461</v>
      </c>
      <c r="C155" s="15">
        <v>13140000000</v>
      </c>
      <c r="D155" s="88" t="s">
        <v>463</v>
      </c>
      <c r="E155" s="87" t="s">
        <v>10</v>
      </c>
      <c r="F155" s="87" t="s">
        <v>11</v>
      </c>
      <c r="G155" s="87" t="s">
        <v>52</v>
      </c>
    </row>
    <row r="156" spans="1:7">
      <c r="A156" s="89">
        <v>155</v>
      </c>
      <c r="B156" s="87" t="s">
        <v>464</v>
      </c>
      <c r="C156" s="15">
        <v>13070000000</v>
      </c>
      <c r="D156" s="88">
        <v>600845</v>
      </c>
      <c r="E156" s="87" t="s">
        <v>188</v>
      </c>
      <c r="F156" s="87" t="s">
        <v>11</v>
      </c>
      <c r="G156" s="87" t="s">
        <v>2257</v>
      </c>
    </row>
    <row r="157" spans="1:7">
      <c r="A157" s="89">
        <v>156</v>
      </c>
      <c r="B157" s="87" t="s">
        <v>466</v>
      </c>
      <c r="C157" s="15">
        <v>12990000000</v>
      </c>
      <c r="D157" s="88" t="s">
        <v>468</v>
      </c>
      <c r="E157" s="87" t="s">
        <v>10</v>
      </c>
      <c r="F157" s="87" t="s">
        <v>11</v>
      </c>
      <c r="G157" s="87" t="s">
        <v>56</v>
      </c>
    </row>
    <row r="158" spans="1:7">
      <c r="A158" s="89">
        <v>157</v>
      </c>
      <c r="B158" s="87" t="s">
        <v>469</v>
      </c>
      <c r="C158" s="15">
        <v>12950000000</v>
      </c>
      <c r="D158" s="88" t="s">
        <v>471</v>
      </c>
      <c r="E158" s="87" t="s">
        <v>10</v>
      </c>
      <c r="F158" s="87" t="s">
        <v>11</v>
      </c>
      <c r="G158" s="87" t="s">
        <v>2257</v>
      </c>
    </row>
    <row r="159" spans="1:7">
      <c r="A159" s="89">
        <v>158</v>
      </c>
      <c r="B159" s="87" t="s">
        <v>472</v>
      </c>
      <c r="C159" s="15">
        <v>12830000000</v>
      </c>
      <c r="D159" s="88" t="s">
        <v>474</v>
      </c>
      <c r="E159" s="87" t="s">
        <v>10</v>
      </c>
      <c r="F159" s="87" t="s">
        <v>11</v>
      </c>
      <c r="G159" s="87" t="s">
        <v>2257</v>
      </c>
    </row>
    <row r="160" spans="1:7">
      <c r="A160" s="89">
        <v>159</v>
      </c>
      <c r="B160" s="87" t="s">
        <v>475</v>
      </c>
      <c r="C160" s="15">
        <v>12800000000</v>
      </c>
      <c r="D160" s="88">
        <v>66570</v>
      </c>
      <c r="E160" s="87" t="s">
        <v>29</v>
      </c>
      <c r="F160" s="87" t="s">
        <v>11</v>
      </c>
      <c r="G160" s="87" t="s">
        <v>12</v>
      </c>
    </row>
    <row r="161" spans="1:7">
      <c r="A161" s="89">
        <v>160</v>
      </c>
      <c r="B161" s="87" t="s">
        <v>477</v>
      </c>
      <c r="C161" s="15">
        <v>12780000000</v>
      </c>
      <c r="D161" s="88" t="s">
        <v>479</v>
      </c>
      <c r="E161" s="87" t="s">
        <v>10</v>
      </c>
      <c r="F161" s="87" t="s">
        <v>11</v>
      </c>
      <c r="G161" s="87" t="s">
        <v>2256</v>
      </c>
    </row>
    <row r="162" spans="1:7">
      <c r="A162" s="89">
        <v>161</v>
      </c>
      <c r="B162" s="87" t="s">
        <v>480</v>
      </c>
      <c r="C162" s="15">
        <v>12690000000</v>
      </c>
      <c r="D162" s="88" t="s">
        <v>482</v>
      </c>
      <c r="E162" s="87" t="s">
        <v>10</v>
      </c>
      <c r="F162" s="87" t="s">
        <v>11</v>
      </c>
      <c r="G162" s="87" t="s">
        <v>94</v>
      </c>
    </row>
    <row r="163" spans="1:7">
      <c r="A163" s="89">
        <v>162</v>
      </c>
      <c r="B163" s="87" t="s">
        <v>483</v>
      </c>
      <c r="C163" s="15">
        <v>12630000000</v>
      </c>
      <c r="D163" s="88">
        <v>688012</v>
      </c>
      <c r="E163" s="87" t="s">
        <v>188</v>
      </c>
      <c r="F163" s="87" t="s">
        <v>11</v>
      </c>
      <c r="G163" s="87" t="s">
        <v>34</v>
      </c>
    </row>
    <row r="164" spans="1:7">
      <c r="A164" s="89">
        <v>163</v>
      </c>
      <c r="B164" s="87" t="s">
        <v>485</v>
      </c>
      <c r="C164" s="15">
        <v>12580000000</v>
      </c>
      <c r="D164" s="88" t="s">
        <v>487</v>
      </c>
      <c r="E164" s="87" t="s">
        <v>10</v>
      </c>
      <c r="F164" s="87" t="s">
        <v>11</v>
      </c>
      <c r="G164" s="87" t="s">
        <v>2257</v>
      </c>
    </row>
    <row r="165" spans="1:7">
      <c r="A165" s="89">
        <v>164</v>
      </c>
      <c r="B165" s="87" t="s">
        <v>488</v>
      </c>
      <c r="C165" s="15">
        <v>12140000000</v>
      </c>
      <c r="D165" s="88" t="s">
        <v>490</v>
      </c>
      <c r="E165" s="87" t="s">
        <v>10</v>
      </c>
      <c r="F165" s="87" t="s">
        <v>11</v>
      </c>
      <c r="G165" s="87" t="s">
        <v>52</v>
      </c>
    </row>
    <row r="166" spans="1:7">
      <c r="A166" s="89">
        <v>165</v>
      </c>
      <c r="B166" s="87" t="s">
        <v>491</v>
      </c>
      <c r="C166" s="15">
        <v>11630000000</v>
      </c>
      <c r="D166" s="88" t="s">
        <v>493</v>
      </c>
      <c r="E166" s="87" t="s">
        <v>10</v>
      </c>
      <c r="F166" s="87" t="s">
        <v>11</v>
      </c>
      <c r="G166" s="87" t="s">
        <v>131</v>
      </c>
    </row>
    <row r="167" spans="1:7">
      <c r="A167" s="89">
        <v>166</v>
      </c>
      <c r="B167" s="87" t="s">
        <v>494</v>
      </c>
      <c r="C167" s="15">
        <v>11580000000</v>
      </c>
      <c r="D167" s="88" t="s">
        <v>496</v>
      </c>
      <c r="E167" s="87" t="s">
        <v>33</v>
      </c>
      <c r="F167" s="87" t="s">
        <v>11</v>
      </c>
      <c r="G167" s="87" t="s">
        <v>34</v>
      </c>
    </row>
    <row r="168" spans="1:7">
      <c r="A168" s="89">
        <v>167</v>
      </c>
      <c r="B168" s="87" t="s">
        <v>497</v>
      </c>
      <c r="C168" s="15">
        <v>11540000000</v>
      </c>
      <c r="D168" s="88">
        <v>300033</v>
      </c>
      <c r="E168" s="87" t="s">
        <v>188</v>
      </c>
      <c r="F168" s="87" t="s">
        <v>11</v>
      </c>
      <c r="G168" s="87" t="s">
        <v>2257</v>
      </c>
    </row>
    <row r="169" spans="1:7">
      <c r="A169" s="89">
        <v>168</v>
      </c>
      <c r="B169" s="87" t="s">
        <v>499</v>
      </c>
      <c r="C169" s="15">
        <v>11410000000</v>
      </c>
      <c r="D169" s="88">
        <v>3008</v>
      </c>
      <c r="E169" s="87" t="s">
        <v>26</v>
      </c>
      <c r="F169" s="87" t="s">
        <v>11</v>
      </c>
      <c r="G169" s="87" t="s">
        <v>154</v>
      </c>
    </row>
    <row r="170" spans="1:7">
      <c r="A170" s="89">
        <v>169</v>
      </c>
      <c r="B170" s="87" t="s">
        <v>501</v>
      </c>
      <c r="C170" s="15">
        <v>11340000000</v>
      </c>
      <c r="D170" s="88" t="s">
        <v>503</v>
      </c>
      <c r="E170" s="87" t="s">
        <v>10</v>
      </c>
      <c r="F170" s="87" t="s">
        <v>11</v>
      </c>
      <c r="G170" s="87" t="s">
        <v>2257</v>
      </c>
    </row>
    <row r="171" spans="1:7">
      <c r="A171" s="89">
        <v>170</v>
      </c>
      <c r="B171" s="87" t="s">
        <v>504</v>
      </c>
      <c r="C171" s="15">
        <v>11330000000</v>
      </c>
      <c r="D171" s="88" t="s">
        <v>506</v>
      </c>
      <c r="E171" s="87" t="s">
        <v>10</v>
      </c>
      <c r="F171" s="87" t="s">
        <v>11</v>
      </c>
      <c r="G171" s="87" t="s">
        <v>2257</v>
      </c>
    </row>
    <row r="172" spans="1:7">
      <c r="A172" s="89">
        <v>171</v>
      </c>
      <c r="B172" s="87" t="s">
        <v>507</v>
      </c>
      <c r="C172" s="15">
        <v>11260000000</v>
      </c>
      <c r="D172" s="88">
        <v>2357</v>
      </c>
      <c r="E172" s="87" t="s">
        <v>26</v>
      </c>
      <c r="F172" s="87" t="s">
        <v>11</v>
      </c>
      <c r="G172" s="87" t="s">
        <v>131</v>
      </c>
    </row>
    <row r="173" spans="1:7">
      <c r="A173" s="89">
        <v>172</v>
      </c>
      <c r="B173" s="87" t="s">
        <v>509</v>
      </c>
      <c r="C173" s="15">
        <v>11220000000</v>
      </c>
      <c r="D173" s="88" t="s">
        <v>511</v>
      </c>
      <c r="E173" s="87" t="s">
        <v>10</v>
      </c>
      <c r="F173" s="87" t="s">
        <v>11</v>
      </c>
      <c r="G173" s="87" t="s">
        <v>2257</v>
      </c>
    </row>
    <row r="174" spans="1:7">
      <c r="A174" s="89">
        <v>173</v>
      </c>
      <c r="B174" s="87" t="s">
        <v>512</v>
      </c>
      <c r="C174" s="15">
        <v>11110000000</v>
      </c>
      <c r="D174" s="88" t="s">
        <v>514</v>
      </c>
      <c r="E174" s="87" t="s">
        <v>515</v>
      </c>
      <c r="F174" s="87" t="s">
        <v>11</v>
      </c>
      <c r="G174" s="87" t="s">
        <v>2257</v>
      </c>
    </row>
    <row r="175" spans="1:7">
      <c r="A175" s="89">
        <v>174</v>
      </c>
      <c r="B175" s="87" t="s">
        <v>516</v>
      </c>
      <c r="C175" s="15">
        <v>10910000000</v>
      </c>
      <c r="D175" s="88" t="s">
        <v>518</v>
      </c>
      <c r="E175" s="87" t="s">
        <v>10</v>
      </c>
      <c r="F175" s="87" t="s">
        <v>11</v>
      </c>
      <c r="G175" s="87" t="s">
        <v>2256</v>
      </c>
    </row>
    <row r="176" spans="1:7">
      <c r="A176" s="89">
        <v>175</v>
      </c>
      <c r="B176" s="87" t="s">
        <v>519</v>
      </c>
      <c r="C176" s="15">
        <v>10900000000</v>
      </c>
      <c r="D176" s="88" t="s">
        <v>521</v>
      </c>
      <c r="E176" s="87" t="s">
        <v>104</v>
      </c>
      <c r="F176" s="87" t="s">
        <v>11</v>
      </c>
      <c r="G176" s="87" t="s">
        <v>2257</v>
      </c>
    </row>
    <row r="177" spans="1:7">
      <c r="A177" s="89">
        <v>176</v>
      </c>
      <c r="B177" s="87" t="s">
        <v>522</v>
      </c>
      <c r="C177" s="15">
        <v>10640000000</v>
      </c>
      <c r="D177" s="88" t="s">
        <v>524</v>
      </c>
      <c r="E177" s="87" t="s">
        <v>525</v>
      </c>
      <c r="F177" s="87" t="s">
        <v>11</v>
      </c>
      <c r="G177" s="87" t="s">
        <v>2256</v>
      </c>
    </row>
    <row r="178" spans="1:7">
      <c r="A178" s="89">
        <v>177</v>
      </c>
      <c r="B178" s="87" t="s">
        <v>526</v>
      </c>
      <c r="C178" s="15">
        <v>10560000000</v>
      </c>
      <c r="D178" s="88" t="s">
        <v>528</v>
      </c>
      <c r="E178" s="87" t="s">
        <v>10</v>
      </c>
      <c r="F178" s="87" t="s">
        <v>11</v>
      </c>
      <c r="G178" s="87" t="s">
        <v>2257</v>
      </c>
    </row>
    <row r="179" spans="1:7">
      <c r="A179" s="89">
        <v>178</v>
      </c>
      <c r="B179" s="87" t="s">
        <v>529</v>
      </c>
      <c r="C179" s="15">
        <v>10530000000</v>
      </c>
      <c r="D179" s="88" t="s">
        <v>531</v>
      </c>
      <c r="E179" s="87" t="s">
        <v>10</v>
      </c>
      <c r="F179" s="87" t="s">
        <v>11</v>
      </c>
      <c r="G179" s="87" t="s">
        <v>2257</v>
      </c>
    </row>
    <row r="180" spans="1:7">
      <c r="A180" s="89">
        <v>179</v>
      </c>
      <c r="B180" s="87" t="s">
        <v>532</v>
      </c>
      <c r="C180" s="15">
        <v>10520000000</v>
      </c>
      <c r="D180" s="88" t="s">
        <v>534</v>
      </c>
      <c r="E180" s="87" t="s">
        <v>188</v>
      </c>
      <c r="F180" s="87" t="s">
        <v>11</v>
      </c>
      <c r="G180" s="87" t="s">
        <v>56</v>
      </c>
    </row>
    <row r="181" spans="1:7">
      <c r="A181" s="89">
        <v>180</v>
      </c>
      <c r="B181" s="87" t="s">
        <v>535</v>
      </c>
      <c r="C181" s="15">
        <v>10390000000</v>
      </c>
      <c r="D181" s="88" t="s">
        <v>537</v>
      </c>
      <c r="E181" s="87" t="s">
        <v>10</v>
      </c>
      <c r="F181" s="87" t="s">
        <v>11</v>
      </c>
      <c r="G181" s="87" t="s">
        <v>2256</v>
      </c>
    </row>
    <row r="182" spans="1:7">
      <c r="A182" s="89">
        <v>181</v>
      </c>
      <c r="B182" s="87" t="s">
        <v>538</v>
      </c>
      <c r="C182" s="15">
        <v>10310000000</v>
      </c>
      <c r="D182" s="88" t="s">
        <v>540</v>
      </c>
      <c r="E182" s="87" t="s">
        <v>541</v>
      </c>
      <c r="F182" s="87" t="s">
        <v>11</v>
      </c>
      <c r="G182" s="87" t="s">
        <v>154</v>
      </c>
    </row>
    <row r="183" spans="1:7">
      <c r="A183" s="89">
        <v>182</v>
      </c>
      <c r="B183" s="87" t="s">
        <v>542</v>
      </c>
      <c r="C183" s="15">
        <v>10290000000</v>
      </c>
      <c r="D183" s="88" t="s">
        <v>544</v>
      </c>
      <c r="E183" s="87" t="s">
        <v>10</v>
      </c>
      <c r="F183" s="87" t="s">
        <v>11</v>
      </c>
      <c r="G183" s="87" t="s">
        <v>20</v>
      </c>
    </row>
    <row r="184" spans="1:7">
      <c r="A184" s="89">
        <v>183</v>
      </c>
      <c r="B184" s="87" t="s">
        <v>545</v>
      </c>
      <c r="C184" s="15">
        <v>10260000000</v>
      </c>
      <c r="D184" s="88" t="s">
        <v>547</v>
      </c>
      <c r="E184" s="87" t="s">
        <v>10</v>
      </c>
      <c r="F184" s="87" t="s">
        <v>11</v>
      </c>
      <c r="G184" s="87" t="s">
        <v>2256</v>
      </c>
    </row>
    <row r="185" spans="1:7">
      <c r="A185" s="89">
        <v>184</v>
      </c>
      <c r="B185" s="87" t="s">
        <v>548</v>
      </c>
      <c r="C185" s="15">
        <v>10160000000</v>
      </c>
      <c r="D185" s="88" t="s">
        <v>550</v>
      </c>
      <c r="E185" s="87" t="s">
        <v>10</v>
      </c>
      <c r="F185" s="87" t="s">
        <v>11</v>
      </c>
      <c r="G185" s="87" t="s">
        <v>2256</v>
      </c>
    </row>
    <row r="186" spans="1:7">
      <c r="A186" s="89">
        <v>185</v>
      </c>
      <c r="B186" s="87" t="s">
        <v>551</v>
      </c>
      <c r="C186" s="15">
        <v>10140000000</v>
      </c>
      <c r="D186" s="88" t="s">
        <v>553</v>
      </c>
      <c r="E186" s="87" t="s">
        <v>158</v>
      </c>
      <c r="F186" s="87" t="s">
        <v>11</v>
      </c>
      <c r="G186" s="87" t="s">
        <v>52</v>
      </c>
    </row>
    <row r="187" spans="1:7">
      <c r="A187" s="89">
        <v>186</v>
      </c>
      <c r="B187" s="87" t="s">
        <v>554</v>
      </c>
      <c r="C187" s="15">
        <v>10070000000</v>
      </c>
      <c r="D187" s="88">
        <v>2395</v>
      </c>
      <c r="E187" s="87" t="s">
        <v>26</v>
      </c>
      <c r="F187" s="87" t="s">
        <v>11</v>
      </c>
      <c r="G187" s="87" t="s">
        <v>131</v>
      </c>
    </row>
    <row r="188" spans="1:7">
      <c r="A188" s="89">
        <v>187</v>
      </c>
      <c r="B188" s="87" t="s">
        <v>556</v>
      </c>
      <c r="C188" s="15">
        <v>9980000000</v>
      </c>
      <c r="D188" s="88">
        <v>4716</v>
      </c>
      <c r="E188" s="87" t="s">
        <v>87</v>
      </c>
      <c r="F188" s="87" t="s">
        <v>11</v>
      </c>
      <c r="G188" s="87" t="s">
        <v>2257</v>
      </c>
    </row>
    <row r="189" spans="1:7">
      <c r="A189" s="89">
        <v>188</v>
      </c>
      <c r="B189" s="87" t="s">
        <v>558</v>
      </c>
      <c r="C189" s="15">
        <v>9960000000</v>
      </c>
      <c r="D189" s="88" t="s">
        <v>560</v>
      </c>
      <c r="E189" s="87" t="s">
        <v>10</v>
      </c>
      <c r="F189" s="87" t="s">
        <v>11</v>
      </c>
      <c r="G189" s="87" t="s">
        <v>2257</v>
      </c>
    </row>
    <row r="190" spans="1:7">
      <c r="A190" s="89">
        <v>189</v>
      </c>
      <c r="B190" s="87" t="s">
        <v>561</v>
      </c>
      <c r="C190" s="15">
        <v>9950000000</v>
      </c>
      <c r="D190" s="88">
        <v>6669</v>
      </c>
      <c r="E190" s="87" t="s">
        <v>26</v>
      </c>
      <c r="F190" s="87" t="s">
        <v>11</v>
      </c>
      <c r="G190" s="87" t="s">
        <v>131</v>
      </c>
    </row>
    <row r="191" spans="1:7">
      <c r="A191" s="89">
        <v>190</v>
      </c>
      <c r="B191" s="87" t="s">
        <v>563</v>
      </c>
      <c r="C191" s="15">
        <v>9810000000</v>
      </c>
      <c r="D191" s="88">
        <v>3034</v>
      </c>
      <c r="E191" s="87" t="s">
        <v>26</v>
      </c>
      <c r="F191" s="87" t="s">
        <v>11</v>
      </c>
      <c r="G191" s="87" t="s">
        <v>20</v>
      </c>
    </row>
    <row r="192" spans="1:7">
      <c r="A192" s="89">
        <v>191</v>
      </c>
      <c r="B192" s="87" t="s">
        <v>565</v>
      </c>
      <c r="C192" s="15">
        <v>9790000000</v>
      </c>
      <c r="D192" s="88" t="s">
        <v>567</v>
      </c>
      <c r="E192" s="87" t="s">
        <v>10</v>
      </c>
      <c r="F192" s="87" t="s">
        <v>11</v>
      </c>
      <c r="G192" s="87" t="s">
        <v>2256</v>
      </c>
    </row>
    <row r="193" spans="1:7">
      <c r="A193" s="89">
        <v>192</v>
      </c>
      <c r="B193" s="87" t="s">
        <v>568</v>
      </c>
      <c r="C193" s="15">
        <v>9700000000</v>
      </c>
      <c r="D193" s="88">
        <v>300782</v>
      </c>
      <c r="E193" s="87" t="s">
        <v>188</v>
      </c>
      <c r="F193" s="87" t="s">
        <v>11</v>
      </c>
      <c r="G193" s="87" t="s">
        <v>20</v>
      </c>
    </row>
    <row r="194" spans="1:7">
      <c r="A194" s="89">
        <v>193</v>
      </c>
      <c r="B194" s="87" t="s">
        <v>570</v>
      </c>
      <c r="C194" s="15">
        <v>9600000000</v>
      </c>
      <c r="D194" s="88" t="s">
        <v>572</v>
      </c>
      <c r="E194" s="87" t="s">
        <v>10</v>
      </c>
      <c r="F194" s="87" t="s">
        <v>11</v>
      </c>
      <c r="G194" s="87" t="s">
        <v>2256</v>
      </c>
    </row>
    <row r="195" spans="1:7">
      <c r="A195" s="89">
        <v>194</v>
      </c>
      <c r="B195" s="87" t="s">
        <v>573</v>
      </c>
      <c r="C195" s="15">
        <v>9590000000</v>
      </c>
      <c r="D195" s="88" t="s">
        <v>575</v>
      </c>
      <c r="E195" s="87" t="s">
        <v>10</v>
      </c>
      <c r="F195" s="87" t="s">
        <v>11</v>
      </c>
      <c r="G195" s="87" t="s">
        <v>2256</v>
      </c>
    </row>
    <row r="196" spans="1:7">
      <c r="A196" s="89">
        <v>195</v>
      </c>
      <c r="B196" s="87" t="s">
        <v>576</v>
      </c>
      <c r="C196" s="15">
        <v>9570000000</v>
      </c>
      <c r="D196" s="88" t="s">
        <v>578</v>
      </c>
      <c r="E196" s="87" t="s">
        <v>10</v>
      </c>
      <c r="F196" s="87" t="s">
        <v>11</v>
      </c>
      <c r="G196" s="87" t="s">
        <v>56</v>
      </c>
    </row>
    <row r="197" spans="1:7">
      <c r="A197" s="89">
        <v>196</v>
      </c>
      <c r="B197" s="87" t="s">
        <v>579</v>
      </c>
      <c r="C197" s="15">
        <v>9550000000</v>
      </c>
      <c r="D197" s="88">
        <v>600703</v>
      </c>
      <c r="E197" s="87" t="s">
        <v>188</v>
      </c>
      <c r="F197" s="87" t="s">
        <v>11</v>
      </c>
      <c r="G197" s="87" t="s">
        <v>20</v>
      </c>
    </row>
    <row r="198" spans="1:7">
      <c r="A198" s="89">
        <v>197</v>
      </c>
      <c r="B198" s="87" t="s">
        <v>581</v>
      </c>
      <c r="C198" s="15">
        <v>9490000000</v>
      </c>
      <c r="D198" s="88" t="s">
        <v>583</v>
      </c>
      <c r="E198" s="87" t="s">
        <v>10</v>
      </c>
      <c r="F198" s="87" t="s">
        <v>11</v>
      </c>
      <c r="G198" s="87" t="s">
        <v>52</v>
      </c>
    </row>
    <row r="199" spans="1:7">
      <c r="A199" s="89">
        <v>198</v>
      </c>
      <c r="B199" s="87" t="s">
        <v>584</v>
      </c>
      <c r="C199" s="15">
        <v>9490000000</v>
      </c>
      <c r="D199" s="88" t="s">
        <v>585</v>
      </c>
      <c r="E199" s="87" t="s">
        <v>586</v>
      </c>
      <c r="F199" s="87" t="s">
        <v>11</v>
      </c>
      <c r="G199" s="87" t="s">
        <v>2257</v>
      </c>
    </row>
    <row r="200" spans="1:7">
      <c r="A200" s="89">
        <v>199</v>
      </c>
      <c r="B200" s="87" t="s">
        <v>587</v>
      </c>
      <c r="C200" s="15">
        <v>9400000000</v>
      </c>
      <c r="D200" s="88" t="s">
        <v>589</v>
      </c>
      <c r="E200" s="87" t="s">
        <v>10</v>
      </c>
      <c r="F200" s="87" t="s">
        <v>11</v>
      </c>
      <c r="G200" s="87" t="s">
        <v>2257</v>
      </c>
    </row>
    <row r="201" spans="1:7">
      <c r="A201" s="89">
        <v>200</v>
      </c>
      <c r="B201" s="87" t="s">
        <v>590</v>
      </c>
      <c r="C201" s="15">
        <v>9360000000</v>
      </c>
      <c r="D201" s="88" t="s">
        <v>592</v>
      </c>
      <c r="E201" s="87" t="s">
        <v>63</v>
      </c>
      <c r="F201" s="87" t="s">
        <v>11</v>
      </c>
      <c r="G201" s="87" t="s">
        <v>2257</v>
      </c>
    </row>
    <row r="202" spans="1:7">
      <c r="A202" s="89">
        <v>201</v>
      </c>
      <c r="B202" s="87" t="s">
        <v>593</v>
      </c>
      <c r="C202" s="15">
        <v>9270000000</v>
      </c>
      <c r="D202" s="88" t="s">
        <v>595</v>
      </c>
      <c r="E202" s="87" t="s">
        <v>10</v>
      </c>
      <c r="F202" s="87" t="s">
        <v>11</v>
      </c>
      <c r="G202" s="87" t="s">
        <v>2257</v>
      </c>
    </row>
    <row r="203" spans="1:7">
      <c r="A203" s="89">
        <v>202</v>
      </c>
      <c r="B203" s="87" t="s">
        <v>596</v>
      </c>
      <c r="C203" s="15">
        <v>9200000000</v>
      </c>
      <c r="D203" s="88">
        <v>6645</v>
      </c>
      <c r="E203" s="87" t="s">
        <v>87</v>
      </c>
      <c r="F203" s="87" t="s">
        <v>11</v>
      </c>
      <c r="G203" s="87" t="s">
        <v>154</v>
      </c>
    </row>
    <row r="204" spans="1:7">
      <c r="A204" s="89">
        <v>203</v>
      </c>
      <c r="B204" s="87" t="s">
        <v>598</v>
      </c>
      <c r="C204" s="15">
        <v>9170000000</v>
      </c>
      <c r="D204" s="88" t="s">
        <v>600</v>
      </c>
      <c r="E204" s="87" t="s">
        <v>10</v>
      </c>
      <c r="F204" s="87" t="s">
        <v>11</v>
      </c>
      <c r="G204" s="87" t="s">
        <v>20</v>
      </c>
    </row>
    <row r="205" spans="1:7">
      <c r="A205" s="89">
        <v>204</v>
      </c>
      <c r="B205" s="87" t="s">
        <v>601</v>
      </c>
      <c r="C205" s="15">
        <v>9120000000</v>
      </c>
      <c r="D205" s="88">
        <v>688008</v>
      </c>
      <c r="E205" s="87" t="s">
        <v>188</v>
      </c>
      <c r="F205" s="87" t="s">
        <v>11</v>
      </c>
      <c r="G205" s="87" t="s">
        <v>20</v>
      </c>
    </row>
    <row r="206" spans="1:7">
      <c r="A206" s="89">
        <v>205</v>
      </c>
      <c r="B206" s="87" t="s">
        <v>603</v>
      </c>
      <c r="C206" s="15">
        <v>9080000000</v>
      </c>
      <c r="D206" s="88" t="s">
        <v>605</v>
      </c>
      <c r="E206" s="87" t="s">
        <v>10</v>
      </c>
      <c r="F206" s="87" t="s">
        <v>11</v>
      </c>
      <c r="G206" s="87" t="s">
        <v>20</v>
      </c>
    </row>
    <row r="207" spans="1:7">
      <c r="A207" s="89">
        <v>206</v>
      </c>
      <c r="B207" s="87" t="s">
        <v>606</v>
      </c>
      <c r="C207" s="15">
        <v>9060000000</v>
      </c>
      <c r="D207" s="88">
        <v>2382</v>
      </c>
      <c r="E207" s="87" t="s">
        <v>188</v>
      </c>
      <c r="F207" s="87" t="s">
        <v>11</v>
      </c>
      <c r="G207" s="87" t="s">
        <v>154</v>
      </c>
    </row>
    <row r="208" spans="1:7">
      <c r="A208" s="89">
        <v>207</v>
      </c>
      <c r="B208" s="87" t="s">
        <v>608</v>
      </c>
      <c r="C208" s="15">
        <v>9000000000</v>
      </c>
      <c r="D208" s="88" t="s">
        <v>610</v>
      </c>
      <c r="E208" s="87" t="s">
        <v>10</v>
      </c>
      <c r="F208" s="87" t="s">
        <v>11</v>
      </c>
      <c r="G208" s="87" t="s">
        <v>2257</v>
      </c>
    </row>
    <row r="209" spans="1:7">
      <c r="A209" s="89">
        <v>208</v>
      </c>
      <c r="B209" s="87" t="s">
        <v>611</v>
      </c>
      <c r="C209" s="15">
        <v>8990000000</v>
      </c>
      <c r="D209" s="88">
        <v>300433</v>
      </c>
      <c r="E209" s="87" t="s">
        <v>188</v>
      </c>
      <c r="F209" s="87" t="s">
        <v>11</v>
      </c>
      <c r="G209" s="87" t="s">
        <v>154</v>
      </c>
    </row>
    <row r="210" spans="1:7">
      <c r="A210" s="89">
        <v>209</v>
      </c>
      <c r="B210" s="87" t="s">
        <v>613</v>
      </c>
      <c r="C210" s="15">
        <v>8980000000</v>
      </c>
      <c r="D210" s="88">
        <v>2345</v>
      </c>
      <c r="E210" s="87" t="s">
        <v>26</v>
      </c>
      <c r="F210" s="87" t="s">
        <v>11</v>
      </c>
      <c r="G210" s="87" t="s">
        <v>56</v>
      </c>
    </row>
    <row r="211" spans="1:7">
      <c r="A211" s="89">
        <v>210</v>
      </c>
      <c r="B211" s="87" t="s">
        <v>615</v>
      </c>
      <c r="C211" s="15">
        <v>8950000000</v>
      </c>
      <c r="D211" s="88" t="s">
        <v>617</v>
      </c>
      <c r="E211" s="87" t="s">
        <v>364</v>
      </c>
      <c r="F211" s="87" t="s">
        <v>11</v>
      </c>
      <c r="G211" s="87" t="s">
        <v>2256</v>
      </c>
    </row>
    <row r="212" spans="1:7">
      <c r="A212" s="89">
        <v>211</v>
      </c>
      <c r="B212" s="87" t="s">
        <v>618</v>
      </c>
      <c r="C212" s="15">
        <v>8780000000</v>
      </c>
      <c r="D212" s="88">
        <v>3231</v>
      </c>
      <c r="E212" s="87" t="s">
        <v>26</v>
      </c>
      <c r="F212" s="87" t="s">
        <v>11</v>
      </c>
      <c r="G212" s="87" t="s">
        <v>131</v>
      </c>
    </row>
    <row r="213" spans="1:7">
      <c r="A213" s="89">
        <v>212</v>
      </c>
      <c r="B213" s="87" t="s">
        <v>620</v>
      </c>
      <c r="C213" s="15">
        <v>8720000000</v>
      </c>
      <c r="D213" s="88" t="s">
        <v>622</v>
      </c>
      <c r="E213" s="87" t="s">
        <v>623</v>
      </c>
      <c r="F213" s="87" t="s">
        <v>11</v>
      </c>
      <c r="G213" s="87" t="s">
        <v>2256</v>
      </c>
    </row>
    <row r="214" spans="1:7">
      <c r="A214" s="89">
        <v>213</v>
      </c>
      <c r="B214" s="87" t="s">
        <v>624</v>
      </c>
      <c r="C214" s="15">
        <v>8610000000</v>
      </c>
      <c r="D214" s="88">
        <v>2301</v>
      </c>
      <c r="E214" s="87" t="s">
        <v>26</v>
      </c>
      <c r="F214" s="87" t="s">
        <v>11</v>
      </c>
      <c r="G214" s="87" t="s">
        <v>131</v>
      </c>
    </row>
    <row r="215" spans="1:7">
      <c r="A215" s="89">
        <v>214</v>
      </c>
      <c r="B215" s="87" t="s">
        <v>626</v>
      </c>
      <c r="C215" s="15">
        <v>8600000000</v>
      </c>
      <c r="D215" s="88" t="s">
        <v>628</v>
      </c>
      <c r="E215" s="87" t="s">
        <v>10</v>
      </c>
      <c r="F215" s="87" t="s">
        <v>11</v>
      </c>
      <c r="G215" s="87" t="s">
        <v>2257</v>
      </c>
    </row>
    <row r="216" spans="1:7">
      <c r="A216" s="89">
        <v>215</v>
      </c>
      <c r="B216" s="87" t="s">
        <v>629</v>
      </c>
      <c r="C216" s="15">
        <v>8520000000</v>
      </c>
      <c r="D216" s="88" t="s">
        <v>631</v>
      </c>
      <c r="E216" s="87" t="s">
        <v>10</v>
      </c>
      <c r="F216" s="87" t="s">
        <v>11</v>
      </c>
      <c r="G216" s="87" t="s">
        <v>34</v>
      </c>
    </row>
    <row r="217" spans="1:7">
      <c r="A217" s="89">
        <v>216</v>
      </c>
      <c r="B217" s="87" t="s">
        <v>632</v>
      </c>
      <c r="C217" s="15">
        <v>8460000000</v>
      </c>
      <c r="D217" s="88">
        <v>601360</v>
      </c>
      <c r="E217" s="87" t="s">
        <v>188</v>
      </c>
      <c r="F217" s="87" t="s">
        <v>11</v>
      </c>
      <c r="G217" s="87" t="s">
        <v>2256</v>
      </c>
    </row>
    <row r="218" spans="1:7">
      <c r="A218" s="89">
        <v>217</v>
      </c>
      <c r="B218" s="87" t="s">
        <v>634</v>
      </c>
      <c r="C218" s="15">
        <v>8410000000</v>
      </c>
      <c r="D218" s="88">
        <v>688599</v>
      </c>
      <c r="E218" s="87" t="s">
        <v>188</v>
      </c>
      <c r="F218" s="87" t="s">
        <v>11</v>
      </c>
      <c r="G218" s="87" t="s">
        <v>361</v>
      </c>
    </row>
    <row r="219" spans="1:7">
      <c r="A219" s="89">
        <v>218</v>
      </c>
      <c r="B219" s="87" t="s">
        <v>636</v>
      </c>
      <c r="C219" s="15">
        <v>8400000000</v>
      </c>
      <c r="D219" s="88" t="s">
        <v>638</v>
      </c>
      <c r="E219" s="87" t="s">
        <v>10</v>
      </c>
      <c r="F219" s="87" t="s">
        <v>11</v>
      </c>
      <c r="G219" s="87" t="s">
        <v>2256</v>
      </c>
    </row>
    <row r="220" spans="1:7">
      <c r="A220" s="89">
        <v>219</v>
      </c>
      <c r="B220" s="87" t="s">
        <v>639</v>
      </c>
      <c r="C220" s="15">
        <v>8360000000</v>
      </c>
      <c r="D220" s="88">
        <v>6479</v>
      </c>
      <c r="E220" s="87" t="s">
        <v>87</v>
      </c>
      <c r="F220" s="87" t="s">
        <v>11</v>
      </c>
      <c r="G220" s="87" t="s">
        <v>154</v>
      </c>
    </row>
    <row r="221" spans="1:7">
      <c r="A221" s="89">
        <v>220</v>
      </c>
      <c r="B221" s="87" t="s">
        <v>641</v>
      </c>
      <c r="C221" s="15">
        <v>8340000000</v>
      </c>
      <c r="D221" s="88">
        <v>3037</v>
      </c>
      <c r="E221" s="87" t="s">
        <v>26</v>
      </c>
      <c r="F221" s="87" t="s">
        <v>11</v>
      </c>
      <c r="G221" s="87" t="s">
        <v>154</v>
      </c>
    </row>
    <row r="222" spans="1:7">
      <c r="A222" s="89">
        <v>221</v>
      </c>
      <c r="B222" s="87" t="s">
        <v>643</v>
      </c>
      <c r="C222" s="15">
        <v>8330000000</v>
      </c>
      <c r="D222" s="88">
        <v>7701</v>
      </c>
      <c r="E222" s="87" t="s">
        <v>87</v>
      </c>
      <c r="F222" s="87" t="s">
        <v>11</v>
      </c>
      <c r="G222" s="87" t="s">
        <v>94</v>
      </c>
    </row>
    <row r="223" spans="1:7">
      <c r="A223" s="89">
        <v>222</v>
      </c>
      <c r="B223" s="87" t="s">
        <v>645</v>
      </c>
      <c r="C223" s="15">
        <v>8310000000</v>
      </c>
      <c r="D223" s="88">
        <v>6488</v>
      </c>
      <c r="E223" s="87" t="s">
        <v>26</v>
      </c>
      <c r="F223" s="87" t="s">
        <v>11</v>
      </c>
      <c r="G223" s="87" t="s">
        <v>20</v>
      </c>
    </row>
    <row r="224" spans="1:7">
      <c r="A224" s="89">
        <v>223</v>
      </c>
      <c r="B224" s="87" t="s">
        <v>647</v>
      </c>
      <c r="C224" s="15">
        <v>8310000000</v>
      </c>
      <c r="D224" s="88" t="s">
        <v>648</v>
      </c>
      <c r="E224" s="87" t="s">
        <v>364</v>
      </c>
      <c r="F224" s="87" t="s">
        <v>11</v>
      </c>
      <c r="G224" s="87" t="s">
        <v>2257</v>
      </c>
    </row>
    <row r="225" spans="1:7">
      <c r="A225" s="89">
        <v>224</v>
      </c>
      <c r="B225" s="87" t="s">
        <v>649</v>
      </c>
      <c r="C225" s="15">
        <v>8270000000</v>
      </c>
      <c r="D225" s="88" t="s">
        <v>651</v>
      </c>
      <c r="E225" s="87" t="s">
        <v>10</v>
      </c>
      <c r="F225" s="87" t="s">
        <v>11</v>
      </c>
      <c r="G225" s="87" t="s">
        <v>52</v>
      </c>
    </row>
    <row r="226" spans="1:7">
      <c r="A226" s="89">
        <v>225</v>
      </c>
      <c r="B226" s="87" t="s">
        <v>652</v>
      </c>
      <c r="C226" s="15">
        <v>8250000000</v>
      </c>
      <c r="D226" s="88">
        <v>3661</v>
      </c>
      <c r="E226" s="87" t="s">
        <v>26</v>
      </c>
      <c r="F226" s="87" t="s">
        <v>11</v>
      </c>
      <c r="G226" s="87" t="s">
        <v>20</v>
      </c>
    </row>
    <row r="227" spans="1:7">
      <c r="A227" s="89">
        <v>226</v>
      </c>
      <c r="B227" s="87" t="s">
        <v>654</v>
      </c>
      <c r="C227" s="15">
        <v>8160000000</v>
      </c>
      <c r="D227" s="88">
        <v>600588</v>
      </c>
      <c r="E227" s="87" t="s">
        <v>188</v>
      </c>
      <c r="F227" s="87" t="s">
        <v>11</v>
      </c>
      <c r="G227" s="87" t="s">
        <v>2257</v>
      </c>
    </row>
    <row r="228" spans="1:7">
      <c r="A228" s="89">
        <v>227</v>
      </c>
      <c r="B228" s="87" t="s">
        <v>656</v>
      </c>
      <c r="C228" s="15">
        <v>8140000000</v>
      </c>
      <c r="D228" s="88">
        <v>7735</v>
      </c>
      <c r="E228" s="87" t="s">
        <v>87</v>
      </c>
      <c r="F228" s="87" t="s">
        <v>11</v>
      </c>
      <c r="G228" s="87" t="s">
        <v>20</v>
      </c>
    </row>
    <row r="229" spans="1:7">
      <c r="A229" s="89">
        <v>228</v>
      </c>
      <c r="B229" s="87" t="s">
        <v>658</v>
      </c>
      <c r="C229" s="15">
        <v>8130000000</v>
      </c>
      <c r="D229" s="88">
        <v>688396</v>
      </c>
      <c r="E229" s="87" t="s">
        <v>188</v>
      </c>
      <c r="F229" s="87" t="s">
        <v>11</v>
      </c>
      <c r="G229" s="87" t="s">
        <v>20</v>
      </c>
    </row>
    <row r="230" spans="1:7">
      <c r="A230" s="89">
        <v>229</v>
      </c>
      <c r="B230" s="87" t="s">
        <v>660</v>
      </c>
      <c r="C230" s="15">
        <v>8120000000</v>
      </c>
      <c r="D230" s="88" t="s">
        <v>662</v>
      </c>
      <c r="E230" s="87" t="s">
        <v>10</v>
      </c>
      <c r="F230" s="87" t="s">
        <v>11</v>
      </c>
      <c r="G230" s="87" t="s">
        <v>2257</v>
      </c>
    </row>
    <row r="231" spans="1:7">
      <c r="A231" s="89">
        <v>230</v>
      </c>
      <c r="B231" s="87" t="s">
        <v>663</v>
      </c>
      <c r="C231" s="15">
        <v>8040000000</v>
      </c>
      <c r="D231" s="88" t="s">
        <v>665</v>
      </c>
      <c r="E231" s="87" t="s">
        <v>10</v>
      </c>
      <c r="F231" s="87" t="s">
        <v>11</v>
      </c>
      <c r="G231" s="87" t="s">
        <v>52</v>
      </c>
    </row>
    <row r="232" spans="1:7">
      <c r="A232" s="89">
        <v>231</v>
      </c>
      <c r="B232" s="87" t="s">
        <v>666</v>
      </c>
      <c r="C232" s="15">
        <v>8010000000</v>
      </c>
      <c r="D232" s="88">
        <v>603986</v>
      </c>
      <c r="E232" s="87" t="s">
        <v>188</v>
      </c>
      <c r="F232" s="87" t="s">
        <v>11</v>
      </c>
      <c r="G232" s="87" t="s">
        <v>20</v>
      </c>
    </row>
    <row r="233" spans="1:7">
      <c r="A233" s="89">
        <v>232</v>
      </c>
      <c r="B233" s="87" t="s">
        <v>668</v>
      </c>
      <c r="C233" s="15">
        <v>7950000000</v>
      </c>
      <c r="D233" s="88" t="s">
        <v>670</v>
      </c>
      <c r="E233" s="87" t="s">
        <v>10</v>
      </c>
      <c r="F233" s="87" t="s">
        <v>11</v>
      </c>
      <c r="G233" s="87" t="s">
        <v>2257</v>
      </c>
    </row>
    <row r="234" spans="1:7">
      <c r="A234" s="89">
        <v>233</v>
      </c>
      <c r="B234" s="87" t="s">
        <v>671</v>
      </c>
      <c r="C234" s="15">
        <v>7860000000</v>
      </c>
      <c r="D234" s="88" t="s">
        <v>673</v>
      </c>
      <c r="E234" s="87" t="s">
        <v>10</v>
      </c>
      <c r="F234" s="87" t="s">
        <v>11</v>
      </c>
      <c r="G234" s="87" t="s">
        <v>56</v>
      </c>
    </row>
    <row r="235" spans="1:7">
      <c r="A235" s="89">
        <v>234</v>
      </c>
      <c r="B235" s="87" t="s">
        <v>674</v>
      </c>
      <c r="C235" s="15">
        <v>7770000000</v>
      </c>
      <c r="D235" s="88">
        <v>603019</v>
      </c>
      <c r="E235" s="87" t="s">
        <v>188</v>
      </c>
      <c r="F235" s="87" t="s">
        <v>11</v>
      </c>
      <c r="G235" s="87" t="s">
        <v>131</v>
      </c>
    </row>
    <row r="236" spans="1:7">
      <c r="A236" s="89">
        <v>235</v>
      </c>
      <c r="B236" s="87" t="s">
        <v>676</v>
      </c>
      <c r="C236" s="15">
        <v>7750000000</v>
      </c>
      <c r="D236" s="88">
        <v>4062</v>
      </c>
      <c r="E236" s="87" t="s">
        <v>87</v>
      </c>
      <c r="F236" s="87" t="s">
        <v>11</v>
      </c>
      <c r="G236" s="87" t="s">
        <v>154</v>
      </c>
    </row>
    <row r="237" spans="1:7">
      <c r="A237" s="89">
        <v>236</v>
      </c>
      <c r="B237" s="87" t="s">
        <v>678</v>
      </c>
      <c r="C237" s="15">
        <v>7730000000</v>
      </c>
      <c r="D237" s="88">
        <v>300316</v>
      </c>
      <c r="E237" s="87" t="s">
        <v>188</v>
      </c>
      <c r="F237" s="87" t="s">
        <v>11</v>
      </c>
      <c r="G237" s="87" t="s">
        <v>34</v>
      </c>
    </row>
    <row r="238" spans="1:7">
      <c r="A238" s="89">
        <v>237</v>
      </c>
      <c r="B238" s="87" t="s">
        <v>680</v>
      </c>
      <c r="C238" s="15">
        <v>7700000000</v>
      </c>
      <c r="D238" s="88">
        <v>4768</v>
      </c>
      <c r="E238" s="87" t="s">
        <v>87</v>
      </c>
      <c r="F238" s="87" t="s">
        <v>11</v>
      </c>
      <c r="G238" s="87" t="s">
        <v>682</v>
      </c>
    </row>
    <row r="239" spans="1:7">
      <c r="A239" s="89">
        <v>238</v>
      </c>
      <c r="B239" s="87" t="s">
        <v>683</v>
      </c>
      <c r="C239" s="15">
        <v>7680000000</v>
      </c>
      <c r="D239" s="88">
        <v>300408</v>
      </c>
      <c r="E239" s="87" t="s">
        <v>188</v>
      </c>
      <c r="F239" s="87" t="s">
        <v>11</v>
      </c>
      <c r="G239" s="87" t="s">
        <v>154</v>
      </c>
    </row>
    <row r="240" spans="1:7">
      <c r="A240" s="89">
        <v>239</v>
      </c>
      <c r="B240" s="87" t="s">
        <v>685</v>
      </c>
      <c r="C240" s="15">
        <v>7580000000</v>
      </c>
      <c r="D240" s="88" t="s">
        <v>687</v>
      </c>
      <c r="E240" s="87" t="s">
        <v>10</v>
      </c>
      <c r="F240" s="87" t="s">
        <v>11</v>
      </c>
      <c r="G240" s="87" t="s">
        <v>2257</v>
      </c>
    </row>
    <row r="241" spans="1:7">
      <c r="A241" s="89">
        <v>240</v>
      </c>
      <c r="B241" s="87" t="s">
        <v>688</v>
      </c>
      <c r="C241" s="15">
        <v>7570000000</v>
      </c>
      <c r="D241" s="88">
        <v>2408</v>
      </c>
      <c r="E241" s="87" t="s">
        <v>26</v>
      </c>
      <c r="F241" s="87" t="s">
        <v>11</v>
      </c>
      <c r="G241" s="87" t="s">
        <v>20</v>
      </c>
    </row>
    <row r="242" spans="1:7">
      <c r="A242" s="89">
        <v>241</v>
      </c>
      <c r="B242" s="87" t="s">
        <v>690</v>
      </c>
      <c r="C242" s="15">
        <v>7560000000</v>
      </c>
      <c r="D242" s="88" t="s">
        <v>692</v>
      </c>
      <c r="E242" s="87" t="s">
        <v>10</v>
      </c>
      <c r="F242" s="87" t="s">
        <v>11</v>
      </c>
      <c r="G242" s="87" t="s">
        <v>20</v>
      </c>
    </row>
    <row r="243" spans="1:7">
      <c r="A243" s="89">
        <v>242</v>
      </c>
      <c r="B243" s="87" t="s">
        <v>693</v>
      </c>
      <c r="C243" s="15">
        <v>7500000000</v>
      </c>
      <c r="D243" s="88">
        <v>2379</v>
      </c>
      <c r="E243" s="87" t="s">
        <v>26</v>
      </c>
      <c r="F243" s="87" t="s">
        <v>11</v>
      </c>
      <c r="G243" s="87" t="s">
        <v>20</v>
      </c>
    </row>
    <row r="244" spans="1:7">
      <c r="A244" s="89">
        <v>243</v>
      </c>
      <c r="B244" s="87" t="s">
        <v>695</v>
      </c>
      <c r="C244" s="15">
        <v>7410000000</v>
      </c>
      <c r="D244" s="88">
        <v>4938</v>
      </c>
      <c r="E244" s="87" t="s">
        <v>26</v>
      </c>
      <c r="F244" s="87" t="s">
        <v>11</v>
      </c>
      <c r="G244" s="87" t="s">
        <v>131</v>
      </c>
    </row>
    <row r="245" spans="1:7">
      <c r="A245" s="89">
        <v>244</v>
      </c>
      <c r="B245" s="87" t="s">
        <v>697</v>
      </c>
      <c r="C245" s="15">
        <v>7360000000</v>
      </c>
      <c r="D245" s="88">
        <v>688256</v>
      </c>
      <c r="E245" s="87" t="s">
        <v>188</v>
      </c>
      <c r="F245" s="87" t="s">
        <v>11</v>
      </c>
      <c r="G245" s="87" t="s">
        <v>2257</v>
      </c>
    </row>
    <row r="246" spans="1:7">
      <c r="A246" s="89">
        <v>245</v>
      </c>
      <c r="B246" s="87" t="s">
        <v>699</v>
      </c>
      <c r="C246" s="15">
        <v>7320000000</v>
      </c>
      <c r="D246" s="88">
        <v>3443</v>
      </c>
      <c r="E246" s="87" t="s">
        <v>26</v>
      </c>
      <c r="F246" s="87" t="s">
        <v>11</v>
      </c>
      <c r="G246" s="87" t="s">
        <v>20</v>
      </c>
    </row>
    <row r="247" spans="1:7">
      <c r="A247" s="89">
        <v>246</v>
      </c>
      <c r="B247" s="87" t="s">
        <v>701</v>
      </c>
      <c r="C247" s="15">
        <v>7300000000</v>
      </c>
      <c r="D247" s="88">
        <v>4704</v>
      </c>
      <c r="E247" s="87" t="s">
        <v>87</v>
      </c>
      <c r="F247" s="87" t="s">
        <v>11</v>
      </c>
      <c r="G247" s="87" t="s">
        <v>2256</v>
      </c>
    </row>
    <row r="248" spans="1:7">
      <c r="A248" s="89">
        <v>247</v>
      </c>
      <c r="B248" s="87" t="s">
        <v>703</v>
      </c>
      <c r="C248" s="15">
        <v>7290000000</v>
      </c>
      <c r="D248" s="88">
        <v>600570</v>
      </c>
      <c r="E248" s="87" t="s">
        <v>188</v>
      </c>
      <c r="F248" s="87" t="s">
        <v>11</v>
      </c>
      <c r="G248" s="87" t="s">
        <v>2257</v>
      </c>
    </row>
    <row r="249" spans="1:7">
      <c r="A249" s="89">
        <v>248</v>
      </c>
      <c r="B249" s="87" t="s">
        <v>705</v>
      </c>
      <c r="C249" s="15">
        <v>7180000000</v>
      </c>
      <c r="D249" s="88">
        <v>6963</v>
      </c>
      <c r="E249" s="87" t="s">
        <v>87</v>
      </c>
      <c r="F249" s="87" t="s">
        <v>11</v>
      </c>
      <c r="G249" s="87" t="s">
        <v>20</v>
      </c>
    </row>
    <row r="250" spans="1:7">
      <c r="A250" s="89">
        <v>249</v>
      </c>
      <c r="B250" s="87" t="s">
        <v>707</v>
      </c>
      <c r="C250" s="15">
        <v>7100000000</v>
      </c>
      <c r="D250" s="88">
        <v>8069</v>
      </c>
      <c r="E250" s="87" t="s">
        <v>26</v>
      </c>
      <c r="F250" s="87" t="s">
        <v>11</v>
      </c>
      <c r="G250" s="87" t="s">
        <v>154</v>
      </c>
    </row>
    <row r="251" spans="1:7">
      <c r="A251" s="89">
        <v>250</v>
      </c>
      <c r="B251" s="87" t="s">
        <v>709</v>
      </c>
      <c r="C251" s="15">
        <v>7040000000</v>
      </c>
      <c r="D251" s="88">
        <v>600745</v>
      </c>
      <c r="E251" s="87" t="s">
        <v>188</v>
      </c>
      <c r="F251" s="87" t="s">
        <v>11</v>
      </c>
      <c r="G251" s="87" t="s">
        <v>56</v>
      </c>
    </row>
    <row r="252" spans="1:7">
      <c r="A252" s="89">
        <v>251</v>
      </c>
      <c r="B252" s="87" t="s">
        <v>711</v>
      </c>
      <c r="C252" s="15">
        <v>7030000000</v>
      </c>
      <c r="D252" s="88" t="s">
        <v>713</v>
      </c>
      <c r="E252" s="87" t="s">
        <v>10</v>
      </c>
      <c r="F252" s="87" t="s">
        <v>11</v>
      </c>
      <c r="G252" s="87" t="s">
        <v>52</v>
      </c>
    </row>
    <row r="253" spans="1:7">
      <c r="A253" s="89">
        <v>252</v>
      </c>
      <c r="B253" s="87" t="s">
        <v>714</v>
      </c>
      <c r="C253" s="15">
        <v>6990000000</v>
      </c>
      <c r="D253" s="88">
        <v>600584</v>
      </c>
      <c r="E253" s="87" t="s">
        <v>188</v>
      </c>
      <c r="F253" s="87" t="s">
        <v>11</v>
      </c>
      <c r="G253" s="87" t="s">
        <v>20</v>
      </c>
    </row>
    <row r="254" spans="1:7">
      <c r="A254" s="89">
        <v>253</v>
      </c>
      <c r="B254" s="87" t="s">
        <v>716</v>
      </c>
      <c r="C254" s="15">
        <v>6930000000</v>
      </c>
      <c r="D254" s="88" t="s">
        <v>718</v>
      </c>
      <c r="E254" s="87" t="s">
        <v>104</v>
      </c>
      <c r="F254" s="87" t="s">
        <v>11</v>
      </c>
      <c r="G254" s="87" t="s">
        <v>2257</v>
      </c>
    </row>
    <row r="255" spans="1:7">
      <c r="A255" s="89">
        <v>254</v>
      </c>
      <c r="B255" s="87" t="s">
        <v>719</v>
      </c>
      <c r="C255" s="15">
        <v>6870000000</v>
      </c>
      <c r="D255" s="88" t="s">
        <v>721</v>
      </c>
      <c r="E255" s="87" t="s">
        <v>104</v>
      </c>
      <c r="F255" s="87" t="s">
        <v>11</v>
      </c>
      <c r="G255" s="87" t="s">
        <v>2257</v>
      </c>
    </row>
    <row r="256" spans="1:7">
      <c r="A256" s="89">
        <v>255</v>
      </c>
      <c r="B256" s="87" t="s">
        <v>722</v>
      </c>
      <c r="C256" s="15">
        <v>6870000000</v>
      </c>
      <c r="D256" s="88" t="s">
        <v>723</v>
      </c>
      <c r="E256" s="87" t="s">
        <v>10</v>
      </c>
      <c r="F256" s="87" t="s">
        <v>11</v>
      </c>
      <c r="G256" s="87" t="s">
        <v>20</v>
      </c>
    </row>
    <row r="257" spans="1:7">
      <c r="A257" s="89">
        <v>256</v>
      </c>
      <c r="B257" s="87" t="s">
        <v>724</v>
      </c>
      <c r="C257" s="15">
        <v>6820000000</v>
      </c>
      <c r="D257" s="88" t="s">
        <v>726</v>
      </c>
      <c r="E257" s="87" t="s">
        <v>10</v>
      </c>
      <c r="F257" s="87" t="s">
        <v>11</v>
      </c>
      <c r="G257" s="87" t="s">
        <v>2256</v>
      </c>
    </row>
    <row r="258" spans="1:7">
      <c r="A258" s="89">
        <v>257</v>
      </c>
      <c r="B258" s="87" t="s">
        <v>727</v>
      </c>
      <c r="C258" s="15">
        <v>6810000000</v>
      </c>
      <c r="D258" s="88" t="s">
        <v>729</v>
      </c>
      <c r="E258" s="87" t="s">
        <v>10</v>
      </c>
      <c r="F258" s="87" t="s">
        <v>11</v>
      </c>
      <c r="G258" s="87" t="s">
        <v>20</v>
      </c>
    </row>
    <row r="259" spans="1:7">
      <c r="A259" s="89">
        <v>258</v>
      </c>
      <c r="B259" s="87" t="s">
        <v>730</v>
      </c>
      <c r="C259" s="15">
        <v>6790000000</v>
      </c>
      <c r="D259" s="88">
        <v>688126</v>
      </c>
      <c r="E259" s="87" t="s">
        <v>188</v>
      </c>
      <c r="F259" s="87" t="s">
        <v>11</v>
      </c>
      <c r="G259" s="87" t="s">
        <v>34</v>
      </c>
    </row>
    <row r="260" spans="1:7">
      <c r="A260" s="89">
        <v>259</v>
      </c>
      <c r="B260" s="87" t="s">
        <v>732</v>
      </c>
      <c r="C260" s="15">
        <v>6720000000</v>
      </c>
      <c r="D260" s="88" t="s">
        <v>734</v>
      </c>
      <c r="E260" s="87" t="s">
        <v>10</v>
      </c>
      <c r="F260" s="87" t="s">
        <v>11</v>
      </c>
      <c r="G260" s="87" t="s">
        <v>94</v>
      </c>
    </row>
    <row r="261" spans="1:7">
      <c r="A261" s="89">
        <v>260</v>
      </c>
      <c r="B261" s="87" t="s">
        <v>735</v>
      </c>
      <c r="C261" s="15">
        <v>6710000000</v>
      </c>
      <c r="D261" s="88" t="s">
        <v>737</v>
      </c>
      <c r="E261" s="87" t="s">
        <v>364</v>
      </c>
      <c r="F261" s="87" t="s">
        <v>11</v>
      </c>
      <c r="G261" s="87" t="s">
        <v>2256</v>
      </c>
    </row>
    <row r="262" spans="1:7">
      <c r="A262" s="89">
        <v>261</v>
      </c>
      <c r="B262" s="87" t="s">
        <v>738</v>
      </c>
      <c r="C262" s="15">
        <v>6700000000</v>
      </c>
      <c r="D262" s="88" t="s">
        <v>740</v>
      </c>
      <c r="E262" s="87" t="s">
        <v>741</v>
      </c>
      <c r="F262" s="87" t="s">
        <v>11</v>
      </c>
      <c r="G262" s="87" t="s">
        <v>154</v>
      </c>
    </row>
    <row r="263" spans="1:7">
      <c r="A263" s="89">
        <v>262</v>
      </c>
      <c r="B263" s="87" t="s">
        <v>742</v>
      </c>
      <c r="C263" s="15">
        <v>6650000000</v>
      </c>
      <c r="D263" s="88" t="s">
        <v>744</v>
      </c>
      <c r="E263" s="87" t="s">
        <v>10</v>
      </c>
      <c r="F263" s="87" t="s">
        <v>11</v>
      </c>
      <c r="G263" s="87" t="s">
        <v>2256</v>
      </c>
    </row>
    <row r="264" spans="1:7">
      <c r="A264" s="89">
        <v>263</v>
      </c>
      <c r="B264" s="87" t="s">
        <v>745</v>
      </c>
      <c r="C264" s="15">
        <v>6600000000</v>
      </c>
      <c r="D264" s="88" t="s">
        <v>747</v>
      </c>
      <c r="E264" s="87" t="s">
        <v>10</v>
      </c>
      <c r="F264" s="87" t="s">
        <v>11</v>
      </c>
      <c r="G264" s="87" t="s">
        <v>56</v>
      </c>
    </row>
    <row r="265" spans="1:7">
      <c r="A265" s="89">
        <v>264</v>
      </c>
      <c r="B265" s="87" t="s">
        <v>748</v>
      </c>
      <c r="C265" s="15">
        <v>6540000000</v>
      </c>
      <c r="D265" s="88" t="s">
        <v>750</v>
      </c>
      <c r="E265" s="87" t="s">
        <v>10</v>
      </c>
      <c r="F265" s="87" t="s">
        <v>11</v>
      </c>
      <c r="G265" s="87" t="s">
        <v>94</v>
      </c>
    </row>
    <row r="266" spans="1:7">
      <c r="A266" s="89">
        <v>265</v>
      </c>
      <c r="B266" s="87" t="s">
        <v>751</v>
      </c>
      <c r="C266" s="15">
        <v>6490000000</v>
      </c>
      <c r="D266" s="88" t="s">
        <v>753</v>
      </c>
      <c r="E266" s="87" t="s">
        <v>10</v>
      </c>
      <c r="F266" s="87" t="s">
        <v>11</v>
      </c>
      <c r="G266" s="87" t="s">
        <v>52</v>
      </c>
    </row>
    <row r="267" spans="1:7">
      <c r="A267" s="89">
        <v>266</v>
      </c>
      <c r="B267" s="87" t="s">
        <v>754</v>
      </c>
      <c r="C267" s="15">
        <v>6430000000</v>
      </c>
      <c r="D267" s="88" t="s">
        <v>756</v>
      </c>
      <c r="E267" s="87" t="s">
        <v>200</v>
      </c>
      <c r="F267" s="87" t="s">
        <v>11</v>
      </c>
      <c r="G267" s="87" t="s">
        <v>2257</v>
      </c>
    </row>
    <row r="268" spans="1:7">
      <c r="A268" s="89">
        <v>267</v>
      </c>
      <c r="B268" s="87" t="s">
        <v>757</v>
      </c>
      <c r="C268" s="15">
        <v>6420000000</v>
      </c>
      <c r="D268" s="88" t="s">
        <v>759</v>
      </c>
      <c r="E268" s="87" t="s">
        <v>10</v>
      </c>
      <c r="F268" s="87" t="s">
        <v>11</v>
      </c>
      <c r="G268" s="87" t="s">
        <v>52</v>
      </c>
    </row>
    <row r="269" spans="1:7">
      <c r="A269" s="89">
        <v>268</v>
      </c>
      <c r="B269" s="87" t="s">
        <v>760</v>
      </c>
      <c r="C269" s="15">
        <v>6400000000</v>
      </c>
      <c r="D269" s="88" t="s">
        <v>762</v>
      </c>
      <c r="E269" s="87" t="s">
        <v>10</v>
      </c>
      <c r="F269" s="87" t="s">
        <v>11</v>
      </c>
      <c r="G269" s="87" t="s">
        <v>12</v>
      </c>
    </row>
    <row r="270" spans="1:7">
      <c r="A270" s="89">
        <v>269</v>
      </c>
      <c r="B270" s="87" t="s">
        <v>763</v>
      </c>
      <c r="C270" s="15">
        <v>6390000000</v>
      </c>
      <c r="D270" s="88" t="s">
        <v>765</v>
      </c>
      <c r="E270" s="87" t="s">
        <v>10</v>
      </c>
      <c r="F270" s="87" t="s">
        <v>11</v>
      </c>
      <c r="G270" s="87" t="s">
        <v>2257</v>
      </c>
    </row>
    <row r="271" spans="1:7">
      <c r="A271" s="89">
        <v>270</v>
      </c>
      <c r="B271" s="87" t="s">
        <v>766</v>
      </c>
      <c r="C271" s="15">
        <v>6390000000</v>
      </c>
      <c r="D271" s="88" t="s">
        <v>767</v>
      </c>
      <c r="E271" s="87" t="s">
        <v>10</v>
      </c>
      <c r="F271" s="87" t="s">
        <v>11</v>
      </c>
      <c r="G271" s="87" t="s">
        <v>682</v>
      </c>
    </row>
    <row r="272" spans="1:7">
      <c r="A272" s="89">
        <v>271</v>
      </c>
      <c r="B272" s="87" t="s">
        <v>768</v>
      </c>
      <c r="C272" s="15">
        <v>6360000000</v>
      </c>
      <c r="D272" s="88">
        <v>9719</v>
      </c>
      <c r="E272" s="87" t="s">
        <v>87</v>
      </c>
      <c r="F272" s="87" t="s">
        <v>11</v>
      </c>
      <c r="G272" s="87" t="s">
        <v>52</v>
      </c>
    </row>
    <row r="273" spans="1:7">
      <c r="A273" s="89">
        <v>272</v>
      </c>
      <c r="B273" s="87" t="s">
        <v>770</v>
      </c>
      <c r="C273" s="15">
        <v>6360000000</v>
      </c>
      <c r="D273" s="88" t="s">
        <v>771</v>
      </c>
      <c r="E273" s="87" t="s">
        <v>10</v>
      </c>
      <c r="F273" s="87" t="s">
        <v>11</v>
      </c>
      <c r="G273" s="87" t="s">
        <v>154</v>
      </c>
    </row>
    <row r="274" spans="1:7">
      <c r="A274" s="89">
        <v>273</v>
      </c>
      <c r="B274" s="87" t="s">
        <v>772</v>
      </c>
      <c r="C274" s="15">
        <v>6290000000</v>
      </c>
      <c r="D274" s="88">
        <v>6965</v>
      </c>
      <c r="E274" s="87" t="s">
        <v>87</v>
      </c>
      <c r="F274" s="87" t="s">
        <v>11</v>
      </c>
      <c r="G274" s="87" t="s">
        <v>154</v>
      </c>
    </row>
    <row r="275" spans="1:7">
      <c r="A275" s="89">
        <v>274</v>
      </c>
      <c r="B275" s="87" t="s">
        <v>774</v>
      </c>
      <c r="C275" s="15">
        <v>6250000000</v>
      </c>
      <c r="D275" s="88" t="s">
        <v>776</v>
      </c>
      <c r="E275" s="87" t="s">
        <v>10</v>
      </c>
      <c r="F275" s="87" t="s">
        <v>11</v>
      </c>
      <c r="G275" s="87" t="s">
        <v>2256</v>
      </c>
    </row>
    <row r="276" spans="1:7">
      <c r="A276" s="89">
        <v>275</v>
      </c>
      <c r="B276" s="87" t="s">
        <v>777</v>
      </c>
      <c r="C276" s="15">
        <v>6230000000</v>
      </c>
      <c r="D276" s="88" t="s">
        <v>779</v>
      </c>
      <c r="E276" s="87" t="s">
        <v>10</v>
      </c>
      <c r="F276" s="87" t="s">
        <v>11</v>
      </c>
      <c r="G276" s="87" t="s">
        <v>94</v>
      </c>
    </row>
    <row r="277" spans="1:7">
      <c r="A277" s="89">
        <v>276</v>
      </c>
      <c r="B277" s="87" t="s">
        <v>780</v>
      </c>
      <c r="C277" s="15">
        <v>6190000000</v>
      </c>
      <c r="D277" s="88" t="s">
        <v>782</v>
      </c>
      <c r="E277" s="87" t="s">
        <v>10</v>
      </c>
      <c r="F277" s="87" t="s">
        <v>11</v>
      </c>
      <c r="G277" s="87" t="s">
        <v>2256</v>
      </c>
    </row>
    <row r="278" spans="1:7">
      <c r="A278" s="89">
        <v>277</v>
      </c>
      <c r="B278" s="87" t="s">
        <v>783</v>
      </c>
      <c r="C278" s="15">
        <v>6180000000</v>
      </c>
      <c r="D278" s="88" t="s">
        <v>785</v>
      </c>
      <c r="E278" s="87" t="s">
        <v>174</v>
      </c>
      <c r="F278" s="87" t="s">
        <v>11</v>
      </c>
      <c r="G278" s="87" t="s">
        <v>52</v>
      </c>
    </row>
    <row r="279" spans="1:7">
      <c r="A279" s="89">
        <v>278</v>
      </c>
      <c r="B279" s="87" t="s">
        <v>786</v>
      </c>
      <c r="C279" s="15">
        <v>6180000000</v>
      </c>
      <c r="D279" s="88" t="s">
        <v>787</v>
      </c>
      <c r="E279" s="87" t="s">
        <v>10</v>
      </c>
      <c r="F279" s="87" t="s">
        <v>11</v>
      </c>
      <c r="G279" s="87" t="s">
        <v>2256</v>
      </c>
    </row>
    <row r="280" spans="1:7">
      <c r="A280" s="89">
        <v>279</v>
      </c>
      <c r="B280" s="87" t="s">
        <v>788</v>
      </c>
      <c r="C280" s="15">
        <v>6170000000</v>
      </c>
      <c r="D280" s="88" t="s">
        <v>790</v>
      </c>
      <c r="E280" s="87" t="s">
        <v>10</v>
      </c>
      <c r="F280" s="87" t="s">
        <v>11</v>
      </c>
      <c r="G280" s="87" t="s">
        <v>20</v>
      </c>
    </row>
    <row r="281" spans="1:7">
      <c r="A281" s="89">
        <v>280</v>
      </c>
      <c r="B281" s="87" t="s">
        <v>791</v>
      </c>
      <c r="C281" s="15">
        <v>6130000000</v>
      </c>
      <c r="D281" s="88">
        <v>603806</v>
      </c>
      <c r="E281" s="87" t="s">
        <v>188</v>
      </c>
      <c r="F281" s="87" t="s">
        <v>11</v>
      </c>
      <c r="G281" s="87" t="s">
        <v>34</v>
      </c>
    </row>
    <row r="282" spans="1:7">
      <c r="A282" s="89">
        <v>281</v>
      </c>
      <c r="B282" s="87" t="s">
        <v>793</v>
      </c>
      <c r="C282" s="15">
        <v>6120000000</v>
      </c>
      <c r="D282" s="88" t="s">
        <v>795</v>
      </c>
      <c r="E282" s="87" t="s">
        <v>10</v>
      </c>
      <c r="F282" s="87" t="s">
        <v>11</v>
      </c>
      <c r="G282" s="87" t="s">
        <v>2257</v>
      </c>
    </row>
    <row r="283" spans="1:7">
      <c r="A283" s="89">
        <v>282</v>
      </c>
      <c r="B283" s="87" t="s">
        <v>796</v>
      </c>
      <c r="C283" s="15">
        <v>6070000000</v>
      </c>
      <c r="D283" s="88" t="s">
        <v>798</v>
      </c>
      <c r="E283" s="87" t="s">
        <v>10</v>
      </c>
      <c r="F283" s="87" t="s">
        <v>11</v>
      </c>
      <c r="G283" s="87" t="s">
        <v>2257</v>
      </c>
    </row>
    <row r="284" spans="1:7">
      <c r="A284" s="89">
        <v>283</v>
      </c>
      <c r="B284" s="87" t="s">
        <v>799</v>
      </c>
      <c r="C284" s="15">
        <v>6040000000</v>
      </c>
      <c r="D284" s="88" t="s">
        <v>801</v>
      </c>
      <c r="E284" s="87" t="s">
        <v>63</v>
      </c>
      <c r="F284" s="87" t="s">
        <v>11</v>
      </c>
      <c r="G284" s="87" t="s">
        <v>52</v>
      </c>
    </row>
    <row r="285" spans="1:7">
      <c r="A285" s="89">
        <v>284</v>
      </c>
      <c r="B285" s="87" t="s">
        <v>802</v>
      </c>
      <c r="C285" s="15">
        <v>6030000000</v>
      </c>
      <c r="D285" s="88" t="s">
        <v>804</v>
      </c>
      <c r="E285" s="87" t="s">
        <v>10</v>
      </c>
      <c r="F285" s="87" t="s">
        <v>11</v>
      </c>
      <c r="G285" s="87" t="s">
        <v>2257</v>
      </c>
    </row>
    <row r="286" spans="1:7">
      <c r="A286" s="89">
        <v>285</v>
      </c>
      <c r="B286" s="87" t="s">
        <v>805</v>
      </c>
      <c r="C286" s="15">
        <v>5990000000</v>
      </c>
      <c r="D286" s="88">
        <v>2356</v>
      </c>
      <c r="E286" s="87" t="s">
        <v>26</v>
      </c>
      <c r="F286" s="87" t="s">
        <v>11</v>
      </c>
      <c r="G286" s="87" t="s">
        <v>131</v>
      </c>
    </row>
    <row r="287" spans="1:7">
      <c r="A287" s="89">
        <v>286</v>
      </c>
      <c r="B287" s="87" t="s">
        <v>807</v>
      </c>
      <c r="C287" s="15">
        <v>5970000000</v>
      </c>
      <c r="D287" s="88" t="s">
        <v>809</v>
      </c>
      <c r="E287" s="87" t="s">
        <v>10</v>
      </c>
      <c r="F287" s="87" t="s">
        <v>11</v>
      </c>
      <c r="G287" s="87" t="s">
        <v>2257</v>
      </c>
    </row>
    <row r="288" spans="1:7">
      <c r="A288" s="89">
        <v>287</v>
      </c>
      <c r="B288" s="87" t="s">
        <v>810</v>
      </c>
      <c r="C288" s="15">
        <v>5870000000</v>
      </c>
      <c r="D288" s="88" t="s">
        <v>812</v>
      </c>
      <c r="E288" s="87" t="s">
        <v>10</v>
      </c>
      <c r="F288" s="87" t="s">
        <v>11</v>
      </c>
      <c r="G288" s="87" t="s">
        <v>2257</v>
      </c>
    </row>
    <row r="289" spans="1:7">
      <c r="A289" s="89">
        <v>288</v>
      </c>
      <c r="B289" s="87" t="s">
        <v>813</v>
      </c>
      <c r="C289" s="15">
        <v>5870000000</v>
      </c>
      <c r="D289" s="88" t="s">
        <v>814</v>
      </c>
      <c r="E289" s="87" t="s">
        <v>104</v>
      </c>
      <c r="F289" s="87" t="s">
        <v>11</v>
      </c>
      <c r="G289" s="87" t="s">
        <v>2256</v>
      </c>
    </row>
    <row r="290" spans="1:7">
      <c r="A290" s="89">
        <v>289</v>
      </c>
      <c r="B290" s="87" t="s">
        <v>815</v>
      </c>
      <c r="C290" s="15">
        <v>5860000000</v>
      </c>
      <c r="D290" s="88" t="s">
        <v>817</v>
      </c>
      <c r="E290" s="87" t="s">
        <v>141</v>
      </c>
      <c r="F290" s="87" t="s">
        <v>11</v>
      </c>
      <c r="G290" s="87" t="s">
        <v>34</v>
      </c>
    </row>
    <row r="291" spans="1:7">
      <c r="A291" s="89">
        <v>290</v>
      </c>
      <c r="B291" s="87" t="s">
        <v>818</v>
      </c>
      <c r="C291" s="15">
        <v>5830000000</v>
      </c>
      <c r="D291" s="88" t="s">
        <v>820</v>
      </c>
      <c r="E291" s="87" t="s">
        <v>10</v>
      </c>
      <c r="F291" s="87" t="s">
        <v>11</v>
      </c>
      <c r="G291" s="87" t="s">
        <v>2257</v>
      </c>
    </row>
    <row r="292" spans="1:7">
      <c r="A292" s="89">
        <v>291</v>
      </c>
      <c r="B292" s="87" t="s">
        <v>821</v>
      </c>
      <c r="C292" s="15">
        <v>5820000000</v>
      </c>
      <c r="D292" s="88" t="s">
        <v>823</v>
      </c>
      <c r="E292" s="87" t="s">
        <v>10</v>
      </c>
      <c r="F292" s="87" t="s">
        <v>11</v>
      </c>
      <c r="G292" s="87" t="s">
        <v>2256</v>
      </c>
    </row>
    <row r="293" spans="1:7">
      <c r="A293" s="89">
        <v>292</v>
      </c>
      <c r="B293" s="87" t="s">
        <v>824</v>
      </c>
      <c r="C293" s="15">
        <v>5800000000</v>
      </c>
      <c r="D293" s="88" t="s">
        <v>826</v>
      </c>
      <c r="E293" s="87" t="s">
        <v>10</v>
      </c>
      <c r="F293" s="87" t="s">
        <v>11</v>
      </c>
      <c r="G293" s="87" t="s">
        <v>52</v>
      </c>
    </row>
    <row r="294" spans="1:7">
      <c r="A294" s="89">
        <v>293</v>
      </c>
      <c r="B294" s="87" t="s">
        <v>827</v>
      </c>
      <c r="C294" s="15">
        <v>5790000000</v>
      </c>
      <c r="D294" s="88">
        <v>3529</v>
      </c>
      <c r="E294" s="87" t="s">
        <v>26</v>
      </c>
      <c r="F294" s="87" t="s">
        <v>11</v>
      </c>
      <c r="G294" s="87" t="s">
        <v>20</v>
      </c>
    </row>
    <row r="295" spans="1:7">
      <c r="A295" s="89">
        <v>294</v>
      </c>
      <c r="B295" s="87" t="s">
        <v>829</v>
      </c>
      <c r="C295" s="15">
        <v>5740000000</v>
      </c>
      <c r="D295" s="88" t="s">
        <v>831</v>
      </c>
      <c r="E295" s="87" t="s">
        <v>10</v>
      </c>
      <c r="F295" s="87" t="s">
        <v>11</v>
      </c>
      <c r="G295" s="87" t="s">
        <v>2257</v>
      </c>
    </row>
    <row r="296" spans="1:7">
      <c r="A296" s="89">
        <v>295</v>
      </c>
      <c r="B296" s="87" t="s">
        <v>832</v>
      </c>
      <c r="C296" s="15">
        <v>5710000000</v>
      </c>
      <c r="D296" s="88">
        <v>1347</v>
      </c>
      <c r="E296" s="87" t="s">
        <v>188</v>
      </c>
      <c r="F296" s="87" t="s">
        <v>11</v>
      </c>
      <c r="G296" s="87" t="s">
        <v>20</v>
      </c>
    </row>
    <row r="297" spans="1:7">
      <c r="A297" s="89">
        <v>296</v>
      </c>
      <c r="B297" s="87" t="s">
        <v>834</v>
      </c>
      <c r="C297" s="15">
        <v>5630000000</v>
      </c>
      <c r="D297" s="88">
        <v>4739</v>
      </c>
      <c r="E297" s="87" t="s">
        <v>87</v>
      </c>
      <c r="F297" s="87" t="s">
        <v>11</v>
      </c>
      <c r="G297" s="87" t="s">
        <v>52</v>
      </c>
    </row>
    <row r="298" spans="1:7">
      <c r="A298" s="89">
        <v>297</v>
      </c>
      <c r="B298" s="87" t="s">
        <v>836</v>
      </c>
      <c r="C298" s="15">
        <v>5620000000</v>
      </c>
      <c r="D298" s="88">
        <v>600183</v>
      </c>
      <c r="E298" s="87" t="s">
        <v>188</v>
      </c>
      <c r="F298" s="87" t="s">
        <v>11</v>
      </c>
      <c r="G298" s="87" t="s">
        <v>154</v>
      </c>
    </row>
    <row r="299" spans="1:7">
      <c r="A299" s="89">
        <v>298</v>
      </c>
      <c r="B299" s="87" t="s">
        <v>838</v>
      </c>
      <c r="C299" s="15">
        <v>5580000000</v>
      </c>
      <c r="D299" s="88" t="s">
        <v>840</v>
      </c>
      <c r="E299" s="87" t="s">
        <v>10</v>
      </c>
      <c r="F299" s="87" t="s">
        <v>11</v>
      </c>
      <c r="G299" s="87" t="s">
        <v>20</v>
      </c>
    </row>
    <row r="300" spans="1:7">
      <c r="A300" s="89">
        <v>299</v>
      </c>
      <c r="B300" s="87" t="s">
        <v>841</v>
      </c>
      <c r="C300" s="15">
        <v>5580000000</v>
      </c>
      <c r="D300" s="88" t="s">
        <v>842</v>
      </c>
      <c r="E300" s="87" t="s">
        <v>10</v>
      </c>
      <c r="F300" s="87" t="s">
        <v>11</v>
      </c>
      <c r="G300" s="87" t="s">
        <v>94</v>
      </c>
    </row>
    <row r="301" spans="1:7">
      <c r="A301" s="89">
        <v>300</v>
      </c>
      <c r="B301" s="87" t="s">
        <v>843</v>
      </c>
      <c r="C301" s="15">
        <v>5540000000</v>
      </c>
      <c r="D301" s="88" t="s">
        <v>845</v>
      </c>
      <c r="E301" s="87" t="s">
        <v>10</v>
      </c>
      <c r="F301" s="87" t="s">
        <v>11</v>
      </c>
      <c r="G301" s="87" t="s">
        <v>2256</v>
      </c>
    </row>
    <row r="302" spans="1:7">
      <c r="A302" s="89">
        <v>301</v>
      </c>
      <c r="B302" s="87" t="s">
        <v>846</v>
      </c>
      <c r="C302" s="15">
        <v>5500000000</v>
      </c>
      <c r="D302" s="88" t="s">
        <v>848</v>
      </c>
      <c r="E302" s="87" t="s">
        <v>10</v>
      </c>
      <c r="F302" s="87" t="s">
        <v>11</v>
      </c>
      <c r="G302" s="87" t="s">
        <v>20</v>
      </c>
    </row>
    <row r="303" spans="1:7">
      <c r="A303" s="89">
        <v>302</v>
      </c>
      <c r="B303" s="87" t="s">
        <v>849</v>
      </c>
      <c r="C303" s="15">
        <v>5490000000</v>
      </c>
      <c r="D303" s="88">
        <v>6415</v>
      </c>
      <c r="E303" s="87" t="s">
        <v>188</v>
      </c>
      <c r="F303" s="87" t="s">
        <v>11</v>
      </c>
      <c r="G303" s="87" t="s">
        <v>20</v>
      </c>
    </row>
    <row r="304" spans="1:7">
      <c r="A304" s="89">
        <v>303</v>
      </c>
      <c r="B304" s="87" t="s">
        <v>851</v>
      </c>
      <c r="C304" s="15">
        <v>5480000000</v>
      </c>
      <c r="D304" s="88" t="s">
        <v>853</v>
      </c>
      <c r="E304" s="87" t="s">
        <v>10</v>
      </c>
      <c r="F304" s="87" t="s">
        <v>11</v>
      </c>
      <c r="G304" s="87" t="s">
        <v>94</v>
      </c>
    </row>
    <row r="305" spans="1:7">
      <c r="A305" s="89">
        <v>304</v>
      </c>
      <c r="B305" s="87" t="s">
        <v>854</v>
      </c>
      <c r="C305" s="15">
        <v>5450000000</v>
      </c>
      <c r="D305" s="88">
        <v>300661</v>
      </c>
      <c r="E305" s="87" t="s">
        <v>188</v>
      </c>
      <c r="F305" s="87" t="s">
        <v>11</v>
      </c>
      <c r="G305" s="87" t="s">
        <v>20</v>
      </c>
    </row>
    <row r="306" spans="1:7">
      <c r="A306" s="89">
        <v>305</v>
      </c>
      <c r="B306" s="87" t="s">
        <v>856</v>
      </c>
      <c r="C306" s="15">
        <v>5440000000</v>
      </c>
      <c r="D306" s="88" t="s">
        <v>858</v>
      </c>
      <c r="E306" s="87" t="s">
        <v>10</v>
      </c>
      <c r="F306" s="87" t="s">
        <v>11</v>
      </c>
      <c r="G306" s="87" t="s">
        <v>94</v>
      </c>
    </row>
    <row r="307" spans="1:7">
      <c r="A307" s="89">
        <v>306</v>
      </c>
      <c r="B307" s="87" t="s">
        <v>859</v>
      </c>
      <c r="C307" s="15">
        <v>5380000000</v>
      </c>
      <c r="D307" s="88" t="s">
        <v>861</v>
      </c>
      <c r="E307" s="87" t="s">
        <v>10</v>
      </c>
      <c r="F307" s="87" t="s">
        <v>11</v>
      </c>
      <c r="G307" s="87" t="s">
        <v>2256</v>
      </c>
    </row>
    <row r="308" spans="1:7">
      <c r="A308" s="89">
        <v>307</v>
      </c>
      <c r="B308" s="87" t="s">
        <v>862</v>
      </c>
      <c r="C308" s="15">
        <v>5380000000</v>
      </c>
      <c r="D308" s="88" t="s">
        <v>863</v>
      </c>
      <c r="E308" s="87" t="s">
        <v>10</v>
      </c>
      <c r="F308" s="87" t="s">
        <v>11</v>
      </c>
      <c r="G308" s="87" t="s">
        <v>2257</v>
      </c>
    </row>
    <row r="309" spans="1:7">
      <c r="A309" s="89">
        <v>308</v>
      </c>
      <c r="B309" s="87" t="s">
        <v>864</v>
      </c>
      <c r="C309" s="15">
        <v>5360000000</v>
      </c>
      <c r="D309" s="88" t="s">
        <v>866</v>
      </c>
      <c r="E309" s="87" t="s">
        <v>741</v>
      </c>
      <c r="F309" s="87" t="s">
        <v>11</v>
      </c>
      <c r="G309" s="87" t="s">
        <v>2257</v>
      </c>
    </row>
    <row r="310" spans="1:7">
      <c r="A310" s="89">
        <v>309</v>
      </c>
      <c r="B310" s="87" t="s">
        <v>867</v>
      </c>
      <c r="C310" s="15">
        <v>5360000000</v>
      </c>
      <c r="D310" s="88">
        <v>6532</v>
      </c>
      <c r="E310" s="87" t="s">
        <v>87</v>
      </c>
      <c r="F310" s="87" t="s">
        <v>11</v>
      </c>
      <c r="G310" s="87" t="s">
        <v>52</v>
      </c>
    </row>
    <row r="311" spans="1:7">
      <c r="A311" s="89">
        <v>310</v>
      </c>
      <c r="B311" s="87" t="s">
        <v>868</v>
      </c>
      <c r="C311" s="15">
        <v>5290000000</v>
      </c>
      <c r="D311" s="88">
        <v>3626</v>
      </c>
      <c r="E311" s="87" t="s">
        <v>87</v>
      </c>
      <c r="F311" s="87" t="s">
        <v>11</v>
      </c>
      <c r="G311" s="87" t="s">
        <v>52</v>
      </c>
    </row>
    <row r="312" spans="1:7">
      <c r="A312" s="89">
        <v>311</v>
      </c>
      <c r="B312" s="87" t="s">
        <v>870</v>
      </c>
      <c r="C312" s="15">
        <v>5280000000</v>
      </c>
      <c r="D312" s="88">
        <v>6967</v>
      </c>
      <c r="E312" s="87" t="s">
        <v>87</v>
      </c>
      <c r="F312" s="87" t="s">
        <v>11</v>
      </c>
      <c r="G312" s="87" t="s">
        <v>20</v>
      </c>
    </row>
    <row r="313" spans="1:7">
      <c r="A313" s="89">
        <v>312</v>
      </c>
      <c r="B313" s="87" t="s">
        <v>872</v>
      </c>
      <c r="C313" s="15">
        <v>5250000000</v>
      </c>
      <c r="D313" s="88">
        <v>2324</v>
      </c>
      <c r="E313" s="87" t="s">
        <v>26</v>
      </c>
      <c r="F313" s="87" t="s">
        <v>11</v>
      </c>
      <c r="G313" s="87" t="s">
        <v>131</v>
      </c>
    </row>
    <row r="314" spans="1:7">
      <c r="A314" s="89">
        <v>313</v>
      </c>
      <c r="B314" s="87" t="s">
        <v>874</v>
      </c>
      <c r="C314" s="15">
        <v>5200000000</v>
      </c>
      <c r="D314" s="88" t="s">
        <v>876</v>
      </c>
      <c r="E314" s="87" t="s">
        <v>10</v>
      </c>
      <c r="F314" s="87" t="s">
        <v>11</v>
      </c>
      <c r="G314" s="87" t="s">
        <v>2257</v>
      </c>
    </row>
    <row r="315" spans="1:7">
      <c r="A315" s="89">
        <v>314</v>
      </c>
      <c r="B315" s="87" t="s">
        <v>877</v>
      </c>
      <c r="C315" s="15">
        <v>5160000000</v>
      </c>
      <c r="D315" s="88" t="s">
        <v>879</v>
      </c>
      <c r="E315" s="87" t="s">
        <v>10</v>
      </c>
      <c r="F315" s="87" t="s">
        <v>11</v>
      </c>
      <c r="G315" s="87" t="s">
        <v>94</v>
      </c>
    </row>
    <row r="316" spans="1:7">
      <c r="A316" s="89">
        <v>315</v>
      </c>
      <c r="B316" s="87" t="s">
        <v>880</v>
      </c>
      <c r="C316" s="15">
        <v>5150000000</v>
      </c>
      <c r="D316" s="88">
        <v>600460</v>
      </c>
      <c r="E316" s="87" t="s">
        <v>188</v>
      </c>
      <c r="F316" s="87" t="s">
        <v>11</v>
      </c>
      <c r="G316" s="87" t="s">
        <v>34</v>
      </c>
    </row>
    <row r="317" spans="1:7">
      <c r="A317" s="89">
        <v>316</v>
      </c>
      <c r="B317" s="87" t="s">
        <v>882</v>
      </c>
      <c r="C317" s="15">
        <v>5150000000</v>
      </c>
      <c r="D317" s="88">
        <v>3769</v>
      </c>
      <c r="E317" s="87" t="s">
        <v>87</v>
      </c>
      <c r="F317" s="87" t="s">
        <v>11</v>
      </c>
      <c r="G317" s="87" t="s">
        <v>2256</v>
      </c>
    </row>
    <row r="318" spans="1:7">
      <c r="A318" s="89">
        <v>317</v>
      </c>
      <c r="B318" s="87" t="s">
        <v>883</v>
      </c>
      <c r="C318" s="15">
        <v>5130000000</v>
      </c>
      <c r="D318" s="88" t="s">
        <v>885</v>
      </c>
      <c r="E318" s="87" t="s">
        <v>141</v>
      </c>
      <c r="F318" s="87" t="s">
        <v>11</v>
      </c>
      <c r="G318" s="87" t="s">
        <v>52</v>
      </c>
    </row>
    <row r="319" spans="1:7">
      <c r="A319" s="89">
        <v>318</v>
      </c>
      <c r="B319" s="87" t="s">
        <v>886</v>
      </c>
      <c r="C319" s="15">
        <v>5120000000</v>
      </c>
      <c r="D319" s="88">
        <v>2377</v>
      </c>
      <c r="E319" s="87" t="s">
        <v>26</v>
      </c>
      <c r="F319" s="87" t="s">
        <v>11</v>
      </c>
      <c r="G319" s="87" t="s">
        <v>131</v>
      </c>
    </row>
    <row r="320" spans="1:7">
      <c r="A320" s="89">
        <v>319</v>
      </c>
      <c r="B320" s="87" t="s">
        <v>888</v>
      </c>
      <c r="C320" s="15">
        <v>5120000000</v>
      </c>
      <c r="D320" s="88">
        <v>3436</v>
      </c>
      <c r="E320" s="87" t="s">
        <v>87</v>
      </c>
      <c r="F320" s="87" t="s">
        <v>11</v>
      </c>
      <c r="G320" s="87" t="s">
        <v>34</v>
      </c>
    </row>
    <row r="321" spans="1:7">
      <c r="A321" s="89">
        <v>320</v>
      </c>
      <c r="B321" s="87" t="s">
        <v>889</v>
      </c>
      <c r="C321" s="15">
        <v>5110000000</v>
      </c>
      <c r="D321" s="88">
        <v>2376</v>
      </c>
      <c r="E321" s="87" t="s">
        <v>26</v>
      </c>
      <c r="F321" s="87" t="s">
        <v>11</v>
      </c>
      <c r="G321" s="87" t="s">
        <v>131</v>
      </c>
    </row>
    <row r="322" spans="1:7">
      <c r="A322" s="89">
        <v>321</v>
      </c>
      <c r="B322" s="87" t="s">
        <v>891</v>
      </c>
      <c r="C322" s="15">
        <v>5110000000</v>
      </c>
      <c r="D322" s="88" t="s">
        <v>892</v>
      </c>
      <c r="E322" s="87" t="s">
        <v>10</v>
      </c>
      <c r="F322" s="87" t="s">
        <v>11</v>
      </c>
      <c r="G322" s="87" t="s">
        <v>52</v>
      </c>
    </row>
    <row r="323" spans="1:7">
      <c r="A323" s="89">
        <v>322</v>
      </c>
      <c r="B323" s="87" t="s">
        <v>893</v>
      </c>
      <c r="C323" s="15">
        <v>5100000000</v>
      </c>
      <c r="D323" s="88">
        <v>688188</v>
      </c>
      <c r="E323" s="87" t="s">
        <v>188</v>
      </c>
      <c r="F323" s="87" t="s">
        <v>11</v>
      </c>
      <c r="G323" s="87" t="s">
        <v>20</v>
      </c>
    </row>
    <row r="324" spans="1:7">
      <c r="A324" s="89">
        <v>323</v>
      </c>
      <c r="B324" s="87" t="s">
        <v>895</v>
      </c>
      <c r="C324" s="15">
        <v>5090000000</v>
      </c>
      <c r="D324" s="88" t="s">
        <v>897</v>
      </c>
      <c r="E324" s="87" t="s">
        <v>10</v>
      </c>
      <c r="F324" s="87" t="s">
        <v>11</v>
      </c>
      <c r="G324" s="87" t="s">
        <v>2256</v>
      </c>
    </row>
    <row r="325" spans="1:7">
      <c r="A325" s="89">
        <v>324</v>
      </c>
      <c r="B325" s="87" t="s">
        <v>898</v>
      </c>
      <c r="C325" s="15">
        <v>5070000000</v>
      </c>
      <c r="D325" s="88">
        <v>6724</v>
      </c>
      <c r="E325" s="87" t="s">
        <v>87</v>
      </c>
      <c r="F325" s="87" t="s">
        <v>11</v>
      </c>
      <c r="G325" s="87" t="s">
        <v>131</v>
      </c>
    </row>
    <row r="326" spans="1:7">
      <c r="A326" s="89">
        <v>325</v>
      </c>
      <c r="B326" s="87" t="s">
        <v>900</v>
      </c>
      <c r="C326" s="15">
        <v>5060000000</v>
      </c>
      <c r="D326" s="88">
        <v>8046</v>
      </c>
      <c r="E326" s="87" t="s">
        <v>26</v>
      </c>
      <c r="F326" s="87" t="s">
        <v>11</v>
      </c>
      <c r="G326" s="87" t="s">
        <v>154</v>
      </c>
    </row>
    <row r="327" spans="1:7">
      <c r="A327" s="89">
        <v>326</v>
      </c>
      <c r="B327" s="87" t="s">
        <v>902</v>
      </c>
      <c r="C327" s="15">
        <v>5040000000</v>
      </c>
      <c r="D327" s="88" t="s">
        <v>904</v>
      </c>
      <c r="E327" s="87" t="s">
        <v>10</v>
      </c>
      <c r="F327" s="87" t="s">
        <v>11</v>
      </c>
      <c r="G327" s="87" t="s">
        <v>2257</v>
      </c>
    </row>
    <row r="328" spans="1:7">
      <c r="A328" s="89">
        <v>327</v>
      </c>
      <c r="B328" s="87" t="s">
        <v>905</v>
      </c>
      <c r="C328" s="15">
        <v>5030000000</v>
      </c>
      <c r="D328" s="88">
        <v>300628</v>
      </c>
      <c r="E328" s="87" t="s">
        <v>188</v>
      </c>
      <c r="F328" s="87" t="s">
        <v>11</v>
      </c>
      <c r="G328" s="87" t="s">
        <v>56</v>
      </c>
    </row>
    <row r="329" spans="1:7">
      <c r="A329" s="89">
        <v>328</v>
      </c>
      <c r="B329" s="87" t="s">
        <v>907</v>
      </c>
      <c r="C329" s="15">
        <v>4990000000</v>
      </c>
      <c r="D329" s="88" t="s">
        <v>909</v>
      </c>
      <c r="E329" s="87" t="s">
        <v>10</v>
      </c>
      <c r="F329" s="87" t="s">
        <v>11</v>
      </c>
      <c r="G329" s="87" t="s">
        <v>34</v>
      </c>
    </row>
    <row r="330" spans="1:7">
      <c r="A330" s="89">
        <v>329</v>
      </c>
      <c r="B330" s="87" t="s">
        <v>910</v>
      </c>
      <c r="C330" s="15">
        <v>4950000000</v>
      </c>
      <c r="D330" s="88" t="s">
        <v>912</v>
      </c>
      <c r="E330" s="87" t="s">
        <v>10</v>
      </c>
      <c r="F330" s="87" t="s">
        <v>11</v>
      </c>
      <c r="G330" s="87" t="s">
        <v>52</v>
      </c>
    </row>
    <row r="331" spans="1:7">
      <c r="A331" s="89">
        <v>330</v>
      </c>
      <c r="B331" s="87" t="s">
        <v>913</v>
      </c>
      <c r="C331" s="15">
        <v>4920000000</v>
      </c>
      <c r="D331" s="88">
        <v>2409</v>
      </c>
      <c r="E331" s="87" t="s">
        <v>26</v>
      </c>
      <c r="F331" s="87" t="s">
        <v>11</v>
      </c>
      <c r="G331" s="87" t="s">
        <v>154</v>
      </c>
    </row>
    <row r="332" spans="1:7">
      <c r="A332" s="89">
        <v>331</v>
      </c>
      <c r="B332" s="87" t="s">
        <v>915</v>
      </c>
      <c r="C332" s="15">
        <v>4910000000</v>
      </c>
      <c r="D332" s="88" t="s">
        <v>917</v>
      </c>
      <c r="E332" s="87" t="s">
        <v>364</v>
      </c>
      <c r="F332" s="87" t="s">
        <v>11</v>
      </c>
      <c r="G332" s="87" t="s">
        <v>361</v>
      </c>
    </row>
    <row r="333" spans="1:7">
      <c r="A333" s="89">
        <v>332</v>
      </c>
      <c r="B333" s="87" t="s">
        <v>918</v>
      </c>
      <c r="C333" s="15">
        <v>4910000000</v>
      </c>
      <c r="D333" s="88" t="s">
        <v>919</v>
      </c>
      <c r="E333" s="87" t="s">
        <v>124</v>
      </c>
      <c r="F333" s="87" t="s">
        <v>11</v>
      </c>
      <c r="G333" s="87" t="s">
        <v>52</v>
      </c>
    </row>
    <row r="334" spans="1:7">
      <c r="A334" s="89">
        <v>333</v>
      </c>
      <c r="B334" s="87" t="s">
        <v>920</v>
      </c>
      <c r="C334" s="15">
        <v>4900000000</v>
      </c>
      <c r="D334" s="88">
        <v>300496</v>
      </c>
      <c r="E334" s="87" t="s">
        <v>188</v>
      </c>
      <c r="F334" s="87" t="s">
        <v>11</v>
      </c>
      <c r="G334" s="87" t="s">
        <v>2257</v>
      </c>
    </row>
    <row r="335" spans="1:7">
      <c r="A335" s="89">
        <v>334</v>
      </c>
      <c r="B335" s="87" t="s">
        <v>922</v>
      </c>
      <c r="C335" s="15">
        <v>4890000000</v>
      </c>
      <c r="D335" s="88" t="s">
        <v>924</v>
      </c>
      <c r="E335" s="87" t="s">
        <v>425</v>
      </c>
      <c r="F335" s="87" t="s">
        <v>11</v>
      </c>
      <c r="G335" s="87" t="s">
        <v>94</v>
      </c>
    </row>
    <row r="336" spans="1:7">
      <c r="A336" s="89">
        <v>335</v>
      </c>
      <c r="B336" s="87" t="s">
        <v>925</v>
      </c>
      <c r="C336" s="15">
        <v>4890000000</v>
      </c>
      <c r="D336" s="88" t="s">
        <v>926</v>
      </c>
      <c r="E336" s="87" t="s">
        <v>10</v>
      </c>
      <c r="F336" s="87" t="s">
        <v>11</v>
      </c>
      <c r="G336" s="87" t="s">
        <v>2257</v>
      </c>
    </row>
    <row r="337" spans="1:7">
      <c r="A337" s="89">
        <v>336</v>
      </c>
      <c r="B337" s="87" t="s">
        <v>927</v>
      </c>
      <c r="C337" s="15">
        <v>4860000000</v>
      </c>
      <c r="D337" s="88">
        <v>696</v>
      </c>
      <c r="E337" s="87" t="s">
        <v>188</v>
      </c>
      <c r="F337" s="87" t="s">
        <v>11</v>
      </c>
      <c r="G337" s="87" t="s">
        <v>52</v>
      </c>
    </row>
    <row r="338" spans="1:7">
      <c r="A338" s="89">
        <v>337</v>
      </c>
      <c r="B338" s="87" t="s">
        <v>929</v>
      </c>
      <c r="C338" s="15">
        <v>4850000000</v>
      </c>
      <c r="D338" s="88" t="s">
        <v>931</v>
      </c>
      <c r="E338" s="87" t="s">
        <v>10</v>
      </c>
      <c r="F338" s="87" t="s">
        <v>11</v>
      </c>
      <c r="G338" s="87" t="s">
        <v>34</v>
      </c>
    </row>
    <row r="339" spans="1:7">
      <c r="A339" s="89">
        <v>338</v>
      </c>
      <c r="B339" s="87" t="s">
        <v>932</v>
      </c>
      <c r="C339" s="15">
        <v>4850000000</v>
      </c>
      <c r="D339" s="88">
        <v>268</v>
      </c>
      <c r="E339" s="87" t="s">
        <v>188</v>
      </c>
      <c r="F339" s="87" t="s">
        <v>11</v>
      </c>
      <c r="G339" s="87" t="s">
        <v>2257</v>
      </c>
    </row>
    <row r="340" spans="1:7">
      <c r="A340" s="89">
        <v>339</v>
      </c>
      <c r="B340" s="87" t="s">
        <v>933</v>
      </c>
      <c r="C340" s="15">
        <v>4830000000</v>
      </c>
      <c r="D340" s="88">
        <v>6753</v>
      </c>
      <c r="E340" s="87" t="s">
        <v>87</v>
      </c>
      <c r="F340" s="87" t="s">
        <v>11</v>
      </c>
      <c r="G340" s="87" t="s">
        <v>12</v>
      </c>
    </row>
    <row r="341" spans="1:7">
      <c r="A341" s="89">
        <v>340</v>
      </c>
      <c r="B341" s="87" t="s">
        <v>935</v>
      </c>
      <c r="C341" s="15">
        <v>4830000000</v>
      </c>
      <c r="D341" s="88" t="s">
        <v>936</v>
      </c>
      <c r="E341" s="87" t="s">
        <v>525</v>
      </c>
      <c r="F341" s="87" t="s">
        <v>11</v>
      </c>
      <c r="G341" s="87" t="s">
        <v>52</v>
      </c>
    </row>
    <row r="342" spans="1:7">
      <c r="A342" s="89">
        <v>341</v>
      </c>
      <c r="B342" s="87" t="s">
        <v>937</v>
      </c>
      <c r="C342" s="15">
        <v>4810000000</v>
      </c>
      <c r="D342" s="88" t="s">
        <v>939</v>
      </c>
      <c r="E342" s="87" t="s">
        <v>141</v>
      </c>
      <c r="F342" s="87" t="s">
        <v>11</v>
      </c>
      <c r="G342" s="87" t="s">
        <v>2256</v>
      </c>
    </row>
    <row r="343" spans="1:7">
      <c r="A343" s="89">
        <v>342</v>
      </c>
      <c r="B343" s="87" t="s">
        <v>940</v>
      </c>
      <c r="C343" s="15">
        <v>4780000000</v>
      </c>
      <c r="D343" s="88" t="s">
        <v>942</v>
      </c>
      <c r="E343" s="87" t="s">
        <v>10</v>
      </c>
      <c r="F343" s="87" t="s">
        <v>11</v>
      </c>
      <c r="G343" s="87" t="s">
        <v>34</v>
      </c>
    </row>
    <row r="344" spans="1:7">
      <c r="A344" s="89">
        <v>343</v>
      </c>
      <c r="B344" s="87" t="s">
        <v>943</v>
      </c>
      <c r="C344" s="15">
        <v>4780000000</v>
      </c>
      <c r="D344" s="88">
        <v>300751</v>
      </c>
      <c r="E344" s="87" t="s">
        <v>188</v>
      </c>
      <c r="F344" s="87" t="s">
        <v>11</v>
      </c>
      <c r="G344" s="87" t="s">
        <v>34</v>
      </c>
    </row>
    <row r="345" spans="1:7">
      <c r="A345" s="89">
        <v>344</v>
      </c>
      <c r="B345" s="87" t="s">
        <v>944</v>
      </c>
      <c r="C345" s="15">
        <v>4760000000</v>
      </c>
      <c r="D345" s="88">
        <v>300394</v>
      </c>
      <c r="E345" s="87" t="s">
        <v>188</v>
      </c>
      <c r="F345" s="87" t="s">
        <v>11</v>
      </c>
      <c r="G345" s="87" t="s">
        <v>56</v>
      </c>
    </row>
    <row r="346" spans="1:7">
      <c r="A346" s="89">
        <v>345</v>
      </c>
      <c r="B346" s="87" t="s">
        <v>946</v>
      </c>
      <c r="C346" s="15">
        <v>4740000000</v>
      </c>
      <c r="D346" s="88">
        <v>3481</v>
      </c>
      <c r="E346" s="87" t="s">
        <v>26</v>
      </c>
      <c r="F346" s="87" t="s">
        <v>11</v>
      </c>
      <c r="G346" s="87" t="s">
        <v>154</v>
      </c>
    </row>
    <row r="347" spans="1:7">
      <c r="A347" s="89">
        <v>346</v>
      </c>
      <c r="B347" s="87" t="s">
        <v>948</v>
      </c>
      <c r="C347" s="15">
        <v>4720000000</v>
      </c>
      <c r="D347" s="88">
        <v>2353</v>
      </c>
      <c r="E347" s="87" t="s">
        <v>26</v>
      </c>
      <c r="F347" s="87" t="s">
        <v>11</v>
      </c>
      <c r="G347" s="87" t="s">
        <v>131</v>
      </c>
    </row>
    <row r="348" spans="1:7">
      <c r="A348" s="89">
        <v>347</v>
      </c>
      <c r="B348" s="87" t="s">
        <v>950</v>
      </c>
      <c r="C348" s="15">
        <v>4700000000</v>
      </c>
      <c r="D348" s="88" t="s">
        <v>952</v>
      </c>
      <c r="E348" s="87" t="s">
        <v>158</v>
      </c>
      <c r="F348" s="87" t="s">
        <v>11</v>
      </c>
      <c r="G348" s="87" t="s">
        <v>52</v>
      </c>
    </row>
    <row r="349" spans="1:7">
      <c r="A349" s="89">
        <v>348</v>
      </c>
      <c r="B349" s="87" t="s">
        <v>953</v>
      </c>
      <c r="C349" s="15">
        <v>4700000000</v>
      </c>
      <c r="D349" s="88">
        <v>968</v>
      </c>
      <c r="E349" s="87" t="s">
        <v>188</v>
      </c>
      <c r="F349" s="87" t="s">
        <v>11</v>
      </c>
      <c r="G349" s="87" t="s">
        <v>361</v>
      </c>
    </row>
    <row r="350" spans="1:7">
      <c r="A350" s="89">
        <v>349</v>
      </c>
      <c r="B350" s="87" t="s">
        <v>954</v>
      </c>
      <c r="C350" s="15">
        <v>4690000000</v>
      </c>
      <c r="D350" s="88">
        <v>300866</v>
      </c>
      <c r="E350" s="87" t="s">
        <v>188</v>
      </c>
      <c r="F350" s="87" t="s">
        <v>11</v>
      </c>
      <c r="G350" s="87" t="s">
        <v>12</v>
      </c>
    </row>
    <row r="351" spans="1:7">
      <c r="A351" s="89">
        <v>350</v>
      </c>
      <c r="B351" s="87" t="s">
        <v>956</v>
      </c>
      <c r="C351" s="15">
        <v>4680000000</v>
      </c>
      <c r="D351" s="88" t="s">
        <v>958</v>
      </c>
      <c r="E351" s="87" t="s">
        <v>10</v>
      </c>
      <c r="F351" s="87" t="s">
        <v>11</v>
      </c>
      <c r="G351" s="87" t="s">
        <v>2256</v>
      </c>
    </row>
    <row r="352" spans="1:7">
      <c r="A352" s="89">
        <v>351</v>
      </c>
      <c r="B352" s="87" t="s">
        <v>959</v>
      </c>
      <c r="C352" s="15">
        <v>4520000000</v>
      </c>
      <c r="D352" s="88">
        <v>300474</v>
      </c>
      <c r="E352" s="87" t="s">
        <v>188</v>
      </c>
      <c r="F352" s="87" t="s">
        <v>11</v>
      </c>
      <c r="G352" s="87" t="s">
        <v>20</v>
      </c>
    </row>
    <row r="353" spans="1:7">
      <c r="A353" s="89">
        <v>352</v>
      </c>
      <c r="B353" s="87" t="s">
        <v>961</v>
      </c>
      <c r="C353" s="15">
        <v>4500000000</v>
      </c>
      <c r="D353" s="88">
        <v>300502</v>
      </c>
      <c r="E353" s="87" t="s">
        <v>188</v>
      </c>
      <c r="F353" s="87" t="s">
        <v>11</v>
      </c>
      <c r="G353" s="87" t="s">
        <v>56</v>
      </c>
    </row>
    <row r="354" spans="1:7">
      <c r="A354" s="89">
        <v>353</v>
      </c>
      <c r="B354" s="87" t="s">
        <v>963</v>
      </c>
      <c r="C354" s="15">
        <v>4490000000</v>
      </c>
      <c r="D354" s="88" t="s">
        <v>965</v>
      </c>
      <c r="E354" s="87" t="s">
        <v>10</v>
      </c>
      <c r="F354" s="87" t="s">
        <v>11</v>
      </c>
      <c r="G354" s="87" t="s">
        <v>2256</v>
      </c>
    </row>
    <row r="355" spans="1:7">
      <c r="A355" s="89">
        <v>354</v>
      </c>
      <c r="B355" s="87" t="s">
        <v>966</v>
      </c>
      <c r="C355" s="15">
        <v>4480000000</v>
      </c>
      <c r="D355" s="88">
        <v>601231</v>
      </c>
      <c r="E355" s="87" t="s">
        <v>188</v>
      </c>
      <c r="F355" s="87" t="s">
        <v>11</v>
      </c>
      <c r="G355" s="87" t="s">
        <v>154</v>
      </c>
    </row>
    <row r="356" spans="1:7">
      <c r="A356" s="89">
        <v>355</v>
      </c>
      <c r="B356" s="87" t="s">
        <v>968</v>
      </c>
      <c r="C356" s="15">
        <v>4470000000</v>
      </c>
      <c r="D356" s="88">
        <v>6770</v>
      </c>
      <c r="E356" s="87" t="s">
        <v>26</v>
      </c>
      <c r="F356" s="87" t="s">
        <v>11</v>
      </c>
      <c r="G356" s="87" t="s">
        <v>20</v>
      </c>
    </row>
    <row r="357" spans="1:7">
      <c r="A357" s="89">
        <v>356</v>
      </c>
      <c r="B357" s="87" t="s">
        <v>970</v>
      </c>
      <c r="C357" s="15">
        <v>4460000000</v>
      </c>
      <c r="D357" s="88" t="s">
        <v>972</v>
      </c>
      <c r="E357" s="87" t="s">
        <v>10</v>
      </c>
      <c r="F357" s="87" t="s">
        <v>11</v>
      </c>
      <c r="G357" s="87" t="s">
        <v>20</v>
      </c>
    </row>
    <row r="358" spans="1:7">
      <c r="A358" s="89">
        <v>357</v>
      </c>
      <c r="B358" s="87" t="s">
        <v>973</v>
      </c>
      <c r="C358" s="15">
        <v>4450000000</v>
      </c>
      <c r="D358" s="88">
        <v>3702</v>
      </c>
      <c r="E358" s="87" t="s">
        <v>26</v>
      </c>
      <c r="F358" s="87" t="s">
        <v>11</v>
      </c>
      <c r="G358" s="87" t="s">
        <v>682</v>
      </c>
    </row>
    <row r="359" spans="1:7">
      <c r="A359" s="89">
        <v>358</v>
      </c>
      <c r="B359" s="87" t="s">
        <v>975</v>
      </c>
      <c r="C359" s="15">
        <v>4400000000</v>
      </c>
      <c r="D359" s="88" t="s">
        <v>977</v>
      </c>
      <c r="E359" s="87" t="s">
        <v>10</v>
      </c>
      <c r="F359" s="87" t="s">
        <v>11</v>
      </c>
      <c r="G359" s="87" t="s">
        <v>2257</v>
      </c>
    </row>
    <row r="360" spans="1:7">
      <c r="A360" s="89">
        <v>359</v>
      </c>
      <c r="B360" s="87" t="s">
        <v>978</v>
      </c>
      <c r="C360" s="15">
        <v>4360000000</v>
      </c>
      <c r="D360" s="88" t="s">
        <v>980</v>
      </c>
      <c r="E360" s="87" t="s">
        <v>10</v>
      </c>
      <c r="F360" s="87" t="s">
        <v>11</v>
      </c>
      <c r="G360" s="87" t="s">
        <v>52</v>
      </c>
    </row>
    <row r="361" spans="1:7">
      <c r="A361" s="89">
        <v>360</v>
      </c>
      <c r="B361" s="87" t="s">
        <v>981</v>
      </c>
      <c r="C361" s="15">
        <v>4340000000</v>
      </c>
      <c r="D361" s="88" t="s">
        <v>983</v>
      </c>
      <c r="E361" s="87" t="s">
        <v>141</v>
      </c>
      <c r="F361" s="87" t="s">
        <v>11</v>
      </c>
      <c r="G361" s="87" t="s">
        <v>52</v>
      </c>
    </row>
    <row r="362" spans="1:7">
      <c r="A362" s="89">
        <v>361</v>
      </c>
      <c r="B362" s="87" t="s">
        <v>984</v>
      </c>
      <c r="C362" s="15">
        <v>4310000000</v>
      </c>
      <c r="D362" s="88" t="s">
        <v>986</v>
      </c>
      <c r="E362" s="87" t="s">
        <v>425</v>
      </c>
      <c r="F362" s="87" t="s">
        <v>11</v>
      </c>
      <c r="G362" s="87" t="s">
        <v>2256</v>
      </c>
    </row>
    <row r="363" spans="1:7">
      <c r="A363" s="89">
        <v>362</v>
      </c>
      <c r="B363" s="87" t="s">
        <v>987</v>
      </c>
      <c r="C363" s="15">
        <v>4300000000</v>
      </c>
      <c r="D363" s="88" t="s">
        <v>989</v>
      </c>
      <c r="E363" s="87" t="s">
        <v>10</v>
      </c>
      <c r="F363" s="87" t="s">
        <v>11</v>
      </c>
      <c r="G363" s="87" t="s">
        <v>682</v>
      </c>
    </row>
    <row r="364" spans="1:7">
      <c r="A364" s="89">
        <v>363</v>
      </c>
      <c r="B364" s="87" t="s">
        <v>990</v>
      </c>
      <c r="C364" s="15">
        <v>4280000000</v>
      </c>
      <c r="D364" s="88" t="s">
        <v>992</v>
      </c>
      <c r="E364" s="87" t="s">
        <v>63</v>
      </c>
      <c r="F364" s="87" t="s">
        <v>11</v>
      </c>
      <c r="G364" s="87" t="s">
        <v>34</v>
      </c>
    </row>
    <row r="365" spans="1:7">
      <c r="A365" s="89">
        <v>364</v>
      </c>
      <c r="B365" s="87" t="s">
        <v>993</v>
      </c>
      <c r="C365" s="15">
        <v>4260000000</v>
      </c>
      <c r="D365" s="88">
        <v>2385</v>
      </c>
      <c r="E365" s="87" t="s">
        <v>26</v>
      </c>
      <c r="F365" s="87" t="s">
        <v>11</v>
      </c>
      <c r="G365" s="87" t="s">
        <v>131</v>
      </c>
    </row>
    <row r="366" spans="1:7">
      <c r="A366" s="89">
        <v>365</v>
      </c>
      <c r="B366" s="87" t="s">
        <v>995</v>
      </c>
      <c r="C366" s="15">
        <v>4240000000</v>
      </c>
      <c r="D366" s="88">
        <v>600732</v>
      </c>
      <c r="E366" s="87" t="s">
        <v>188</v>
      </c>
      <c r="F366" s="87" t="s">
        <v>11</v>
      </c>
      <c r="G366" s="87" t="s">
        <v>361</v>
      </c>
    </row>
    <row r="367" spans="1:7">
      <c r="A367" s="89">
        <v>366</v>
      </c>
      <c r="B367" s="87" t="s">
        <v>997</v>
      </c>
      <c r="C367" s="15">
        <v>4220000000</v>
      </c>
      <c r="D367" s="88">
        <v>603290</v>
      </c>
      <c r="E367" s="87" t="s">
        <v>188</v>
      </c>
      <c r="F367" s="87" t="s">
        <v>11</v>
      </c>
      <c r="G367" s="87" t="s">
        <v>34</v>
      </c>
    </row>
    <row r="368" spans="1:7">
      <c r="A368" s="89">
        <v>367</v>
      </c>
      <c r="B368" s="87" t="s">
        <v>999</v>
      </c>
      <c r="C368" s="15">
        <v>4220000000</v>
      </c>
      <c r="D368" s="88" t="s">
        <v>1000</v>
      </c>
      <c r="E368" s="87" t="s">
        <v>10</v>
      </c>
      <c r="F368" s="87" t="s">
        <v>11</v>
      </c>
      <c r="G368" s="87" t="s">
        <v>20</v>
      </c>
    </row>
    <row r="369" spans="1:7">
      <c r="A369" s="89">
        <v>368</v>
      </c>
      <c r="B369" s="87" t="s">
        <v>1001</v>
      </c>
      <c r="C369" s="15">
        <v>4220000000</v>
      </c>
      <c r="D369" s="88">
        <v>300223</v>
      </c>
      <c r="E369" s="87" t="s">
        <v>188</v>
      </c>
      <c r="F369" s="87" t="s">
        <v>11</v>
      </c>
      <c r="G369" s="87" t="s">
        <v>131</v>
      </c>
    </row>
    <row r="370" spans="1:7">
      <c r="A370" s="89">
        <v>369</v>
      </c>
      <c r="B370" s="87" t="s">
        <v>1002</v>
      </c>
      <c r="C370" s="15">
        <v>4220000000</v>
      </c>
      <c r="D370" s="88">
        <v>3697</v>
      </c>
      <c r="E370" s="87" t="s">
        <v>87</v>
      </c>
      <c r="F370" s="87" t="s">
        <v>11</v>
      </c>
      <c r="G370" s="87" t="s">
        <v>2257</v>
      </c>
    </row>
    <row r="371" spans="1:7">
      <c r="A371" s="89">
        <v>370</v>
      </c>
      <c r="B371" s="87" t="s">
        <v>1003</v>
      </c>
      <c r="C371" s="15">
        <v>4200000000</v>
      </c>
      <c r="D371" s="88">
        <v>5347</v>
      </c>
      <c r="E371" s="87" t="s">
        <v>26</v>
      </c>
      <c r="F371" s="87" t="s">
        <v>11</v>
      </c>
      <c r="G371" s="87" t="s">
        <v>20</v>
      </c>
    </row>
    <row r="372" spans="1:7">
      <c r="A372" s="89">
        <v>371</v>
      </c>
      <c r="B372" s="87" t="s">
        <v>1005</v>
      </c>
      <c r="C372" s="15">
        <v>4190000000</v>
      </c>
      <c r="D372" s="88" t="s">
        <v>1007</v>
      </c>
      <c r="E372" s="87" t="s">
        <v>10</v>
      </c>
      <c r="F372" s="87" t="s">
        <v>11</v>
      </c>
      <c r="G372" s="87" t="s">
        <v>20</v>
      </c>
    </row>
    <row r="373" spans="1:7">
      <c r="A373" s="89">
        <v>372</v>
      </c>
      <c r="B373" s="87" t="s">
        <v>1008</v>
      </c>
      <c r="C373" s="15">
        <v>4180000000</v>
      </c>
      <c r="D373" s="88">
        <v>600536</v>
      </c>
      <c r="E373" s="87" t="s">
        <v>188</v>
      </c>
      <c r="F373" s="87" t="s">
        <v>11</v>
      </c>
      <c r="G373" s="87" t="s">
        <v>2257</v>
      </c>
    </row>
    <row r="374" spans="1:7">
      <c r="A374" s="89">
        <v>373</v>
      </c>
      <c r="B374" s="87" t="s">
        <v>1010</v>
      </c>
      <c r="C374" s="15">
        <v>4180000000</v>
      </c>
      <c r="D374" s="88" t="s">
        <v>1011</v>
      </c>
      <c r="E374" s="87" t="s">
        <v>1012</v>
      </c>
      <c r="F374" s="87" t="s">
        <v>11</v>
      </c>
      <c r="G374" s="87" t="s">
        <v>2257</v>
      </c>
    </row>
    <row r="375" spans="1:7">
      <c r="A375" s="89">
        <v>374</v>
      </c>
      <c r="B375" s="87" t="s">
        <v>1013</v>
      </c>
      <c r="C375" s="15">
        <v>4170000000</v>
      </c>
      <c r="D375" s="88" t="s">
        <v>1015</v>
      </c>
      <c r="E375" s="87" t="s">
        <v>10</v>
      </c>
      <c r="F375" s="87" t="s">
        <v>11</v>
      </c>
      <c r="G375" s="87" t="s">
        <v>52</v>
      </c>
    </row>
    <row r="376" spans="1:7">
      <c r="A376" s="89">
        <v>375</v>
      </c>
      <c r="B376" s="87" t="s">
        <v>1016</v>
      </c>
      <c r="C376" s="15">
        <v>4170000000</v>
      </c>
      <c r="D376" s="88">
        <v>603160</v>
      </c>
      <c r="E376" s="87" t="s">
        <v>188</v>
      </c>
      <c r="F376" s="87" t="s">
        <v>11</v>
      </c>
      <c r="G376" s="87" t="s">
        <v>2257</v>
      </c>
    </row>
    <row r="377" spans="1:7">
      <c r="A377" s="89">
        <v>376</v>
      </c>
      <c r="B377" s="87" t="s">
        <v>1017</v>
      </c>
      <c r="C377" s="15">
        <v>4130000000</v>
      </c>
      <c r="D377" s="88" t="s">
        <v>1019</v>
      </c>
      <c r="E377" s="87" t="s">
        <v>10</v>
      </c>
      <c r="F377" s="87" t="s">
        <v>11</v>
      </c>
      <c r="G377" s="87" t="s">
        <v>2256</v>
      </c>
    </row>
    <row r="378" spans="1:7">
      <c r="A378" s="89">
        <v>377</v>
      </c>
      <c r="B378" s="87" t="s">
        <v>1020</v>
      </c>
      <c r="C378" s="15">
        <v>4100000000</v>
      </c>
      <c r="D378" s="88">
        <v>5269</v>
      </c>
      <c r="E378" s="87" t="s">
        <v>26</v>
      </c>
      <c r="F378" s="87" t="s">
        <v>11</v>
      </c>
      <c r="G378" s="87" t="s">
        <v>20</v>
      </c>
    </row>
    <row r="379" spans="1:7">
      <c r="A379" s="89">
        <v>378</v>
      </c>
      <c r="B379" s="87" t="s">
        <v>1022</v>
      </c>
      <c r="C379" s="15">
        <v>4100000000</v>
      </c>
      <c r="D379" s="88">
        <v>3017</v>
      </c>
      <c r="E379" s="87" t="s">
        <v>26</v>
      </c>
      <c r="F379" s="87" t="s">
        <v>11</v>
      </c>
      <c r="G379" s="87" t="s">
        <v>154</v>
      </c>
    </row>
    <row r="380" spans="1:7">
      <c r="A380" s="89">
        <v>379</v>
      </c>
      <c r="B380" s="87" t="s">
        <v>1023</v>
      </c>
      <c r="C380" s="15">
        <v>4070000000</v>
      </c>
      <c r="D380" s="88">
        <v>2383</v>
      </c>
      <c r="E380" s="87" t="s">
        <v>26</v>
      </c>
      <c r="F380" s="87" t="s">
        <v>11</v>
      </c>
      <c r="G380" s="87" t="s">
        <v>154</v>
      </c>
    </row>
    <row r="381" spans="1:7">
      <c r="A381" s="89">
        <v>380</v>
      </c>
      <c r="B381" s="87" t="s">
        <v>1025</v>
      </c>
      <c r="C381" s="15">
        <v>4060000000</v>
      </c>
      <c r="D381" s="88" t="s">
        <v>1027</v>
      </c>
      <c r="E381" s="87" t="s">
        <v>425</v>
      </c>
      <c r="F381" s="87" t="s">
        <v>11</v>
      </c>
      <c r="G381" s="87" t="s">
        <v>52</v>
      </c>
    </row>
    <row r="382" spans="1:7">
      <c r="A382" s="89">
        <v>381</v>
      </c>
      <c r="B382" s="87" t="s">
        <v>1028</v>
      </c>
      <c r="C382" s="15">
        <v>4020000000</v>
      </c>
      <c r="D382" s="88" t="s">
        <v>1030</v>
      </c>
      <c r="E382" s="87" t="s">
        <v>10</v>
      </c>
      <c r="F382" s="87" t="s">
        <v>11</v>
      </c>
      <c r="G382" s="87" t="s">
        <v>361</v>
      </c>
    </row>
    <row r="383" spans="1:7">
      <c r="A383" s="89">
        <v>382</v>
      </c>
      <c r="B383" s="87" t="s">
        <v>1031</v>
      </c>
      <c r="C383" s="15">
        <v>4020000000</v>
      </c>
      <c r="D383" s="88" t="s">
        <v>1032</v>
      </c>
      <c r="E383" s="87" t="s">
        <v>1033</v>
      </c>
      <c r="F383" s="87" t="s">
        <v>11</v>
      </c>
      <c r="G383" s="87" t="s">
        <v>2256</v>
      </c>
    </row>
    <row r="384" spans="1:7">
      <c r="A384" s="89">
        <v>383</v>
      </c>
      <c r="B384" s="87" t="s">
        <v>1034</v>
      </c>
      <c r="C384" s="15">
        <v>4000000000</v>
      </c>
      <c r="D384" s="88">
        <v>300454</v>
      </c>
      <c r="E384" s="87" t="s">
        <v>188</v>
      </c>
      <c r="F384" s="87" t="s">
        <v>11</v>
      </c>
      <c r="G384" s="87" t="s">
        <v>56</v>
      </c>
    </row>
    <row r="385" spans="1:7">
      <c r="A385" s="89">
        <v>384</v>
      </c>
      <c r="B385" s="87" t="s">
        <v>1036</v>
      </c>
      <c r="C385" s="15">
        <v>3990000000</v>
      </c>
      <c r="D385" s="88" t="s">
        <v>1038</v>
      </c>
      <c r="E385" s="87" t="s">
        <v>1033</v>
      </c>
      <c r="F385" s="87" t="s">
        <v>11</v>
      </c>
      <c r="G385" s="87" t="s">
        <v>2257</v>
      </c>
    </row>
    <row r="386" spans="1:7">
      <c r="A386" s="89">
        <v>385</v>
      </c>
      <c r="B386" s="87" t="s">
        <v>1039</v>
      </c>
      <c r="C386" s="15">
        <v>3970000000</v>
      </c>
      <c r="D386" s="88">
        <v>600060</v>
      </c>
      <c r="E386" s="87" t="s">
        <v>188</v>
      </c>
      <c r="F386" s="87" t="s">
        <v>11</v>
      </c>
      <c r="G386" s="87" t="s">
        <v>12</v>
      </c>
    </row>
    <row r="387" spans="1:7">
      <c r="A387" s="89">
        <v>386</v>
      </c>
      <c r="B387" s="87" t="s">
        <v>1041</v>
      </c>
      <c r="C387" s="15">
        <v>3960000000</v>
      </c>
      <c r="D387" s="88" t="s">
        <v>1043</v>
      </c>
      <c r="E387" s="87" t="s">
        <v>10</v>
      </c>
      <c r="F387" s="87" t="s">
        <v>11</v>
      </c>
      <c r="G387" s="87" t="s">
        <v>2257</v>
      </c>
    </row>
    <row r="388" spans="1:7">
      <c r="A388" s="89">
        <v>387</v>
      </c>
      <c r="B388" s="87" t="s">
        <v>1044</v>
      </c>
      <c r="C388" s="15">
        <v>3960000000</v>
      </c>
      <c r="D388" s="88" t="s">
        <v>1045</v>
      </c>
      <c r="E388" s="87" t="s">
        <v>10</v>
      </c>
      <c r="F388" s="87" t="s">
        <v>11</v>
      </c>
      <c r="G388" s="87" t="s">
        <v>34</v>
      </c>
    </row>
    <row r="389" spans="1:7">
      <c r="A389" s="89">
        <v>388</v>
      </c>
      <c r="B389" s="87" t="s">
        <v>1046</v>
      </c>
      <c r="C389" s="15">
        <v>3960000000</v>
      </c>
      <c r="D389" s="88" t="s">
        <v>1047</v>
      </c>
      <c r="E389" s="87" t="s">
        <v>10</v>
      </c>
      <c r="F389" s="87" t="s">
        <v>11</v>
      </c>
      <c r="G389" s="87" t="s">
        <v>2257</v>
      </c>
    </row>
    <row r="390" spans="1:7">
      <c r="A390" s="89">
        <v>389</v>
      </c>
      <c r="B390" s="87" t="s">
        <v>1048</v>
      </c>
      <c r="C390" s="15">
        <v>3950000000</v>
      </c>
      <c r="D390" s="88">
        <v>600487</v>
      </c>
      <c r="E390" s="87" t="s">
        <v>188</v>
      </c>
      <c r="F390" s="87" t="s">
        <v>11</v>
      </c>
      <c r="G390" s="87" t="s">
        <v>56</v>
      </c>
    </row>
    <row r="391" spans="1:7">
      <c r="A391" s="89">
        <v>390</v>
      </c>
      <c r="B391" s="87" t="s">
        <v>1050</v>
      </c>
      <c r="C391" s="15">
        <v>3930000000</v>
      </c>
      <c r="D391" s="88" t="s">
        <v>1052</v>
      </c>
      <c r="E391" s="87" t="s">
        <v>10</v>
      </c>
      <c r="F391" s="87" t="s">
        <v>11</v>
      </c>
      <c r="G391" s="87" t="s">
        <v>2257</v>
      </c>
    </row>
    <row r="392" spans="1:7">
      <c r="A392" s="89">
        <v>391</v>
      </c>
      <c r="B392" s="87" t="s">
        <v>1053</v>
      </c>
      <c r="C392" s="15">
        <v>3930000000</v>
      </c>
      <c r="D392" s="88">
        <v>2344</v>
      </c>
      <c r="E392" s="87" t="s">
        <v>26</v>
      </c>
      <c r="F392" s="87" t="s">
        <v>11</v>
      </c>
      <c r="G392" s="87" t="s">
        <v>20</v>
      </c>
    </row>
    <row r="393" spans="1:7">
      <c r="A393" s="89">
        <v>392</v>
      </c>
      <c r="B393" s="87" t="s">
        <v>1054</v>
      </c>
      <c r="C393" s="15">
        <v>3920000000</v>
      </c>
      <c r="D393" s="88">
        <v>6806</v>
      </c>
      <c r="E393" s="87" t="s">
        <v>87</v>
      </c>
      <c r="F393" s="87" t="s">
        <v>11</v>
      </c>
      <c r="G393" s="87" t="s">
        <v>154</v>
      </c>
    </row>
    <row r="394" spans="1:7">
      <c r="A394" s="89">
        <v>393</v>
      </c>
      <c r="B394" s="87" t="s">
        <v>1056</v>
      </c>
      <c r="C394" s="15">
        <v>3910000000</v>
      </c>
      <c r="D394" s="88">
        <v>307950</v>
      </c>
      <c r="E394" s="87" t="s">
        <v>29</v>
      </c>
      <c r="F394" s="87" t="s">
        <v>11</v>
      </c>
      <c r="G394" s="87" t="s">
        <v>52</v>
      </c>
    </row>
    <row r="395" spans="1:7">
      <c r="A395" s="89">
        <v>394</v>
      </c>
      <c r="B395" s="87" t="s">
        <v>1058</v>
      </c>
      <c r="C395" s="15">
        <v>3880000000</v>
      </c>
      <c r="D395" s="88">
        <v>5274</v>
      </c>
      <c r="E395" s="87" t="s">
        <v>26</v>
      </c>
      <c r="F395" s="87" t="s">
        <v>11</v>
      </c>
      <c r="G395" s="87" t="s">
        <v>20</v>
      </c>
    </row>
    <row r="396" spans="1:7">
      <c r="A396" s="89">
        <v>395</v>
      </c>
      <c r="B396" s="87" t="s">
        <v>1060</v>
      </c>
      <c r="C396" s="15">
        <v>3860000000</v>
      </c>
      <c r="D396" s="88">
        <v>3800</v>
      </c>
      <c r="E396" s="87" t="s">
        <v>91</v>
      </c>
      <c r="F396" s="87" t="s">
        <v>11</v>
      </c>
      <c r="G396" s="87" t="s">
        <v>361</v>
      </c>
    </row>
    <row r="397" spans="1:7">
      <c r="A397" s="89">
        <v>396</v>
      </c>
      <c r="B397" s="87" t="s">
        <v>1062</v>
      </c>
      <c r="C397" s="15">
        <v>3860000000</v>
      </c>
      <c r="D397" s="88" t="s">
        <v>1063</v>
      </c>
      <c r="E397" s="87" t="s">
        <v>10</v>
      </c>
      <c r="F397" s="87" t="s">
        <v>11</v>
      </c>
      <c r="G397" s="87" t="s">
        <v>20</v>
      </c>
    </row>
    <row r="398" spans="1:7">
      <c r="A398" s="89">
        <v>397</v>
      </c>
      <c r="B398" s="87" t="s">
        <v>1064</v>
      </c>
      <c r="C398" s="15">
        <v>3830000000</v>
      </c>
      <c r="D398" s="88" t="s">
        <v>1066</v>
      </c>
      <c r="E398" s="87" t="s">
        <v>10</v>
      </c>
      <c r="F398" s="87" t="s">
        <v>11</v>
      </c>
      <c r="G398" s="87" t="s">
        <v>56</v>
      </c>
    </row>
    <row r="399" spans="1:7">
      <c r="A399" s="89">
        <v>398</v>
      </c>
      <c r="B399" s="87" t="s">
        <v>1067</v>
      </c>
      <c r="C399" s="15">
        <v>3790000000</v>
      </c>
      <c r="D399" s="88" t="s">
        <v>1069</v>
      </c>
      <c r="E399" s="87" t="s">
        <v>10</v>
      </c>
      <c r="F399" s="87" t="s">
        <v>11</v>
      </c>
      <c r="G399" s="87" t="s">
        <v>2257</v>
      </c>
    </row>
    <row r="400" spans="1:7">
      <c r="A400" s="89">
        <v>399</v>
      </c>
      <c r="B400" s="87" t="s">
        <v>1070</v>
      </c>
      <c r="C400" s="15">
        <v>3790000000</v>
      </c>
      <c r="D400" s="88" t="s">
        <v>1071</v>
      </c>
      <c r="E400" s="87" t="s">
        <v>10</v>
      </c>
      <c r="F400" s="87" t="s">
        <v>11</v>
      </c>
      <c r="G400" s="87" t="s">
        <v>2257</v>
      </c>
    </row>
    <row r="401" spans="1:7">
      <c r="A401" s="89">
        <v>400</v>
      </c>
      <c r="B401" s="87" t="s">
        <v>1072</v>
      </c>
      <c r="C401" s="15">
        <v>3790000000</v>
      </c>
      <c r="D401" s="88" t="s">
        <v>1073</v>
      </c>
      <c r="E401" s="87" t="s">
        <v>10</v>
      </c>
      <c r="F401" s="87" t="s">
        <v>11</v>
      </c>
      <c r="G401" s="87" t="s">
        <v>2257</v>
      </c>
    </row>
    <row r="402" spans="1:7">
      <c r="A402" s="89">
        <v>401</v>
      </c>
      <c r="B402" s="87" t="s">
        <v>1074</v>
      </c>
      <c r="C402" s="15">
        <v>3770000000</v>
      </c>
      <c r="D402" s="88" t="s">
        <v>1076</v>
      </c>
      <c r="E402" s="87" t="s">
        <v>10</v>
      </c>
      <c r="F402" s="87" t="s">
        <v>11</v>
      </c>
      <c r="G402" s="87" t="s">
        <v>2257</v>
      </c>
    </row>
    <row r="403" spans="1:7">
      <c r="A403" s="89">
        <v>402</v>
      </c>
      <c r="B403" s="87" t="s">
        <v>1077</v>
      </c>
      <c r="C403" s="15">
        <v>3760000000</v>
      </c>
      <c r="D403" s="88" t="s">
        <v>1079</v>
      </c>
      <c r="E403" s="87" t="s">
        <v>1080</v>
      </c>
      <c r="F403" s="87" t="s">
        <v>11</v>
      </c>
      <c r="G403" s="87" t="s">
        <v>20</v>
      </c>
    </row>
    <row r="404" spans="1:7">
      <c r="A404" s="89">
        <v>403</v>
      </c>
      <c r="B404" s="87" t="s">
        <v>1081</v>
      </c>
      <c r="C404" s="15">
        <v>3700000000</v>
      </c>
      <c r="D404" s="88">
        <v>522</v>
      </c>
      <c r="E404" s="87" t="s">
        <v>91</v>
      </c>
      <c r="F404" s="87" t="s">
        <v>11</v>
      </c>
      <c r="G404" s="87" t="s">
        <v>34</v>
      </c>
    </row>
    <row r="405" spans="1:7">
      <c r="A405" s="89">
        <v>404</v>
      </c>
      <c r="B405" s="87" t="s">
        <v>1083</v>
      </c>
      <c r="C405" s="15">
        <v>3670000000</v>
      </c>
      <c r="D405" s="88">
        <v>34220</v>
      </c>
      <c r="E405" s="87" t="s">
        <v>29</v>
      </c>
      <c r="F405" s="87" t="s">
        <v>11</v>
      </c>
      <c r="G405" s="87" t="s">
        <v>12</v>
      </c>
    </row>
    <row r="406" spans="1:7">
      <c r="A406" s="89">
        <v>405</v>
      </c>
      <c r="B406" s="87" t="s">
        <v>1085</v>
      </c>
      <c r="C406" s="15">
        <v>3660000000</v>
      </c>
      <c r="D406" s="88">
        <v>5483</v>
      </c>
      <c r="E406" s="87" t="s">
        <v>26</v>
      </c>
      <c r="F406" s="87" t="s">
        <v>11</v>
      </c>
      <c r="G406" s="87" t="s">
        <v>34</v>
      </c>
    </row>
    <row r="407" spans="1:7">
      <c r="A407" s="89">
        <v>406</v>
      </c>
      <c r="B407" s="87" t="s">
        <v>1087</v>
      </c>
      <c r="C407" s="15">
        <v>3620000000</v>
      </c>
      <c r="D407" s="88" t="s">
        <v>1089</v>
      </c>
      <c r="E407" s="87" t="s">
        <v>10</v>
      </c>
      <c r="F407" s="87" t="s">
        <v>11</v>
      </c>
      <c r="G407" s="87" t="s">
        <v>52</v>
      </c>
    </row>
    <row r="408" spans="1:7">
      <c r="A408" s="89">
        <v>407</v>
      </c>
      <c r="B408" s="87" t="s">
        <v>1090</v>
      </c>
      <c r="C408" s="15">
        <v>3610000000</v>
      </c>
      <c r="D408" s="88" t="s">
        <v>1092</v>
      </c>
      <c r="E408" s="87" t="s">
        <v>200</v>
      </c>
      <c r="F408" s="87" t="s">
        <v>11</v>
      </c>
      <c r="G408" s="87" t="s">
        <v>52</v>
      </c>
    </row>
    <row r="409" spans="1:7">
      <c r="A409" s="89">
        <v>408</v>
      </c>
      <c r="B409" s="87" t="s">
        <v>1093</v>
      </c>
      <c r="C409" s="15">
        <v>3570000000</v>
      </c>
      <c r="D409" s="88" t="s">
        <v>1095</v>
      </c>
      <c r="E409" s="87" t="s">
        <v>10</v>
      </c>
      <c r="F409" s="87" t="s">
        <v>11</v>
      </c>
      <c r="G409" s="87" t="s">
        <v>2256</v>
      </c>
    </row>
    <row r="410" spans="1:7">
      <c r="A410" s="89">
        <v>409</v>
      </c>
      <c r="B410" s="87" t="s">
        <v>1096</v>
      </c>
      <c r="C410" s="15">
        <v>3550000000</v>
      </c>
      <c r="D410" s="88">
        <v>6789</v>
      </c>
      <c r="E410" s="87" t="s">
        <v>26</v>
      </c>
      <c r="F410" s="87" t="s">
        <v>11</v>
      </c>
      <c r="G410" s="87" t="s">
        <v>20</v>
      </c>
    </row>
    <row r="411" spans="1:7">
      <c r="A411" s="89">
        <v>410</v>
      </c>
      <c r="B411" s="87" t="s">
        <v>1098</v>
      </c>
      <c r="C411" s="15">
        <v>3550000000</v>
      </c>
      <c r="D411" s="88">
        <v>3533</v>
      </c>
      <c r="E411" s="87" t="s">
        <v>26</v>
      </c>
      <c r="F411" s="87" t="s">
        <v>11</v>
      </c>
      <c r="G411" s="87" t="s">
        <v>154</v>
      </c>
    </row>
    <row r="412" spans="1:7">
      <c r="A412" s="89">
        <v>411</v>
      </c>
      <c r="B412" s="87" t="s">
        <v>1099</v>
      </c>
      <c r="C412" s="15">
        <v>3550000000</v>
      </c>
      <c r="D412" s="88">
        <v>688561</v>
      </c>
      <c r="E412" s="87" t="s">
        <v>188</v>
      </c>
      <c r="F412" s="87" t="s">
        <v>11</v>
      </c>
      <c r="G412" s="87" t="s">
        <v>2256</v>
      </c>
    </row>
    <row r="413" spans="1:7">
      <c r="A413" s="89">
        <v>412</v>
      </c>
      <c r="B413" s="87" t="s">
        <v>1100</v>
      </c>
      <c r="C413" s="15">
        <v>3540000000</v>
      </c>
      <c r="D413" s="88">
        <v>300114</v>
      </c>
      <c r="E413" s="87" t="s">
        <v>188</v>
      </c>
      <c r="F413" s="87" t="s">
        <v>11</v>
      </c>
      <c r="G413" s="87" t="s">
        <v>94</v>
      </c>
    </row>
    <row r="414" spans="1:7">
      <c r="A414" s="89">
        <v>413</v>
      </c>
      <c r="B414" s="87" t="s">
        <v>1102</v>
      </c>
      <c r="C414" s="15">
        <v>3520000000</v>
      </c>
      <c r="D414" s="88">
        <v>3036</v>
      </c>
      <c r="E414" s="87" t="s">
        <v>26</v>
      </c>
      <c r="F414" s="87" t="s">
        <v>11</v>
      </c>
      <c r="G414" s="87" t="s">
        <v>20</v>
      </c>
    </row>
    <row r="415" spans="1:7">
      <c r="A415" s="89">
        <v>414</v>
      </c>
      <c r="B415" s="87" t="s">
        <v>1104</v>
      </c>
      <c r="C415" s="15">
        <v>3500000000</v>
      </c>
      <c r="D415" s="88" t="s">
        <v>1106</v>
      </c>
      <c r="E415" s="87" t="s">
        <v>364</v>
      </c>
      <c r="F415" s="87" t="s">
        <v>11</v>
      </c>
      <c r="G415" s="87" t="s">
        <v>20</v>
      </c>
    </row>
    <row r="416" spans="1:7">
      <c r="A416" s="89">
        <v>415</v>
      </c>
      <c r="B416" s="87" t="s">
        <v>1107</v>
      </c>
      <c r="C416" s="15">
        <v>3460000000</v>
      </c>
      <c r="D416" s="88" t="s">
        <v>1109</v>
      </c>
      <c r="E416" s="87" t="s">
        <v>425</v>
      </c>
      <c r="F416" s="87" t="s">
        <v>11</v>
      </c>
      <c r="G416" s="87" t="s">
        <v>52</v>
      </c>
    </row>
    <row r="417" spans="1:7">
      <c r="A417" s="89">
        <v>416</v>
      </c>
      <c r="B417" s="87" t="s">
        <v>1110</v>
      </c>
      <c r="C417" s="15">
        <v>3440000000</v>
      </c>
      <c r="D417" s="88">
        <v>603893</v>
      </c>
      <c r="E417" s="87" t="s">
        <v>188</v>
      </c>
      <c r="F417" s="87" t="s">
        <v>11</v>
      </c>
      <c r="G417" s="87" t="s">
        <v>20</v>
      </c>
    </row>
    <row r="418" spans="1:7">
      <c r="A418" s="89">
        <v>417</v>
      </c>
      <c r="B418" s="87" t="s">
        <v>1112</v>
      </c>
      <c r="C418" s="15">
        <v>3430000000</v>
      </c>
      <c r="D418" s="88" t="s">
        <v>1114</v>
      </c>
      <c r="E418" s="87" t="s">
        <v>10</v>
      </c>
      <c r="F418" s="87" t="s">
        <v>11</v>
      </c>
      <c r="G418" s="87" t="s">
        <v>56</v>
      </c>
    </row>
    <row r="419" spans="1:7">
      <c r="A419" s="89">
        <v>418</v>
      </c>
      <c r="B419" s="87" t="s">
        <v>1115</v>
      </c>
      <c r="C419" s="15">
        <v>3410000000</v>
      </c>
      <c r="D419" s="88" t="s">
        <v>1117</v>
      </c>
      <c r="E419" s="87" t="s">
        <v>10</v>
      </c>
      <c r="F419" s="87" t="s">
        <v>11</v>
      </c>
      <c r="G419" s="87" t="s">
        <v>2256</v>
      </c>
    </row>
    <row r="420" spans="1:7">
      <c r="A420" s="89">
        <v>419</v>
      </c>
      <c r="B420" s="87" t="s">
        <v>1118</v>
      </c>
      <c r="C420" s="15">
        <v>3410000000</v>
      </c>
      <c r="D420" s="88" t="s">
        <v>1119</v>
      </c>
      <c r="E420" s="87" t="s">
        <v>10</v>
      </c>
      <c r="F420" s="87" t="s">
        <v>11</v>
      </c>
      <c r="G420" s="87" t="s">
        <v>2257</v>
      </c>
    </row>
    <row r="421" spans="1:7">
      <c r="A421" s="89">
        <v>420</v>
      </c>
      <c r="B421" s="87" t="s">
        <v>1120</v>
      </c>
      <c r="C421" s="15">
        <v>3400000000</v>
      </c>
      <c r="D421" s="88">
        <v>688099</v>
      </c>
      <c r="E421" s="87" t="s">
        <v>188</v>
      </c>
      <c r="F421" s="87" t="s">
        <v>11</v>
      </c>
      <c r="G421" s="87" t="s">
        <v>154</v>
      </c>
    </row>
    <row r="422" spans="1:7">
      <c r="A422" s="89">
        <v>421</v>
      </c>
      <c r="B422" s="87" t="s">
        <v>1122</v>
      </c>
      <c r="C422" s="15">
        <v>3390000000</v>
      </c>
      <c r="D422" s="88">
        <v>4958</v>
      </c>
      <c r="E422" s="87" t="s">
        <v>741</v>
      </c>
      <c r="F422" s="87" t="s">
        <v>11</v>
      </c>
      <c r="G422" s="87" t="s">
        <v>20</v>
      </c>
    </row>
    <row r="423" spans="1:7">
      <c r="A423" s="89">
        <v>422</v>
      </c>
      <c r="B423" s="87" t="s">
        <v>1124</v>
      </c>
      <c r="C423" s="15">
        <v>3390000000</v>
      </c>
      <c r="D423" s="88" t="s">
        <v>1125</v>
      </c>
      <c r="E423" s="87" t="s">
        <v>200</v>
      </c>
      <c r="F423" s="87" t="s">
        <v>11</v>
      </c>
      <c r="G423" s="87" t="s">
        <v>94</v>
      </c>
    </row>
    <row r="424" spans="1:7">
      <c r="A424" s="89">
        <v>423</v>
      </c>
      <c r="B424" s="87" t="s">
        <v>1126</v>
      </c>
      <c r="C424" s="15">
        <v>3380000000</v>
      </c>
      <c r="D424" s="88">
        <v>4733</v>
      </c>
      <c r="E424" s="87" t="s">
        <v>87</v>
      </c>
      <c r="F424" s="87" t="s">
        <v>11</v>
      </c>
      <c r="G424" s="87" t="s">
        <v>52</v>
      </c>
    </row>
    <row r="425" spans="1:7">
      <c r="A425" s="89">
        <v>424</v>
      </c>
      <c r="B425" s="87" t="s">
        <v>1128</v>
      </c>
      <c r="C425" s="15">
        <v>3380000000</v>
      </c>
      <c r="D425" s="88" t="s">
        <v>1129</v>
      </c>
      <c r="E425" s="87" t="s">
        <v>10</v>
      </c>
      <c r="F425" s="87" t="s">
        <v>11</v>
      </c>
      <c r="G425" s="87" t="s">
        <v>56</v>
      </c>
    </row>
    <row r="426" spans="1:7">
      <c r="A426" s="89">
        <v>425</v>
      </c>
      <c r="B426" s="87" t="s">
        <v>1130</v>
      </c>
      <c r="C426" s="15">
        <v>3380000000</v>
      </c>
      <c r="D426" s="88" t="s">
        <v>1131</v>
      </c>
      <c r="E426" s="87" t="s">
        <v>104</v>
      </c>
      <c r="F426" s="87" t="s">
        <v>11</v>
      </c>
      <c r="G426" s="87" t="s">
        <v>52</v>
      </c>
    </row>
    <row r="427" spans="1:7">
      <c r="A427" s="89">
        <v>426</v>
      </c>
      <c r="B427" s="87" t="s">
        <v>1132</v>
      </c>
      <c r="C427" s="15">
        <v>3380000000</v>
      </c>
      <c r="D427" s="88" t="s">
        <v>1133</v>
      </c>
      <c r="E427" s="87" t="s">
        <v>10</v>
      </c>
      <c r="F427" s="87" t="s">
        <v>11</v>
      </c>
      <c r="G427" s="87" t="s">
        <v>20</v>
      </c>
    </row>
    <row r="428" spans="1:7">
      <c r="A428" s="89">
        <v>427</v>
      </c>
      <c r="B428" s="87" t="s">
        <v>1134</v>
      </c>
      <c r="C428" s="15">
        <v>3380000000</v>
      </c>
      <c r="D428" s="88" t="s">
        <v>1135</v>
      </c>
      <c r="E428" s="87" t="s">
        <v>10</v>
      </c>
      <c r="F428" s="87" t="s">
        <v>11</v>
      </c>
      <c r="G428" s="87" t="s">
        <v>56</v>
      </c>
    </row>
    <row r="429" spans="1:7">
      <c r="A429" s="89">
        <v>428</v>
      </c>
      <c r="B429" s="87" t="s">
        <v>1136</v>
      </c>
      <c r="C429" s="15">
        <v>3370000000</v>
      </c>
      <c r="D429" s="88" t="s">
        <v>1138</v>
      </c>
      <c r="E429" s="87" t="s">
        <v>1139</v>
      </c>
      <c r="F429" s="87" t="s">
        <v>11</v>
      </c>
      <c r="G429" s="87" t="s">
        <v>2257</v>
      </c>
    </row>
    <row r="430" spans="1:7">
      <c r="A430" s="89">
        <v>429</v>
      </c>
      <c r="B430" s="87" t="s">
        <v>1140</v>
      </c>
      <c r="C430" s="15">
        <v>3350000000</v>
      </c>
      <c r="D430" s="88" t="s">
        <v>1142</v>
      </c>
      <c r="E430" s="87" t="s">
        <v>104</v>
      </c>
      <c r="F430" s="87" t="s">
        <v>11</v>
      </c>
      <c r="G430" s="87" t="s">
        <v>154</v>
      </c>
    </row>
    <row r="431" spans="1:7">
      <c r="A431" s="89">
        <v>430</v>
      </c>
      <c r="B431" s="87" t="s">
        <v>1143</v>
      </c>
      <c r="C431" s="15">
        <v>3350000000</v>
      </c>
      <c r="D431" s="88">
        <v>600707</v>
      </c>
      <c r="E431" s="87" t="s">
        <v>188</v>
      </c>
      <c r="F431" s="87" t="s">
        <v>11</v>
      </c>
      <c r="G431" s="87" t="s">
        <v>154</v>
      </c>
    </row>
    <row r="432" spans="1:7">
      <c r="A432" s="89">
        <v>431</v>
      </c>
      <c r="B432" s="87" t="s">
        <v>1144</v>
      </c>
      <c r="C432" s="15">
        <v>3340000000</v>
      </c>
      <c r="D432" s="88">
        <v>300803</v>
      </c>
      <c r="E432" s="87" t="s">
        <v>188</v>
      </c>
      <c r="F432" s="87" t="s">
        <v>11</v>
      </c>
      <c r="G432" s="87" t="s">
        <v>2257</v>
      </c>
    </row>
    <row r="433" spans="1:7">
      <c r="A433" s="89">
        <v>432</v>
      </c>
      <c r="B433" s="87" t="s">
        <v>1146</v>
      </c>
      <c r="C433" s="15">
        <v>3340000000</v>
      </c>
      <c r="D433" s="88">
        <v>5947</v>
      </c>
      <c r="E433" s="87" t="s">
        <v>87</v>
      </c>
      <c r="F433" s="87" t="s">
        <v>11</v>
      </c>
      <c r="G433" s="87" t="s">
        <v>12</v>
      </c>
    </row>
    <row r="434" spans="1:7">
      <c r="A434" s="89">
        <v>433</v>
      </c>
      <c r="B434" s="87" t="s">
        <v>1147</v>
      </c>
      <c r="C434" s="15">
        <v>3320000000</v>
      </c>
      <c r="D434" s="88">
        <v>603712</v>
      </c>
      <c r="E434" s="87" t="s">
        <v>188</v>
      </c>
      <c r="F434" s="87" t="s">
        <v>11</v>
      </c>
      <c r="G434" s="87" t="s">
        <v>56</v>
      </c>
    </row>
    <row r="435" spans="1:7">
      <c r="A435" s="89">
        <v>434</v>
      </c>
      <c r="B435" s="87" t="s">
        <v>1149</v>
      </c>
      <c r="C435" s="15">
        <v>3320000000</v>
      </c>
      <c r="D435" s="88" t="s">
        <v>1150</v>
      </c>
      <c r="E435" s="87" t="s">
        <v>425</v>
      </c>
      <c r="F435" s="87" t="s">
        <v>11</v>
      </c>
      <c r="G435" s="87" t="s">
        <v>94</v>
      </c>
    </row>
    <row r="436" spans="1:7">
      <c r="A436" s="89">
        <v>435</v>
      </c>
      <c r="B436" s="87" t="s">
        <v>1151</v>
      </c>
      <c r="C436" s="15">
        <v>3300000000</v>
      </c>
      <c r="D436" s="88">
        <v>2449</v>
      </c>
      <c r="E436" s="87" t="s">
        <v>26</v>
      </c>
      <c r="F436" s="87" t="s">
        <v>11</v>
      </c>
      <c r="G436" s="87" t="s">
        <v>20</v>
      </c>
    </row>
    <row r="437" spans="1:7">
      <c r="A437" s="89">
        <v>436</v>
      </c>
      <c r="B437" s="87" t="s">
        <v>1153</v>
      </c>
      <c r="C437" s="15">
        <v>3280000000</v>
      </c>
      <c r="D437" s="88" t="s">
        <v>1155</v>
      </c>
      <c r="E437" s="87" t="s">
        <v>10</v>
      </c>
      <c r="F437" s="87" t="s">
        <v>11</v>
      </c>
      <c r="G437" s="87" t="s">
        <v>2257</v>
      </c>
    </row>
    <row r="438" spans="1:7">
      <c r="A438" s="89">
        <v>437</v>
      </c>
      <c r="B438" s="87" t="s">
        <v>1156</v>
      </c>
      <c r="C438" s="15">
        <v>3280000000</v>
      </c>
      <c r="D438" s="88">
        <v>600100</v>
      </c>
      <c r="E438" s="87" t="s">
        <v>188</v>
      </c>
      <c r="F438" s="87" t="s">
        <v>11</v>
      </c>
      <c r="G438" s="87" t="s">
        <v>131</v>
      </c>
    </row>
    <row r="439" spans="1:7">
      <c r="A439" s="89">
        <v>438</v>
      </c>
      <c r="B439" s="87" t="s">
        <v>1157</v>
      </c>
      <c r="C439" s="15">
        <v>3280000000</v>
      </c>
      <c r="D439" s="88" t="s">
        <v>1158</v>
      </c>
      <c r="E439" s="87" t="s">
        <v>158</v>
      </c>
      <c r="F439" s="87" t="s">
        <v>11</v>
      </c>
      <c r="G439" s="87" t="s">
        <v>2257</v>
      </c>
    </row>
    <row r="440" spans="1:7">
      <c r="A440" s="89">
        <v>439</v>
      </c>
      <c r="B440" s="87" t="s">
        <v>1159</v>
      </c>
      <c r="C440" s="15">
        <v>3280000000</v>
      </c>
      <c r="D440" s="88" t="s">
        <v>1160</v>
      </c>
      <c r="E440" s="87" t="s">
        <v>10</v>
      </c>
      <c r="F440" s="87" t="s">
        <v>11</v>
      </c>
      <c r="G440" s="87" t="s">
        <v>2257</v>
      </c>
    </row>
    <row r="441" spans="1:7">
      <c r="A441" s="89">
        <v>440</v>
      </c>
      <c r="B441" s="87" t="s">
        <v>1161</v>
      </c>
      <c r="C441" s="15">
        <v>3260000000</v>
      </c>
      <c r="D441" s="88">
        <v>2368</v>
      </c>
      <c r="E441" s="87" t="s">
        <v>26</v>
      </c>
      <c r="F441" s="87" t="s">
        <v>11</v>
      </c>
      <c r="G441" s="87" t="s">
        <v>154</v>
      </c>
    </row>
    <row r="442" spans="1:7">
      <c r="A442" s="89">
        <v>441</v>
      </c>
      <c r="B442" s="87" t="s">
        <v>1163</v>
      </c>
      <c r="C442" s="15">
        <v>3260000000</v>
      </c>
      <c r="D442" s="88">
        <v>6976</v>
      </c>
      <c r="E442" s="87" t="s">
        <v>87</v>
      </c>
      <c r="F442" s="87" t="s">
        <v>11</v>
      </c>
      <c r="G442" s="87" t="s">
        <v>154</v>
      </c>
    </row>
    <row r="443" spans="1:7">
      <c r="A443" s="89">
        <v>442</v>
      </c>
      <c r="B443" s="87" t="s">
        <v>1164</v>
      </c>
      <c r="C443" s="15">
        <v>3250000000</v>
      </c>
      <c r="D443" s="88">
        <v>2018</v>
      </c>
      <c r="E443" s="87" t="s">
        <v>188</v>
      </c>
      <c r="F443" s="87" t="s">
        <v>11</v>
      </c>
      <c r="G443" s="87" t="s">
        <v>56</v>
      </c>
    </row>
    <row r="444" spans="1:7">
      <c r="A444" s="89">
        <v>443</v>
      </c>
      <c r="B444" s="87" t="s">
        <v>1166</v>
      </c>
      <c r="C444" s="15">
        <v>3250000000</v>
      </c>
      <c r="D444" s="88">
        <v>600839</v>
      </c>
      <c r="E444" s="87" t="s">
        <v>188</v>
      </c>
      <c r="F444" s="87" t="s">
        <v>11</v>
      </c>
      <c r="G444" s="87" t="s">
        <v>12</v>
      </c>
    </row>
    <row r="445" spans="1:7">
      <c r="A445" s="89">
        <v>444</v>
      </c>
      <c r="B445" s="87" t="s">
        <v>1167</v>
      </c>
      <c r="C445" s="15">
        <v>3240000000</v>
      </c>
      <c r="D445" s="88" t="s">
        <v>1169</v>
      </c>
      <c r="E445" s="87" t="s">
        <v>10</v>
      </c>
      <c r="F445" s="87" t="s">
        <v>11</v>
      </c>
      <c r="G445" s="87" t="s">
        <v>2257</v>
      </c>
    </row>
    <row r="446" spans="1:7">
      <c r="A446" s="89">
        <v>445</v>
      </c>
      <c r="B446" s="87" t="s">
        <v>1170</v>
      </c>
      <c r="C446" s="15">
        <v>3240000000</v>
      </c>
      <c r="D446" s="88">
        <v>6239</v>
      </c>
      <c r="E446" s="87" t="s">
        <v>26</v>
      </c>
      <c r="F446" s="87" t="s">
        <v>11</v>
      </c>
      <c r="G446" s="87" t="s">
        <v>34</v>
      </c>
    </row>
    <row r="447" spans="1:7">
      <c r="A447" s="89">
        <v>446</v>
      </c>
      <c r="B447" s="87" t="s">
        <v>1171</v>
      </c>
      <c r="C447" s="15">
        <v>3240000000</v>
      </c>
      <c r="D447" s="88" t="s">
        <v>1172</v>
      </c>
      <c r="E447" s="87" t="s">
        <v>10</v>
      </c>
      <c r="F447" s="87" t="s">
        <v>11</v>
      </c>
      <c r="G447" s="87" t="s">
        <v>2257</v>
      </c>
    </row>
    <row r="448" spans="1:7">
      <c r="A448" s="89">
        <v>447</v>
      </c>
      <c r="B448" s="87" t="s">
        <v>1173</v>
      </c>
      <c r="C448" s="15">
        <v>3240000000</v>
      </c>
      <c r="D448" s="88">
        <v>3044</v>
      </c>
      <c r="E448" s="87" t="s">
        <v>26</v>
      </c>
      <c r="F448" s="87" t="s">
        <v>11</v>
      </c>
      <c r="G448" s="87" t="s">
        <v>154</v>
      </c>
    </row>
    <row r="449" spans="1:7">
      <c r="A449" s="89">
        <v>448</v>
      </c>
      <c r="B449" s="87" t="s">
        <v>1174</v>
      </c>
      <c r="C449" s="15">
        <v>3220000000</v>
      </c>
      <c r="D449" s="88" t="s">
        <v>1176</v>
      </c>
      <c r="E449" s="87" t="s">
        <v>10</v>
      </c>
      <c r="F449" s="87" t="s">
        <v>11</v>
      </c>
      <c r="G449" s="87" t="s">
        <v>94</v>
      </c>
    </row>
    <row r="450" spans="1:7">
      <c r="A450" s="89">
        <v>449</v>
      </c>
      <c r="B450" s="87" t="s">
        <v>1177</v>
      </c>
      <c r="C450" s="15">
        <v>3210000000</v>
      </c>
      <c r="D450" s="88">
        <v>3653</v>
      </c>
      <c r="E450" s="87" t="s">
        <v>26</v>
      </c>
      <c r="F450" s="87" t="s">
        <v>11</v>
      </c>
      <c r="G450" s="87" t="s">
        <v>154</v>
      </c>
    </row>
    <row r="451" spans="1:7">
      <c r="A451" s="89">
        <v>450</v>
      </c>
      <c r="B451" s="87" t="s">
        <v>1179</v>
      </c>
      <c r="C451" s="15">
        <v>3210000000</v>
      </c>
      <c r="D451" s="88">
        <v>3035</v>
      </c>
      <c r="E451" s="87" t="s">
        <v>26</v>
      </c>
      <c r="F451" s="87" t="s">
        <v>11</v>
      </c>
      <c r="G451" s="87" t="s">
        <v>34</v>
      </c>
    </row>
    <row r="452" spans="1:7">
      <c r="A452" s="89">
        <v>451</v>
      </c>
      <c r="B452" s="87" t="s">
        <v>1180</v>
      </c>
      <c r="C452" s="15">
        <v>3200000000</v>
      </c>
      <c r="D452" s="88">
        <v>8299</v>
      </c>
      <c r="E452" s="87" t="s">
        <v>26</v>
      </c>
      <c r="F452" s="87" t="s">
        <v>11</v>
      </c>
      <c r="G452" s="87" t="s">
        <v>131</v>
      </c>
    </row>
    <row r="453" spans="1:7">
      <c r="A453" s="89">
        <v>452</v>
      </c>
      <c r="B453" s="87" t="s">
        <v>1182</v>
      </c>
      <c r="C453" s="15">
        <v>3200000000</v>
      </c>
      <c r="D453" s="88">
        <v>300604</v>
      </c>
      <c r="E453" s="87" t="s">
        <v>188</v>
      </c>
      <c r="F453" s="87" t="s">
        <v>11</v>
      </c>
      <c r="G453" s="87" t="s">
        <v>34</v>
      </c>
    </row>
    <row r="454" spans="1:7">
      <c r="A454" s="89">
        <v>453</v>
      </c>
      <c r="B454" s="87" t="s">
        <v>1183</v>
      </c>
      <c r="C454" s="15">
        <v>3190000000</v>
      </c>
      <c r="D454" s="88" t="s">
        <v>1185</v>
      </c>
      <c r="E454" s="87" t="s">
        <v>10</v>
      </c>
      <c r="F454" s="87" t="s">
        <v>11</v>
      </c>
      <c r="G454" s="87" t="s">
        <v>20</v>
      </c>
    </row>
    <row r="455" spans="1:7">
      <c r="A455" s="89">
        <v>454</v>
      </c>
      <c r="B455" s="87" t="s">
        <v>1186</v>
      </c>
      <c r="C455" s="15">
        <v>3190000000</v>
      </c>
      <c r="D455" s="88" t="s">
        <v>1187</v>
      </c>
      <c r="E455" s="87" t="s">
        <v>10</v>
      </c>
      <c r="F455" s="87" t="s">
        <v>11</v>
      </c>
      <c r="G455" s="87" t="s">
        <v>52</v>
      </c>
    </row>
    <row r="456" spans="1:7">
      <c r="A456" s="89">
        <v>455</v>
      </c>
      <c r="B456" s="87" t="s">
        <v>1188</v>
      </c>
      <c r="C456" s="15">
        <v>3190000000</v>
      </c>
      <c r="D456" s="88" t="s">
        <v>1189</v>
      </c>
      <c r="E456" s="87" t="s">
        <v>10</v>
      </c>
      <c r="F456" s="87" t="s">
        <v>11</v>
      </c>
      <c r="G456" s="87" t="s">
        <v>2256</v>
      </c>
    </row>
    <row r="457" spans="1:7">
      <c r="A457" s="89">
        <v>456</v>
      </c>
      <c r="B457" s="87" t="s">
        <v>1190</v>
      </c>
      <c r="C457" s="15">
        <v>3180000000</v>
      </c>
      <c r="D457" s="88">
        <v>688521</v>
      </c>
      <c r="E457" s="87" t="s">
        <v>188</v>
      </c>
      <c r="F457" s="87" t="s">
        <v>11</v>
      </c>
      <c r="G457" s="87" t="s">
        <v>20</v>
      </c>
    </row>
    <row r="458" spans="1:7">
      <c r="A458" s="89">
        <v>457</v>
      </c>
      <c r="B458" s="87" t="s">
        <v>1192</v>
      </c>
      <c r="C458" s="15">
        <v>3160000000</v>
      </c>
      <c r="D458" s="88" t="s">
        <v>1194</v>
      </c>
      <c r="E458" s="87" t="s">
        <v>10</v>
      </c>
      <c r="F458" s="87" t="s">
        <v>11</v>
      </c>
      <c r="G458" s="87" t="s">
        <v>2257</v>
      </c>
    </row>
    <row r="459" spans="1:7">
      <c r="A459" s="89">
        <v>458</v>
      </c>
      <c r="B459" s="87" t="s">
        <v>1195</v>
      </c>
      <c r="C459" s="15">
        <v>3130000000</v>
      </c>
      <c r="D459" s="88">
        <v>3923</v>
      </c>
      <c r="E459" s="87" t="s">
        <v>87</v>
      </c>
      <c r="F459" s="87" t="s">
        <v>11</v>
      </c>
      <c r="G459" s="87" t="s">
        <v>52</v>
      </c>
    </row>
    <row r="460" spans="1:7">
      <c r="A460" s="89">
        <v>459</v>
      </c>
      <c r="B460" s="87" t="s">
        <v>1197</v>
      </c>
      <c r="C460" s="15">
        <v>3130000000</v>
      </c>
      <c r="D460" s="88">
        <v>6856</v>
      </c>
      <c r="E460" s="87" t="s">
        <v>87</v>
      </c>
      <c r="F460" s="87" t="s">
        <v>11</v>
      </c>
      <c r="G460" s="87" t="s">
        <v>94</v>
      </c>
    </row>
    <row r="461" spans="1:7">
      <c r="A461" s="89">
        <v>460</v>
      </c>
      <c r="B461" s="87" t="s">
        <v>1198</v>
      </c>
      <c r="C461" s="15">
        <v>3130000000</v>
      </c>
      <c r="D461" s="88" t="s">
        <v>1199</v>
      </c>
      <c r="E461" s="87" t="s">
        <v>10</v>
      </c>
      <c r="F461" s="87" t="s">
        <v>11</v>
      </c>
      <c r="G461" s="87" t="s">
        <v>2257</v>
      </c>
    </row>
    <row r="462" spans="1:7">
      <c r="A462" s="89">
        <v>461</v>
      </c>
      <c r="B462" s="87" t="s">
        <v>1200</v>
      </c>
      <c r="C462" s="15">
        <v>3100000000</v>
      </c>
      <c r="D462" s="88">
        <v>8056</v>
      </c>
      <c r="E462" s="87" t="s">
        <v>87</v>
      </c>
      <c r="F462" s="87" t="s">
        <v>11</v>
      </c>
      <c r="G462" s="87" t="s">
        <v>52</v>
      </c>
    </row>
    <row r="463" spans="1:7">
      <c r="A463" s="89">
        <v>462</v>
      </c>
      <c r="B463" s="87" t="s">
        <v>1202</v>
      </c>
      <c r="C463" s="15">
        <v>3100000000</v>
      </c>
      <c r="D463" s="88" t="s">
        <v>1203</v>
      </c>
      <c r="E463" s="87" t="s">
        <v>188</v>
      </c>
      <c r="F463" s="87" t="s">
        <v>11</v>
      </c>
      <c r="G463" s="87" t="s">
        <v>52</v>
      </c>
    </row>
    <row r="464" spans="1:7">
      <c r="A464" s="89">
        <v>463</v>
      </c>
      <c r="B464" s="87" t="s">
        <v>1204</v>
      </c>
      <c r="C464" s="15">
        <v>3060000000</v>
      </c>
      <c r="D464" s="88">
        <v>1385</v>
      </c>
      <c r="E464" s="87" t="s">
        <v>188</v>
      </c>
      <c r="F464" s="87" t="s">
        <v>11</v>
      </c>
      <c r="G464" s="87" t="s">
        <v>34</v>
      </c>
    </row>
    <row r="465" spans="1:7">
      <c r="A465" s="89">
        <v>464</v>
      </c>
      <c r="B465" s="87" t="s">
        <v>1206</v>
      </c>
      <c r="C465" s="15">
        <v>3060000000</v>
      </c>
      <c r="D465" s="88" t="s">
        <v>1207</v>
      </c>
      <c r="E465" s="87" t="s">
        <v>10</v>
      </c>
      <c r="F465" s="87" t="s">
        <v>11</v>
      </c>
      <c r="G465" s="87" t="s">
        <v>2257</v>
      </c>
    </row>
    <row r="466" spans="1:7">
      <c r="A466" s="89">
        <v>465</v>
      </c>
      <c r="B466" s="87" t="s">
        <v>1208</v>
      </c>
      <c r="C466" s="15">
        <v>3050000000</v>
      </c>
      <c r="D466" s="88" t="s">
        <v>1210</v>
      </c>
      <c r="E466" s="87" t="s">
        <v>364</v>
      </c>
      <c r="F466" s="87" t="s">
        <v>11</v>
      </c>
      <c r="G466" s="87" t="s">
        <v>34</v>
      </c>
    </row>
    <row r="467" spans="1:7">
      <c r="A467" s="89">
        <v>466</v>
      </c>
      <c r="B467" s="87" t="s">
        <v>1211</v>
      </c>
      <c r="C467" s="15">
        <v>3040000000</v>
      </c>
      <c r="D467" s="88" t="s">
        <v>1213</v>
      </c>
      <c r="E467" s="87" t="s">
        <v>541</v>
      </c>
      <c r="F467" s="87" t="s">
        <v>11</v>
      </c>
      <c r="G467" s="87" t="s">
        <v>154</v>
      </c>
    </row>
    <row r="468" spans="1:7">
      <c r="A468" s="89">
        <v>467</v>
      </c>
      <c r="B468" s="87" t="s">
        <v>1214</v>
      </c>
      <c r="C468" s="15">
        <v>3040000000</v>
      </c>
      <c r="D468" s="88" t="s">
        <v>1215</v>
      </c>
      <c r="E468" s="87" t="s">
        <v>10</v>
      </c>
      <c r="F468" s="87" t="s">
        <v>11</v>
      </c>
      <c r="G468" s="87" t="s">
        <v>2256</v>
      </c>
    </row>
    <row r="469" spans="1:7">
      <c r="A469" s="89">
        <v>468</v>
      </c>
      <c r="B469" s="87" t="s">
        <v>1216</v>
      </c>
      <c r="C469" s="15">
        <v>3030000000</v>
      </c>
      <c r="D469" s="88">
        <v>2352</v>
      </c>
      <c r="E469" s="87" t="s">
        <v>26</v>
      </c>
      <c r="F469" s="87" t="s">
        <v>11</v>
      </c>
      <c r="G469" s="87" t="s">
        <v>131</v>
      </c>
    </row>
    <row r="470" spans="1:7">
      <c r="A470" s="89">
        <v>469</v>
      </c>
      <c r="B470" s="87" t="s">
        <v>1218</v>
      </c>
      <c r="C470" s="15">
        <v>3020000000</v>
      </c>
      <c r="D470" s="88">
        <v>300567</v>
      </c>
      <c r="E470" s="87" t="s">
        <v>188</v>
      </c>
      <c r="F470" s="87" t="s">
        <v>11</v>
      </c>
      <c r="G470" s="87" t="s">
        <v>94</v>
      </c>
    </row>
    <row r="471" spans="1:7">
      <c r="A471" s="89">
        <v>470</v>
      </c>
      <c r="B471" s="87" t="s">
        <v>1220</v>
      </c>
      <c r="C471" s="15">
        <v>3020000000</v>
      </c>
      <c r="D471" s="88" t="s">
        <v>1221</v>
      </c>
      <c r="E471" s="87" t="s">
        <v>10</v>
      </c>
      <c r="F471" s="87" t="s">
        <v>11</v>
      </c>
      <c r="G471" s="87" t="s">
        <v>2256</v>
      </c>
    </row>
    <row r="472" spans="1:7">
      <c r="A472" s="89">
        <v>471</v>
      </c>
      <c r="B472" s="87" t="s">
        <v>1222</v>
      </c>
      <c r="C472" s="15">
        <v>3020000000</v>
      </c>
      <c r="D472" s="88" t="s">
        <v>1223</v>
      </c>
      <c r="E472" s="87" t="s">
        <v>425</v>
      </c>
      <c r="F472" s="87" t="s">
        <v>11</v>
      </c>
      <c r="G472" s="87" t="s">
        <v>2256</v>
      </c>
    </row>
    <row r="473" spans="1:7">
      <c r="A473" s="89">
        <v>472</v>
      </c>
      <c r="B473" s="87" t="s">
        <v>1224</v>
      </c>
      <c r="C473" s="15">
        <v>3020000000</v>
      </c>
      <c r="D473" s="88">
        <v>2327</v>
      </c>
      <c r="E473" s="87" t="s">
        <v>87</v>
      </c>
      <c r="F473" s="87" t="s">
        <v>11</v>
      </c>
      <c r="G473" s="87" t="s">
        <v>52</v>
      </c>
    </row>
    <row r="474" spans="1:7">
      <c r="A474" s="89">
        <v>473</v>
      </c>
      <c r="B474" s="87" t="s">
        <v>1225</v>
      </c>
      <c r="C474" s="15">
        <v>3010000000</v>
      </c>
      <c r="D474" s="88" t="s">
        <v>1227</v>
      </c>
      <c r="E474" s="87" t="s">
        <v>10</v>
      </c>
      <c r="F474" s="87" t="s">
        <v>11</v>
      </c>
      <c r="G474" s="87" t="s">
        <v>2256</v>
      </c>
    </row>
    <row r="475" spans="1:7">
      <c r="A475" s="89">
        <v>474</v>
      </c>
      <c r="B475" s="87" t="s">
        <v>1228</v>
      </c>
      <c r="C475" s="15">
        <v>3010000000</v>
      </c>
      <c r="D475" s="88" t="s">
        <v>1229</v>
      </c>
      <c r="E475" s="87" t="s">
        <v>63</v>
      </c>
      <c r="F475" s="87" t="s">
        <v>11</v>
      </c>
      <c r="G475" s="87" t="s">
        <v>20</v>
      </c>
    </row>
    <row r="476" spans="1:7">
      <c r="A476" s="89">
        <v>475</v>
      </c>
      <c r="B476" s="87" t="s">
        <v>1230</v>
      </c>
      <c r="C476" s="15">
        <v>2980000000</v>
      </c>
      <c r="D476" s="88" t="s">
        <v>1232</v>
      </c>
      <c r="E476" s="87" t="s">
        <v>200</v>
      </c>
      <c r="F476" s="87" t="s">
        <v>11</v>
      </c>
      <c r="G476" s="87" t="s">
        <v>2257</v>
      </c>
    </row>
    <row r="477" spans="1:7">
      <c r="A477" s="89">
        <v>476</v>
      </c>
      <c r="B477" s="87" t="s">
        <v>1233</v>
      </c>
      <c r="C477" s="15">
        <v>2980000000</v>
      </c>
      <c r="D477" s="88">
        <v>688390</v>
      </c>
      <c r="E477" s="87" t="s">
        <v>188</v>
      </c>
      <c r="F477" s="87" t="s">
        <v>11</v>
      </c>
      <c r="G477" s="87" t="s">
        <v>154</v>
      </c>
    </row>
    <row r="478" spans="1:7">
      <c r="A478" s="89">
        <v>477</v>
      </c>
      <c r="B478" s="87" t="s">
        <v>1234</v>
      </c>
      <c r="C478" s="15">
        <v>2980000000</v>
      </c>
      <c r="D478" s="88" t="s">
        <v>1235</v>
      </c>
      <c r="E478" s="87" t="s">
        <v>10</v>
      </c>
      <c r="F478" s="87" t="s">
        <v>11</v>
      </c>
      <c r="G478" s="87" t="s">
        <v>2256</v>
      </c>
    </row>
    <row r="479" spans="1:7">
      <c r="A479" s="89">
        <v>478</v>
      </c>
      <c r="B479" s="87" t="s">
        <v>1236</v>
      </c>
      <c r="C479" s="15">
        <v>2980000000</v>
      </c>
      <c r="D479" s="88">
        <v>300212</v>
      </c>
      <c r="E479" s="87" t="s">
        <v>188</v>
      </c>
      <c r="F479" s="87" t="s">
        <v>11</v>
      </c>
      <c r="G479" s="87" t="s">
        <v>2257</v>
      </c>
    </row>
    <row r="480" spans="1:7">
      <c r="A480" s="89">
        <v>479</v>
      </c>
      <c r="B480" s="87" t="s">
        <v>1237</v>
      </c>
      <c r="C480" s="15">
        <v>2980000000</v>
      </c>
      <c r="D480" s="88">
        <v>2360</v>
      </c>
      <c r="E480" s="87" t="s">
        <v>26</v>
      </c>
      <c r="F480" s="87" t="s">
        <v>11</v>
      </c>
      <c r="G480" s="87" t="s">
        <v>94</v>
      </c>
    </row>
    <row r="481" spans="1:7">
      <c r="A481" s="89">
        <v>480</v>
      </c>
      <c r="B481" s="87" t="s">
        <v>1238</v>
      </c>
      <c r="C481" s="15">
        <v>2940000000</v>
      </c>
      <c r="D481" s="88" t="s">
        <v>1240</v>
      </c>
      <c r="E481" s="87" t="s">
        <v>104</v>
      </c>
      <c r="F481" s="87" t="s">
        <v>11</v>
      </c>
      <c r="G481" s="87" t="s">
        <v>2257</v>
      </c>
    </row>
    <row r="482" spans="1:7">
      <c r="A482" s="89">
        <v>481</v>
      </c>
      <c r="B482" s="87" t="s">
        <v>1241</v>
      </c>
      <c r="C482" s="15">
        <v>2930000000</v>
      </c>
      <c r="D482" s="88" t="s">
        <v>1243</v>
      </c>
      <c r="E482" s="87" t="s">
        <v>63</v>
      </c>
      <c r="F482" s="87" t="s">
        <v>11</v>
      </c>
      <c r="G482" s="87" t="s">
        <v>2256</v>
      </c>
    </row>
    <row r="483" spans="1:7">
      <c r="A483" s="89">
        <v>482</v>
      </c>
      <c r="B483" s="87" t="s">
        <v>1244</v>
      </c>
      <c r="C483" s="15">
        <v>2930000000</v>
      </c>
      <c r="D483" s="88">
        <v>300136</v>
      </c>
      <c r="E483" s="87" t="s">
        <v>188</v>
      </c>
      <c r="F483" s="87" t="s">
        <v>11</v>
      </c>
      <c r="G483" s="87" t="s">
        <v>56</v>
      </c>
    </row>
    <row r="484" spans="1:7">
      <c r="A484" s="89">
        <v>483</v>
      </c>
      <c r="B484" s="87" t="s">
        <v>1245</v>
      </c>
      <c r="C484" s="15">
        <v>2930000000</v>
      </c>
      <c r="D484" s="88" t="s">
        <v>1246</v>
      </c>
      <c r="E484" s="87" t="s">
        <v>10</v>
      </c>
      <c r="F484" s="87" t="s">
        <v>11</v>
      </c>
      <c r="G484" s="87" t="s">
        <v>20</v>
      </c>
    </row>
    <row r="485" spans="1:7">
      <c r="A485" s="89">
        <v>484</v>
      </c>
      <c r="B485" s="87" t="s">
        <v>1247</v>
      </c>
      <c r="C485" s="15">
        <v>2910000000</v>
      </c>
      <c r="D485" s="88" t="s">
        <v>1249</v>
      </c>
      <c r="E485" s="87" t="s">
        <v>10</v>
      </c>
      <c r="F485" s="87" t="s">
        <v>11</v>
      </c>
      <c r="G485" s="87" t="s">
        <v>2257</v>
      </c>
    </row>
    <row r="486" spans="1:7">
      <c r="A486" s="89">
        <v>485</v>
      </c>
      <c r="B486" s="87" t="s">
        <v>1250</v>
      </c>
      <c r="C486" s="15">
        <v>2900000000</v>
      </c>
      <c r="D486" s="88">
        <v>600673</v>
      </c>
      <c r="E486" s="87" t="s">
        <v>188</v>
      </c>
      <c r="F486" s="87" t="s">
        <v>11</v>
      </c>
      <c r="G486" s="87" t="s">
        <v>154</v>
      </c>
    </row>
    <row r="487" spans="1:7">
      <c r="A487" s="89">
        <v>486</v>
      </c>
      <c r="B487" s="87" t="s">
        <v>1252</v>
      </c>
      <c r="C487" s="15">
        <v>2890000000</v>
      </c>
      <c r="D487" s="88">
        <v>600516</v>
      </c>
      <c r="E487" s="87" t="s">
        <v>188</v>
      </c>
      <c r="F487" s="87" t="s">
        <v>11</v>
      </c>
      <c r="G487" s="87" t="s">
        <v>154</v>
      </c>
    </row>
    <row r="488" spans="1:7">
      <c r="A488" s="89">
        <v>487</v>
      </c>
      <c r="B488" s="87" t="s">
        <v>1254</v>
      </c>
      <c r="C488" s="15">
        <v>2880000000</v>
      </c>
      <c r="D488" s="88" t="s">
        <v>1256</v>
      </c>
      <c r="E488" s="87" t="s">
        <v>541</v>
      </c>
      <c r="F488" s="87" t="s">
        <v>11</v>
      </c>
      <c r="G488" s="87" t="s">
        <v>34</v>
      </c>
    </row>
    <row r="489" spans="1:7">
      <c r="A489" s="89">
        <v>488</v>
      </c>
      <c r="B489" s="87" t="s">
        <v>1257</v>
      </c>
      <c r="C489" s="15">
        <v>2880000000</v>
      </c>
      <c r="D489" s="88" t="s">
        <v>1258</v>
      </c>
      <c r="E489" s="87" t="s">
        <v>10</v>
      </c>
      <c r="F489" s="87" t="s">
        <v>11</v>
      </c>
      <c r="G489" s="87" t="s">
        <v>154</v>
      </c>
    </row>
    <row r="490" spans="1:7">
      <c r="A490" s="89">
        <v>489</v>
      </c>
      <c r="B490" s="87" t="s">
        <v>1259</v>
      </c>
      <c r="C490" s="15">
        <v>2870000000</v>
      </c>
      <c r="D490" s="88" t="s">
        <v>1261</v>
      </c>
      <c r="E490" s="87" t="s">
        <v>525</v>
      </c>
      <c r="F490" s="87" t="s">
        <v>11</v>
      </c>
      <c r="G490" s="87" t="s">
        <v>154</v>
      </c>
    </row>
    <row r="491" spans="1:7">
      <c r="A491" s="89">
        <v>490</v>
      </c>
      <c r="B491" s="87" t="s">
        <v>1262</v>
      </c>
      <c r="C491" s="15">
        <v>2850000000</v>
      </c>
      <c r="D491" s="88">
        <v>300339</v>
      </c>
      <c r="E491" s="87" t="s">
        <v>188</v>
      </c>
      <c r="F491" s="87" t="s">
        <v>11</v>
      </c>
      <c r="G491" s="87" t="s">
        <v>2257</v>
      </c>
    </row>
    <row r="492" spans="1:7">
      <c r="A492" s="89">
        <v>491</v>
      </c>
      <c r="B492" s="87" t="s">
        <v>1264</v>
      </c>
      <c r="C492" s="15">
        <v>2850000000</v>
      </c>
      <c r="D492" s="88" t="s">
        <v>1265</v>
      </c>
      <c r="E492" s="87" t="s">
        <v>10</v>
      </c>
      <c r="F492" s="87" t="s">
        <v>11</v>
      </c>
      <c r="G492" s="87" t="s">
        <v>2257</v>
      </c>
    </row>
    <row r="493" spans="1:7">
      <c r="A493" s="89">
        <v>492</v>
      </c>
      <c r="B493" s="87" t="s">
        <v>1266</v>
      </c>
      <c r="C493" s="15">
        <v>2840000000</v>
      </c>
      <c r="D493" s="88" t="s">
        <v>1268</v>
      </c>
      <c r="E493" s="87" t="s">
        <v>104</v>
      </c>
      <c r="F493" s="87" t="s">
        <v>11</v>
      </c>
      <c r="G493" s="87" t="s">
        <v>2257</v>
      </c>
    </row>
    <row r="494" spans="1:7">
      <c r="A494" s="89">
        <v>493</v>
      </c>
      <c r="B494" s="87" t="s">
        <v>1269</v>
      </c>
      <c r="C494" s="15">
        <v>2840000000</v>
      </c>
      <c r="D494" s="88" t="s">
        <v>1270</v>
      </c>
      <c r="E494" s="87" t="s">
        <v>10</v>
      </c>
      <c r="F494" s="87" t="s">
        <v>11</v>
      </c>
      <c r="G494" s="87" t="s">
        <v>154</v>
      </c>
    </row>
    <row r="495" spans="1:7">
      <c r="A495" s="89">
        <v>494</v>
      </c>
      <c r="B495" s="87" t="s">
        <v>1271</v>
      </c>
      <c r="C495" s="15">
        <v>2800000000</v>
      </c>
      <c r="D495" s="88">
        <v>6531</v>
      </c>
      <c r="E495" s="87" t="s">
        <v>26</v>
      </c>
      <c r="F495" s="87" t="s">
        <v>11</v>
      </c>
      <c r="G495" s="87" t="s">
        <v>20</v>
      </c>
    </row>
    <row r="496" spans="1:7">
      <c r="A496" s="89">
        <v>495</v>
      </c>
      <c r="B496" s="87" t="s">
        <v>1273</v>
      </c>
      <c r="C496" s="15">
        <v>2800000000</v>
      </c>
      <c r="D496" s="88" t="s">
        <v>1274</v>
      </c>
      <c r="E496" s="87" t="s">
        <v>243</v>
      </c>
      <c r="F496" s="87" t="s">
        <v>11</v>
      </c>
      <c r="G496" s="87" t="s">
        <v>12</v>
      </c>
    </row>
    <row r="497" spans="1:7">
      <c r="A497" s="89">
        <v>496</v>
      </c>
      <c r="B497" s="87" t="s">
        <v>1275</v>
      </c>
      <c r="C497" s="15">
        <v>2790000000</v>
      </c>
      <c r="D497" s="88">
        <v>4966</v>
      </c>
      <c r="E497" s="87" t="s">
        <v>741</v>
      </c>
      <c r="F497" s="87" t="s">
        <v>11</v>
      </c>
      <c r="G497" s="87" t="s">
        <v>20</v>
      </c>
    </row>
    <row r="498" spans="1:7">
      <c r="A498" s="89">
        <v>497</v>
      </c>
      <c r="B498" s="87" t="s">
        <v>1277</v>
      </c>
      <c r="C498" s="15">
        <v>2790000000</v>
      </c>
      <c r="D498" s="88" t="s">
        <v>1278</v>
      </c>
      <c r="E498" s="87" t="s">
        <v>243</v>
      </c>
      <c r="F498" s="87" t="s">
        <v>11</v>
      </c>
      <c r="G498" s="87" t="s">
        <v>154</v>
      </c>
    </row>
    <row r="499" spans="1:7">
      <c r="A499" s="89">
        <v>498</v>
      </c>
      <c r="B499" s="87" t="s">
        <v>1279</v>
      </c>
      <c r="C499" s="15">
        <v>2770000000</v>
      </c>
      <c r="D499" s="88" t="s">
        <v>1281</v>
      </c>
      <c r="E499" s="87" t="s">
        <v>10</v>
      </c>
      <c r="F499" s="87" t="s">
        <v>11</v>
      </c>
      <c r="G499" s="87" t="s">
        <v>56</v>
      </c>
    </row>
    <row r="500" spans="1:7">
      <c r="A500" s="89">
        <v>499</v>
      </c>
      <c r="B500" s="87" t="s">
        <v>1282</v>
      </c>
      <c r="C500" s="15">
        <v>2760000000</v>
      </c>
      <c r="D500" s="88" t="s">
        <v>1284</v>
      </c>
      <c r="E500" s="87" t="s">
        <v>243</v>
      </c>
      <c r="F500" s="87" t="s">
        <v>11</v>
      </c>
      <c r="G500" s="87" t="s">
        <v>52</v>
      </c>
    </row>
    <row r="501" spans="1:7">
      <c r="A501" s="89">
        <v>500</v>
      </c>
      <c r="B501" s="87" t="s">
        <v>1285</v>
      </c>
      <c r="C501" s="15">
        <v>2760000000</v>
      </c>
      <c r="D501" s="88" t="s">
        <v>1286</v>
      </c>
      <c r="E501" s="87" t="s">
        <v>351</v>
      </c>
      <c r="F501" s="87" t="s">
        <v>11</v>
      </c>
      <c r="G501" s="87" t="s">
        <v>52</v>
      </c>
    </row>
    <row r="502" spans="1:7">
      <c r="A502" s="89">
        <v>501</v>
      </c>
      <c r="B502" s="87" t="s">
        <v>1287</v>
      </c>
      <c r="C502" s="15">
        <v>2710000000</v>
      </c>
      <c r="D502" s="88" t="s">
        <v>1289</v>
      </c>
      <c r="E502" s="87" t="s">
        <v>1033</v>
      </c>
      <c r="F502" s="87" t="s">
        <v>11</v>
      </c>
      <c r="G502" s="87" t="s">
        <v>52</v>
      </c>
    </row>
    <row r="503" spans="1:7">
      <c r="A503" s="89">
        <v>502</v>
      </c>
      <c r="B503" s="87" t="s">
        <v>1290</v>
      </c>
      <c r="C503" s="15">
        <v>2710000000</v>
      </c>
      <c r="D503" s="88">
        <v>300140</v>
      </c>
      <c r="E503" s="87" t="s">
        <v>188</v>
      </c>
      <c r="F503" s="87" t="s">
        <v>11</v>
      </c>
      <c r="G503" s="87" t="s">
        <v>154</v>
      </c>
    </row>
    <row r="504" spans="1:7">
      <c r="A504" s="89">
        <v>503</v>
      </c>
      <c r="B504" s="87" t="s">
        <v>1291</v>
      </c>
      <c r="C504" s="15">
        <v>2700000000</v>
      </c>
      <c r="D504" s="88">
        <v>300017</v>
      </c>
      <c r="E504" s="87" t="s">
        <v>188</v>
      </c>
      <c r="F504" s="87" t="s">
        <v>11</v>
      </c>
      <c r="G504" s="87" t="s">
        <v>2256</v>
      </c>
    </row>
    <row r="505" spans="1:7">
      <c r="A505" s="89">
        <v>504</v>
      </c>
      <c r="B505" s="87" t="s">
        <v>1293</v>
      </c>
      <c r="C505" s="15">
        <v>2690000000</v>
      </c>
      <c r="D505" s="88" t="s">
        <v>1295</v>
      </c>
      <c r="E505" s="87" t="s">
        <v>253</v>
      </c>
      <c r="F505" s="87" t="s">
        <v>11</v>
      </c>
      <c r="G505" s="87" t="s">
        <v>52</v>
      </c>
    </row>
    <row r="506" spans="1:7">
      <c r="A506" s="89">
        <v>505</v>
      </c>
      <c r="B506" s="87" t="s">
        <v>1296</v>
      </c>
      <c r="C506" s="15">
        <v>2690000000</v>
      </c>
      <c r="D506" s="88">
        <v>2313</v>
      </c>
      <c r="E506" s="87" t="s">
        <v>26</v>
      </c>
      <c r="F506" s="87" t="s">
        <v>11</v>
      </c>
      <c r="G506" s="87" t="s">
        <v>154</v>
      </c>
    </row>
    <row r="507" spans="1:7">
      <c r="A507" s="89">
        <v>506</v>
      </c>
      <c r="B507" s="87" t="s">
        <v>1297</v>
      </c>
      <c r="C507" s="15">
        <v>2690000000</v>
      </c>
      <c r="D507" s="88">
        <v>9749</v>
      </c>
      <c r="E507" s="87" t="s">
        <v>87</v>
      </c>
      <c r="F507" s="87" t="s">
        <v>11</v>
      </c>
      <c r="G507" s="87" t="s">
        <v>52</v>
      </c>
    </row>
    <row r="508" spans="1:7">
      <c r="A508" s="89">
        <v>507</v>
      </c>
      <c r="B508" s="87" t="s">
        <v>1298</v>
      </c>
      <c r="C508" s="15">
        <v>2680000000</v>
      </c>
      <c r="D508" s="88" t="s">
        <v>1300</v>
      </c>
      <c r="E508" s="87" t="s">
        <v>10</v>
      </c>
      <c r="F508" s="87" t="s">
        <v>11</v>
      </c>
      <c r="G508" s="87" t="s">
        <v>94</v>
      </c>
    </row>
    <row r="509" spans="1:7">
      <c r="A509" s="89">
        <v>508</v>
      </c>
      <c r="B509" s="87" t="s">
        <v>1301</v>
      </c>
      <c r="C509" s="15">
        <v>2670000000</v>
      </c>
      <c r="D509" s="88">
        <v>300373</v>
      </c>
      <c r="E509" s="87" t="s">
        <v>188</v>
      </c>
      <c r="F509" s="87" t="s">
        <v>11</v>
      </c>
      <c r="G509" s="87" t="s">
        <v>20</v>
      </c>
    </row>
    <row r="510" spans="1:7">
      <c r="A510" s="89">
        <v>509</v>
      </c>
      <c r="B510" s="87" t="s">
        <v>1303</v>
      </c>
      <c r="C510" s="15">
        <v>2670000000</v>
      </c>
      <c r="D510" s="88">
        <v>600563</v>
      </c>
      <c r="E510" s="87" t="s">
        <v>188</v>
      </c>
      <c r="F510" s="87" t="s">
        <v>11</v>
      </c>
      <c r="G510" s="87" t="s">
        <v>154</v>
      </c>
    </row>
    <row r="511" spans="1:7">
      <c r="A511" s="89">
        <v>510</v>
      </c>
      <c r="B511" s="87" t="s">
        <v>1304</v>
      </c>
      <c r="C511" s="15">
        <v>2650000000</v>
      </c>
      <c r="D511" s="88" t="s">
        <v>1306</v>
      </c>
      <c r="E511" s="87" t="s">
        <v>10</v>
      </c>
      <c r="F511" s="87" t="s">
        <v>11</v>
      </c>
      <c r="G511" s="87" t="s">
        <v>52</v>
      </c>
    </row>
    <row r="512" spans="1:7">
      <c r="A512" s="89">
        <v>511</v>
      </c>
      <c r="B512" s="87" t="s">
        <v>1307</v>
      </c>
      <c r="C512" s="15">
        <v>2650000000</v>
      </c>
      <c r="D512" s="88" t="s">
        <v>1308</v>
      </c>
      <c r="E512" s="87" t="s">
        <v>1309</v>
      </c>
      <c r="F512" s="87" t="s">
        <v>11</v>
      </c>
      <c r="G512" s="87" t="s">
        <v>52</v>
      </c>
    </row>
    <row r="513" spans="1:7">
      <c r="A513" s="89">
        <v>512</v>
      </c>
      <c r="B513" s="87" t="s">
        <v>1310</v>
      </c>
      <c r="C513" s="15">
        <v>2640000000</v>
      </c>
      <c r="D513" s="88">
        <v>4812</v>
      </c>
      <c r="E513" s="87" t="s">
        <v>87</v>
      </c>
      <c r="F513" s="87" t="s">
        <v>11</v>
      </c>
      <c r="G513" s="87" t="s">
        <v>52</v>
      </c>
    </row>
    <row r="514" spans="1:7">
      <c r="A514" s="89">
        <v>513</v>
      </c>
      <c r="B514" s="87" t="s">
        <v>1312</v>
      </c>
      <c r="C514" s="15">
        <v>2640000000</v>
      </c>
      <c r="D514" s="88" t="s">
        <v>1313</v>
      </c>
      <c r="E514" s="87" t="s">
        <v>10</v>
      </c>
      <c r="F514" s="87" t="s">
        <v>11</v>
      </c>
      <c r="G514" s="87" t="s">
        <v>2257</v>
      </c>
    </row>
    <row r="515" spans="1:7">
      <c r="A515" s="89">
        <v>514</v>
      </c>
      <c r="B515" s="87" t="s">
        <v>1314</v>
      </c>
      <c r="C515" s="15">
        <v>2640000000</v>
      </c>
      <c r="D515" s="88" t="s">
        <v>1315</v>
      </c>
      <c r="E515" s="87" t="s">
        <v>1316</v>
      </c>
      <c r="F515" s="87" t="s">
        <v>11</v>
      </c>
      <c r="G515" s="87" t="s">
        <v>12</v>
      </c>
    </row>
    <row r="516" spans="1:7">
      <c r="A516" s="89">
        <v>515</v>
      </c>
      <c r="B516" s="87" t="s">
        <v>1317</v>
      </c>
      <c r="C516" s="15">
        <v>2630000000</v>
      </c>
      <c r="D516" s="88" t="s">
        <v>1319</v>
      </c>
      <c r="E516" s="87" t="s">
        <v>63</v>
      </c>
      <c r="F516" s="87" t="s">
        <v>11</v>
      </c>
      <c r="G516" s="87" t="s">
        <v>2257</v>
      </c>
    </row>
    <row r="517" spans="1:7">
      <c r="A517" s="89">
        <v>516</v>
      </c>
      <c r="B517" s="87" t="s">
        <v>1320</v>
      </c>
      <c r="C517" s="15">
        <v>2630000000</v>
      </c>
      <c r="D517" s="88">
        <v>600271</v>
      </c>
      <c r="E517" s="87" t="s">
        <v>188</v>
      </c>
      <c r="F517" s="87" t="s">
        <v>11</v>
      </c>
      <c r="G517" s="87" t="s">
        <v>2257</v>
      </c>
    </row>
    <row r="518" spans="1:7">
      <c r="A518" s="89">
        <v>517</v>
      </c>
      <c r="B518" s="87" t="s">
        <v>1321</v>
      </c>
      <c r="C518" s="15">
        <v>2630000000</v>
      </c>
      <c r="D518" s="88" t="s">
        <v>1322</v>
      </c>
      <c r="E518" s="87" t="s">
        <v>10</v>
      </c>
      <c r="F518" s="87" t="s">
        <v>11</v>
      </c>
      <c r="G518" s="87" t="s">
        <v>2257</v>
      </c>
    </row>
    <row r="519" spans="1:7">
      <c r="A519" s="89">
        <v>518</v>
      </c>
      <c r="B519" s="87" t="s">
        <v>1323</v>
      </c>
      <c r="C519" s="15">
        <v>2630000000</v>
      </c>
      <c r="D519" s="88">
        <v>300118</v>
      </c>
      <c r="E519" s="87" t="s">
        <v>188</v>
      </c>
      <c r="F519" s="87" t="s">
        <v>11</v>
      </c>
      <c r="G519" s="87" t="s">
        <v>20</v>
      </c>
    </row>
    <row r="520" spans="1:7">
      <c r="A520" s="89">
        <v>519</v>
      </c>
      <c r="B520" s="87" t="s">
        <v>1324</v>
      </c>
      <c r="C520" s="15">
        <v>2620000000</v>
      </c>
      <c r="D520" s="88" t="s">
        <v>1326</v>
      </c>
      <c r="E520" s="87" t="s">
        <v>10</v>
      </c>
      <c r="F520" s="87" t="s">
        <v>11</v>
      </c>
      <c r="G520" s="87" t="s">
        <v>20</v>
      </c>
    </row>
    <row r="521" spans="1:7">
      <c r="A521" s="89">
        <v>520</v>
      </c>
      <c r="B521" s="87" t="s">
        <v>1327</v>
      </c>
      <c r="C521" s="15">
        <v>2610000000</v>
      </c>
      <c r="D521" s="88">
        <v>600498</v>
      </c>
      <c r="E521" s="87" t="s">
        <v>188</v>
      </c>
      <c r="F521" s="87" t="s">
        <v>11</v>
      </c>
      <c r="G521" s="87" t="s">
        <v>56</v>
      </c>
    </row>
    <row r="522" spans="1:7">
      <c r="A522" s="89">
        <v>521</v>
      </c>
      <c r="B522" s="87" t="s">
        <v>1329</v>
      </c>
      <c r="C522" s="15">
        <v>2600000000</v>
      </c>
      <c r="D522" s="88">
        <v>2388</v>
      </c>
      <c r="E522" s="87" t="s">
        <v>26</v>
      </c>
      <c r="F522" s="87" t="s">
        <v>11</v>
      </c>
      <c r="G522" s="87" t="s">
        <v>20</v>
      </c>
    </row>
    <row r="523" spans="1:7">
      <c r="A523" s="89">
        <v>522</v>
      </c>
      <c r="B523" s="87" t="s">
        <v>1331</v>
      </c>
      <c r="C523" s="15">
        <v>2590000000</v>
      </c>
      <c r="D523" s="88" t="s">
        <v>1333</v>
      </c>
      <c r="E523" s="87" t="s">
        <v>63</v>
      </c>
      <c r="F523" s="87" t="s">
        <v>11</v>
      </c>
      <c r="G523" s="87" t="s">
        <v>2257</v>
      </c>
    </row>
    <row r="524" spans="1:7">
      <c r="A524" s="89">
        <v>523</v>
      </c>
      <c r="B524" s="87" t="s">
        <v>1334</v>
      </c>
      <c r="C524" s="15">
        <v>2590000000</v>
      </c>
      <c r="D524" s="88" t="s">
        <v>1335</v>
      </c>
      <c r="E524" s="87" t="s">
        <v>10</v>
      </c>
      <c r="F524" s="87" t="s">
        <v>11</v>
      </c>
      <c r="G524" s="87" t="s">
        <v>2256</v>
      </c>
    </row>
    <row r="525" spans="1:7">
      <c r="A525" s="89">
        <v>524</v>
      </c>
      <c r="B525" s="87" t="s">
        <v>1336</v>
      </c>
      <c r="C525" s="15">
        <v>2580000000</v>
      </c>
      <c r="D525" s="88" t="s">
        <v>1338</v>
      </c>
      <c r="E525" s="87" t="s">
        <v>10</v>
      </c>
      <c r="F525" s="87" t="s">
        <v>11</v>
      </c>
      <c r="G525" s="87" t="s">
        <v>2256</v>
      </c>
    </row>
    <row r="526" spans="1:7">
      <c r="A526" s="89">
        <v>525</v>
      </c>
      <c r="B526" s="87" t="s">
        <v>1339</v>
      </c>
      <c r="C526" s="15">
        <v>2580000000</v>
      </c>
      <c r="D526" s="88">
        <v>688002</v>
      </c>
      <c r="E526" s="87" t="s">
        <v>188</v>
      </c>
      <c r="F526" s="87" t="s">
        <v>11</v>
      </c>
      <c r="G526" s="87" t="s">
        <v>154</v>
      </c>
    </row>
    <row r="527" spans="1:7">
      <c r="A527" s="89">
        <v>526</v>
      </c>
      <c r="B527" s="87" t="s">
        <v>1340</v>
      </c>
      <c r="C527" s="15">
        <v>2580000000</v>
      </c>
      <c r="D527" s="88" t="s">
        <v>1341</v>
      </c>
      <c r="E527" s="87" t="s">
        <v>10</v>
      </c>
      <c r="F527" s="87" t="s">
        <v>11</v>
      </c>
      <c r="G527" s="87" t="s">
        <v>131</v>
      </c>
    </row>
    <row r="528" spans="1:7">
      <c r="A528" s="89">
        <v>527</v>
      </c>
      <c r="B528" s="87" t="s">
        <v>1342</v>
      </c>
      <c r="C528" s="15">
        <v>2570000000</v>
      </c>
      <c r="D528" s="88">
        <v>4186</v>
      </c>
      <c r="E528" s="87" t="s">
        <v>87</v>
      </c>
      <c r="F528" s="87" t="s">
        <v>11</v>
      </c>
      <c r="G528" s="87" t="s">
        <v>154</v>
      </c>
    </row>
    <row r="529" spans="1:7">
      <c r="A529" s="89">
        <v>528</v>
      </c>
      <c r="B529" s="87" t="s">
        <v>1344</v>
      </c>
      <c r="C529" s="15">
        <v>2520000000</v>
      </c>
      <c r="D529" s="88">
        <v>688005</v>
      </c>
      <c r="E529" s="87" t="s">
        <v>188</v>
      </c>
      <c r="F529" s="87" t="s">
        <v>11</v>
      </c>
      <c r="G529" s="87" t="s">
        <v>154</v>
      </c>
    </row>
    <row r="530" spans="1:7">
      <c r="A530" s="89">
        <v>529</v>
      </c>
      <c r="B530" s="87" t="s">
        <v>1346</v>
      </c>
      <c r="C530" s="15">
        <v>2500000000</v>
      </c>
      <c r="D530" s="88">
        <v>600764</v>
      </c>
      <c r="E530" s="87" t="s">
        <v>188</v>
      </c>
      <c r="F530" s="87" t="s">
        <v>11</v>
      </c>
      <c r="G530" s="87" t="s">
        <v>131</v>
      </c>
    </row>
    <row r="531" spans="1:7">
      <c r="A531" s="89">
        <v>530</v>
      </c>
      <c r="B531" s="87" t="s">
        <v>1348</v>
      </c>
      <c r="C531" s="15">
        <v>2500000000</v>
      </c>
      <c r="D531" s="88">
        <v>603228</v>
      </c>
      <c r="E531" s="87" t="s">
        <v>188</v>
      </c>
      <c r="F531" s="87" t="s">
        <v>11</v>
      </c>
      <c r="G531" s="87" t="s">
        <v>154</v>
      </c>
    </row>
    <row r="532" spans="1:7">
      <c r="A532" s="89">
        <v>531</v>
      </c>
      <c r="B532" s="87" t="s">
        <v>1349</v>
      </c>
      <c r="C532" s="15">
        <v>2500000000</v>
      </c>
      <c r="D532" s="88" t="s">
        <v>1350</v>
      </c>
      <c r="E532" s="87" t="s">
        <v>10</v>
      </c>
      <c r="F532" s="87" t="s">
        <v>11</v>
      </c>
      <c r="G532" s="87" t="s">
        <v>361</v>
      </c>
    </row>
    <row r="533" spans="1:7">
      <c r="A533" s="89">
        <v>532</v>
      </c>
      <c r="B533" s="87" t="s">
        <v>1351</v>
      </c>
      <c r="C533" s="15">
        <v>2470000000</v>
      </c>
      <c r="D533" s="88">
        <v>605358</v>
      </c>
      <c r="E533" s="87" t="s">
        <v>188</v>
      </c>
      <c r="F533" s="87" t="s">
        <v>11</v>
      </c>
      <c r="G533" s="87" t="s">
        <v>20</v>
      </c>
    </row>
    <row r="534" spans="1:7">
      <c r="A534" s="89">
        <v>533</v>
      </c>
      <c r="B534" s="87" t="s">
        <v>1353</v>
      </c>
      <c r="C534" s="15">
        <v>2470000000</v>
      </c>
      <c r="D534" s="88">
        <v>688536</v>
      </c>
      <c r="E534" s="87" t="s">
        <v>188</v>
      </c>
      <c r="F534" s="87" t="s">
        <v>11</v>
      </c>
      <c r="G534" s="87" t="s">
        <v>34</v>
      </c>
    </row>
    <row r="535" spans="1:7">
      <c r="A535" s="89">
        <v>534</v>
      </c>
      <c r="B535" s="87" t="s">
        <v>1354</v>
      </c>
      <c r="C535" s="15">
        <v>2460000000</v>
      </c>
      <c r="D535" s="88" t="s">
        <v>1356</v>
      </c>
      <c r="E535" s="87" t="s">
        <v>10</v>
      </c>
      <c r="F535" s="87" t="s">
        <v>11</v>
      </c>
      <c r="G535" s="87" t="s">
        <v>2256</v>
      </c>
    </row>
    <row r="536" spans="1:7">
      <c r="A536" s="89">
        <v>535</v>
      </c>
      <c r="B536" s="87" t="s">
        <v>1357</v>
      </c>
      <c r="C536" s="15">
        <v>2440000000</v>
      </c>
      <c r="D536" s="88" t="s">
        <v>1359</v>
      </c>
      <c r="E536" s="87" t="s">
        <v>10</v>
      </c>
      <c r="F536" s="87" t="s">
        <v>11</v>
      </c>
      <c r="G536" s="87" t="s">
        <v>2256</v>
      </c>
    </row>
    <row r="537" spans="1:7">
      <c r="A537" s="89">
        <v>536</v>
      </c>
      <c r="B537" s="87" t="s">
        <v>1360</v>
      </c>
      <c r="C537" s="15">
        <v>2420000000</v>
      </c>
      <c r="D537" s="88">
        <v>5344</v>
      </c>
      <c r="E537" s="87" t="s">
        <v>87</v>
      </c>
      <c r="F537" s="87" t="s">
        <v>11</v>
      </c>
      <c r="G537" s="87" t="s">
        <v>154</v>
      </c>
    </row>
    <row r="538" spans="1:7">
      <c r="A538" s="89">
        <v>537</v>
      </c>
      <c r="B538" s="87" t="s">
        <v>1362</v>
      </c>
      <c r="C538" s="15">
        <v>2420000000</v>
      </c>
      <c r="D538" s="88">
        <v>1973</v>
      </c>
      <c r="E538" s="87" t="s">
        <v>87</v>
      </c>
      <c r="F538" s="87" t="s">
        <v>11</v>
      </c>
      <c r="G538" s="87" t="s">
        <v>52</v>
      </c>
    </row>
    <row r="539" spans="1:7">
      <c r="A539" s="89">
        <v>538</v>
      </c>
      <c r="B539" s="87" t="s">
        <v>1363</v>
      </c>
      <c r="C539" s="15">
        <v>2390000000</v>
      </c>
      <c r="D539" s="88">
        <v>300002</v>
      </c>
      <c r="E539" s="87" t="s">
        <v>188</v>
      </c>
      <c r="F539" s="87" t="s">
        <v>11</v>
      </c>
      <c r="G539" s="87" t="s">
        <v>2257</v>
      </c>
    </row>
    <row r="540" spans="1:7">
      <c r="A540" s="89">
        <v>539</v>
      </c>
      <c r="B540" s="87" t="s">
        <v>1365</v>
      </c>
      <c r="C540" s="15">
        <v>2390000000</v>
      </c>
      <c r="D540" s="88">
        <v>2354</v>
      </c>
      <c r="E540" s="87" t="s">
        <v>26</v>
      </c>
      <c r="F540" s="87" t="s">
        <v>11</v>
      </c>
      <c r="G540" s="87" t="s">
        <v>131</v>
      </c>
    </row>
    <row r="541" spans="1:7">
      <c r="A541" s="89">
        <v>540</v>
      </c>
      <c r="B541" s="87" t="s">
        <v>1366</v>
      </c>
      <c r="C541" s="15">
        <v>2390000000</v>
      </c>
      <c r="D541" s="88" t="s">
        <v>1367</v>
      </c>
      <c r="E541" s="87" t="s">
        <v>10</v>
      </c>
      <c r="F541" s="87" t="s">
        <v>11</v>
      </c>
      <c r="G541" s="87" t="s">
        <v>154</v>
      </c>
    </row>
    <row r="542" spans="1:7">
      <c r="A542" s="89">
        <v>541</v>
      </c>
      <c r="B542" s="87" t="s">
        <v>1368</v>
      </c>
      <c r="C542" s="15">
        <v>2380000000</v>
      </c>
      <c r="D542" s="88">
        <v>603613</v>
      </c>
      <c r="E542" s="87" t="s">
        <v>188</v>
      </c>
      <c r="F542" s="87" t="s">
        <v>11</v>
      </c>
      <c r="G542" s="87" t="s">
        <v>52</v>
      </c>
    </row>
    <row r="543" spans="1:7">
      <c r="A543" s="89">
        <v>542</v>
      </c>
      <c r="B543" s="87" t="s">
        <v>1370</v>
      </c>
      <c r="C543" s="15">
        <v>2360000000</v>
      </c>
      <c r="D543" s="88">
        <v>300383</v>
      </c>
      <c r="E543" s="87" t="s">
        <v>188</v>
      </c>
      <c r="F543" s="87" t="s">
        <v>11</v>
      </c>
      <c r="G543" s="87" t="s">
        <v>2256</v>
      </c>
    </row>
    <row r="544" spans="1:7">
      <c r="A544" s="89">
        <v>543</v>
      </c>
      <c r="B544" s="87" t="s">
        <v>1372</v>
      </c>
      <c r="C544" s="15">
        <v>2360000000</v>
      </c>
      <c r="D544" s="88" t="s">
        <v>1373</v>
      </c>
      <c r="E544" s="87" t="s">
        <v>10</v>
      </c>
      <c r="F544" s="87" t="s">
        <v>11</v>
      </c>
      <c r="G544" s="87" t="s">
        <v>2257</v>
      </c>
    </row>
    <row r="545" spans="1:7">
      <c r="A545" s="89">
        <v>544</v>
      </c>
      <c r="B545" s="87" t="s">
        <v>1374</v>
      </c>
      <c r="C545" s="15">
        <v>2350000000</v>
      </c>
      <c r="D545" s="88">
        <v>603927</v>
      </c>
      <c r="E545" s="87" t="s">
        <v>188</v>
      </c>
      <c r="F545" s="87" t="s">
        <v>11</v>
      </c>
      <c r="G545" s="87" t="s">
        <v>2257</v>
      </c>
    </row>
    <row r="546" spans="1:7">
      <c r="A546" s="89">
        <v>545</v>
      </c>
      <c r="B546" s="87" t="s">
        <v>1376</v>
      </c>
      <c r="C546" s="15">
        <v>2340000000</v>
      </c>
      <c r="D546" s="88">
        <v>7729</v>
      </c>
      <c r="E546" s="87" t="s">
        <v>87</v>
      </c>
      <c r="F546" s="87" t="s">
        <v>11</v>
      </c>
      <c r="G546" s="87" t="s">
        <v>20</v>
      </c>
    </row>
    <row r="547" spans="1:7">
      <c r="A547" s="89">
        <v>546</v>
      </c>
      <c r="B547" s="87" t="s">
        <v>1378</v>
      </c>
      <c r="C547" s="15">
        <v>2320000000</v>
      </c>
      <c r="D547" s="88">
        <v>1415</v>
      </c>
      <c r="E547" s="87" t="s">
        <v>188</v>
      </c>
      <c r="F547" s="87" t="s">
        <v>11</v>
      </c>
      <c r="G547" s="87" t="s">
        <v>154</v>
      </c>
    </row>
    <row r="548" spans="1:7">
      <c r="A548" s="89">
        <v>547</v>
      </c>
      <c r="B548" s="87" t="s">
        <v>1380</v>
      </c>
      <c r="C548" s="15">
        <v>2320000000</v>
      </c>
      <c r="D548" s="88" t="s">
        <v>1381</v>
      </c>
      <c r="E548" s="87" t="s">
        <v>141</v>
      </c>
      <c r="F548" s="87" t="s">
        <v>11</v>
      </c>
      <c r="G548" s="87" t="s">
        <v>154</v>
      </c>
    </row>
    <row r="549" spans="1:7">
      <c r="A549" s="89">
        <v>548</v>
      </c>
      <c r="B549" s="87" t="s">
        <v>1382</v>
      </c>
      <c r="C549" s="15">
        <v>2310000000</v>
      </c>
      <c r="D549" s="88" t="s">
        <v>1384</v>
      </c>
      <c r="E549" s="87" t="s">
        <v>200</v>
      </c>
      <c r="F549" s="87" t="s">
        <v>11</v>
      </c>
      <c r="G549" s="87" t="s">
        <v>94</v>
      </c>
    </row>
    <row r="550" spans="1:7">
      <c r="A550" s="89">
        <v>549</v>
      </c>
      <c r="B550" s="87" t="s">
        <v>1385</v>
      </c>
      <c r="C550" s="15">
        <v>2310000000</v>
      </c>
      <c r="D550" s="88" t="s">
        <v>1386</v>
      </c>
      <c r="E550" s="87" t="s">
        <v>243</v>
      </c>
      <c r="F550" s="87" t="s">
        <v>11</v>
      </c>
      <c r="G550" s="87" t="s">
        <v>56</v>
      </c>
    </row>
    <row r="551" spans="1:7">
      <c r="A551" s="89">
        <v>550</v>
      </c>
      <c r="B551" s="87" t="s">
        <v>1387</v>
      </c>
      <c r="C551" s="15">
        <v>2300000000</v>
      </c>
      <c r="D551" s="88" t="s">
        <v>1389</v>
      </c>
      <c r="E551" s="87" t="s">
        <v>10</v>
      </c>
      <c r="F551" s="87" t="s">
        <v>11</v>
      </c>
      <c r="G551" s="87" t="s">
        <v>2257</v>
      </c>
    </row>
    <row r="552" spans="1:7">
      <c r="A552" s="89">
        <v>551</v>
      </c>
      <c r="B552" s="87" t="s">
        <v>1390</v>
      </c>
      <c r="C552" s="15">
        <v>2290000000</v>
      </c>
      <c r="D552" s="88" t="s">
        <v>1392</v>
      </c>
      <c r="E552" s="87" t="s">
        <v>104</v>
      </c>
      <c r="F552" s="87" t="s">
        <v>11</v>
      </c>
      <c r="G552" s="87" t="s">
        <v>2256</v>
      </c>
    </row>
    <row r="553" spans="1:7">
      <c r="A553" s="89">
        <v>552</v>
      </c>
      <c r="B553" s="87" t="s">
        <v>1393</v>
      </c>
      <c r="C553" s="15">
        <v>2290000000</v>
      </c>
      <c r="D553" s="88">
        <v>1888</v>
      </c>
      <c r="E553" s="87" t="s">
        <v>91</v>
      </c>
      <c r="F553" s="87" t="s">
        <v>11</v>
      </c>
      <c r="G553" s="87" t="s">
        <v>154</v>
      </c>
    </row>
    <row r="554" spans="1:7">
      <c r="A554" s="89">
        <v>553</v>
      </c>
      <c r="B554" s="87" t="s">
        <v>1394</v>
      </c>
      <c r="C554" s="15">
        <v>2280000000</v>
      </c>
      <c r="D554" s="88">
        <v>300679</v>
      </c>
      <c r="E554" s="87" t="s">
        <v>188</v>
      </c>
      <c r="F554" s="87" t="s">
        <v>11</v>
      </c>
      <c r="G554" s="87" t="s">
        <v>154</v>
      </c>
    </row>
    <row r="555" spans="1:7">
      <c r="A555" s="89">
        <v>554</v>
      </c>
      <c r="B555" s="87" t="s">
        <v>1396</v>
      </c>
      <c r="C555" s="15">
        <v>2280000000</v>
      </c>
      <c r="D555" s="88">
        <v>300456</v>
      </c>
      <c r="E555" s="87" t="s">
        <v>188</v>
      </c>
      <c r="F555" s="87" t="s">
        <v>11</v>
      </c>
      <c r="G555" s="87" t="s">
        <v>94</v>
      </c>
    </row>
    <row r="556" spans="1:7">
      <c r="A556" s="89">
        <v>555</v>
      </c>
      <c r="B556" s="87" t="s">
        <v>1397</v>
      </c>
      <c r="C556" s="15">
        <v>2280000000</v>
      </c>
      <c r="D556" s="88">
        <v>6285</v>
      </c>
      <c r="E556" s="87" t="s">
        <v>26</v>
      </c>
      <c r="F556" s="87" t="s">
        <v>11</v>
      </c>
      <c r="G556" s="87" t="s">
        <v>56</v>
      </c>
    </row>
    <row r="557" spans="1:7">
      <c r="A557" s="89">
        <v>556</v>
      </c>
      <c r="B557" s="87" t="s">
        <v>1398</v>
      </c>
      <c r="C557" s="15">
        <v>2270000000</v>
      </c>
      <c r="D557" s="88" t="s">
        <v>1400</v>
      </c>
      <c r="E557" s="87" t="s">
        <v>10</v>
      </c>
      <c r="F557" s="87" t="s">
        <v>11</v>
      </c>
      <c r="G557" s="87" t="s">
        <v>2257</v>
      </c>
    </row>
    <row r="558" spans="1:7">
      <c r="A558" s="89">
        <v>557</v>
      </c>
      <c r="B558" s="87" t="s">
        <v>1401</v>
      </c>
      <c r="C558" s="15">
        <v>2270000000</v>
      </c>
      <c r="D558" s="88">
        <v>6728</v>
      </c>
      <c r="E558" s="87" t="s">
        <v>87</v>
      </c>
      <c r="F558" s="87" t="s">
        <v>11</v>
      </c>
      <c r="G558" s="87" t="s">
        <v>154</v>
      </c>
    </row>
    <row r="559" spans="1:7">
      <c r="A559" s="89">
        <v>558</v>
      </c>
      <c r="B559" s="87" t="s">
        <v>1402</v>
      </c>
      <c r="C559" s="15">
        <v>2260000000</v>
      </c>
      <c r="D559" s="88" t="s">
        <v>1404</v>
      </c>
      <c r="E559" s="87" t="s">
        <v>10</v>
      </c>
      <c r="F559" s="87" t="s">
        <v>11</v>
      </c>
      <c r="G559" s="87" t="s">
        <v>52</v>
      </c>
    </row>
    <row r="560" spans="1:7">
      <c r="A560" s="89">
        <v>559</v>
      </c>
      <c r="B560" s="87" t="s">
        <v>1405</v>
      </c>
      <c r="C560" s="15">
        <v>2250000000</v>
      </c>
      <c r="D560" s="88">
        <v>300735</v>
      </c>
      <c r="E560" s="87" t="s">
        <v>188</v>
      </c>
      <c r="F560" s="87" t="s">
        <v>11</v>
      </c>
      <c r="G560" s="87" t="s">
        <v>12</v>
      </c>
    </row>
    <row r="561" spans="1:7">
      <c r="A561" s="89">
        <v>560</v>
      </c>
      <c r="B561" s="87" t="s">
        <v>1407</v>
      </c>
      <c r="C561" s="15">
        <v>2250000000</v>
      </c>
      <c r="D561" s="88" t="s">
        <v>1408</v>
      </c>
      <c r="E561" s="87" t="s">
        <v>141</v>
      </c>
      <c r="F561" s="87" t="s">
        <v>11</v>
      </c>
      <c r="G561" s="87" t="s">
        <v>56</v>
      </c>
    </row>
    <row r="562" spans="1:7">
      <c r="A562" s="89">
        <v>561</v>
      </c>
      <c r="B562" s="87" t="s">
        <v>1409</v>
      </c>
      <c r="C562" s="15">
        <v>2250000000</v>
      </c>
      <c r="D562" s="88">
        <v>300682</v>
      </c>
      <c r="E562" s="87" t="s">
        <v>188</v>
      </c>
      <c r="F562" s="87" t="s">
        <v>11</v>
      </c>
      <c r="G562" s="87" t="s">
        <v>2257</v>
      </c>
    </row>
    <row r="563" spans="1:7">
      <c r="A563" s="89">
        <v>562</v>
      </c>
      <c r="B563" s="87" t="s">
        <v>1410</v>
      </c>
      <c r="C563" s="15">
        <v>2240000000</v>
      </c>
      <c r="D563" s="88" t="s">
        <v>1412</v>
      </c>
      <c r="E563" s="87" t="s">
        <v>10</v>
      </c>
      <c r="F563" s="87" t="s">
        <v>11</v>
      </c>
      <c r="G563" s="87" t="s">
        <v>34</v>
      </c>
    </row>
    <row r="564" spans="1:7">
      <c r="A564" s="89">
        <v>563</v>
      </c>
      <c r="B564" s="87" t="s">
        <v>1413</v>
      </c>
      <c r="C564" s="15">
        <v>2230000000</v>
      </c>
      <c r="D564" s="88" t="s">
        <v>1415</v>
      </c>
      <c r="E564" s="87" t="s">
        <v>10</v>
      </c>
      <c r="F564" s="87" t="s">
        <v>11</v>
      </c>
      <c r="G564" s="87" t="s">
        <v>2257</v>
      </c>
    </row>
    <row r="565" spans="1:7">
      <c r="A565" s="89">
        <v>564</v>
      </c>
      <c r="B565" s="87" t="s">
        <v>1416</v>
      </c>
      <c r="C565" s="15">
        <v>2220000000</v>
      </c>
      <c r="D565" s="88">
        <v>3023</v>
      </c>
      <c r="E565" s="87" t="s">
        <v>26</v>
      </c>
      <c r="F565" s="87" t="s">
        <v>11</v>
      </c>
      <c r="G565" s="87" t="s">
        <v>154</v>
      </c>
    </row>
    <row r="566" spans="1:7">
      <c r="A566" s="89">
        <v>565</v>
      </c>
      <c r="B566" s="87" t="s">
        <v>1418</v>
      </c>
      <c r="C566" s="15">
        <v>2220000000</v>
      </c>
      <c r="D566" s="88" t="s">
        <v>1419</v>
      </c>
      <c r="E566" s="87" t="s">
        <v>10</v>
      </c>
      <c r="F566" s="87" t="s">
        <v>11</v>
      </c>
      <c r="G566" s="87" t="s">
        <v>56</v>
      </c>
    </row>
    <row r="567" spans="1:7">
      <c r="A567" s="89">
        <v>566</v>
      </c>
      <c r="B567" s="87" t="s">
        <v>1420</v>
      </c>
      <c r="C567" s="15">
        <v>2200000000</v>
      </c>
      <c r="D567" s="88">
        <v>688055</v>
      </c>
      <c r="E567" s="87" t="s">
        <v>188</v>
      </c>
      <c r="F567" s="87" t="s">
        <v>11</v>
      </c>
      <c r="G567" s="87" t="s">
        <v>154</v>
      </c>
    </row>
    <row r="568" spans="1:7">
      <c r="A568" s="89">
        <v>567</v>
      </c>
      <c r="B568" s="87" t="s">
        <v>1422</v>
      </c>
      <c r="C568" s="15">
        <v>2190000000</v>
      </c>
      <c r="D568" s="88" t="s">
        <v>1424</v>
      </c>
      <c r="E568" s="87" t="s">
        <v>10</v>
      </c>
      <c r="F568" s="87" t="s">
        <v>11</v>
      </c>
      <c r="G568" s="87" t="s">
        <v>2257</v>
      </c>
    </row>
    <row r="569" spans="1:7">
      <c r="A569" s="89">
        <v>568</v>
      </c>
      <c r="B569" s="87" t="s">
        <v>1425</v>
      </c>
      <c r="C569" s="15">
        <v>2190000000</v>
      </c>
      <c r="D569" s="88">
        <v>300627</v>
      </c>
      <c r="E569" s="87" t="s">
        <v>188</v>
      </c>
      <c r="F569" s="87" t="s">
        <v>11</v>
      </c>
      <c r="G569" s="87" t="s">
        <v>94</v>
      </c>
    </row>
    <row r="570" spans="1:7">
      <c r="A570" s="89">
        <v>569</v>
      </c>
      <c r="B570" s="87" t="s">
        <v>1426</v>
      </c>
      <c r="C570" s="15">
        <v>2180000000</v>
      </c>
      <c r="D570" s="88" t="s">
        <v>1428</v>
      </c>
      <c r="E570" s="87" t="s">
        <v>10</v>
      </c>
      <c r="F570" s="87" t="s">
        <v>11</v>
      </c>
      <c r="G570" s="87" t="s">
        <v>56</v>
      </c>
    </row>
    <row r="571" spans="1:7">
      <c r="A571" s="89">
        <v>570</v>
      </c>
      <c r="B571" s="87" t="s">
        <v>1429</v>
      </c>
      <c r="C571" s="15">
        <v>2170000000</v>
      </c>
      <c r="D571" s="88" t="s">
        <v>1431</v>
      </c>
      <c r="E571" s="87" t="s">
        <v>91</v>
      </c>
      <c r="F571" s="87" t="s">
        <v>11</v>
      </c>
      <c r="G571" s="87" t="s">
        <v>20</v>
      </c>
    </row>
    <row r="572" spans="1:7">
      <c r="A572" s="89">
        <v>571</v>
      </c>
      <c r="B572" s="87" t="s">
        <v>1432</v>
      </c>
      <c r="C572" s="15">
        <v>2170000000</v>
      </c>
      <c r="D572" s="88" t="s">
        <v>1433</v>
      </c>
      <c r="E572" s="87" t="s">
        <v>141</v>
      </c>
      <c r="F572" s="87" t="s">
        <v>11</v>
      </c>
      <c r="G572" s="87" t="s">
        <v>2256</v>
      </c>
    </row>
    <row r="573" spans="1:7">
      <c r="A573" s="89">
        <v>572</v>
      </c>
      <c r="B573" s="87" t="s">
        <v>1434</v>
      </c>
      <c r="C573" s="15">
        <v>2170000000</v>
      </c>
      <c r="D573" s="88" t="s">
        <v>1435</v>
      </c>
      <c r="E573" s="87" t="s">
        <v>10</v>
      </c>
      <c r="F573" s="87" t="s">
        <v>11</v>
      </c>
      <c r="G573" s="87" t="s">
        <v>56</v>
      </c>
    </row>
    <row r="574" spans="1:7">
      <c r="A574" s="89">
        <v>573</v>
      </c>
      <c r="B574" s="87" t="s">
        <v>1436</v>
      </c>
      <c r="C574" s="15">
        <v>2160000000</v>
      </c>
      <c r="D574" s="88" t="s">
        <v>1438</v>
      </c>
      <c r="E574" s="87" t="s">
        <v>425</v>
      </c>
      <c r="F574" s="87" t="s">
        <v>11</v>
      </c>
      <c r="G574" s="87" t="s">
        <v>2256</v>
      </c>
    </row>
    <row r="575" spans="1:7">
      <c r="A575" s="89">
        <v>574</v>
      </c>
      <c r="B575" s="87" t="s">
        <v>1439</v>
      </c>
      <c r="C575" s="15">
        <v>2160000000</v>
      </c>
      <c r="D575" s="88">
        <v>6951</v>
      </c>
      <c r="E575" s="87" t="s">
        <v>87</v>
      </c>
      <c r="F575" s="87" t="s">
        <v>11</v>
      </c>
      <c r="G575" s="87" t="s">
        <v>94</v>
      </c>
    </row>
    <row r="576" spans="1:7">
      <c r="A576" s="89">
        <v>575</v>
      </c>
      <c r="B576" s="87" t="s">
        <v>1440</v>
      </c>
      <c r="C576" s="15">
        <v>2150000000</v>
      </c>
      <c r="D576" s="88" t="s">
        <v>1442</v>
      </c>
      <c r="E576" s="87" t="s">
        <v>10</v>
      </c>
      <c r="F576" s="87" t="s">
        <v>11</v>
      </c>
      <c r="G576" s="87" t="s">
        <v>52</v>
      </c>
    </row>
    <row r="577" spans="1:7">
      <c r="A577" s="89">
        <v>576</v>
      </c>
      <c r="B577" s="87" t="s">
        <v>1443</v>
      </c>
      <c r="C577" s="15">
        <v>2140000000</v>
      </c>
      <c r="D577" s="88" t="s">
        <v>1445</v>
      </c>
      <c r="E577" s="87" t="s">
        <v>63</v>
      </c>
      <c r="F577" s="87" t="s">
        <v>11</v>
      </c>
      <c r="G577" s="87" t="s">
        <v>361</v>
      </c>
    </row>
    <row r="578" spans="1:7">
      <c r="A578" s="89">
        <v>577</v>
      </c>
      <c r="B578" s="87" t="s">
        <v>1446</v>
      </c>
      <c r="C578" s="15">
        <v>2140000000</v>
      </c>
      <c r="D578" s="88" t="s">
        <v>1447</v>
      </c>
      <c r="E578" s="87" t="s">
        <v>10</v>
      </c>
      <c r="F578" s="87" t="s">
        <v>11</v>
      </c>
      <c r="G578" s="87" t="s">
        <v>52</v>
      </c>
    </row>
    <row r="579" spans="1:7">
      <c r="A579" s="89">
        <v>578</v>
      </c>
      <c r="B579" s="87" t="s">
        <v>1448</v>
      </c>
      <c r="C579" s="15">
        <v>2120000000</v>
      </c>
      <c r="D579" s="88">
        <v>3396</v>
      </c>
      <c r="E579" s="87" t="s">
        <v>188</v>
      </c>
      <c r="F579" s="87" t="s">
        <v>11</v>
      </c>
      <c r="G579" s="87" t="s">
        <v>131</v>
      </c>
    </row>
    <row r="580" spans="1:7">
      <c r="A580" s="89">
        <v>579</v>
      </c>
      <c r="B580" s="87" t="s">
        <v>1450</v>
      </c>
      <c r="C580" s="15">
        <v>2120000000</v>
      </c>
      <c r="D580" s="88" t="s">
        <v>1451</v>
      </c>
      <c r="E580" s="87" t="s">
        <v>10</v>
      </c>
      <c r="F580" s="87" t="s">
        <v>11</v>
      </c>
      <c r="G580" s="87" t="s">
        <v>2257</v>
      </c>
    </row>
    <row r="581" spans="1:7">
      <c r="A581" s="89">
        <v>580</v>
      </c>
      <c r="B581" s="87" t="s">
        <v>1452</v>
      </c>
      <c r="C581" s="15">
        <v>2110000000</v>
      </c>
      <c r="D581" s="88">
        <v>6176</v>
      </c>
      <c r="E581" s="87" t="s">
        <v>26</v>
      </c>
      <c r="F581" s="87" t="s">
        <v>11</v>
      </c>
      <c r="G581" s="87" t="s">
        <v>34</v>
      </c>
    </row>
    <row r="582" spans="1:7">
      <c r="A582" s="89">
        <v>581</v>
      </c>
      <c r="B582" s="87" t="s">
        <v>1454</v>
      </c>
      <c r="C582" s="15">
        <v>2100000000</v>
      </c>
      <c r="D582" s="88">
        <v>688088</v>
      </c>
      <c r="E582" s="87" t="s">
        <v>188</v>
      </c>
      <c r="F582" s="87" t="s">
        <v>11</v>
      </c>
      <c r="G582" s="87" t="s">
        <v>52</v>
      </c>
    </row>
    <row r="583" spans="1:7">
      <c r="A583" s="89">
        <v>582</v>
      </c>
      <c r="B583" s="87" t="s">
        <v>1456</v>
      </c>
      <c r="C583" s="15">
        <v>2100000000</v>
      </c>
      <c r="D583" s="88" t="s">
        <v>1457</v>
      </c>
      <c r="E583" s="87" t="s">
        <v>10</v>
      </c>
      <c r="F583" s="87" t="s">
        <v>11</v>
      </c>
      <c r="G583" s="87" t="s">
        <v>2257</v>
      </c>
    </row>
    <row r="584" spans="1:7">
      <c r="A584" s="89">
        <v>583</v>
      </c>
      <c r="B584" s="87" t="s">
        <v>1458</v>
      </c>
      <c r="C584" s="15">
        <v>2100000000</v>
      </c>
      <c r="D584" s="88" t="s">
        <v>1459</v>
      </c>
      <c r="E584" s="87" t="s">
        <v>10</v>
      </c>
      <c r="F584" s="87" t="s">
        <v>11</v>
      </c>
      <c r="G584" s="87" t="s">
        <v>154</v>
      </c>
    </row>
    <row r="585" spans="1:7">
      <c r="A585" s="89">
        <v>584</v>
      </c>
      <c r="B585" s="87" t="s">
        <v>1460</v>
      </c>
      <c r="C585" s="15">
        <v>2090000000</v>
      </c>
      <c r="D585" s="88">
        <v>354</v>
      </c>
      <c r="E585" s="87" t="s">
        <v>188</v>
      </c>
      <c r="F585" s="87" t="s">
        <v>11</v>
      </c>
      <c r="G585" s="87" t="s">
        <v>52</v>
      </c>
    </row>
    <row r="586" spans="1:7">
      <c r="A586" s="89">
        <v>585</v>
      </c>
      <c r="B586" s="87" t="s">
        <v>1462</v>
      </c>
      <c r="C586" s="15">
        <v>2090000000</v>
      </c>
      <c r="D586" s="88" t="s">
        <v>1463</v>
      </c>
      <c r="E586" s="87" t="s">
        <v>1139</v>
      </c>
      <c r="F586" s="87" t="s">
        <v>11</v>
      </c>
      <c r="G586" s="87" t="s">
        <v>20</v>
      </c>
    </row>
    <row r="587" spans="1:7">
      <c r="A587" s="89">
        <v>586</v>
      </c>
      <c r="B587" s="87" t="s">
        <v>1464</v>
      </c>
      <c r="C587" s="15">
        <v>2090000000</v>
      </c>
      <c r="D587" s="88" t="s">
        <v>1465</v>
      </c>
      <c r="E587" s="87" t="s">
        <v>10</v>
      </c>
      <c r="F587" s="87" t="s">
        <v>11</v>
      </c>
      <c r="G587" s="87" t="s">
        <v>52</v>
      </c>
    </row>
    <row r="588" spans="1:7">
      <c r="A588" s="89">
        <v>587</v>
      </c>
      <c r="B588" s="87" t="s">
        <v>1466</v>
      </c>
      <c r="C588" s="15">
        <v>2080000000</v>
      </c>
      <c r="D588" s="88">
        <v>300672</v>
      </c>
      <c r="E588" s="87" t="s">
        <v>188</v>
      </c>
      <c r="F588" s="87" t="s">
        <v>11</v>
      </c>
      <c r="G588" s="87" t="s">
        <v>20</v>
      </c>
    </row>
    <row r="589" spans="1:7">
      <c r="A589" s="89">
        <v>588</v>
      </c>
      <c r="B589" s="87" t="s">
        <v>1468</v>
      </c>
      <c r="C589" s="15">
        <v>2070000000</v>
      </c>
      <c r="D589" s="88">
        <v>3532</v>
      </c>
      <c r="E589" s="87" t="s">
        <v>26</v>
      </c>
      <c r="F589" s="87" t="s">
        <v>11</v>
      </c>
      <c r="G589" s="87" t="s">
        <v>34</v>
      </c>
    </row>
    <row r="590" spans="1:7">
      <c r="A590" s="89">
        <v>589</v>
      </c>
      <c r="B590" s="87" t="s">
        <v>1470</v>
      </c>
      <c r="C590" s="15">
        <v>2070000000</v>
      </c>
      <c r="D590" s="88">
        <v>3105</v>
      </c>
      <c r="E590" s="87" t="s">
        <v>26</v>
      </c>
      <c r="F590" s="87" t="s">
        <v>11</v>
      </c>
      <c r="G590" s="87" t="s">
        <v>20</v>
      </c>
    </row>
    <row r="591" spans="1:7">
      <c r="A591" s="89">
        <v>590</v>
      </c>
      <c r="B591" s="87" t="s">
        <v>1471</v>
      </c>
      <c r="C591" s="15">
        <v>2050000000</v>
      </c>
      <c r="D591" s="88">
        <v>3005</v>
      </c>
      <c r="E591" s="87" t="s">
        <v>26</v>
      </c>
      <c r="F591" s="87" t="s">
        <v>11</v>
      </c>
      <c r="G591" s="87" t="s">
        <v>131</v>
      </c>
    </row>
    <row r="592" spans="1:7">
      <c r="A592" s="89">
        <v>591</v>
      </c>
      <c r="B592" s="87" t="s">
        <v>1473</v>
      </c>
      <c r="C592" s="15">
        <v>2050000000</v>
      </c>
      <c r="D592" s="88">
        <v>300476</v>
      </c>
      <c r="E592" s="87" t="s">
        <v>188</v>
      </c>
      <c r="F592" s="87" t="s">
        <v>11</v>
      </c>
      <c r="G592" s="87" t="s">
        <v>154</v>
      </c>
    </row>
    <row r="593" spans="1:7">
      <c r="A593" s="89">
        <v>592</v>
      </c>
      <c r="B593" s="87" t="s">
        <v>1474</v>
      </c>
      <c r="C593" s="15">
        <v>2040000000</v>
      </c>
      <c r="D593" s="88" t="s">
        <v>1476</v>
      </c>
      <c r="E593" s="87" t="s">
        <v>10</v>
      </c>
      <c r="F593" s="87" t="s">
        <v>11</v>
      </c>
      <c r="G593" s="87" t="s">
        <v>52</v>
      </c>
    </row>
    <row r="594" spans="1:7">
      <c r="A594" s="89">
        <v>593</v>
      </c>
      <c r="B594" s="87" t="s">
        <v>1477</v>
      </c>
      <c r="C594" s="15">
        <v>2040000000</v>
      </c>
      <c r="D594" s="88">
        <v>600850</v>
      </c>
      <c r="E594" s="87" t="s">
        <v>188</v>
      </c>
      <c r="F594" s="87" t="s">
        <v>11</v>
      </c>
      <c r="G594" s="87" t="s">
        <v>2256</v>
      </c>
    </row>
    <row r="595" spans="1:7">
      <c r="A595" s="89">
        <v>594</v>
      </c>
      <c r="B595" s="87" t="s">
        <v>1478</v>
      </c>
      <c r="C595" s="15">
        <v>2030000000</v>
      </c>
      <c r="D595" s="88" t="s">
        <v>1480</v>
      </c>
      <c r="E595" s="87" t="s">
        <v>10</v>
      </c>
      <c r="F595" s="87" t="s">
        <v>11</v>
      </c>
      <c r="G595" s="87" t="s">
        <v>2257</v>
      </c>
    </row>
    <row r="596" spans="1:7">
      <c r="A596" s="89">
        <v>595</v>
      </c>
      <c r="B596" s="87" t="s">
        <v>1481</v>
      </c>
      <c r="C596" s="15">
        <v>2030000000</v>
      </c>
      <c r="D596" s="88">
        <v>688019</v>
      </c>
      <c r="E596" s="87" t="s">
        <v>188</v>
      </c>
      <c r="F596" s="87" t="s">
        <v>11</v>
      </c>
      <c r="G596" s="87" t="s">
        <v>34</v>
      </c>
    </row>
    <row r="597" spans="1:7">
      <c r="A597" s="89">
        <v>596</v>
      </c>
      <c r="B597" s="87" t="s">
        <v>1482</v>
      </c>
      <c r="C597" s="15">
        <v>2020000000</v>
      </c>
      <c r="D597" s="88" t="s">
        <v>1484</v>
      </c>
      <c r="E597" s="87" t="s">
        <v>10</v>
      </c>
      <c r="F597" s="87" t="s">
        <v>11</v>
      </c>
      <c r="G597" s="87" t="s">
        <v>52</v>
      </c>
    </row>
    <row r="598" spans="1:7">
      <c r="A598" s="89">
        <v>597</v>
      </c>
      <c r="B598" s="87" t="s">
        <v>1485</v>
      </c>
      <c r="C598" s="15">
        <v>2020000000</v>
      </c>
      <c r="D598" s="88" t="s">
        <v>1486</v>
      </c>
      <c r="E598" s="87" t="s">
        <v>525</v>
      </c>
      <c r="F598" s="87" t="s">
        <v>11</v>
      </c>
      <c r="G598" s="87" t="s">
        <v>52</v>
      </c>
    </row>
    <row r="599" spans="1:7">
      <c r="A599" s="89">
        <v>598</v>
      </c>
      <c r="B599" s="87" t="s">
        <v>1487</v>
      </c>
      <c r="C599" s="15">
        <v>2020000000</v>
      </c>
      <c r="D599" s="88">
        <v>6807</v>
      </c>
      <c r="E599" s="87" t="s">
        <v>87</v>
      </c>
      <c r="F599" s="87" t="s">
        <v>11</v>
      </c>
      <c r="G599" s="87" t="s">
        <v>154</v>
      </c>
    </row>
    <row r="600" spans="1:7">
      <c r="A600" s="89">
        <v>599</v>
      </c>
      <c r="B600" s="87" t="s">
        <v>1488</v>
      </c>
      <c r="C600" s="15">
        <v>2020000000</v>
      </c>
      <c r="D600" s="88">
        <v>6952</v>
      </c>
      <c r="E600" s="87" t="s">
        <v>87</v>
      </c>
      <c r="F600" s="87" t="s">
        <v>11</v>
      </c>
      <c r="G600" s="87" t="s">
        <v>12</v>
      </c>
    </row>
    <row r="601" spans="1:7">
      <c r="A601" s="89">
        <v>600</v>
      </c>
      <c r="B601" s="87" t="s">
        <v>1489</v>
      </c>
      <c r="C601" s="15">
        <v>2020000000</v>
      </c>
      <c r="D601" s="88">
        <v>300296</v>
      </c>
      <c r="E601" s="87" t="s">
        <v>188</v>
      </c>
      <c r="F601" s="87" t="s">
        <v>11</v>
      </c>
      <c r="G601" s="87" t="s">
        <v>154</v>
      </c>
    </row>
    <row r="602" spans="1:7">
      <c r="A602" s="89">
        <v>601</v>
      </c>
      <c r="B602" s="87" t="s">
        <v>1490</v>
      </c>
      <c r="C602" s="15">
        <v>2010000000</v>
      </c>
      <c r="D602" s="88" t="s">
        <v>1492</v>
      </c>
      <c r="E602" s="87" t="s">
        <v>10</v>
      </c>
      <c r="F602" s="87" t="s">
        <v>11</v>
      </c>
      <c r="G602" s="87" t="s">
        <v>12</v>
      </c>
    </row>
    <row r="603" spans="1:7">
      <c r="A603" s="89">
        <v>602</v>
      </c>
      <c r="B603" s="87" t="s">
        <v>1493</v>
      </c>
      <c r="C603" s="15">
        <v>2010000000</v>
      </c>
      <c r="D603" s="88">
        <v>688100</v>
      </c>
      <c r="E603" s="87" t="s">
        <v>188</v>
      </c>
      <c r="F603" s="87" t="s">
        <v>11</v>
      </c>
      <c r="G603" s="87" t="s">
        <v>52</v>
      </c>
    </row>
    <row r="604" spans="1:7">
      <c r="A604" s="89">
        <v>603</v>
      </c>
      <c r="B604" s="87" t="s">
        <v>1494</v>
      </c>
      <c r="C604" s="15">
        <v>2010000000</v>
      </c>
      <c r="D604" s="88">
        <v>688200</v>
      </c>
      <c r="E604" s="87" t="s">
        <v>188</v>
      </c>
      <c r="F604" s="87" t="s">
        <v>11</v>
      </c>
      <c r="G604" s="87" t="s">
        <v>20</v>
      </c>
    </row>
    <row r="605" spans="1:7">
      <c r="A605" s="89">
        <v>604</v>
      </c>
      <c r="B605" s="87" t="s">
        <v>1495</v>
      </c>
      <c r="C605" s="15">
        <v>2010000000</v>
      </c>
      <c r="D605" s="88">
        <v>5214</v>
      </c>
      <c r="E605" s="87" t="s">
        <v>87</v>
      </c>
      <c r="F605" s="87" t="s">
        <v>11</v>
      </c>
      <c r="G605" s="87" t="s">
        <v>154</v>
      </c>
    </row>
    <row r="606" spans="1:7">
      <c r="A606" s="89">
        <v>605</v>
      </c>
      <c r="B606" s="87" t="s">
        <v>1496</v>
      </c>
      <c r="C606" s="15">
        <v>2000000000</v>
      </c>
      <c r="D606" s="88">
        <v>300115</v>
      </c>
      <c r="E606" s="87" t="s">
        <v>188</v>
      </c>
      <c r="F606" s="87" t="s">
        <v>11</v>
      </c>
      <c r="G606" s="87" t="s">
        <v>154</v>
      </c>
    </row>
    <row r="607" spans="1:7">
      <c r="A607" s="89">
        <v>606</v>
      </c>
      <c r="B607" s="87" t="s">
        <v>1498</v>
      </c>
      <c r="C607" s="15">
        <v>2000000000</v>
      </c>
      <c r="D607" s="88" t="s">
        <v>1499</v>
      </c>
      <c r="E607" s="87" t="s">
        <v>87</v>
      </c>
      <c r="F607" s="87" t="s">
        <v>11</v>
      </c>
      <c r="G607" s="87" t="s">
        <v>154</v>
      </c>
    </row>
    <row r="608" spans="1:7">
      <c r="A608" s="89">
        <v>607</v>
      </c>
      <c r="B608" s="87" t="s">
        <v>1500</v>
      </c>
      <c r="C608" s="15">
        <v>2000000000</v>
      </c>
      <c r="D608" s="88">
        <v>300346</v>
      </c>
      <c r="E608" s="87" t="s">
        <v>188</v>
      </c>
      <c r="F608" s="87" t="s">
        <v>11</v>
      </c>
      <c r="G608" s="87" t="s">
        <v>20</v>
      </c>
    </row>
    <row r="609" spans="1:7">
      <c r="A609" s="89">
        <v>608</v>
      </c>
      <c r="B609" s="87" t="s">
        <v>1501</v>
      </c>
      <c r="C609" s="15">
        <v>1990000000</v>
      </c>
      <c r="D609" s="88">
        <v>600667</v>
      </c>
      <c r="E609" s="87" t="s">
        <v>188</v>
      </c>
      <c r="F609" s="87" t="s">
        <v>11</v>
      </c>
      <c r="G609" s="87" t="s">
        <v>34</v>
      </c>
    </row>
    <row r="610" spans="1:7">
      <c r="A610" s="89">
        <v>609</v>
      </c>
      <c r="B610" s="87" t="s">
        <v>1503</v>
      </c>
      <c r="C610" s="15">
        <v>1970000000</v>
      </c>
      <c r="D610" s="88" t="s">
        <v>1505</v>
      </c>
      <c r="E610" s="87" t="s">
        <v>10</v>
      </c>
      <c r="F610" s="87" t="s">
        <v>11</v>
      </c>
      <c r="G610" s="87" t="s">
        <v>2257</v>
      </c>
    </row>
    <row r="611" spans="1:7">
      <c r="A611" s="89">
        <v>610</v>
      </c>
      <c r="B611" s="87" t="s">
        <v>1506</v>
      </c>
      <c r="C611" s="15">
        <v>1970000000</v>
      </c>
      <c r="D611" s="88">
        <v>600363</v>
      </c>
      <c r="E611" s="87" t="s">
        <v>188</v>
      </c>
      <c r="F611" s="87" t="s">
        <v>11</v>
      </c>
      <c r="G611" s="87" t="s">
        <v>154</v>
      </c>
    </row>
    <row r="612" spans="1:7">
      <c r="A612" s="89">
        <v>611</v>
      </c>
      <c r="B612" s="87" t="s">
        <v>1507</v>
      </c>
      <c r="C612" s="15">
        <v>1960000000</v>
      </c>
      <c r="D612" s="88">
        <v>300666</v>
      </c>
      <c r="E612" s="87" t="s">
        <v>188</v>
      </c>
      <c r="F612" s="87" t="s">
        <v>11</v>
      </c>
      <c r="G612" s="87" t="s">
        <v>34</v>
      </c>
    </row>
    <row r="613" spans="1:7">
      <c r="A613" s="89">
        <v>612</v>
      </c>
      <c r="B613" s="87" t="s">
        <v>1509</v>
      </c>
      <c r="C613" s="15">
        <v>1960000000</v>
      </c>
      <c r="D613" s="88" t="s">
        <v>1510</v>
      </c>
      <c r="E613" s="87" t="s">
        <v>10</v>
      </c>
      <c r="F613" s="87" t="s">
        <v>11</v>
      </c>
      <c r="G613" s="87" t="s">
        <v>2257</v>
      </c>
    </row>
    <row r="614" spans="1:7">
      <c r="A614" s="89">
        <v>613</v>
      </c>
      <c r="B614" s="87" t="s">
        <v>1511</v>
      </c>
      <c r="C614" s="15">
        <v>1940000000</v>
      </c>
      <c r="D614" s="88">
        <v>688001</v>
      </c>
      <c r="E614" s="87" t="s">
        <v>188</v>
      </c>
      <c r="F614" s="87" t="s">
        <v>11</v>
      </c>
      <c r="G614" s="87" t="s">
        <v>154</v>
      </c>
    </row>
    <row r="615" spans="1:7">
      <c r="A615" s="89">
        <v>614</v>
      </c>
      <c r="B615" s="87" t="s">
        <v>1513</v>
      </c>
      <c r="C615" s="15">
        <v>1920000000</v>
      </c>
      <c r="D615" s="88" t="s">
        <v>1515</v>
      </c>
      <c r="E615" s="87" t="s">
        <v>104</v>
      </c>
      <c r="F615" s="87" t="s">
        <v>11</v>
      </c>
      <c r="G615" s="87" t="s">
        <v>2256</v>
      </c>
    </row>
    <row r="616" spans="1:7">
      <c r="A616" s="89">
        <v>615</v>
      </c>
      <c r="B616" s="87" t="s">
        <v>1516</v>
      </c>
      <c r="C616" s="15">
        <v>1910000000</v>
      </c>
      <c r="D616" s="88" t="s">
        <v>1518</v>
      </c>
      <c r="E616" s="87" t="s">
        <v>10</v>
      </c>
      <c r="F616" s="87" t="s">
        <v>11</v>
      </c>
      <c r="G616" s="87" t="s">
        <v>2256</v>
      </c>
    </row>
    <row r="617" spans="1:7">
      <c r="A617" s="89">
        <v>616</v>
      </c>
      <c r="B617" s="87" t="s">
        <v>1519</v>
      </c>
      <c r="C617" s="15">
        <v>1910000000</v>
      </c>
      <c r="D617" s="88">
        <v>336370</v>
      </c>
      <c r="E617" s="87" t="s">
        <v>29</v>
      </c>
      <c r="F617" s="87" t="s">
        <v>11</v>
      </c>
      <c r="G617" s="87" t="s">
        <v>154</v>
      </c>
    </row>
    <row r="618" spans="1:7">
      <c r="A618" s="89">
        <v>617</v>
      </c>
      <c r="B618" s="87" t="s">
        <v>1520</v>
      </c>
      <c r="C618" s="15">
        <v>1910000000</v>
      </c>
      <c r="D618" s="88">
        <v>4919</v>
      </c>
      <c r="E618" s="87" t="s">
        <v>26</v>
      </c>
      <c r="F618" s="87" t="s">
        <v>11</v>
      </c>
      <c r="G618" s="87" t="s">
        <v>20</v>
      </c>
    </row>
    <row r="619" spans="1:7">
      <c r="A619" s="89">
        <v>618</v>
      </c>
      <c r="B619" s="87" t="s">
        <v>1521</v>
      </c>
      <c r="C619" s="15">
        <v>1900000000</v>
      </c>
      <c r="D619" s="88" t="s">
        <v>1523</v>
      </c>
      <c r="E619" s="87" t="s">
        <v>351</v>
      </c>
      <c r="F619" s="87" t="s">
        <v>11</v>
      </c>
      <c r="G619" s="87" t="s">
        <v>2257</v>
      </c>
    </row>
    <row r="620" spans="1:7">
      <c r="A620" s="89">
        <v>619</v>
      </c>
      <c r="B620" s="87" t="s">
        <v>1524</v>
      </c>
      <c r="C620" s="15">
        <v>1900000000</v>
      </c>
      <c r="D620" s="88">
        <v>601869</v>
      </c>
      <c r="E620" s="87" t="s">
        <v>188</v>
      </c>
      <c r="F620" s="87" t="s">
        <v>11</v>
      </c>
      <c r="G620" s="87" t="s">
        <v>56</v>
      </c>
    </row>
    <row r="621" spans="1:7">
      <c r="A621" s="89">
        <v>620</v>
      </c>
      <c r="B621" s="87" t="s">
        <v>1525</v>
      </c>
      <c r="C621" s="15">
        <v>1890000000</v>
      </c>
      <c r="D621" s="88" t="s">
        <v>1527</v>
      </c>
      <c r="E621" s="87" t="s">
        <v>10</v>
      </c>
      <c r="F621" s="87" t="s">
        <v>11</v>
      </c>
      <c r="G621" s="87" t="s">
        <v>2256</v>
      </c>
    </row>
    <row r="622" spans="1:7">
      <c r="A622" s="89">
        <v>621</v>
      </c>
      <c r="B622" s="87" t="s">
        <v>1528</v>
      </c>
      <c r="C622" s="15">
        <v>1880000000</v>
      </c>
      <c r="D622" s="88">
        <v>603005</v>
      </c>
      <c r="E622" s="87" t="s">
        <v>188</v>
      </c>
      <c r="F622" s="87" t="s">
        <v>11</v>
      </c>
      <c r="G622" s="87" t="s">
        <v>20</v>
      </c>
    </row>
    <row r="623" spans="1:7">
      <c r="A623" s="89">
        <v>622</v>
      </c>
      <c r="B623" s="87" t="s">
        <v>1530</v>
      </c>
      <c r="C623" s="15">
        <v>1880000000</v>
      </c>
      <c r="D623" s="88">
        <v>300638</v>
      </c>
      <c r="E623" s="87" t="s">
        <v>188</v>
      </c>
      <c r="F623" s="87" t="s">
        <v>11</v>
      </c>
      <c r="G623" s="87" t="s">
        <v>56</v>
      </c>
    </row>
    <row r="624" spans="1:7">
      <c r="A624" s="89">
        <v>623</v>
      </c>
      <c r="B624" s="87" t="s">
        <v>1531</v>
      </c>
      <c r="C624" s="15">
        <v>1880000000</v>
      </c>
      <c r="D624" s="88">
        <v>1799</v>
      </c>
      <c r="E624" s="87" t="s">
        <v>188</v>
      </c>
      <c r="F624" s="87" t="s">
        <v>11</v>
      </c>
      <c r="G624" s="87" t="s">
        <v>361</v>
      </c>
    </row>
    <row r="625" spans="1:7">
      <c r="A625" s="89">
        <v>624</v>
      </c>
      <c r="B625" s="87" t="s">
        <v>1532</v>
      </c>
      <c r="C625" s="15">
        <v>1880000000</v>
      </c>
      <c r="D625" s="88" t="s">
        <v>1533</v>
      </c>
      <c r="E625" s="87" t="s">
        <v>188</v>
      </c>
      <c r="F625" s="87" t="s">
        <v>11</v>
      </c>
      <c r="G625" s="87" t="s">
        <v>34</v>
      </c>
    </row>
    <row r="626" spans="1:7">
      <c r="A626" s="89">
        <v>625</v>
      </c>
      <c r="B626" s="87" t="s">
        <v>1534</v>
      </c>
      <c r="C626" s="15">
        <v>1880000000</v>
      </c>
      <c r="D626" s="88">
        <v>2337</v>
      </c>
      <c r="E626" s="87" t="s">
        <v>26</v>
      </c>
      <c r="F626" s="87" t="s">
        <v>11</v>
      </c>
      <c r="G626" s="87" t="s">
        <v>20</v>
      </c>
    </row>
    <row r="627" spans="1:7">
      <c r="A627" s="89">
        <v>626</v>
      </c>
      <c r="B627" s="87" t="s">
        <v>1535</v>
      </c>
      <c r="C627" s="15">
        <v>1850000000</v>
      </c>
      <c r="D627" s="88" t="s">
        <v>1537</v>
      </c>
      <c r="E627" s="87" t="s">
        <v>10</v>
      </c>
      <c r="F627" s="87" t="s">
        <v>11</v>
      </c>
      <c r="G627" s="87" t="s">
        <v>2256</v>
      </c>
    </row>
    <row r="628" spans="1:7">
      <c r="A628" s="89">
        <v>627</v>
      </c>
      <c r="B628" s="87" t="s">
        <v>1538</v>
      </c>
      <c r="C628" s="15">
        <v>1830000000</v>
      </c>
      <c r="D628" s="88">
        <v>2492</v>
      </c>
      <c r="E628" s="87" t="s">
        <v>26</v>
      </c>
      <c r="F628" s="87" t="s">
        <v>11</v>
      </c>
      <c r="G628" s="87" t="s">
        <v>154</v>
      </c>
    </row>
    <row r="629" spans="1:7">
      <c r="A629" s="89">
        <v>628</v>
      </c>
      <c r="B629" s="87" t="s">
        <v>1540</v>
      </c>
      <c r="C629" s="15">
        <v>1830000000</v>
      </c>
      <c r="D629" s="88">
        <v>6770</v>
      </c>
      <c r="E629" s="87" t="s">
        <v>87</v>
      </c>
      <c r="F629" s="87" t="s">
        <v>11</v>
      </c>
      <c r="G629" s="87" t="s">
        <v>12</v>
      </c>
    </row>
    <row r="630" spans="1:7">
      <c r="A630" s="89">
        <v>629</v>
      </c>
      <c r="B630" s="87" t="s">
        <v>1541</v>
      </c>
      <c r="C630" s="15">
        <v>1830000000</v>
      </c>
      <c r="D630" s="88">
        <v>300458</v>
      </c>
      <c r="E630" s="87" t="s">
        <v>188</v>
      </c>
      <c r="F630" s="87" t="s">
        <v>11</v>
      </c>
      <c r="G630" s="87" t="s">
        <v>20</v>
      </c>
    </row>
    <row r="631" spans="1:7">
      <c r="A631" s="89">
        <v>630</v>
      </c>
      <c r="B631" s="87" t="s">
        <v>1542</v>
      </c>
      <c r="C631" s="15">
        <v>1830000000</v>
      </c>
      <c r="D631" s="88">
        <v>6966</v>
      </c>
      <c r="E631" s="87" t="s">
        <v>87</v>
      </c>
      <c r="F631" s="87" t="s">
        <v>11</v>
      </c>
      <c r="G631" s="87" t="s">
        <v>20</v>
      </c>
    </row>
    <row r="632" spans="1:7">
      <c r="A632" s="89">
        <v>631</v>
      </c>
      <c r="B632" s="87" t="s">
        <v>1543</v>
      </c>
      <c r="C632" s="15">
        <v>1810000000</v>
      </c>
      <c r="D632" s="88">
        <v>300182</v>
      </c>
      <c r="E632" s="87" t="s">
        <v>188</v>
      </c>
      <c r="F632" s="87" t="s">
        <v>11</v>
      </c>
      <c r="G632" s="87" t="s">
        <v>52</v>
      </c>
    </row>
    <row r="633" spans="1:7">
      <c r="A633" s="89">
        <v>632</v>
      </c>
      <c r="B633" s="87" t="s">
        <v>1545</v>
      </c>
      <c r="C633" s="15">
        <v>1810000000</v>
      </c>
      <c r="D633" s="88">
        <v>6147</v>
      </c>
      <c r="E633" s="87" t="s">
        <v>26</v>
      </c>
      <c r="F633" s="87" t="s">
        <v>11</v>
      </c>
      <c r="G633" s="87" t="s">
        <v>20</v>
      </c>
    </row>
    <row r="634" spans="1:7">
      <c r="A634" s="89">
        <v>633</v>
      </c>
      <c r="B634" s="87" t="s">
        <v>1546</v>
      </c>
      <c r="C634" s="15">
        <v>1800000000</v>
      </c>
      <c r="D634" s="88" t="s">
        <v>1548</v>
      </c>
      <c r="E634" s="87" t="s">
        <v>10</v>
      </c>
      <c r="F634" s="87" t="s">
        <v>11</v>
      </c>
      <c r="G634" s="87" t="s">
        <v>34</v>
      </c>
    </row>
    <row r="635" spans="1:7">
      <c r="A635" s="89">
        <v>634</v>
      </c>
      <c r="B635" s="87" t="s">
        <v>1549</v>
      </c>
      <c r="C635" s="15">
        <v>1790000000</v>
      </c>
      <c r="D635" s="88" t="s">
        <v>1551</v>
      </c>
      <c r="E635" s="87" t="s">
        <v>10</v>
      </c>
      <c r="F635" s="87" t="s">
        <v>11</v>
      </c>
      <c r="G635" s="87" t="s">
        <v>2257</v>
      </c>
    </row>
    <row r="636" spans="1:7">
      <c r="A636" s="89">
        <v>635</v>
      </c>
      <c r="B636" s="87" t="s">
        <v>1552</v>
      </c>
      <c r="C636" s="15">
        <v>1790000000</v>
      </c>
      <c r="D636" s="88" t="s">
        <v>1553</v>
      </c>
      <c r="E636" s="87" t="s">
        <v>425</v>
      </c>
      <c r="F636" s="87" t="s">
        <v>11</v>
      </c>
      <c r="G636" s="87" t="s">
        <v>2257</v>
      </c>
    </row>
    <row r="637" spans="1:7">
      <c r="A637" s="89">
        <v>636</v>
      </c>
      <c r="B637" s="87" t="s">
        <v>1554</v>
      </c>
      <c r="C637" s="15">
        <v>1790000000</v>
      </c>
      <c r="D637" s="88" t="s">
        <v>1555</v>
      </c>
      <c r="E637" s="87" t="s">
        <v>1556</v>
      </c>
      <c r="F637" s="87" t="s">
        <v>11</v>
      </c>
      <c r="G637" s="87" t="s">
        <v>682</v>
      </c>
    </row>
    <row r="638" spans="1:7">
      <c r="A638" s="89">
        <v>637</v>
      </c>
      <c r="B638" s="87" t="s">
        <v>1557</v>
      </c>
      <c r="C638" s="15">
        <v>1780000000</v>
      </c>
      <c r="D638" s="88" t="s">
        <v>1559</v>
      </c>
      <c r="E638" s="87" t="s">
        <v>10</v>
      </c>
      <c r="F638" s="87" t="s">
        <v>11</v>
      </c>
      <c r="G638" s="87" t="s">
        <v>361</v>
      </c>
    </row>
    <row r="639" spans="1:7">
      <c r="A639" s="89">
        <v>638</v>
      </c>
      <c r="B639" s="87" t="s">
        <v>1560</v>
      </c>
      <c r="C639" s="15">
        <v>1780000000</v>
      </c>
      <c r="D639" s="88" t="s">
        <v>1561</v>
      </c>
      <c r="E639" s="87" t="s">
        <v>541</v>
      </c>
      <c r="F639" s="87" t="s">
        <v>11</v>
      </c>
      <c r="G639" s="87" t="s">
        <v>2257</v>
      </c>
    </row>
    <row r="640" spans="1:7">
      <c r="A640" s="89">
        <v>639</v>
      </c>
      <c r="B640" s="87" t="s">
        <v>1562</v>
      </c>
      <c r="C640" s="15">
        <v>1780000000</v>
      </c>
      <c r="D640" s="88" t="s">
        <v>1563</v>
      </c>
      <c r="E640" s="87" t="s">
        <v>425</v>
      </c>
      <c r="F640" s="87" t="s">
        <v>11</v>
      </c>
      <c r="G640" s="87" t="s">
        <v>2257</v>
      </c>
    </row>
    <row r="641" spans="1:7">
      <c r="A641" s="89">
        <v>640</v>
      </c>
      <c r="B641" s="87" t="s">
        <v>1564</v>
      </c>
      <c r="C641" s="15">
        <v>1770000000</v>
      </c>
      <c r="D641" s="88">
        <v>603236</v>
      </c>
      <c r="E641" s="87" t="s">
        <v>188</v>
      </c>
      <c r="F641" s="87" t="s">
        <v>11</v>
      </c>
      <c r="G641" s="87" t="s">
        <v>56</v>
      </c>
    </row>
    <row r="642" spans="1:7">
      <c r="A642" s="89">
        <v>641</v>
      </c>
      <c r="B642" s="87" t="s">
        <v>1566</v>
      </c>
      <c r="C642" s="15">
        <v>1770000000</v>
      </c>
      <c r="D642" s="88" t="s">
        <v>1567</v>
      </c>
      <c r="E642" s="87" t="s">
        <v>10</v>
      </c>
      <c r="F642" s="87" t="s">
        <v>11</v>
      </c>
      <c r="G642" s="87" t="s">
        <v>154</v>
      </c>
    </row>
    <row r="643" spans="1:7">
      <c r="A643" s="89">
        <v>642</v>
      </c>
      <c r="B643" s="87" t="s">
        <v>1568</v>
      </c>
      <c r="C643" s="15">
        <v>1770000000</v>
      </c>
      <c r="D643" s="88" t="s">
        <v>1569</v>
      </c>
      <c r="E643" s="87" t="s">
        <v>1556</v>
      </c>
      <c r="F643" s="87" t="s">
        <v>11</v>
      </c>
      <c r="G643" s="87" t="s">
        <v>154</v>
      </c>
    </row>
    <row r="644" spans="1:7">
      <c r="A644" s="89">
        <v>643</v>
      </c>
      <c r="B644" s="87" t="s">
        <v>1570</v>
      </c>
      <c r="C644" s="15">
        <v>1770000000</v>
      </c>
      <c r="D644" s="88" t="s">
        <v>1571</v>
      </c>
      <c r="E644" s="87" t="s">
        <v>10</v>
      </c>
      <c r="F644" s="87" t="s">
        <v>11</v>
      </c>
      <c r="G644" s="87" t="s">
        <v>20</v>
      </c>
    </row>
    <row r="645" spans="1:7">
      <c r="A645" s="89">
        <v>644</v>
      </c>
      <c r="B645" s="87" t="s">
        <v>1572</v>
      </c>
      <c r="C645" s="15">
        <v>1760000000</v>
      </c>
      <c r="D645" s="88">
        <v>6323</v>
      </c>
      <c r="E645" s="87" t="s">
        <v>87</v>
      </c>
      <c r="F645" s="87" t="s">
        <v>11</v>
      </c>
      <c r="G645" s="87" t="s">
        <v>34</v>
      </c>
    </row>
    <row r="646" spans="1:7">
      <c r="A646" s="89">
        <v>645</v>
      </c>
      <c r="B646" s="87" t="s">
        <v>1574</v>
      </c>
      <c r="C646" s="15">
        <v>1760000000</v>
      </c>
      <c r="D646" s="88">
        <v>603355</v>
      </c>
      <c r="E646" s="87" t="s">
        <v>188</v>
      </c>
      <c r="F646" s="87" t="s">
        <v>11</v>
      </c>
      <c r="G646" s="87" t="s">
        <v>12</v>
      </c>
    </row>
    <row r="647" spans="1:7">
      <c r="A647" s="89">
        <v>646</v>
      </c>
      <c r="B647" s="87" t="s">
        <v>1575</v>
      </c>
      <c r="C647" s="15">
        <v>1760000000</v>
      </c>
      <c r="D647" s="88">
        <v>600602</v>
      </c>
      <c r="E647" s="87" t="s">
        <v>188</v>
      </c>
      <c r="F647" s="87" t="s">
        <v>11</v>
      </c>
      <c r="G647" s="87" t="s">
        <v>2256</v>
      </c>
    </row>
    <row r="648" spans="1:7">
      <c r="A648" s="89">
        <v>647</v>
      </c>
      <c r="B648" s="87" t="s">
        <v>1576</v>
      </c>
      <c r="C648" s="15">
        <v>1740000000</v>
      </c>
      <c r="D648" s="88">
        <v>4980</v>
      </c>
      <c r="E648" s="87" t="s">
        <v>87</v>
      </c>
      <c r="F648" s="87" t="s">
        <v>11</v>
      </c>
      <c r="G648" s="87" t="s">
        <v>154</v>
      </c>
    </row>
    <row r="649" spans="1:7">
      <c r="A649" s="89">
        <v>648</v>
      </c>
      <c r="B649" s="87" t="s">
        <v>1578</v>
      </c>
      <c r="C649" s="15">
        <v>1740000000</v>
      </c>
      <c r="D649" s="88" t="s">
        <v>1579</v>
      </c>
      <c r="E649" s="87" t="s">
        <v>10</v>
      </c>
      <c r="F649" s="87" t="s">
        <v>11</v>
      </c>
      <c r="G649" s="87" t="s">
        <v>2257</v>
      </c>
    </row>
    <row r="650" spans="1:7">
      <c r="A650" s="89">
        <v>649</v>
      </c>
      <c r="B650" s="87" t="s">
        <v>1580</v>
      </c>
      <c r="C650" s="15">
        <v>1740000000</v>
      </c>
      <c r="D650" s="88">
        <v>300773</v>
      </c>
      <c r="E650" s="87" t="s">
        <v>188</v>
      </c>
      <c r="F650" s="87" t="s">
        <v>11</v>
      </c>
      <c r="G650" s="87" t="s">
        <v>2257</v>
      </c>
    </row>
    <row r="651" spans="1:7">
      <c r="A651" s="89">
        <v>650</v>
      </c>
      <c r="B651" s="87" t="s">
        <v>1581</v>
      </c>
      <c r="C651" s="15">
        <v>1720000000</v>
      </c>
      <c r="D651" s="88">
        <v>6055</v>
      </c>
      <c r="E651" s="87" t="s">
        <v>87</v>
      </c>
      <c r="F651" s="87" t="s">
        <v>11</v>
      </c>
      <c r="G651" s="87" t="s">
        <v>20</v>
      </c>
    </row>
    <row r="652" spans="1:7">
      <c r="A652" s="89">
        <v>651</v>
      </c>
      <c r="B652" s="87" t="s">
        <v>1583</v>
      </c>
      <c r="C652" s="15">
        <v>1720000000</v>
      </c>
      <c r="D652" s="88" t="s">
        <v>1584</v>
      </c>
      <c r="E652" s="87" t="s">
        <v>10</v>
      </c>
      <c r="F652" s="87" t="s">
        <v>11</v>
      </c>
      <c r="G652" s="87" t="s">
        <v>2257</v>
      </c>
    </row>
    <row r="653" spans="1:7">
      <c r="A653" s="89">
        <v>652</v>
      </c>
      <c r="B653" s="87" t="s">
        <v>1585</v>
      </c>
      <c r="C653" s="15">
        <v>1720000000</v>
      </c>
      <c r="D653" s="88">
        <v>300857</v>
      </c>
      <c r="E653" s="87" t="s">
        <v>188</v>
      </c>
      <c r="F653" s="87" t="s">
        <v>11</v>
      </c>
      <c r="G653" s="87" t="s">
        <v>12</v>
      </c>
    </row>
    <row r="654" spans="1:7">
      <c r="A654" s="89">
        <v>653</v>
      </c>
      <c r="B654" s="87" t="s">
        <v>1586</v>
      </c>
      <c r="C654" s="15">
        <v>1720000000</v>
      </c>
      <c r="D654" s="88" t="s">
        <v>1587</v>
      </c>
      <c r="E654" s="87" t="s">
        <v>63</v>
      </c>
      <c r="F654" s="87" t="s">
        <v>11</v>
      </c>
      <c r="G654" s="87" t="s">
        <v>2257</v>
      </c>
    </row>
    <row r="655" spans="1:7">
      <c r="A655" s="89">
        <v>654</v>
      </c>
      <c r="B655" s="87" t="s">
        <v>1588</v>
      </c>
      <c r="C655" s="15">
        <v>1720000000</v>
      </c>
      <c r="D655" s="88">
        <v>300747</v>
      </c>
      <c r="E655" s="87" t="s">
        <v>188</v>
      </c>
      <c r="F655" s="87" t="s">
        <v>11</v>
      </c>
      <c r="G655" s="87" t="s">
        <v>94</v>
      </c>
    </row>
    <row r="656" spans="1:7">
      <c r="A656" s="89">
        <v>655</v>
      </c>
      <c r="B656" s="87" t="s">
        <v>1589</v>
      </c>
      <c r="C656" s="15">
        <v>1710000000</v>
      </c>
      <c r="D656" s="88" t="s">
        <v>1591</v>
      </c>
      <c r="E656" s="87" t="s">
        <v>33</v>
      </c>
      <c r="F656" s="87" t="s">
        <v>11</v>
      </c>
      <c r="G656" s="87" t="s">
        <v>56</v>
      </c>
    </row>
    <row r="657" spans="1:7">
      <c r="A657" s="89">
        <v>656</v>
      </c>
      <c r="B657" s="87" t="s">
        <v>1592</v>
      </c>
      <c r="C657" s="15">
        <v>1710000000</v>
      </c>
      <c r="D657" s="88" t="s">
        <v>1593</v>
      </c>
      <c r="E657" s="87" t="s">
        <v>104</v>
      </c>
      <c r="F657" s="87" t="s">
        <v>11</v>
      </c>
      <c r="G657" s="87" t="s">
        <v>2257</v>
      </c>
    </row>
    <row r="658" spans="1:7">
      <c r="A658" s="89">
        <v>657</v>
      </c>
      <c r="B658" s="87" t="s">
        <v>1594</v>
      </c>
      <c r="C658" s="15">
        <v>1710000000</v>
      </c>
      <c r="D658" s="88">
        <v>600601</v>
      </c>
      <c r="E658" s="87" t="s">
        <v>188</v>
      </c>
      <c r="F658" s="87" t="s">
        <v>11</v>
      </c>
      <c r="G658" s="87" t="s">
        <v>131</v>
      </c>
    </row>
    <row r="659" spans="1:7">
      <c r="A659" s="89">
        <v>658</v>
      </c>
      <c r="B659" s="87" t="s">
        <v>1595</v>
      </c>
      <c r="C659" s="15">
        <v>1700000000</v>
      </c>
      <c r="D659" s="88">
        <v>300229</v>
      </c>
      <c r="E659" s="87" t="s">
        <v>188</v>
      </c>
      <c r="F659" s="87" t="s">
        <v>11</v>
      </c>
      <c r="G659" s="87" t="s">
        <v>2257</v>
      </c>
    </row>
    <row r="660" spans="1:7">
      <c r="A660" s="89">
        <v>659</v>
      </c>
      <c r="B660" s="87" t="s">
        <v>1597</v>
      </c>
      <c r="C660" s="15">
        <v>1700000000</v>
      </c>
      <c r="D660" s="88">
        <v>6436</v>
      </c>
      <c r="E660" s="87" t="s">
        <v>87</v>
      </c>
      <c r="F660" s="87" t="s">
        <v>11</v>
      </c>
      <c r="G660" s="87" t="s">
        <v>94</v>
      </c>
    </row>
    <row r="661" spans="1:7">
      <c r="A661" s="89">
        <v>660</v>
      </c>
      <c r="B661" s="87" t="s">
        <v>1598</v>
      </c>
      <c r="C661" s="15">
        <v>1690000000</v>
      </c>
      <c r="D661" s="88" t="s">
        <v>1600</v>
      </c>
      <c r="E661" s="87" t="s">
        <v>425</v>
      </c>
      <c r="F661" s="87" t="s">
        <v>11</v>
      </c>
      <c r="G661" s="87" t="s">
        <v>34</v>
      </c>
    </row>
    <row r="662" spans="1:7">
      <c r="A662" s="89">
        <v>661</v>
      </c>
      <c r="B662" s="87" t="s">
        <v>1601</v>
      </c>
      <c r="C662" s="15">
        <v>1690000000</v>
      </c>
      <c r="D662" s="88" t="s">
        <v>1602</v>
      </c>
      <c r="E662" s="87" t="s">
        <v>364</v>
      </c>
      <c r="F662" s="87" t="s">
        <v>11</v>
      </c>
      <c r="G662" s="87" t="s">
        <v>2256</v>
      </c>
    </row>
    <row r="663" spans="1:7">
      <c r="A663" s="89">
        <v>662</v>
      </c>
      <c r="B663" s="87" t="s">
        <v>1603</v>
      </c>
      <c r="C663" s="15">
        <v>1690000000</v>
      </c>
      <c r="D663" s="88" t="s">
        <v>1604</v>
      </c>
      <c r="E663" s="87" t="s">
        <v>188</v>
      </c>
      <c r="F663" s="87" t="s">
        <v>11</v>
      </c>
      <c r="G663" s="87" t="s">
        <v>361</v>
      </c>
    </row>
    <row r="664" spans="1:7">
      <c r="A664" s="89">
        <v>663</v>
      </c>
      <c r="B664" s="87" t="s">
        <v>1605</v>
      </c>
      <c r="C664" s="15">
        <v>1670000000</v>
      </c>
      <c r="D664" s="88" t="s">
        <v>1607</v>
      </c>
      <c r="E664" s="87" t="s">
        <v>1139</v>
      </c>
      <c r="F664" s="87" t="s">
        <v>11</v>
      </c>
      <c r="G664" s="87" t="s">
        <v>2257</v>
      </c>
    </row>
    <row r="665" spans="1:7">
      <c r="A665" s="89">
        <v>664</v>
      </c>
      <c r="B665" s="87" t="s">
        <v>1608</v>
      </c>
      <c r="C665" s="15">
        <v>1670000000</v>
      </c>
      <c r="D665" s="88" t="s">
        <v>1609</v>
      </c>
      <c r="E665" s="87" t="s">
        <v>10</v>
      </c>
      <c r="F665" s="87" t="s">
        <v>11</v>
      </c>
      <c r="G665" s="87" t="s">
        <v>682</v>
      </c>
    </row>
    <row r="666" spans="1:7">
      <c r="A666" s="89">
        <v>665</v>
      </c>
      <c r="B666" s="87" t="s">
        <v>1610</v>
      </c>
      <c r="C666" s="15">
        <v>1670000000</v>
      </c>
      <c r="D666" s="88">
        <v>3706</v>
      </c>
      <c r="E666" s="87" t="s">
        <v>26</v>
      </c>
      <c r="F666" s="87" t="s">
        <v>11</v>
      </c>
      <c r="G666" s="87" t="s">
        <v>131</v>
      </c>
    </row>
    <row r="667" spans="1:7">
      <c r="A667" s="89">
        <v>666</v>
      </c>
      <c r="B667" s="87" t="s">
        <v>1611</v>
      </c>
      <c r="C667" s="15">
        <v>1660000000</v>
      </c>
      <c r="D667" s="88" t="s">
        <v>1613</v>
      </c>
      <c r="E667" s="87" t="s">
        <v>425</v>
      </c>
      <c r="F667" s="87" t="s">
        <v>11</v>
      </c>
      <c r="G667" s="87" t="s">
        <v>2256</v>
      </c>
    </row>
    <row r="668" spans="1:7">
      <c r="A668" s="89">
        <v>667</v>
      </c>
      <c r="B668" s="87" t="s">
        <v>1614</v>
      </c>
      <c r="C668" s="15">
        <v>1660000000</v>
      </c>
      <c r="D668" s="88">
        <v>600728</v>
      </c>
      <c r="E668" s="87" t="s">
        <v>188</v>
      </c>
      <c r="F668" s="87" t="s">
        <v>11</v>
      </c>
      <c r="G668" s="87" t="s">
        <v>52</v>
      </c>
    </row>
    <row r="669" spans="1:7">
      <c r="A669" s="89">
        <v>668</v>
      </c>
      <c r="B669" s="87" t="s">
        <v>1615</v>
      </c>
      <c r="C669" s="15">
        <v>1650000000</v>
      </c>
      <c r="D669" s="88">
        <v>300168</v>
      </c>
      <c r="E669" s="87" t="s">
        <v>188</v>
      </c>
      <c r="F669" s="87" t="s">
        <v>11</v>
      </c>
      <c r="G669" s="87" t="s">
        <v>52</v>
      </c>
    </row>
    <row r="670" spans="1:7">
      <c r="A670" s="89">
        <v>669</v>
      </c>
      <c r="B670" s="87" t="s">
        <v>1617</v>
      </c>
      <c r="C670" s="15">
        <v>1650000000</v>
      </c>
      <c r="D670" s="88" t="s">
        <v>1618</v>
      </c>
      <c r="E670" s="87" t="s">
        <v>10</v>
      </c>
      <c r="F670" s="87" t="s">
        <v>11</v>
      </c>
      <c r="G670" s="87" t="s">
        <v>52</v>
      </c>
    </row>
    <row r="671" spans="1:7">
      <c r="A671" s="89">
        <v>670</v>
      </c>
      <c r="B671" s="87" t="s">
        <v>1619</v>
      </c>
      <c r="C671" s="15">
        <v>1640000000</v>
      </c>
      <c r="D671" s="88" t="s">
        <v>1621</v>
      </c>
      <c r="E671" s="87" t="s">
        <v>63</v>
      </c>
      <c r="F671" s="87" t="s">
        <v>11</v>
      </c>
      <c r="G671" s="87" t="s">
        <v>154</v>
      </c>
    </row>
    <row r="672" spans="1:7">
      <c r="A672" s="89">
        <v>671</v>
      </c>
      <c r="B672" s="87" t="s">
        <v>1622</v>
      </c>
      <c r="C672" s="15">
        <v>1640000000</v>
      </c>
      <c r="D672" s="88">
        <v>603279</v>
      </c>
      <c r="E672" s="87" t="s">
        <v>188</v>
      </c>
      <c r="F672" s="87" t="s">
        <v>11</v>
      </c>
      <c r="G672" s="87" t="s">
        <v>94</v>
      </c>
    </row>
    <row r="673" spans="1:7">
      <c r="A673" s="89">
        <v>672</v>
      </c>
      <c r="B673" s="87" t="s">
        <v>1623</v>
      </c>
      <c r="C673" s="15">
        <v>1630000000</v>
      </c>
      <c r="D673" s="88">
        <v>300624</v>
      </c>
      <c r="E673" s="87" t="s">
        <v>188</v>
      </c>
      <c r="F673" s="87" t="s">
        <v>11</v>
      </c>
      <c r="G673" s="87" t="s">
        <v>2257</v>
      </c>
    </row>
    <row r="674" spans="1:7">
      <c r="A674" s="89">
        <v>673</v>
      </c>
      <c r="B674" s="87" t="s">
        <v>1625</v>
      </c>
      <c r="C674" s="15">
        <v>1630000000</v>
      </c>
      <c r="D674" s="88" t="s">
        <v>1626</v>
      </c>
      <c r="E674" s="87" t="s">
        <v>188</v>
      </c>
      <c r="F674" s="87" t="s">
        <v>11</v>
      </c>
      <c r="G674" s="87" t="s">
        <v>52</v>
      </c>
    </row>
    <row r="675" spans="1:7">
      <c r="A675" s="89">
        <v>674</v>
      </c>
      <c r="B675" s="87" t="s">
        <v>1627</v>
      </c>
      <c r="C675" s="15">
        <v>1620000000</v>
      </c>
      <c r="D675" s="88" t="s">
        <v>1629</v>
      </c>
      <c r="E675" s="87" t="s">
        <v>1012</v>
      </c>
      <c r="F675" s="87" t="s">
        <v>11</v>
      </c>
      <c r="G675" s="87" t="s">
        <v>52</v>
      </c>
    </row>
    <row r="676" spans="1:7">
      <c r="A676" s="89">
        <v>675</v>
      </c>
      <c r="B676" s="87" t="s">
        <v>1630</v>
      </c>
      <c r="C676" s="15">
        <v>1620000000</v>
      </c>
      <c r="D676" s="88" t="s">
        <v>1631</v>
      </c>
      <c r="E676" s="87" t="s">
        <v>10</v>
      </c>
      <c r="F676" s="87" t="s">
        <v>11</v>
      </c>
      <c r="G676" s="87" t="s">
        <v>2256</v>
      </c>
    </row>
    <row r="677" spans="1:7">
      <c r="A677" s="89">
        <v>676</v>
      </c>
      <c r="B677" s="87" t="s">
        <v>1632</v>
      </c>
      <c r="C677" s="15">
        <v>1610000000</v>
      </c>
      <c r="D677" s="88">
        <v>300726</v>
      </c>
      <c r="E677" s="87" t="s">
        <v>188</v>
      </c>
      <c r="F677" s="87" t="s">
        <v>11</v>
      </c>
      <c r="G677" s="87" t="s">
        <v>154</v>
      </c>
    </row>
    <row r="678" spans="1:7">
      <c r="A678" s="89">
        <v>677</v>
      </c>
      <c r="B678" s="87" t="s">
        <v>1634</v>
      </c>
      <c r="C678" s="15">
        <v>1610000000</v>
      </c>
      <c r="D678" s="88" t="s">
        <v>1635</v>
      </c>
      <c r="E678" s="87" t="s">
        <v>10</v>
      </c>
      <c r="F678" s="87" t="s">
        <v>11</v>
      </c>
      <c r="G678" s="87" t="s">
        <v>34</v>
      </c>
    </row>
    <row r="679" spans="1:7">
      <c r="A679" s="89">
        <v>678</v>
      </c>
      <c r="B679" s="87" t="s">
        <v>1636</v>
      </c>
      <c r="C679" s="15">
        <v>1600000000</v>
      </c>
      <c r="D679" s="88">
        <v>300101</v>
      </c>
      <c r="E679" s="87" t="s">
        <v>188</v>
      </c>
      <c r="F679" s="87" t="s">
        <v>11</v>
      </c>
      <c r="G679" s="87" t="s">
        <v>56</v>
      </c>
    </row>
    <row r="680" spans="1:7">
      <c r="A680" s="89">
        <v>679</v>
      </c>
      <c r="B680" s="87" t="s">
        <v>1638</v>
      </c>
      <c r="C680" s="15">
        <v>1590000000</v>
      </c>
      <c r="D680" s="88" t="s">
        <v>1640</v>
      </c>
      <c r="E680" s="87" t="s">
        <v>10</v>
      </c>
      <c r="F680" s="87" t="s">
        <v>11</v>
      </c>
      <c r="G680" s="87" t="s">
        <v>52</v>
      </c>
    </row>
    <row r="681" spans="1:7">
      <c r="A681" s="89">
        <v>680</v>
      </c>
      <c r="B681" s="87" t="s">
        <v>1641</v>
      </c>
      <c r="C681" s="15">
        <v>1590000000</v>
      </c>
      <c r="D681" s="88" t="s">
        <v>1642</v>
      </c>
      <c r="E681" s="87" t="s">
        <v>10</v>
      </c>
      <c r="F681" s="87" t="s">
        <v>11</v>
      </c>
      <c r="G681" s="87" t="s">
        <v>2257</v>
      </c>
    </row>
    <row r="682" spans="1:7">
      <c r="A682" s="89">
        <v>681</v>
      </c>
      <c r="B682" s="87" t="s">
        <v>1643</v>
      </c>
      <c r="C682" s="15">
        <v>1590000000</v>
      </c>
      <c r="D682" s="88">
        <v>603678</v>
      </c>
      <c r="E682" s="87" t="s">
        <v>188</v>
      </c>
      <c r="F682" s="87" t="s">
        <v>11</v>
      </c>
      <c r="G682" s="87" t="s">
        <v>154</v>
      </c>
    </row>
    <row r="683" spans="1:7">
      <c r="A683" s="89">
        <v>682</v>
      </c>
      <c r="B683" s="87" t="s">
        <v>1644</v>
      </c>
      <c r="C683" s="15">
        <v>1580000000</v>
      </c>
      <c r="D683" s="88">
        <v>603039</v>
      </c>
      <c r="E683" s="87" t="s">
        <v>188</v>
      </c>
      <c r="F683" s="87" t="s">
        <v>11</v>
      </c>
      <c r="G683" s="87" t="s">
        <v>2257</v>
      </c>
    </row>
    <row r="684" spans="1:7">
      <c r="A684" s="89">
        <v>683</v>
      </c>
      <c r="B684" s="87" t="s">
        <v>1646</v>
      </c>
      <c r="C684" s="15">
        <v>1580000000</v>
      </c>
      <c r="D684" s="88">
        <v>688007</v>
      </c>
      <c r="E684" s="87" t="s">
        <v>188</v>
      </c>
      <c r="F684" s="87" t="s">
        <v>11</v>
      </c>
      <c r="G684" s="87" t="s">
        <v>12</v>
      </c>
    </row>
    <row r="685" spans="1:7">
      <c r="A685" s="89">
        <v>684</v>
      </c>
      <c r="B685" s="87" t="s">
        <v>1647</v>
      </c>
      <c r="C685" s="15">
        <v>1570000000</v>
      </c>
      <c r="D685" s="88" t="s">
        <v>1649</v>
      </c>
      <c r="E685" s="87" t="s">
        <v>1080</v>
      </c>
      <c r="F685" s="87" t="s">
        <v>11</v>
      </c>
      <c r="G685" s="87" t="s">
        <v>154</v>
      </c>
    </row>
    <row r="686" spans="1:7">
      <c r="A686" s="89">
        <v>685</v>
      </c>
      <c r="B686" s="87" t="s">
        <v>1650</v>
      </c>
      <c r="C686" s="15">
        <v>1570000000</v>
      </c>
      <c r="D686" s="88" t="s">
        <v>1651</v>
      </c>
      <c r="E686" s="87" t="s">
        <v>10</v>
      </c>
      <c r="F686" s="87" t="s">
        <v>11</v>
      </c>
      <c r="G686" s="87" t="s">
        <v>34</v>
      </c>
    </row>
    <row r="687" spans="1:7">
      <c r="A687" s="89">
        <v>686</v>
      </c>
      <c r="B687" s="87" t="s">
        <v>1652</v>
      </c>
      <c r="C687" s="15">
        <v>1570000000</v>
      </c>
      <c r="D687" s="88" t="s">
        <v>1653</v>
      </c>
      <c r="E687" s="87" t="s">
        <v>10</v>
      </c>
      <c r="F687" s="87" t="s">
        <v>11</v>
      </c>
      <c r="G687" s="87" t="s">
        <v>2257</v>
      </c>
    </row>
    <row r="688" spans="1:7">
      <c r="A688" s="89">
        <v>687</v>
      </c>
      <c r="B688" s="87" t="s">
        <v>1654</v>
      </c>
      <c r="C688" s="15">
        <v>1560000000</v>
      </c>
      <c r="D688" s="88" t="s">
        <v>1656</v>
      </c>
      <c r="E688" s="87" t="s">
        <v>141</v>
      </c>
      <c r="F688" s="87" t="s">
        <v>11</v>
      </c>
      <c r="G688" s="87" t="s">
        <v>52</v>
      </c>
    </row>
    <row r="689" spans="1:7">
      <c r="A689" s="89">
        <v>688</v>
      </c>
      <c r="B689" s="87" t="s">
        <v>1657</v>
      </c>
      <c r="C689" s="15">
        <v>1560000000</v>
      </c>
      <c r="D689" s="88" t="s">
        <v>1658</v>
      </c>
      <c r="E689" s="87" t="s">
        <v>141</v>
      </c>
      <c r="F689" s="87" t="s">
        <v>11</v>
      </c>
      <c r="G689" s="87" t="s">
        <v>52</v>
      </c>
    </row>
    <row r="690" spans="1:7">
      <c r="A690" s="89">
        <v>689</v>
      </c>
      <c r="B690" s="87" t="s">
        <v>1659</v>
      </c>
      <c r="C690" s="15">
        <v>1560000000</v>
      </c>
      <c r="D690" s="88">
        <v>300525</v>
      </c>
      <c r="E690" s="87" t="s">
        <v>188</v>
      </c>
      <c r="F690" s="87" t="s">
        <v>11</v>
      </c>
      <c r="G690" s="87" t="s">
        <v>2257</v>
      </c>
    </row>
    <row r="691" spans="1:7">
      <c r="A691" s="89">
        <v>690</v>
      </c>
      <c r="B691" s="87" t="s">
        <v>1660</v>
      </c>
      <c r="C691" s="15">
        <v>1560000000</v>
      </c>
      <c r="D691" s="88">
        <v>300623</v>
      </c>
      <c r="E691" s="87" t="s">
        <v>188</v>
      </c>
      <c r="F691" s="87" t="s">
        <v>11</v>
      </c>
      <c r="G691" s="87" t="s">
        <v>34</v>
      </c>
    </row>
    <row r="692" spans="1:7">
      <c r="A692" s="89">
        <v>691</v>
      </c>
      <c r="B692" s="87" t="s">
        <v>1661</v>
      </c>
      <c r="C692" s="15">
        <v>1550000000</v>
      </c>
      <c r="D692" s="88">
        <v>300674</v>
      </c>
      <c r="E692" s="87" t="s">
        <v>188</v>
      </c>
      <c r="F692" s="87" t="s">
        <v>11</v>
      </c>
      <c r="G692" s="87" t="s">
        <v>52</v>
      </c>
    </row>
    <row r="693" spans="1:7">
      <c r="A693" s="89">
        <v>692</v>
      </c>
      <c r="B693" s="87" t="s">
        <v>1663</v>
      </c>
      <c r="C693" s="15">
        <v>1550000000</v>
      </c>
      <c r="D693" s="88">
        <v>5384</v>
      </c>
      <c r="E693" s="87" t="s">
        <v>87</v>
      </c>
      <c r="F693" s="87" t="s">
        <v>11</v>
      </c>
      <c r="G693" s="87" t="s">
        <v>34</v>
      </c>
    </row>
    <row r="694" spans="1:7">
      <c r="A694" s="89">
        <v>693</v>
      </c>
      <c r="B694" s="87" t="s">
        <v>1664</v>
      </c>
      <c r="C694" s="15">
        <v>1540000000</v>
      </c>
      <c r="D694" s="88" t="s">
        <v>1666</v>
      </c>
      <c r="E694" s="87" t="s">
        <v>104</v>
      </c>
      <c r="F694" s="87" t="s">
        <v>11</v>
      </c>
      <c r="G694" s="87" t="s">
        <v>361</v>
      </c>
    </row>
    <row r="695" spans="1:7">
      <c r="A695" s="89">
        <v>694</v>
      </c>
      <c r="B695" s="87" t="s">
        <v>1667</v>
      </c>
      <c r="C695" s="15">
        <v>1540000000</v>
      </c>
      <c r="D695" s="88">
        <v>3994</v>
      </c>
      <c r="E695" s="87" t="s">
        <v>87</v>
      </c>
      <c r="F695" s="87" t="s">
        <v>11</v>
      </c>
      <c r="G695" s="87" t="s">
        <v>2257</v>
      </c>
    </row>
    <row r="696" spans="1:7">
      <c r="A696" s="89">
        <v>695</v>
      </c>
      <c r="B696" s="87" t="s">
        <v>1668</v>
      </c>
      <c r="C696" s="15">
        <v>1540000000</v>
      </c>
      <c r="D696" s="88" t="s">
        <v>1669</v>
      </c>
      <c r="E696" s="87" t="s">
        <v>10</v>
      </c>
      <c r="F696" s="87" t="s">
        <v>11</v>
      </c>
      <c r="G696" s="87" t="s">
        <v>154</v>
      </c>
    </row>
    <row r="697" spans="1:7">
      <c r="A697" s="89">
        <v>696</v>
      </c>
      <c r="B697" s="87" t="s">
        <v>1670</v>
      </c>
      <c r="C697" s="15">
        <v>1520000000</v>
      </c>
      <c r="D697" s="88" t="s">
        <v>1672</v>
      </c>
      <c r="E697" s="87" t="s">
        <v>10</v>
      </c>
      <c r="F697" s="87" t="s">
        <v>11</v>
      </c>
      <c r="G697" s="87" t="s">
        <v>56</v>
      </c>
    </row>
    <row r="698" spans="1:7">
      <c r="A698" s="89">
        <v>697</v>
      </c>
      <c r="B698" s="87" t="s">
        <v>1673</v>
      </c>
      <c r="C698" s="15">
        <v>1520000000</v>
      </c>
      <c r="D698" s="88" t="s">
        <v>1674</v>
      </c>
      <c r="E698" s="87" t="s">
        <v>351</v>
      </c>
      <c r="F698" s="87" t="s">
        <v>11</v>
      </c>
      <c r="G698" s="87" t="s">
        <v>94</v>
      </c>
    </row>
    <row r="699" spans="1:7">
      <c r="A699" s="89">
        <v>698</v>
      </c>
      <c r="B699" s="87" t="s">
        <v>1675</v>
      </c>
      <c r="C699" s="15">
        <v>1520000000</v>
      </c>
      <c r="D699" s="88">
        <v>605111</v>
      </c>
      <c r="E699" s="87" t="s">
        <v>188</v>
      </c>
      <c r="F699" s="87" t="s">
        <v>11</v>
      </c>
      <c r="G699" s="87" t="s">
        <v>34</v>
      </c>
    </row>
    <row r="700" spans="1:7">
      <c r="A700" s="89">
        <v>699</v>
      </c>
      <c r="B700" s="87" t="s">
        <v>1676</v>
      </c>
      <c r="C700" s="15">
        <v>1520000000</v>
      </c>
      <c r="D700" s="88">
        <v>603267</v>
      </c>
      <c r="E700" s="87" t="s">
        <v>188</v>
      </c>
      <c r="F700" s="87" t="s">
        <v>11</v>
      </c>
      <c r="G700" s="87" t="s">
        <v>154</v>
      </c>
    </row>
    <row r="701" spans="1:7">
      <c r="A701" s="89">
        <v>700</v>
      </c>
      <c r="B701" s="87" t="s">
        <v>1677</v>
      </c>
      <c r="C701" s="15">
        <v>1520000000</v>
      </c>
      <c r="D701" s="88">
        <v>600776</v>
      </c>
      <c r="E701" s="87" t="s">
        <v>188</v>
      </c>
      <c r="F701" s="87" t="s">
        <v>11</v>
      </c>
      <c r="G701" s="87" t="s">
        <v>56</v>
      </c>
    </row>
    <row r="702" spans="1:7">
      <c r="A702" s="89">
        <v>701</v>
      </c>
      <c r="B702" s="87" t="s">
        <v>1678</v>
      </c>
      <c r="C702" s="15">
        <v>1520000000</v>
      </c>
      <c r="D702" s="88">
        <v>601908</v>
      </c>
      <c r="E702" s="87" t="s">
        <v>188</v>
      </c>
      <c r="F702" s="87" t="s">
        <v>11</v>
      </c>
      <c r="G702" s="87" t="s">
        <v>34</v>
      </c>
    </row>
    <row r="703" spans="1:7">
      <c r="A703" s="89">
        <v>702</v>
      </c>
      <c r="B703" s="87" t="s">
        <v>1679</v>
      </c>
      <c r="C703" s="15">
        <v>1520000000</v>
      </c>
      <c r="D703" s="88" t="s">
        <v>1680</v>
      </c>
      <c r="E703" s="87" t="s">
        <v>10</v>
      </c>
      <c r="F703" s="87" t="s">
        <v>11</v>
      </c>
      <c r="G703" s="87" t="s">
        <v>2257</v>
      </c>
    </row>
    <row r="704" spans="1:7">
      <c r="A704" s="89">
        <v>703</v>
      </c>
      <c r="B704" s="87" t="s">
        <v>1681</v>
      </c>
      <c r="C704" s="15">
        <v>1520000000</v>
      </c>
      <c r="D704" s="88">
        <v>300393</v>
      </c>
      <c r="E704" s="87" t="s">
        <v>188</v>
      </c>
      <c r="F704" s="87" t="s">
        <v>11</v>
      </c>
      <c r="G704" s="87" t="s">
        <v>361</v>
      </c>
    </row>
    <row r="705" spans="1:7">
      <c r="A705" s="89">
        <v>704</v>
      </c>
      <c r="B705" s="87" t="s">
        <v>1682</v>
      </c>
      <c r="C705" s="15">
        <v>1520000000</v>
      </c>
      <c r="D705" s="88">
        <v>600718</v>
      </c>
      <c r="E705" s="87" t="s">
        <v>188</v>
      </c>
      <c r="F705" s="87" t="s">
        <v>11</v>
      </c>
      <c r="G705" s="87" t="s">
        <v>2257</v>
      </c>
    </row>
    <row r="706" spans="1:7">
      <c r="A706" s="89">
        <v>705</v>
      </c>
      <c r="B706" s="87" t="s">
        <v>1683</v>
      </c>
      <c r="C706" s="15">
        <v>1510000000</v>
      </c>
      <c r="D706" s="88" t="s">
        <v>1685</v>
      </c>
      <c r="E706" s="87" t="s">
        <v>10</v>
      </c>
      <c r="F706" s="87" t="s">
        <v>11</v>
      </c>
      <c r="G706" s="87" t="s">
        <v>2256</v>
      </c>
    </row>
    <row r="707" spans="1:7">
      <c r="A707" s="89">
        <v>706</v>
      </c>
      <c r="B707" s="87" t="s">
        <v>1686</v>
      </c>
      <c r="C707" s="15">
        <v>1510000000</v>
      </c>
      <c r="D707" s="88" t="s">
        <v>1687</v>
      </c>
      <c r="E707" s="87" t="s">
        <v>1688</v>
      </c>
      <c r="F707" s="87" t="s">
        <v>11</v>
      </c>
      <c r="G707" s="87" t="s">
        <v>52</v>
      </c>
    </row>
    <row r="708" spans="1:7">
      <c r="A708" s="89">
        <v>707</v>
      </c>
      <c r="B708" s="87" t="s">
        <v>1689</v>
      </c>
      <c r="C708" s="15">
        <v>1500000000</v>
      </c>
      <c r="D708" s="88">
        <v>300323</v>
      </c>
      <c r="E708" s="87" t="s">
        <v>188</v>
      </c>
      <c r="F708" s="87" t="s">
        <v>11</v>
      </c>
      <c r="G708" s="87" t="s">
        <v>34</v>
      </c>
    </row>
    <row r="709" spans="1:7">
      <c r="A709" s="89">
        <v>708</v>
      </c>
      <c r="B709" s="87" t="s">
        <v>1691</v>
      </c>
      <c r="C709" s="15">
        <v>1500000000</v>
      </c>
      <c r="D709" s="88" t="s">
        <v>1692</v>
      </c>
      <c r="E709" s="87" t="s">
        <v>10</v>
      </c>
      <c r="F709" s="87" t="s">
        <v>11</v>
      </c>
      <c r="G709" s="87" t="s">
        <v>2257</v>
      </c>
    </row>
    <row r="710" spans="1:7">
      <c r="A710" s="89">
        <v>709</v>
      </c>
      <c r="B710" s="87" t="s">
        <v>1693</v>
      </c>
      <c r="C710" s="15">
        <v>1500000000</v>
      </c>
      <c r="D710" s="88" t="s">
        <v>1694</v>
      </c>
      <c r="E710" s="87" t="s">
        <v>10</v>
      </c>
      <c r="F710" s="87" t="s">
        <v>11</v>
      </c>
      <c r="G710" s="87" t="s">
        <v>2257</v>
      </c>
    </row>
    <row r="711" spans="1:7">
      <c r="A711" s="89">
        <v>710</v>
      </c>
      <c r="B711" s="87" t="s">
        <v>1695</v>
      </c>
      <c r="C711" s="15">
        <v>1490000000</v>
      </c>
      <c r="D711" s="88" t="s">
        <v>1697</v>
      </c>
      <c r="E711" s="87" t="s">
        <v>141</v>
      </c>
      <c r="F711" s="87" t="s">
        <v>11</v>
      </c>
      <c r="G711" s="87" t="s">
        <v>52</v>
      </c>
    </row>
    <row r="712" spans="1:7">
      <c r="A712" s="89">
        <v>711</v>
      </c>
      <c r="B712" s="87" t="s">
        <v>1698</v>
      </c>
      <c r="C712" s="15">
        <v>1490000000</v>
      </c>
      <c r="D712" s="88">
        <v>9759</v>
      </c>
      <c r="E712" s="87" t="s">
        <v>87</v>
      </c>
      <c r="F712" s="87" t="s">
        <v>11</v>
      </c>
      <c r="G712" s="87" t="s">
        <v>2257</v>
      </c>
    </row>
    <row r="713" spans="1:7">
      <c r="A713" s="89">
        <v>712</v>
      </c>
      <c r="B713" s="87" t="s">
        <v>1699</v>
      </c>
      <c r="C713" s="15">
        <v>1480000000</v>
      </c>
      <c r="D713" s="88">
        <v>300075</v>
      </c>
      <c r="E713" s="87" t="s">
        <v>188</v>
      </c>
      <c r="F713" s="87" t="s">
        <v>11</v>
      </c>
      <c r="G713" s="87" t="s">
        <v>2257</v>
      </c>
    </row>
    <row r="714" spans="1:7">
      <c r="A714" s="89">
        <v>713</v>
      </c>
      <c r="B714" s="87" t="s">
        <v>1701</v>
      </c>
      <c r="C714" s="15">
        <v>1480000000</v>
      </c>
      <c r="D714" s="88" t="s">
        <v>1702</v>
      </c>
      <c r="E714" s="87" t="s">
        <v>10</v>
      </c>
      <c r="F714" s="87" t="s">
        <v>11</v>
      </c>
      <c r="G714" s="87" t="s">
        <v>2256</v>
      </c>
    </row>
    <row r="715" spans="1:7">
      <c r="A715" s="89">
        <v>714</v>
      </c>
      <c r="B715" s="87" t="s">
        <v>1703</v>
      </c>
      <c r="C715" s="15">
        <v>1480000000</v>
      </c>
      <c r="D715" s="88">
        <v>303</v>
      </c>
      <c r="E715" s="87" t="s">
        <v>91</v>
      </c>
      <c r="F715" s="87" t="s">
        <v>11</v>
      </c>
      <c r="G715" s="87" t="s">
        <v>56</v>
      </c>
    </row>
    <row r="716" spans="1:7">
      <c r="A716" s="89">
        <v>715</v>
      </c>
      <c r="B716" s="87" t="s">
        <v>1704</v>
      </c>
      <c r="C716" s="15">
        <v>1480000000</v>
      </c>
      <c r="D716" s="88">
        <v>3406</v>
      </c>
      <c r="E716" s="87" t="s">
        <v>26</v>
      </c>
      <c r="F716" s="87" t="s">
        <v>11</v>
      </c>
      <c r="G716" s="87" t="s">
        <v>131</v>
      </c>
    </row>
    <row r="717" spans="1:7">
      <c r="A717" s="89">
        <v>716</v>
      </c>
      <c r="B717" s="87" t="s">
        <v>1705</v>
      </c>
      <c r="C717" s="15">
        <v>1470000000</v>
      </c>
      <c r="D717" s="88" t="s">
        <v>1707</v>
      </c>
      <c r="E717" s="87" t="s">
        <v>10</v>
      </c>
      <c r="F717" s="87" t="s">
        <v>11</v>
      </c>
      <c r="G717" s="87" t="s">
        <v>12</v>
      </c>
    </row>
    <row r="718" spans="1:7">
      <c r="A718" s="89">
        <v>717</v>
      </c>
      <c r="B718" s="87" t="s">
        <v>1708</v>
      </c>
      <c r="C718" s="15">
        <v>1470000000</v>
      </c>
      <c r="D718" s="88" t="s">
        <v>1709</v>
      </c>
      <c r="E718" s="87" t="s">
        <v>141</v>
      </c>
      <c r="F718" s="87" t="s">
        <v>11</v>
      </c>
      <c r="G718" s="87" t="s">
        <v>131</v>
      </c>
    </row>
    <row r="719" spans="1:7">
      <c r="A719" s="89">
        <v>718</v>
      </c>
      <c r="B719" s="87" t="s">
        <v>1710</v>
      </c>
      <c r="C719" s="15">
        <v>1460000000</v>
      </c>
      <c r="D719" s="88">
        <v>300080</v>
      </c>
      <c r="E719" s="87" t="s">
        <v>188</v>
      </c>
      <c r="F719" s="87" t="s">
        <v>11</v>
      </c>
      <c r="G719" s="87" t="s">
        <v>34</v>
      </c>
    </row>
    <row r="720" spans="1:7">
      <c r="A720" s="89">
        <v>719</v>
      </c>
      <c r="B720" s="87" t="s">
        <v>1712</v>
      </c>
      <c r="C720" s="15">
        <v>1460000000</v>
      </c>
      <c r="D720" s="88" t="s">
        <v>1713</v>
      </c>
      <c r="E720" s="87" t="s">
        <v>200</v>
      </c>
      <c r="F720" s="87" t="s">
        <v>11</v>
      </c>
      <c r="G720" s="87" t="s">
        <v>56</v>
      </c>
    </row>
    <row r="721" spans="1:7">
      <c r="A721" s="89">
        <v>720</v>
      </c>
      <c r="B721" s="87" t="s">
        <v>1714</v>
      </c>
      <c r="C721" s="15">
        <v>1460000000</v>
      </c>
      <c r="D721" s="88" t="s">
        <v>1715</v>
      </c>
      <c r="E721" s="87" t="s">
        <v>104</v>
      </c>
      <c r="F721" s="87" t="s">
        <v>11</v>
      </c>
      <c r="G721" s="87" t="s">
        <v>2257</v>
      </c>
    </row>
    <row r="722" spans="1:7">
      <c r="A722" s="89">
        <v>721</v>
      </c>
      <c r="B722" s="87" t="s">
        <v>1716</v>
      </c>
      <c r="C722" s="15">
        <v>1450000000</v>
      </c>
      <c r="D722" s="88">
        <v>2458</v>
      </c>
      <c r="E722" s="87" t="s">
        <v>26</v>
      </c>
      <c r="F722" s="87" t="s">
        <v>11</v>
      </c>
      <c r="G722" s="87" t="s">
        <v>20</v>
      </c>
    </row>
    <row r="723" spans="1:7">
      <c r="A723" s="89">
        <v>722</v>
      </c>
      <c r="B723" s="87" t="s">
        <v>1718</v>
      </c>
      <c r="C723" s="15">
        <v>1450000000</v>
      </c>
      <c r="D723" s="88" t="s">
        <v>1719</v>
      </c>
      <c r="E723" s="87" t="s">
        <v>200</v>
      </c>
      <c r="F723" s="87" t="s">
        <v>11</v>
      </c>
      <c r="G723" s="87" t="s">
        <v>94</v>
      </c>
    </row>
    <row r="724" spans="1:7">
      <c r="A724" s="89">
        <v>723</v>
      </c>
      <c r="B724" s="87" t="s">
        <v>1720</v>
      </c>
      <c r="C724" s="15">
        <v>1450000000</v>
      </c>
      <c r="D724" s="88">
        <v>600446</v>
      </c>
      <c r="E724" s="87" t="s">
        <v>188</v>
      </c>
      <c r="F724" s="87" t="s">
        <v>11</v>
      </c>
      <c r="G724" s="87" t="s">
        <v>2257</v>
      </c>
    </row>
    <row r="725" spans="1:7">
      <c r="A725" s="89">
        <v>724</v>
      </c>
      <c r="B725" s="87" t="s">
        <v>1721</v>
      </c>
      <c r="C725" s="15">
        <v>1450000000</v>
      </c>
      <c r="D725" s="88">
        <v>300166</v>
      </c>
      <c r="E725" s="87" t="s">
        <v>188</v>
      </c>
      <c r="F725" s="87" t="s">
        <v>11</v>
      </c>
      <c r="G725" s="87" t="s">
        <v>2257</v>
      </c>
    </row>
    <row r="726" spans="1:7">
      <c r="A726" s="89">
        <v>725</v>
      </c>
      <c r="B726" s="87" t="s">
        <v>1722</v>
      </c>
      <c r="C726" s="15">
        <v>1440000000</v>
      </c>
      <c r="D726" s="88">
        <v>300236</v>
      </c>
      <c r="E726" s="87" t="s">
        <v>188</v>
      </c>
      <c r="F726" s="87" t="s">
        <v>11</v>
      </c>
      <c r="G726" s="87" t="s">
        <v>20</v>
      </c>
    </row>
    <row r="727" spans="1:7">
      <c r="A727" s="89">
        <v>726</v>
      </c>
      <c r="B727" s="87" t="s">
        <v>1724</v>
      </c>
      <c r="C727" s="15">
        <v>1440000000</v>
      </c>
      <c r="D727" s="88">
        <v>300379</v>
      </c>
      <c r="E727" s="87" t="s">
        <v>188</v>
      </c>
      <c r="F727" s="87" t="s">
        <v>11</v>
      </c>
      <c r="G727" s="87" t="s">
        <v>2257</v>
      </c>
    </row>
    <row r="728" spans="1:7">
      <c r="A728" s="89">
        <v>727</v>
      </c>
      <c r="B728" s="87" t="s">
        <v>1725</v>
      </c>
      <c r="C728" s="15">
        <v>1440000000</v>
      </c>
      <c r="D728" s="88">
        <v>3189</v>
      </c>
      <c r="E728" s="87" t="s">
        <v>26</v>
      </c>
      <c r="F728" s="87" t="s">
        <v>11</v>
      </c>
      <c r="G728" s="87" t="s">
        <v>20</v>
      </c>
    </row>
    <row r="729" spans="1:7">
      <c r="A729" s="89">
        <v>728</v>
      </c>
      <c r="B729" s="87" t="s">
        <v>1726</v>
      </c>
      <c r="C729" s="15">
        <v>1430000000</v>
      </c>
      <c r="D729" s="88">
        <v>300620</v>
      </c>
      <c r="E729" s="87" t="s">
        <v>188</v>
      </c>
      <c r="F729" s="87" t="s">
        <v>11</v>
      </c>
      <c r="G729" s="87" t="s">
        <v>56</v>
      </c>
    </row>
    <row r="730" spans="1:7">
      <c r="A730" s="89">
        <v>729</v>
      </c>
      <c r="B730" s="87" t="s">
        <v>1728</v>
      </c>
      <c r="C730" s="15">
        <v>1420000000</v>
      </c>
      <c r="D730" s="88" t="s">
        <v>1730</v>
      </c>
      <c r="E730" s="87" t="s">
        <v>158</v>
      </c>
      <c r="F730" s="87" t="s">
        <v>11</v>
      </c>
      <c r="G730" s="87" t="s">
        <v>682</v>
      </c>
    </row>
    <row r="731" spans="1:7">
      <c r="A731" s="89">
        <v>730</v>
      </c>
      <c r="B731" s="87" t="s">
        <v>1731</v>
      </c>
      <c r="C731" s="15">
        <v>1420000000</v>
      </c>
      <c r="D731" s="88">
        <v>4686</v>
      </c>
      <c r="E731" s="87" t="s">
        <v>87</v>
      </c>
      <c r="F731" s="87" t="s">
        <v>11</v>
      </c>
      <c r="G731" s="87" t="s">
        <v>2256</v>
      </c>
    </row>
    <row r="732" spans="1:7">
      <c r="A732" s="89">
        <v>731</v>
      </c>
      <c r="B732" s="87" t="s">
        <v>1732</v>
      </c>
      <c r="C732" s="15">
        <v>1420000000</v>
      </c>
      <c r="D732" s="88">
        <v>600330</v>
      </c>
      <c r="E732" s="87" t="s">
        <v>188</v>
      </c>
      <c r="F732" s="87" t="s">
        <v>11</v>
      </c>
      <c r="G732" s="87" t="s">
        <v>154</v>
      </c>
    </row>
    <row r="733" spans="1:7">
      <c r="A733" s="89">
        <v>732</v>
      </c>
      <c r="B733" s="87" t="s">
        <v>1733</v>
      </c>
      <c r="C733" s="15">
        <v>1420000000</v>
      </c>
      <c r="D733" s="88" t="s">
        <v>1734</v>
      </c>
      <c r="E733" s="87" t="s">
        <v>10</v>
      </c>
      <c r="F733" s="87" t="s">
        <v>11</v>
      </c>
      <c r="G733" s="87" t="s">
        <v>131</v>
      </c>
    </row>
    <row r="734" spans="1:7">
      <c r="A734" s="89">
        <v>733</v>
      </c>
      <c r="B734" s="87" t="s">
        <v>1735</v>
      </c>
      <c r="C734" s="15">
        <v>1420000000</v>
      </c>
      <c r="D734" s="88">
        <v>603297</v>
      </c>
      <c r="E734" s="87" t="s">
        <v>188</v>
      </c>
      <c r="F734" s="87" t="s">
        <v>11</v>
      </c>
      <c r="G734" s="87" t="s">
        <v>94</v>
      </c>
    </row>
    <row r="735" spans="1:7">
      <c r="A735" s="89">
        <v>734</v>
      </c>
      <c r="B735" s="87" t="s">
        <v>1736</v>
      </c>
      <c r="C735" s="15">
        <v>1410000000</v>
      </c>
      <c r="D735" s="88">
        <v>600206</v>
      </c>
      <c r="E735" s="87" t="s">
        <v>188</v>
      </c>
      <c r="F735" s="87" t="s">
        <v>11</v>
      </c>
      <c r="G735" s="87" t="s">
        <v>34</v>
      </c>
    </row>
    <row r="736" spans="1:7">
      <c r="A736" s="89">
        <v>735</v>
      </c>
      <c r="B736" s="87" t="s">
        <v>1738</v>
      </c>
      <c r="C736" s="15">
        <v>1410000000</v>
      </c>
      <c r="D736" s="88" t="s">
        <v>1739</v>
      </c>
      <c r="E736" s="87" t="s">
        <v>1033</v>
      </c>
      <c r="F736" s="87" t="s">
        <v>11</v>
      </c>
      <c r="G736" s="87" t="s">
        <v>56</v>
      </c>
    </row>
    <row r="737" spans="1:7">
      <c r="A737" s="89">
        <v>736</v>
      </c>
      <c r="B737" s="87" t="s">
        <v>1740</v>
      </c>
      <c r="C737" s="15">
        <v>1410000000</v>
      </c>
      <c r="D737" s="88" t="s">
        <v>1741</v>
      </c>
      <c r="E737" s="87" t="s">
        <v>10</v>
      </c>
      <c r="F737" s="87" t="s">
        <v>11</v>
      </c>
      <c r="G737" s="87" t="s">
        <v>34</v>
      </c>
    </row>
    <row r="738" spans="1:7">
      <c r="A738" s="89">
        <v>737</v>
      </c>
      <c r="B738" s="87" t="s">
        <v>1742</v>
      </c>
      <c r="C738" s="15">
        <v>1400000000</v>
      </c>
      <c r="D738" s="88" t="s">
        <v>1744</v>
      </c>
      <c r="E738" s="87" t="s">
        <v>10</v>
      </c>
      <c r="F738" s="87" t="s">
        <v>11</v>
      </c>
      <c r="G738" s="87" t="s">
        <v>56</v>
      </c>
    </row>
    <row r="739" spans="1:7">
      <c r="A739" s="89">
        <v>738</v>
      </c>
      <c r="B739" s="87" t="s">
        <v>1745</v>
      </c>
      <c r="C739" s="15">
        <v>1400000000</v>
      </c>
      <c r="D739" s="88" t="s">
        <v>1746</v>
      </c>
      <c r="E739" s="87" t="s">
        <v>10</v>
      </c>
      <c r="F739" s="87" t="s">
        <v>11</v>
      </c>
      <c r="G739" s="87" t="s">
        <v>131</v>
      </c>
    </row>
    <row r="740" spans="1:7">
      <c r="A740" s="89">
        <v>739</v>
      </c>
      <c r="B740" s="87" t="s">
        <v>1747</v>
      </c>
      <c r="C740" s="15">
        <v>1390000000</v>
      </c>
      <c r="D740" s="88">
        <v>300738</v>
      </c>
      <c r="E740" s="87" t="s">
        <v>188</v>
      </c>
      <c r="F740" s="87" t="s">
        <v>11</v>
      </c>
      <c r="G740" s="87" t="s">
        <v>52</v>
      </c>
    </row>
    <row r="741" spans="1:7">
      <c r="A741" s="89">
        <v>740</v>
      </c>
      <c r="B741" s="87" t="s">
        <v>1749</v>
      </c>
      <c r="C741" s="15">
        <v>1390000000</v>
      </c>
      <c r="D741" s="88">
        <v>300827</v>
      </c>
      <c r="E741" s="87" t="s">
        <v>188</v>
      </c>
      <c r="F741" s="87" t="s">
        <v>11</v>
      </c>
      <c r="G741" s="87" t="s">
        <v>154</v>
      </c>
    </row>
    <row r="742" spans="1:7">
      <c r="A742" s="89">
        <v>741</v>
      </c>
      <c r="B742" s="87" t="s">
        <v>1750</v>
      </c>
      <c r="C742" s="15">
        <v>1380000000</v>
      </c>
      <c r="D742" s="88" t="s">
        <v>1752</v>
      </c>
      <c r="E742" s="87" t="s">
        <v>1033</v>
      </c>
      <c r="F742" s="87" t="s">
        <v>11</v>
      </c>
      <c r="G742" s="87" t="s">
        <v>12</v>
      </c>
    </row>
    <row r="743" spans="1:7">
      <c r="A743" s="89">
        <v>742</v>
      </c>
      <c r="B743" s="87" t="s">
        <v>1753</v>
      </c>
      <c r="C743" s="15">
        <v>1380000000</v>
      </c>
      <c r="D743" s="88" t="s">
        <v>1754</v>
      </c>
      <c r="E743" s="87" t="s">
        <v>1139</v>
      </c>
      <c r="F743" s="87" t="s">
        <v>11</v>
      </c>
      <c r="G743" s="87" t="s">
        <v>52</v>
      </c>
    </row>
    <row r="744" spans="1:7">
      <c r="A744" s="89">
        <v>743</v>
      </c>
      <c r="B744" s="87" t="s">
        <v>1755</v>
      </c>
      <c r="C744" s="15">
        <v>1370000000</v>
      </c>
      <c r="D744" s="88" t="s">
        <v>1757</v>
      </c>
      <c r="E744" s="87" t="s">
        <v>1012</v>
      </c>
      <c r="F744" s="87" t="s">
        <v>11</v>
      </c>
      <c r="G744" s="87" t="s">
        <v>2257</v>
      </c>
    </row>
    <row r="745" spans="1:7">
      <c r="A745" s="89">
        <v>744</v>
      </c>
      <c r="B745" s="87" t="s">
        <v>1758</v>
      </c>
      <c r="C745" s="15">
        <v>1370000000</v>
      </c>
      <c r="D745" s="88">
        <v>6643</v>
      </c>
      <c r="E745" s="87" t="s">
        <v>26</v>
      </c>
      <c r="F745" s="87" t="s">
        <v>11</v>
      </c>
      <c r="G745" s="87" t="s">
        <v>20</v>
      </c>
    </row>
    <row r="746" spans="1:7">
      <c r="A746" s="89">
        <v>745</v>
      </c>
      <c r="B746" s="87" t="s">
        <v>1759</v>
      </c>
      <c r="C746" s="15">
        <v>1370000000</v>
      </c>
      <c r="D746" s="88">
        <v>9746</v>
      </c>
      <c r="E746" s="87" t="s">
        <v>87</v>
      </c>
      <c r="F746" s="87" t="s">
        <v>11</v>
      </c>
      <c r="G746" s="87" t="s">
        <v>52</v>
      </c>
    </row>
    <row r="747" spans="1:7">
      <c r="A747" s="89">
        <v>746</v>
      </c>
      <c r="B747" s="87" t="s">
        <v>1760</v>
      </c>
      <c r="C747" s="15">
        <v>1360000000</v>
      </c>
      <c r="D747" s="88">
        <v>3665</v>
      </c>
      <c r="E747" s="87" t="s">
        <v>26</v>
      </c>
      <c r="F747" s="87" t="s">
        <v>11</v>
      </c>
      <c r="G747" s="87" t="s">
        <v>131</v>
      </c>
    </row>
    <row r="748" spans="1:7">
      <c r="A748" s="89">
        <v>747</v>
      </c>
      <c r="B748" s="87" t="s">
        <v>1762</v>
      </c>
      <c r="C748" s="15">
        <v>1360000000</v>
      </c>
      <c r="D748" s="88" t="s">
        <v>1763</v>
      </c>
      <c r="E748" s="87" t="s">
        <v>243</v>
      </c>
      <c r="F748" s="87" t="s">
        <v>11</v>
      </c>
      <c r="G748" s="87" t="s">
        <v>154</v>
      </c>
    </row>
    <row r="749" spans="1:7">
      <c r="A749" s="89">
        <v>748</v>
      </c>
      <c r="B749" s="87" t="s">
        <v>1764</v>
      </c>
      <c r="C749" s="15">
        <v>1360000000</v>
      </c>
      <c r="D749" s="88">
        <v>605118</v>
      </c>
      <c r="E749" s="87" t="s">
        <v>188</v>
      </c>
      <c r="F749" s="87" t="s">
        <v>11</v>
      </c>
      <c r="G749" s="87" t="s">
        <v>154</v>
      </c>
    </row>
    <row r="750" spans="1:7">
      <c r="A750" s="89">
        <v>749</v>
      </c>
      <c r="B750" s="87" t="s">
        <v>1765</v>
      </c>
      <c r="C750" s="15">
        <v>1360000000</v>
      </c>
      <c r="D750" s="88" t="s">
        <v>1766</v>
      </c>
      <c r="E750" s="87" t="s">
        <v>1080</v>
      </c>
      <c r="F750" s="87" t="s">
        <v>11</v>
      </c>
      <c r="G750" s="87" t="s">
        <v>20</v>
      </c>
    </row>
    <row r="751" spans="1:7">
      <c r="A751" s="89">
        <v>750</v>
      </c>
      <c r="B751" s="87" t="s">
        <v>1767</v>
      </c>
      <c r="C751" s="15">
        <v>1350000000</v>
      </c>
      <c r="D751" s="88">
        <v>300602</v>
      </c>
      <c r="E751" s="87" t="s">
        <v>188</v>
      </c>
      <c r="F751" s="87" t="s">
        <v>11</v>
      </c>
      <c r="G751" s="87" t="s">
        <v>154</v>
      </c>
    </row>
    <row r="752" spans="1:7">
      <c r="A752" s="89">
        <v>751</v>
      </c>
      <c r="B752" s="87" t="s">
        <v>1769</v>
      </c>
      <c r="C752" s="15">
        <v>1350000000</v>
      </c>
      <c r="D752" s="88">
        <v>688027</v>
      </c>
      <c r="E752" s="87" t="s">
        <v>188</v>
      </c>
      <c r="F752" s="87" t="s">
        <v>11</v>
      </c>
      <c r="G752" s="87" t="s">
        <v>56</v>
      </c>
    </row>
    <row r="753" spans="1:7">
      <c r="A753" s="89">
        <v>752</v>
      </c>
      <c r="B753" s="87" t="s">
        <v>1770</v>
      </c>
      <c r="C753" s="15">
        <v>1350000000</v>
      </c>
      <c r="D753" s="88">
        <v>600171</v>
      </c>
      <c r="E753" s="87" t="s">
        <v>188</v>
      </c>
      <c r="F753" s="87" t="s">
        <v>11</v>
      </c>
      <c r="G753" s="87" t="s">
        <v>34</v>
      </c>
    </row>
    <row r="754" spans="1:7">
      <c r="A754" s="89">
        <v>753</v>
      </c>
      <c r="B754" s="87" t="s">
        <v>1771</v>
      </c>
      <c r="C754" s="15">
        <v>1350000000</v>
      </c>
      <c r="D754" s="88">
        <v>300085</v>
      </c>
      <c r="E754" s="87" t="s">
        <v>188</v>
      </c>
      <c r="F754" s="87" t="s">
        <v>11</v>
      </c>
      <c r="G754" s="87" t="s">
        <v>2256</v>
      </c>
    </row>
    <row r="755" spans="1:7">
      <c r="A755" s="89">
        <v>754</v>
      </c>
      <c r="B755" s="87" t="s">
        <v>1772</v>
      </c>
      <c r="C755" s="15">
        <v>1340000000</v>
      </c>
      <c r="D755" s="88" t="s">
        <v>1774</v>
      </c>
      <c r="E755" s="87" t="s">
        <v>104</v>
      </c>
      <c r="F755" s="87" t="s">
        <v>11</v>
      </c>
      <c r="G755" s="87" t="s">
        <v>2257</v>
      </c>
    </row>
    <row r="756" spans="1:7">
      <c r="A756" s="89">
        <v>755</v>
      </c>
      <c r="B756" s="87" t="s">
        <v>1775</v>
      </c>
      <c r="C756" s="15">
        <v>1340000000</v>
      </c>
      <c r="D756" s="88">
        <v>300083</v>
      </c>
      <c r="E756" s="87" t="s">
        <v>188</v>
      </c>
      <c r="F756" s="87" t="s">
        <v>11</v>
      </c>
      <c r="G756" s="87" t="s">
        <v>154</v>
      </c>
    </row>
    <row r="757" spans="1:7">
      <c r="A757" s="89">
        <v>756</v>
      </c>
      <c r="B757" s="87" t="s">
        <v>1776</v>
      </c>
      <c r="C757" s="15">
        <v>1330000000</v>
      </c>
      <c r="D757" s="88">
        <v>300036</v>
      </c>
      <c r="E757" s="87" t="s">
        <v>188</v>
      </c>
      <c r="F757" s="87" t="s">
        <v>11</v>
      </c>
      <c r="G757" s="87" t="s">
        <v>94</v>
      </c>
    </row>
    <row r="758" spans="1:7">
      <c r="A758" s="89">
        <v>757</v>
      </c>
      <c r="B758" s="87" t="s">
        <v>1778</v>
      </c>
      <c r="C758" s="15">
        <v>1330000000</v>
      </c>
      <c r="D758" s="88" t="s">
        <v>1779</v>
      </c>
      <c r="E758" s="87" t="s">
        <v>10</v>
      </c>
      <c r="F758" s="87" t="s">
        <v>11</v>
      </c>
      <c r="G758" s="87" t="s">
        <v>154</v>
      </c>
    </row>
    <row r="759" spans="1:7">
      <c r="A759" s="89">
        <v>758</v>
      </c>
      <c r="B759" s="87" t="s">
        <v>1780</v>
      </c>
      <c r="C759" s="15">
        <v>1320000000</v>
      </c>
      <c r="D759" s="88">
        <v>7518</v>
      </c>
      <c r="E759" s="87" t="s">
        <v>87</v>
      </c>
      <c r="F759" s="87" t="s">
        <v>11</v>
      </c>
      <c r="G759" s="87" t="s">
        <v>52</v>
      </c>
    </row>
    <row r="760" spans="1:7">
      <c r="A760" s="89">
        <v>759</v>
      </c>
      <c r="B760" s="87" t="s">
        <v>1782</v>
      </c>
      <c r="C760" s="15">
        <v>1320000000</v>
      </c>
      <c r="D760" s="88">
        <v>688116</v>
      </c>
      <c r="E760" s="87" t="s">
        <v>188</v>
      </c>
      <c r="F760" s="87" t="s">
        <v>11</v>
      </c>
      <c r="G760" s="87" t="s">
        <v>154</v>
      </c>
    </row>
    <row r="761" spans="1:7">
      <c r="A761" s="89">
        <v>760</v>
      </c>
      <c r="B761" s="87" t="s">
        <v>1783</v>
      </c>
      <c r="C761" s="15">
        <v>1320000000</v>
      </c>
      <c r="D761" s="88" t="s">
        <v>1784</v>
      </c>
      <c r="E761" s="87" t="s">
        <v>10</v>
      </c>
      <c r="F761" s="87" t="s">
        <v>11</v>
      </c>
      <c r="G761" s="87" t="s">
        <v>20</v>
      </c>
    </row>
    <row r="762" spans="1:7">
      <c r="A762" s="89">
        <v>761</v>
      </c>
      <c r="B762" s="87" t="s">
        <v>1785</v>
      </c>
      <c r="C762" s="15">
        <v>1310000000</v>
      </c>
      <c r="D762" s="88" t="s">
        <v>1787</v>
      </c>
      <c r="E762" s="87" t="s">
        <v>141</v>
      </c>
      <c r="F762" s="87" t="s">
        <v>11</v>
      </c>
      <c r="G762" s="87" t="s">
        <v>2257</v>
      </c>
    </row>
    <row r="763" spans="1:7">
      <c r="A763" s="89">
        <v>762</v>
      </c>
      <c r="B763" s="87" t="s">
        <v>1788</v>
      </c>
      <c r="C763" s="15">
        <v>1310000000</v>
      </c>
      <c r="D763" s="88" t="s">
        <v>1789</v>
      </c>
      <c r="E763" s="87" t="s">
        <v>1556</v>
      </c>
      <c r="F763" s="87" t="s">
        <v>11</v>
      </c>
      <c r="G763" s="87" t="s">
        <v>154</v>
      </c>
    </row>
    <row r="764" spans="1:7">
      <c r="A764" s="89">
        <v>763</v>
      </c>
      <c r="B764" s="87" t="s">
        <v>1790</v>
      </c>
      <c r="C764" s="15">
        <v>1310000000</v>
      </c>
      <c r="D764" s="88">
        <v>300224</v>
      </c>
      <c r="E764" s="87" t="s">
        <v>188</v>
      </c>
      <c r="F764" s="87" t="s">
        <v>11</v>
      </c>
      <c r="G764" s="87" t="s">
        <v>154</v>
      </c>
    </row>
    <row r="765" spans="1:7">
      <c r="A765" s="89">
        <v>764</v>
      </c>
      <c r="B765" s="87" t="s">
        <v>1791</v>
      </c>
      <c r="C765" s="15">
        <v>1310000000</v>
      </c>
      <c r="D765" s="88">
        <v>4443</v>
      </c>
      <c r="E765" s="87" t="s">
        <v>87</v>
      </c>
      <c r="F765" s="87" t="s">
        <v>11</v>
      </c>
      <c r="G765" s="87" t="s">
        <v>2257</v>
      </c>
    </row>
    <row r="766" spans="1:7">
      <c r="A766" s="89">
        <v>765</v>
      </c>
      <c r="B766" s="87" t="s">
        <v>1792</v>
      </c>
      <c r="C766" s="15">
        <v>1310000000</v>
      </c>
      <c r="D766" s="88" t="s">
        <v>1793</v>
      </c>
      <c r="E766" s="87" t="s">
        <v>10</v>
      </c>
      <c r="F766" s="87" t="s">
        <v>11</v>
      </c>
      <c r="G766" s="87" t="s">
        <v>56</v>
      </c>
    </row>
    <row r="767" spans="1:7">
      <c r="A767" s="89">
        <v>766</v>
      </c>
      <c r="B767" s="87" t="s">
        <v>1794</v>
      </c>
      <c r="C767" s="15">
        <v>1300000000</v>
      </c>
      <c r="D767" s="88">
        <v>8020</v>
      </c>
      <c r="E767" s="87" t="s">
        <v>87</v>
      </c>
      <c r="F767" s="87" t="s">
        <v>11</v>
      </c>
      <c r="G767" s="87" t="s">
        <v>682</v>
      </c>
    </row>
    <row r="768" spans="1:7">
      <c r="A768" s="89">
        <v>767</v>
      </c>
      <c r="B768" s="87" t="s">
        <v>1796</v>
      </c>
      <c r="C768" s="15">
        <v>1300000000</v>
      </c>
      <c r="D768" s="88">
        <v>603920</v>
      </c>
      <c r="E768" s="87" t="s">
        <v>188</v>
      </c>
      <c r="F768" s="87" t="s">
        <v>11</v>
      </c>
      <c r="G768" s="87" t="s">
        <v>154</v>
      </c>
    </row>
    <row r="769" spans="1:7">
      <c r="A769" s="89">
        <v>768</v>
      </c>
      <c r="B769" s="87" t="s">
        <v>1797</v>
      </c>
      <c r="C769" s="15">
        <v>1290000000</v>
      </c>
      <c r="D769" s="88" t="s">
        <v>1799</v>
      </c>
      <c r="E769" s="87" t="s">
        <v>63</v>
      </c>
      <c r="F769" s="87" t="s">
        <v>11</v>
      </c>
      <c r="G769" s="87" t="s">
        <v>34</v>
      </c>
    </row>
    <row r="770" spans="1:7">
      <c r="A770" s="89">
        <v>769</v>
      </c>
      <c r="B770" s="87" t="s">
        <v>1800</v>
      </c>
      <c r="C770" s="15">
        <v>1290000000</v>
      </c>
      <c r="D770" s="88" t="s">
        <v>1801</v>
      </c>
      <c r="E770" s="87" t="s">
        <v>188</v>
      </c>
      <c r="F770" s="87" t="s">
        <v>11</v>
      </c>
      <c r="G770" s="87" t="s">
        <v>2256</v>
      </c>
    </row>
    <row r="771" spans="1:7">
      <c r="A771" s="89">
        <v>770</v>
      </c>
      <c r="B771" s="87" t="s">
        <v>1802</v>
      </c>
      <c r="C771" s="15">
        <v>1280000000</v>
      </c>
      <c r="D771" s="88" t="s">
        <v>1804</v>
      </c>
      <c r="E771" s="87" t="s">
        <v>10</v>
      </c>
      <c r="F771" s="87" t="s">
        <v>11</v>
      </c>
      <c r="G771" s="87" t="s">
        <v>2257</v>
      </c>
    </row>
    <row r="772" spans="1:7">
      <c r="A772" s="89">
        <v>771</v>
      </c>
      <c r="B772" s="87" t="s">
        <v>1805</v>
      </c>
      <c r="C772" s="15">
        <v>1280000000</v>
      </c>
      <c r="D772" s="88" t="s">
        <v>1806</v>
      </c>
      <c r="E772" s="87" t="s">
        <v>63</v>
      </c>
      <c r="F772" s="87" t="s">
        <v>11</v>
      </c>
      <c r="G772" s="87" t="s">
        <v>52</v>
      </c>
    </row>
    <row r="773" spans="1:7">
      <c r="A773" s="89">
        <v>772</v>
      </c>
      <c r="B773" s="87" t="s">
        <v>1807</v>
      </c>
      <c r="C773" s="15">
        <v>1270000000</v>
      </c>
      <c r="D773" s="88" t="s">
        <v>1809</v>
      </c>
      <c r="E773" s="87" t="s">
        <v>425</v>
      </c>
      <c r="F773" s="87" t="s">
        <v>11</v>
      </c>
      <c r="G773" s="87" t="s">
        <v>2257</v>
      </c>
    </row>
    <row r="774" spans="1:7">
      <c r="A774" s="89">
        <v>773</v>
      </c>
      <c r="B774" s="87" t="s">
        <v>1810</v>
      </c>
      <c r="C774" s="15">
        <v>1270000000</v>
      </c>
      <c r="D774" s="88">
        <v>603496</v>
      </c>
      <c r="E774" s="87" t="s">
        <v>188</v>
      </c>
      <c r="F774" s="87" t="s">
        <v>11</v>
      </c>
      <c r="G774" s="87" t="s">
        <v>56</v>
      </c>
    </row>
    <row r="775" spans="1:7">
      <c r="A775" s="89">
        <v>774</v>
      </c>
      <c r="B775" s="87" t="s">
        <v>1811</v>
      </c>
      <c r="C775" s="15">
        <v>1270000000</v>
      </c>
      <c r="D775" s="88" t="s">
        <v>1812</v>
      </c>
      <c r="E775" s="87" t="s">
        <v>1813</v>
      </c>
      <c r="F775" s="87" t="s">
        <v>11</v>
      </c>
      <c r="G775" s="87" t="s">
        <v>2257</v>
      </c>
    </row>
    <row r="776" spans="1:7">
      <c r="A776" s="89">
        <v>775</v>
      </c>
      <c r="B776" s="87" t="s">
        <v>1814</v>
      </c>
      <c r="C776" s="15">
        <v>1260000000</v>
      </c>
      <c r="D776" s="88">
        <v>603083</v>
      </c>
      <c r="E776" s="87" t="s">
        <v>188</v>
      </c>
      <c r="F776" s="87" t="s">
        <v>11</v>
      </c>
      <c r="G776" s="87" t="s">
        <v>56</v>
      </c>
    </row>
    <row r="777" spans="1:7">
      <c r="A777" s="89">
        <v>776</v>
      </c>
      <c r="B777" s="87" t="s">
        <v>1816</v>
      </c>
      <c r="C777" s="15">
        <v>1260000000</v>
      </c>
      <c r="D777" s="88">
        <v>688408</v>
      </c>
      <c r="E777" s="87" t="s">
        <v>188</v>
      </c>
      <c r="F777" s="87" t="s">
        <v>11</v>
      </c>
      <c r="G777" s="87" t="s">
        <v>361</v>
      </c>
    </row>
    <row r="778" spans="1:7">
      <c r="A778" s="89">
        <v>777</v>
      </c>
      <c r="B778" s="87" t="s">
        <v>1817</v>
      </c>
      <c r="C778" s="15">
        <v>1250000000</v>
      </c>
      <c r="D778" s="88">
        <v>300768</v>
      </c>
      <c r="E778" s="87" t="s">
        <v>188</v>
      </c>
      <c r="F778" s="87" t="s">
        <v>11</v>
      </c>
      <c r="G778" s="87" t="s">
        <v>2256</v>
      </c>
    </row>
    <row r="779" spans="1:7">
      <c r="A779" s="89">
        <v>778</v>
      </c>
      <c r="B779" s="87" t="s">
        <v>1819</v>
      </c>
      <c r="C779" s="15">
        <v>1240000000</v>
      </c>
      <c r="D779" s="88">
        <v>6754</v>
      </c>
      <c r="E779" s="87" t="s">
        <v>87</v>
      </c>
      <c r="F779" s="87" t="s">
        <v>11</v>
      </c>
      <c r="G779" s="87" t="s">
        <v>154</v>
      </c>
    </row>
    <row r="780" spans="1:7">
      <c r="A780" s="89">
        <v>779</v>
      </c>
      <c r="B780" s="87" t="s">
        <v>1821</v>
      </c>
      <c r="C780" s="15">
        <v>1240000000</v>
      </c>
      <c r="D780" s="88">
        <v>300657</v>
      </c>
      <c r="E780" s="87" t="s">
        <v>188</v>
      </c>
      <c r="F780" s="87" t="s">
        <v>11</v>
      </c>
      <c r="G780" s="87" t="s">
        <v>154</v>
      </c>
    </row>
    <row r="781" spans="1:7">
      <c r="A781" s="89">
        <v>780</v>
      </c>
      <c r="B781" s="87" t="s">
        <v>1822</v>
      </c>
      <c r="C781" s="15">
        <v>1240000000</v>
      </c>
      <c r="D781" s="88">
        <v>688127</v>
      </c>
      <c r="E781" s="87" t="s">
        <v>188</v>
      </c>
      <c r="F781" s="87" t="s">
        <v>11</v>
      </c>
      <c r="G781" s="87" t="s">
        <v>34</v>
      </c>
    </row>
    <row r="782" spans="1:7">
      <c r="A782" s="89">
        <v>781</v>
      </c>
      <c r="B782" s="87" t="s">
        <v>1823</v>
      </c>
      <c r="C782" s="15">
        <v>1230000000</v>
      </c>
      <c r="D782" s="88">
        <v>300232</v>
      </c>
      <c r="E782" s="87" t="s">
        <v>188</v>
      </c>
      <c r="F782" s="87" t="s">
        <v>11</v>
      </c>
      <c r="G782" s="87" t="s">
        <v>154</v>
      </c>
    </row>
    <row r="783" spans="1:7">
      <c r="A783" s="89">
        <v>782</v>
      </c>
      <c r="B783" s="87" t="s">
        <v>1825</v>
      </c>
      <c r="C783" s="15">
        <v>1230000000</v>
      </c>
      <c r="D783" s="88">
        <v>8096</v>
      </c>
      <c r="E783" s="87" t="s">
        <v>87</v>
      </c>
      <c r="F783" s="87" t="s">
        <v>11</v>
      </c>
      <c r="G783" s="87" t="s">
        <v>52</v>
      </c>
    </row>
    <row r="784" spans="1:7">
      <c r="A784" s="89">
        <v>783</v>
      </c>
      <c r="B784" s="87" t="s">
        <v>1826</v>
      </c>
      <c r="C784" s="15">
        <v>1230000000</v>
      </c>
      <c r="D784" s="88" t="s">
        <v>1827</v>
      </c>
      <c r="E784" s="87" t="s">
        <v>10</v>
      </c>
      <c r="F784" s="87" t="s">
        <v>11</v>
      </c>
      <c r="G784" s="87" t="s">
        <v>2256</v>
      </c>
    </row>
    <row r="785" spans="1:7">
      <c r="A785" s="89">
        <v>784</v>
      </c>
      <c r="B785" s="87" t="s">
        <v>1828</v>
      </c>
      <c r="C785" s="15">
        <v>1220000000</v>
      </c>
      <c r="D785" s="88">
        <v>603881</v>
      </c>
      <c r="E785" s="87" t="s">
        <v>188</v>
      </c>
      <c r="F785" s="87" t="s">
        <v>11</v>
      </c>
      <c r="G785" s="87" t="s">
        <v>52</v>
      </c>
    </row>
    <row r="786" spans="1:7">
      <c r="A786" s="89">
        <v>785</v>
      </c>
      <c r="B786" s="87" t="s">
        <v>1830</v>
      </c>
      <c r="C786" s="15">
        <v>1210000000</v>
      </c>
      <c r="D786" s="88" t="s">
        <v>1832</v>
      </c>
      <c r="E786" s="87" t="s">
        <v>364</v>
      </c>
      <c r="F786" s="87" t="s">
        <v>11</v>
      </c>
      <c r="G786" s="87" t="s">
        <v>2257</v>
      </c>
    </row>
    <row r="787" spans="1:7">
      <c r="A787" s="89">
        <v>786</v>
      </c>
      <c r="B787" s="87" t="s">
        <v>1833</v>
      </c>
      <c r="C787" s="15">
        <v>1210000000</v>
      </c>
      <c r="D787" s="88">
        <v>300634</v>
      </c>
      <c r="E787" s="87" t="s">
        <v>188</v>
      </c>
      <c r="F787" s="87" t="s">
        <v>11</v>
      </c>
      <c r="G787" s="87" t="s">
        <v>2257</v>
      </c>
    </row>
    <row r="788" spans="1:7">
      <c r="A788" s="89">
        <v>787</v>
      </c>
      <c r="B788" s="87" t="s">
        <v>1834</v>
      </c>
      <c r="C788" s="15">
        <v>1210000000</v>
      </c>
      <c r="D788" s="88">
        <v>3596</v>
      </c>
      <c r="E788" s="87" t="s">
        <v>26</v>
      </c>
      <c r="F788" s="87" t="s">
        <v>11</v>
      </c>
      <c r="G788" s="87" t="s">
        <v>56</v>
      </c>
    </row>
    <row r="789" spans="1:7">
      <c r="A789" s="89">
        <v>788</v>
      </c>
      <c r="B789" s="87" t="s">
        <v>1835</v>
      </c>
      <c r="C789" s="15">
        <v>1200000000</v>
      </c>
      <c r="D789" s="88" t="s">
        <v>1837</v>
      </c>
      <c r="E789" s="87" t="s">
        <v>63</v>
      </c>
      <c r="F789" s="87" t="s">
        <v>11</v>
      </c>
      <c r="G789" s="87" t="s">
        <v>2257</v>
      </c>
    </row>
    <row r="790" spans="1:7">
      <c r="A790" s="89">
        <v>789</v>
      </c>
      <c r="B790" s="87" t="s">
        <v>1838</v>
      </c>
      <c r="C790" s="15">
        <v>1200000000</v>
      </c>
      <c r="D790" s="88">
        <v>603327</v>
      </c>
      <c r="E790" s="87" t="s">
        <v>188</v>
      </c>
      <c r="F790" s="87" t="s">
        <v>11</v>
      </c>
      <c r="G790" s="87" t="s">
        <v>12</v>
      </c>
    </row>
    <row r="791" spans="1:7">
      <c r="A791" s="89">
        <v>790</v>
      </c>
      <c r="B791" s="87" t="s">
        <v>1839</v>
      </c>
      <c r="C791" s="15">
        <v>1200000000</v>
      </c>
      <c r="D791" s="88" t="s">
        <v>1840</v>
      </c>
      <c r="E791" s="87" t="s">
        <v>10</v>
      </c>
      <c r="F791" s="87" t="s">
        <v>11</v>
      </c>
      <c r="G791" s="87" t="s">
        <v>2257</v>
      </c>
    </row>
    <row r="792" spans="1:7">
      <c r="A792" s="89">
        <v>791</v>
      </c>
      <c r="B792" s="87" t="s">
        <v>1841</v>
      </c>
      <c r="C792" s="15">
        <v>1200000000</v>
      </c>
      <c r="D792" s="88" t="s">
        <v>1842</v>
      </c>
      <c r="E792" s="87" t="s">
        <v>63</v>
      </c>
      <c r="F792" s="87" t="s">
        <v>11</v>
      </c>
      <c r="G792" s="87" t="s">
        <v>52</v>
      </c>
    </row>
    <row r="793" spans="1:7">
      <c r="A793" s="89">
        <v>792</v>
      </c>
      <c r="B793" s="87" t="s">
        <v>1843</v>
      </c>
      <c r="C793" s="15">
        <v>1200000000</v>
      </c>
      <c r="D793" s="88" t="s">
        <v>1844</v>
      </c>
      <c r="E793" s="87" t="s">
        <v>364</v>
      </c>
      <c r="F793" s="87" t="s">
        <v>11</v>
      </c>
      <c r="G793" s="87" t="s">
        <v>12</v>
      </c>
    </row>
    <row r="794" spans="1:7">
      <c r="A794" s="89">
        <v>793</v>
      </c>
      <c r="B794" s="87" t="s">
        <v>1845</v>
      </c>
      <c r="C794" s="15">
        <v>1190000000</v>
      </c>
      <c r="D794" s="88" t="s">
        <v>1847</v>
      </c>
      <c r="E794" s="87" t="s">
        <v>104</v>
      </c>
      <c r="F794" s="87" t="s">
        <v>11</v>
      </c>
      <c r="G794" s="87" t="s">
        <v>56</v>
      </c>
    </row>
    <row r="795" spans="1:7">
      <c r="A795" s="89">
        <v>794</v>
      </c>
      <c r="B795" s="87" t="s">
        <v>1848</v>
      </c>
      <c r="C795" s="15">
        <v>1190000000</v>
      </c>
      <c r="D795" s="88" t="s">
        <v>1849</v>
      </c>
      <c r="E795" s="87" t="s">
        <v>1080</v>
      </c>
      <c r="F795" s="87" t="s">
        <v>11</v>
      </c>
      <c r="G795" s="87" t="s">
        <v>52</v>
      </c>
    </row>
    <row r="796" spans="1:7">
      <c r="A796" s="89">
        <v>795</v>
      </c>
      <c r="B796" s="87" t="s">
        <v>1850</v>
      </c>
      <c r="C796" s="15">
        <v>1190000000</v>
      </c>
      <c r="D796" s="88">
        <v>300416</v>
      </c>
      <c r="E796" s="87" t="s">
        <v>188</v>
      </c>
      <c r="F796" s="87" t="s">
        <v>11</v>
      </c>
      <c r="G796" s="87" t="s">
        <v>94</v>
      </c>
    </row>
    <row r="797" spans="1:7">
      <c r="A797" s="89">
        <v>796</v>
      </c>
      <c r="B797" s="87" t="s">
        <v>1851</v>
      </c>
      <c r="C797" s="15">
        <v>1190000000</v>
      </c>
      <c r="D797" s="88">
        <v>6707</v>
      </c>
      <c r="E797" s="87" t="s">
        <v>87</v>
      </c>
      <c r="F797" s="87" t="s">
        <v>11</v>
      </c>
      <c r="G797" s="87" t="s">
        <v>20</v>
      </c>
    </row>
    <row r="798" spans="1:7">
      <c r="A798" s="89">
        <v>797</v>
      </c>
      <c r="B798" s="87" t="s">
        <v>1852</v>
      </c>
      <c r="C798" s="15">
        <v>1190000000</v>
      </c>
      <c r="D798" s="88" t="s">
        <v>1853</v>
      </c>
      <c r="E798" s="87" t="s">
        <v>10</v>
      </c>
      <c r="F798" s="87" t="s">
        <v>11</v>
      </c>
      <c r="G798" s="87" t="s">
        <v>2256</v>
      </c>
    </row>
    <row r="799" spans="1:7">
      <c r="A799" s="89">
        <v>798</v>
      </c>
      <c r="B799" s="87" t="s">
        <v>1854</v>
      </c>
      <c r="C799" s="15">
        <v>1190000000</v>
      </c>
      <c r="D799" s="88">
        <v>300687</v>
      </c>
      <c r="E799" s="87" t="s">
        <v>188</v>
      </c>
      <c r="F799" s="87" t="s">
        <v>11</v>
      </c>
      <c r="G799" s="87" t="s">
        <v>52</v>
      </c>
    </row>
    <row r="800" spans="1:7">
      <c r="A800" s="89">
        <v>799</v>
      </c>
      <c r="B800" s="87" t="s">
        <v>1855</v>
      </c>
      <c r="C800" s="15">
        <v>1180000000</v>
      </c>
      <c r="D800" s="88">
        <v>603533</v>
      </c>
      <c r="E800" s="87" t="s">
        <v>188</v>
      </c>
      <c r="F800" s="87" t="s">
        <v>11</v>
      </c>
      <c r="G800" s="87" t="s">
        <v>2257</v>
      </c>
    </row>
    <row r="801" spans="1:7">
      <c r="A801" s="89">
        <v>800</v>
      </c>
      <c r="B801" s="87" t="s">
        <v>1857</v>
      </c>
      <c r="C801" s="15">
        <v>1170000000</v>
      </c>
      <c r="D801" s="88">
        <v>7732</v>
      </c>
      <c r="E801" s="87" t="s">
        <v>87</v>
      </c>
      <c r="F801" s="87" t="s">
        <v>11</v>
      </c>
      <c r="G801" s="87" t="s">
        <v>94</v>
      </c>
    </row>
    <row r="802" spans="1:7">
      <c r="A802" s="89">
        <v>801</v>
      </c>
      <c r="B802" s="87" t="s">
        <v>1859</v>
      </c>
      <c r="C802" s="15">
        <v>1170000000</v>
      </c>
      <c r="D802" s="88">
        <v>4478</v>
      </c>
      <c r="E802" s="87" t="s">
        <v>87</v>
      </c>
      <c r="F802" s="87" t="s">
        <v>11</v>
      </c>
      <c r="G802" s="87" t="s">
        <v>2257</v>
      </c>
    </row>
    <row r="803" spans="1:7">
      <c r="A803" s="89">
        <v>802</v>
      </c>
      <c r="B803" s="87" t="s">
        <v>1860</v>
      </c>
      <c r="C803" s="15">
        <v>1160000000</v>
      </c>
      <c r="D803" s="88">
        <v>600198</v>
      </c>
      <c r="E803" s="87" t="s">
        <v>188</v>
      </c>
      <c r="F803" s="87" t="s">
        <v>11</v>
      </c>
      <c r="G803" s="87" t="s">
        <v>56</v>
      </c>
    </row>
    <row r="804" spans="1:7">
      <c r="A804" s="89">
        <v>803</v>
      </c>
      <c r="B804" s="87" t="s">
        <v>1862</v>
      </c>
      <c r="C804" s="15">
        <v>1160000000</v>
      </c>
      <c r="D804" s="88">
        <v>8154</v>
      </c>
      <c r="E804" s="87" t="s">
        <v>87</v>
      </c>
      <c r="F804" s="87" t="s">
        <v>11</v>
      </c>
      <c r="G804" s="87" t="s">
        <v>682</v>
      </c>
    </row>
    <row r="805" spans="1:7">
      <c r="A805" s="89">
        <v>804</v>
      </c>
      <c r="B805" s="87" t="s">
        <v>1863</v>
      </c>
      <c r="C805" s="15">
        <v>1160000000</v>
      </c>
      <c r="D805" s="88">
        <v>300678</v>
      </c>
      <c r="E805" s="87" t="s">
        <v>188</v>
      </c>
      <c r="F805" s="87" t="s">
        <v>11</v>
      </c>
      <c r="G805" s="87" t="s">
        <v>2257</v>
      </c>
    </row>
    <row r="806" spans="1:7">
      <c r="A806" s="89">
        <v>805</v>
      </c>
      <c r="B806" s="87" t="s">
        <v>1864</v>
      </c>
      <c r="C806" s="15">
        <v>1160000000</v>
      </c>
      <c r="D806" s="88" t="s">
        <v>1865</v>
      </c>
      <c r="E806" s="87" t="s">
        <v>141</v>
      </c>
      <c r="F806" s="87" t="s">
        <v>11</v>
      </c>
      <c r="G806" s="87" t="s">
        <v>52</v>
      </c>
    </row>
    <row r="807" spans="1:7">
      <c r="A807" s="89">
        <v>806</v>
      </c>
      <c r="B807" s="87" t="s">
        <v>1866</v>
      </c>
      <c r="C807" s="15">
        <v>1160000000</v>
      </c>
      <c r="D807" s="88" t="s">
        <v>1867</v>
      </c>
      <c r="E807" s="87" t="s">
        <v>1868</v>
      </c>
      <c r="F807" s="87" t="s">
        <v>11</v>
      </c>
      <c r="G807" s="87" t="s">
        <v>131</v>
      </c>
    </row>
    <row r="808" spans="1:7">
      <c r="A808" s="89">
        <v>807</v>
      </c>
      <c r="B808" s="87" t="s">
        <v>1869</v>
      </c>
      <c r="C808" s="15">
        <v>1160000000</v>
      </c>
      <c r="D808" s="88">
        <v>300570</v>
      </c>
      <c r="E808" s="87" t="s">
        <v>188</v>
      </c>
      <c r="F808" s="87" t="s">
        <v>11</v>
      </c>
      <c r="G808" s="87" t="s">
        <v>56</v>
      </c>
    </row>
    <row r="809" spans="1:7">
      <c r="A809" s="89">
        <v>808</v>
      </c>
      <c r="B809" s="87" t="s">
        <v>1870</v>
      </c>
      <c r="C809" s="15">
        <v>1160000000</v>
      </c>
      <c r="D809" s="88">
        <v>688066</v>
      </c>
      <c r="E809" s="87" t="s">
        <v>188</v>
      </c>
      <c r="F809" s="87" t="s">
        <v>11</v>
      </c>
      <c r="G809" s="87" t="s">
        <v>2257</v>
      </c>
    </row>
    <row r="810" spans="1:7">
      <c r="A810" s="89">
        <v>809</v>
      </c>
      <c r="B810" s="87" t="s">
        <v>1871</v>
      </c>
      <c r="C810" s="15">
        <v>1160000000</v>
      </c>
      <c r="D810" s="88">
        <v>603989</v>
      </c>
      <c r="E810" s="87" t="s">
        <v>188</v>
      </c>
      <c r="F810" s="87" t="s">
        <v>11</v>
      </c>
      <c r="G810" s="87" t="s">
        <v>154</v>
      </c>
    </row>
    <row r="811" spans="1:7">
      <c r="A811" s="89">
        <v>810</v>
      </c>
      <c r="B811" s="87" t="s">
        <v>1872</v>
      </c>
      <c r="C811" s="15">
        <v>1160000000</v>
      </c>
      <c r="D811" s="88">
        <v>6414</v>
      </c>
      <c r="E811" s="87" t="s">
        <v>26</v>
      </c>
      <c r="F811" s="87" t="s">
        <v>11</v>
      </c>
      <c r="G811" s="87" t="s">
        <v>131</v>
      </c>
    </row>
    <row r="812" spans="1:7">
      <c r="A812" s="89">
        <v>811</v>
      </c>
      <c r="B812" s="87" t="s">
        <v>1873</v>
      </c>
      <c r="C812" s="15">
        <v>1150000000</v>
      </c>
      <c r="D812" s="88">
        <v>300762</v>
      </c>
      <c r="E812" s="87" t="s">
        <v>188</v>
      </c>
      <c r="F812" s="87" t="s">
        <v>11</v>
      </c>
      <c r="G812" s="87" t="s">
        <v>56</v>
      </c>
    </row>
    <row r="813" spans="1:7">
      <c r="A813" s="89">
        <v>812</v>
      </c>
      <c r="B813" s="87" t="s">
        <v>1875</v>
      </c>
      <c r="C813" s="15">
        <v>1150000000</v>
      </c>
      <c r="D813" s="88">
        <v>6315</v>
      </c>
      <c r="E813" s="87" t="s">
        <v>87</v>
      </c>
      <c r="F813" s="87" t="s">
        <v>11</v>
      </c>
      <c r="G813" s="87" t="s">
        <v>20</v>
      </c>
    </row>
    <row r="814" spans="1:7">
      <c r="A814" s="89">
        <v>813</v>
      </c>
      <c r="B814" s="87" t="s">
        <v>1876</v>
      </c>
      <c r="C814" s="15">
        <v>1150000000</v>
      </c>
      <c r="D814" s="88" t="s">
        <v>1877</v>
      </c>
      <c r="E814" s="87" t="s">
        <v>63</v>
      </c>
      <c r="F814" s="87" t="s">
        <v>11</v>
      </c>
      <c r="G814" s="87" t="s">
        <v>56</v>
      </c>
    </row>
    <row r="815" spans="1:7">
      <c r="A815" s="89">
        <v>814</v>
      </c>
      <c r="B815" s="87" t="s">
        <v>1878</v>
      </c>
      <c r="C815" s="15">
        <v>1150000000</v>
      </c>
      <c r="D815" s="88">
        <v>300455</v>
      </c>
      <c r="E815" s="87" t="s">
        <v>188</v>
      </c>
      <c r="F815" s="87" t="s">
        <v>11</v>
      </c>
      <c r="G815" s="87" t="s">
        <v>94</v>
      </c>
    </row>
    <row r="816" spans="1:7">
      <c r="A816" s="89">
        <v>815</v>
      </c>
      <c r="B816" s="87" t="s">
        <v>1879</v>
      </c>
      <c r="C816" s="15">
        <v>1140000000</v>
      </c>
      <c r="D816" s="88">
        <v>6116</v>
      </c>
      <c r="E816" s="87" t="s">
        <v>26</v>
      </c>
      <c r="F816" s="87" t="s">
        <v>11</v>
      </c>
      <c r="G816" s="87" t="s">
        <v>131</v>
      </c>
    </row>
    <row r="817" spans="1:7">
      <c r="A817" s="89">
        <v>816</v>
      </c>
      <c r="B817" s="87" t="s">
        <v>1881</v>
      </c>
      <c r="C817" s="15">
        <v>1140000000</v>
      </c>
      <c r="D817" s="88">
        <v>3714</v>
      </c>
      <c r="E817" s="87" t="s">
        <v>26</v>
      </c>
      <c r="F817" s="87" t="s">
        <v>11</v>
      </c>
      <c r="G817" s="87" t="s">
        <v>154</v>
      </c>
    </row>
    <row r="818" spans="1:7">
      <c r="A818" s="89">
        <v>817</v>
      </c>
      <c r="B818" s="87" t="s">
        <v>1882</v>
      </c>
      <c r="C818" s="15">
        <v>1140000000</v>
      </c>
      <c r="D818" s="88">
        <v>5388</v>
      </c>
      <c r="E818" s="87" t="s">
        <v>26</v>
      </c>
      <c r="F818" s="87" t="s">
        <v>11</v>
      </c>
      <c r="G818" s="87" t="s">
        <v>56</v>
      </c>
    </row>
    <row r="819" spans="1:7">
      <c r="A819" s="89">
        <v>818</v>
      </c>
      <c r="B819" s="87" t="s">
        <v>1883</v>
      </c>
      <c r="C819" s="15">
        <v>1130000000</v>
      </c>
      <c r="D819" s="88" t="s">
        <v>1885</v>
      </c>
      <c r="E819" s="87" t="s">
        <v>10</v>
      </c>
      <c r="F819" s="87" t="s">
        <v>11</v>
      </c>
      <c r="G819" s="87" t="s">
        <v>2257</v>
      </c>
    </row>
    <row r="820" spans="1:7">
      <c r="A820" s="89">
        <v>819</v>
      </c>
      <c r="B820" s="87" t="s">
        <v>1886</v>
      </c>
      <c r="C820" s="15">
        <v>1130000000</v>
      </c>
      <c r="D820" s="88">
        <v>4819</v>
      </c>
      <c r="E820" s="87" t="s">
        <v>87</v>
      </c>
      <c r="F820" s="87" t="s">
        <v>11</v>
      </c>
      <c r="G820" s="87" t="s">
        <v>52</v>
      </c>
    </row>
    <row r="821" spans="1:7">
      <c r="A821" s="89">
        <v>820</v>
      </c>
      <c r="B821" s="87" t="s">
        <v>1887</v>
      </c>
      <c r="C821" s="15">
        <v>1130000000</v>
      </c>
      <c r="D821" s="88">
        <v>5434</v>
      </c>
      <c r="E821" s="87" t="s">
        <v>26</v>
      </c>
      <c r="F821" s="87" t="s">
        <v>11</v>
      </c>
      <c r="G821" s="87" t="s">
        <v>34</v>
      </c>
    </row>
    <row r="822" spans="1:7">
      <c r="A822" s="89">
        <v>821</v>
      </c>
      <c r="B822" s="87" t="s">
        <v>1888</v>
      </c>
      <c r="C822" s="15">
        <v>1130000000</v>
      </c>
      <c r="D822" s="88" t="s">
        <v>1889</v>
      </c>
      <c r="E822" s="87" t="s">
        <v>10</v>
      </c>
      <c r="F822" s="87" t="s">
        <v>11</v>
      </c>
      <c r="G822" s="87" t="s">
        <v>2257</v>
      </c>
    </row>
    <row r="823" spans="1:7">
      <c r="A823" s="89">
        <v>822</v>
      </c>
      <c r="B823" s="87" t="s">
        <v>1890</v>
      </c>
      <c r="C823" s="15">
        <v>1120000000</v>
      </c>
      <c r="D823" s="88" t="s">
        <v>1892</v>
      </c>
      <c r="E823" s="87" t="s">
        <v>425</v>
      </c>
      <c r="F823" s="87" t="s">
        <v>11</v>
      </c>
      <c r="G823" s="87" t="s">
        <v>2257</v>
      </c>
    </row>
    <row r="824" spans="1:7">
      <c r="A824" s="89">
        <v>823</v>
      </c>
      <c r="B824" s="87" t="s">
        <v>1893</v>
      </c>
      <c r="C824" s="15">
        <v>1120000000</v>
      </c>
      <c r="D824" s="88" t="s">
        <v>1894</v>
      </c>
      <c r="E824" s="87" t="s">
        <v>243</v>
      </c>
      <c r="F824" s="87" t="s">
        <v>11</v>
      </c>
      <c r="G824" s="87" t="s">
        <v>52</v>
      </c>
    </row>
    <row r="825" spans="1:7">
      <c r="A825" s="89">
        <v>824</v>
      </c>
      <c r="B825" s="87" t="s">
        <v>1895</v>
      </c>
      <c r="C825" s="15">
        <v>1110000000</v>
      </c>
      <c r="D825" s="88">
        <v>3264</v>
      </c>
      <c r="E825" s="87" t="s">
        <v>26</v>
      </c>
      <c r="F825" s="87" t="s">
        <v>11</v>
      </c>
      <c r="G825" s="87" t="s">
        <v>34</v>
      </c>
    </row>
    <row r="826" spans="1:7">
      <c r="A826" s="89">
        <v>825</v>
      </c>
      <c r="B826" s="87" t="s">
        <v>1897</v>
      </c>
      <c r="C826" s="15">
        <v>1110000000</v>
      </c>
      <c r="D826" s="88">
        <v>4722</v>
      </c>
      <c r="E826" s="87" t="s">
        <v>87</v>
      </c>
      <c r="F826" s="87" t="s">
        <v>11</v>
      </c>
      <c r="G826" s="87" t="s">
        <v>52</v>
      </c>
    </row>
    <row r="827" spans="1:7">
      <c r="A827" s="89">
        <v>826</v>
      </c>
      <c r="B827" s="87" t="s">
        <v>1898</v>
      </c>
      <c r="C827" s="15">
        <v>1110000000</v>
      </c>
      <c r="D827" s="88">
        <v>688018</v>
      </c>
      <c r="E827" s="87" t="s">
        <v>188</v>
      </c>
      <c r="F827" s="87" t="s">
        <v>11</v>
      </c>
      <c r="G827" s="87" t="s">
        <v>20</v>
      </c>
    </row>
    <row r="828" spans="1:7">
      <c r="A828" s="89">
        <v>827</v>
      </c>
      <c r="B828" s="87" t="s">
        <v>1899</v>
      </c>
      <c r="C828" s="15">
        <v>1110000000</v>
      </c>
      <c r="D828" s="88">
        <v>300319</v>
      </c>
      <c r="E828" s="87" t="s">
        <v>188</v>
      </c>
      <c r="F828" s="87" t="s">
        <v>11</v>
      </c>
      <c r="G828" s="87" t="s">
        <v>154</v>
      </c>
    </row>
    <row r="829" spans="1:7">
      <c r="A829" s="89">
        <v>828</v>
      </c>
      <c r="B829" s="87" t="s">
        <v>1900</v>
      </c>
      <c r="C829" s="15">
        <v>1110000000</v>
      </c>
      <c r="D829" s="88">
        <v>2363</v>
      </c>
      <c r="E829" s="87" t="s">
        <v>26</v>
      </c>
      <c r="F829" s="87" t="s">
        <v>11</v>
      </c>
      <c r="G829" s="87" t="s">
        <v>20</v>
      </c>
    </row>
    <row r="830" spans="1:7">
      <c r="A830" s="89">
        <v>829</v>
      </c>
      <c r="B830" s="87" t="s">
        <v>1901</v>
      </c>
      <c r="C830" s="15">
        <v>1100000000</v>
      </c>
      <c r="D830" s="88">
        <v>353200</v>
      </c>
      <c r="E830" s="87" t="s">
        <v>29</v>
      </c>
      <c r="F830" s="87" t="s">
        <v>11</v>
      </c>
      <c r="G830" s="87" t="s">
        <v>154</v>
      </c>
    </row>
    <row r="831" spans="1:7">
      <c r="A831" s="89">
        <v>830</v>
      </c>
      <c r="B831" s="87" t="s">
        <v>1903</v>
      </c>
      <c r="C831" s="15">
        <v>1100000000</v>
      </c>
      <c r="D831" s="88">
        <v>300170</v>
      </c>
      <c r="E831" s="87" t="s">
        <v>188</v>
      </c>
      <c r="F831" s="87" t="s">
        <v>11</v>
      </c>
      <c r="G831" s="87" t="s">
        <v>52</v>
      </c>
    </row>
    <row r="832" spans="1:7">
      <c r="A832" s="89">
        <v>831</v>
      </c>
      <c r="B832" s="87" t="s">
        <v>1904</v>
      </c>
      <c r="C832" s="15">
        <v>1100000000</v>
      </c>
      <c r="D832" s="88">
        <v>2451</v>
      </c>
      <c r="E832" s="87" t="s">
        <v>26</v>
      </c>
      <c r="F832" s="87" t="s">
        <v>11</v>
      </c>
      <c r="G832" s="87" t="s">
        <v>131</v>
      </c>
    </row>
    <row r="833" spans="1:7">
      <c r="A833" s="89">
        <v>832</v>
      </c>
      <c r="B833" s="87" t="s">
        <v>1905</v>
      </c>
      <c r="C833" s="15">
        <v>1100000000</v>
      </c>
      <c r="D833" s="88">
        <v>2441</v>
      </c>
      <c r="E833" s="87" t="s">
        <v>26</v>
      </c>
      <c r="F833" s="87" t="s">
        <v>11</v>
      </c>
      <c r="G833" s="87" t="s">
        <v>34</v>
      </c>
    </row>
    <row r="834" spans="1:7">
      <c r="A834" s="89">
        <v>833</v>
      </c>
      <c r="B834" s="87" t="s">
        <v>1906</v>
      </c>
      <c r="C834" s="15">
        <v>1090000000</v>
      </c>
      <c r="D834" s="88">
        <v>2432</v>
      </c>
      <c r="E834" s="87" t="s">
        <v>87</v>
      </c>
      <c r="F834" s="87" t="s">
        <v>11</v>
      </c>
      <c r="G834" s="87" t="s">
        <v>2257</v>
      </c>
    </row>
    <row r="835" spans="1:7">
      <c r="A835" s="89">
        <v>834</v>
      </c>
      <c r="B835" s="87" t="s">
        <v>1908</v>
      </c>
      <c r="C835" s="15">
        <v>1090000000</v>
      </c>
      <c r="D835" s="88">
        <v>9682</v>
      </c>
      <c r="E835" s="87" t="s">
        <v>87</v>
      </c>
      <c r="F835" s="87" t="s">
        <v>11</v>
      </c>
      <c r="G835" s="87" t="s">
        <v>52</v>
      </c>
    </row>
    <row r="836" spans="1:7">
      <c r="A836" s="89">
        <v>835</v>
      </c>
      <c r="B836" s="87" t="s">
        <v>1909</v>
      </c>
      <c r="C836" s="15">
        <v>1090000000</v>
      </c>
      <c r="D836" s="88">
        <v>603328</v>
      </c>
      <c r="E836" s="87" t="s">
        <v>188</v>
      </c>
      <c r="F836" s="87" t="s">
        <v>11</v>
      </c>
      <c r="G836" s="87" t="s">
        <v>154</v>
      </c>
    </row>
    <row r="837" spans="1:7">
      <c r="A837" s="89">
        <v>836</v>
      </c>
      <c r="B837" s="87" t="s">
        <v>1910</v>
      </c>
      <c r="C837" s="15">
        <v>1090000000</v>
      </c>
      <c r="D837" s="88">
        <v>8016</v>
      </c>
      <c r="E837" s="87" t="s">
        <v>26</v>
      </c>
      <c r="F837" s="87" t="s">
        <v>11</v>
      </c>
      <c r="G837" s="87" t="s">
        <v>20</v>
      </c>
    </row>
    <row r="838" spans="1:7">
      <c r="A838" s="89">
        <v>837</v>
      </c>
      <c r="B838" s="87" t="s">
        <v>1911</v>
      </c>
      <c r="C838" s="15">
        <v>1090000000</v>
      </c>
      <c r="D838" s="88">
        <v>688023</v>
      </c>
      <c r="E838" s="87" t="s">
        <v>188</v>
      </c>
      <c r="F838" s="87" t="s">
        <v>11</v>
      </c>
      <c r="G838" s="87" t="s">
        <v>2256</v>
      </c>
    </row>
    <row r="839" spans="1:7">
      <c r="A839" s="89">
        <v>838</v>
      </c>
      <c r="B839" s="87" t="s">
        <v>1912</v>
      </c>
      <c r="C839" s="15">
        <v>1090000000</v>
      </c>
      <c r="D839" s="88">
        <v>6274</v>
      </c>
      <c r="E839" s="87" t="s">
        <v>26</v>
      </c>
      <c r="F839" s="87" t="s">
        <v>11</v>
      </c>
      <c r="G839" s="87" t="s">
        <v>154</v>
      </c>
    </row>
    <row r="840" spans="1:7">
      <c r="A840" s="89">
        <v>839</v>
      </c>
      <c r="B840" s="87" t="s">
        <v>1913</v>
      </c>
      <c r="C840" s="15">
        <v>1090000000</v>
      </c>
      <c r="D840" s="88">
        <v>3374</v>
      </c>
      <c r="E840" s="87" t="s">
        <v>26</v>
      </c>
      <c r="F840" s="87" t="s">
        <v>11</v>
      </c>
      <c r="G840" s="87" t="s">
        <v>20</v>
      </c>
    </row>
    <row r="841" spans="1:7">
      <c r="A841" s="89">
        <v>840</v>
      </c>
      <c r="B841" s="87" t="s">
        <v>1914</v>
      </c>
      <c r="C841" s="15">
        <v>1080000000</v>
      </c>
      <c r="D841" s="88" t="s">
        <v>1916</v>
      </c>
      <c r="E841" s="87" t="s">
        <v>425</v>
      </c>
      <c r="F841" s="87" t="s">
        <v>11</v>
      </c>
      <c r="G841" s="87" t="s">
        <v>20</v>
      </c>
    </row>
    <row r="842" spans="1:7">
      <c r="A842" s="89">
        <v>841</v>
      </c>
      <c r="B842" s="87" t="s">
        <v>1917</v>
      </c>
      <c r="C842" s="15">
        <v>1080000000</v>
      </c>
      <c r="D842" s="88">
        <v>603383</v>
      </c>
      <c r="E842" s="87" t="s">
        <v>188</v>
      </c>
      <c r="F842" s="87" t="s">
        <v>11</v>
      </c>
      <c r="G842" s="87" t="s">
        <v>2257</v>
      </c>
    </row>
    <row r="843" spans="1:7">
      <c r="A843" s="89">
        <v>842</v>
      </c>
      <c r="B843" s="87" t="s">
        <v>1918</v>
      </c>
      <c r="C843" s="15">
        <v>1080000000</v>
      </c>
      <c r="D843" s="88">
        <v>300079</v>
      </c>
      <c r="E843" s="87" t="s">
        <v>188</v>
      </c>
      <c r="F843" s="87" t="s">
        <v>11</v>
      </c>
      <c r="G843" s="87" t="s">
        <v>56</v>
      </c>
    </row>
    <row r="844" spans="1:7">
      <c r="A844" s="89">
        <v>843</v>
      </c>
      <c r="B844" s="87" t="s">
        <v>1919</v>
      </c>
      <c r="C844" s="15">
        <v>1070000000</v>
      </c>
      <c r="D844" s="88" t="s">
        <v>1921</v>
      </c>
      <c r="E844" s="87" t="s">
        <v>26</v>
      </c>
      <c r="F844" s="87" t="s">
        <v>11</v>
      </c>
      <c r="G844" s="87" t="s">
        <v>154</v>
      </c>
    </row>
    <row r="845" spans="1:7">
      <c r="A845" s="89">
        <v>844</v>
      </c>
      <c r="B845" s="87" t="s">
        <v>1922</v>
      </c>
      <c r="C845" s="15">
        <v>1070000000</v>
      </c>
      <c r="D845" s="88" t="s">
        <v>1923</v>
      </c>
      <c r="E845" s="87" t="s">
        <v>10</v>
      </c>
      <c r="F845" s="87" t="s">
        <v>11</v>
      </c>
      <c r="G845" s="87" t="s">
        <v>52</v>
      </c>
    </row>
    <row r="846" spans="1:7">
      <c r="A846" s="89">
        <v>845</v>
      </c>
      <c r="B846" s="87" t="s">
        <v>1924</v>
      </c>
      <c r="C846" s="15">
        <v>1070000000</v>
      </c>
      <c r="D846" s="88" t="s">
        <v>1925</v>
      </c>
      <c r="E846" s="87" t="s">
        <v>1868</v>
      </c>
      <c r="F846" s="87" t="s">
        <v>11</v>
      </c>
      <c r="G846" s="87" t="s">
        <v>154</v>
      </c>
    </row>
    <row r="847" spans="1:7">
      <c r="A847" s="89">
        <v>846</v>
      </c>
      <c r="B847" s="87" t="s">
        <v>1926</v>
      </c>
      <c r="C847" s="15">
        <v>1070000000</v>
      </c>
      <c r="D847" s="88">
        <v>2760</v>
      </c>
      <c r="E847" s="87" t="s">
        <v>87</v>
      </c>
      <c r="F847" s="87" t="s">
        <v>11</v>
      </c>
      <c r="G847" s="87" t="s">
        <v>154</v>
      </c>
    </row>
    <row r="848" spans="1:7">
      <c r="A848" s="89">
        <v>847</v>
      </c>
      <c r="B848" s="87" t="s">
        <v>1927</v>
      </c>
      <c r="C848" s="15">
        <v>1070000000</v>
      </c>
      <c r="D848" s="88" t="s">
        <v>1928</v>
      </c>
      <c r="E848" s="87" t="s">
        <v>1139</v>
      </c>
      <c r="F848" s="87" t="s">
        <v>11</v>
      </c>
      <c r="G848" s="87" t="s">
        <v>2256</v>
      </c>
    </row>
    <row r="849" spans="1:7">
      <c r="A849" s="89">
        <v>848</v>
      </c>
      <c r="B849" s="87" t="s">
        <v>1929</v>
      </c>
      <c r="C849" s="15">
        <v>1060000000</v>
      </c>
      <c r="D849" s="88">
        <v>6588</v>
      </c>
      <c r="E849" s="87" t="s">
        <v>87</v>
      </c>
      <c r="F849" s="87" t="s">
        <v>11</v>
      </c>
      <c r="G849" s="87" t="s">
        <v>131</v>
      </c>
    </row>
    <row r="850" spans="1:7">
      <c r="A850" s="89">
        <v>849</v>
      </c>
      <c r="B850" s="87" t="s">
        <v>1931</v>
      </c>
      <c r="C850" s="15">
        <v>1060000000</v>
      </c>
      <c r="D850" s="88">
        <v>600734</v>
      </c>
      <c r="E850" s="87" t="s">
        <v>188</v>
      </c>
      <c r="F850" s="87" t="s">
        <v>11</v>
      </c>
      <c r="G850" s="87" t="s">
        <v>131</v>
      </c>
    </row>
    <row r="851" spans="1:7">
      <c r="A851" s="89">
        <v>850</v>
      </c>
      <c r="B851" s="87" t="s">
        <v>1932</v>
      </c>
      <c r="C851" s="15">
        <v>1060000000</v>
      </c>
      <c r="D851" s="88">
        <v>603629</v>
      </c>
      <c r="E851" s="87" t="s">
        <v>188</v>
      </c>
      <c r="F851" s="87" t="s">
        <v>11</v>
      </c>
      <c r="G851" s="87" t="s">
        <v>154</v>
      </c>
    </row>
    <row r="852" spans="1:7">
      <c r="A852" s="89">
        <v>851</v>
      </c>
      <c r="B852" s="87" t="s">
        <v>1933</v>
      </c>
      <c r="C852" s="15">
        <v>1060000000</v>
      </c>
      <c r="D852" s="88">
        <v>600105</v>
      </c>
      <c r="E852" s="87" t="s">
        <v>188</v>
      </c>
      <c r="F852" s="87" t="s">
        <v>11</v>
      </c>
      <c r="G852" s="87" t="s">
        <v>56</v>
      </c>
    </row>
    <row r="853" spans="1:7">
      <c r="A853" s="89">
        <v>852</v>
      </c>
      <c r="B853" s="87" t="s">
        <v>1934</v>
      </c>
      <c r="C853" s="15">
        <v>1060000000</v>
      </c>
      <c r="D853" s="88" t="s">
        <v>1935</v>
      </c>
      <c r="E853" s="87" t="s">
        <v>26</v>
      </c>
      <c r="F853" s="87" t="s">
        <v>11</v>
      </c>
      <c r="G853" s="87" t="s">
        <v>20</v>
      </c>
    </row>
    <row r="854" spans="1:7">
      <c r="A854" s="89">
        <v>853</v>
      </c>
      <c r="B854" s="87" t="s">
        <v>1936</v>
      </c>
      <c r="C854" s="15">
        <v>1050000000</v>
      </c>
      <c r="D854" s="88">
        <v>300366</v>
      </c>
      <c r="E854" s="87" t="s">
        <v>188</v>
      </c>
      <c r="F854" s="87" t="s">
        <v>11</v>
      </c>
      <c r="G854" s="87" t="s">
        <v>2257</v>
      </c>
    </row>
    <row r="855" spans="1:7">
      <c r="A855" s="89">
        <v>854</v>
      </c>
      <c r="B855" s="87" t="s">
        <v>1938</v>
      </c>
      <c r="C855" s="15">
        <v>1050000000</v>
      </c>
      <c r="D855" s="88">
        <v>6213</v>
      </c>
      <c r="E855" s="87" t="s">
        <v>26</v>
      </c>
      <c r="F855" s="87" t="s">
        <v>11</v>
      </c>
      <c r="G855" s="87" t="s">
        <v>154</v>
      </c>
    </row>
    <row r="856" spans="1:7">
      <c r="A856" s="89">
        <v>855</v>
      </c>
      <c r="B856" s="87" t="s">
        <v>1939</v>
      </c>
      <c r="C856" s="15">
        <v>1050000000</v>
      </c>
      <c r="D856" s="88" t="s">
        <v>1940</v>
      </c>
      <c r="E856" s="87" t="s">
        <v>10</v>
      </c>
      <c r="F856" s="87" t="s">
        <v>11</v>
      </c>
      <c r="G856" s="87" t="s">
        <v>12</v>
      </c>
    </row>
    <row r="857" spans="1:7">
      <c r="A857" s="89">
        <v>856</v>
      </c>
      <c r="B857" s="87" t="s">
        <v>1941</v>
      </c>
      <c r="C857" s="15">
        <v>1040000000</v>
      </c>
      <c r="D857" s="88">
        <v>300303</v>
      </c>
      <c r="E857" s="87" t="s">
        <v>188</v>
      </c>
      <c r="F857" s="87" t="s">
        <v>11</v>
      </c>
      <c r="G857" s="87" t="s">
        <v>154</v>
      </c>
    </row>
    <row r="858" spans="1:7">
      <c r="A858" s="89">
        <v>857</v>
      </c>
      <c r="B858" s="87" t="s">
        <v>1943</v>
      </c>
      <c r="C858" s="15">
        <v>1040000000</v>
      </c>
      <c r="D858" s="88" t="s">
        <v>1944</v>
      </c>
      <c r="E858" s="87" t="s">
        <v>10</v>
      </c>
      <c r="F858" s="87" t="s">
        <v>11</v>
      </c>
      <c r="G858" s="87" t="s">
        <v>2257</v>
      </c>
    </row>
    <row r="859" spans="1:7">
      <c r="A859" s="89">
        <v>858</v>
      </c>
      <c r="B859" s="87" t="s">
        <v>1945</v>
      </c>
      <c r="C859" s="15">
        <v>1040000000</v>
      </c>
      <c r="D859" s="88">
        <v>6271</v>
      </c>
      <c r="E859" s="87" t="s">
        <v>26</v>
      </c>
      <c r="F859" s="87" t="s">
        <v>11</v>
      </c>
      <c r="G859" s="87" t="s">
        <v>34</v>
      </c>
    </row>
    <row r="860" spans="1:7">
      <c r="A860" s="89">
        <v>859</v>
      </c>
      <c r="B860" s="87" t="s">
        <v>1946</v>
      </c>
      <c r="C860" s="15">
        <v>1030000000</v>
      </c>
      <c r="D860" s="88">
        <v>300134</v>
      </c>
      <c r="E860" s="87" t="s">
        <v>188</v>
      </c>
      <c r="F860" s="87" t="s">
        <v>11</v>
      </c>
      <c r="G860" s="87" t="s">
        <v>56</v>
      </c>
    </row>
    <row r="861" spans="1:7">
      <c r="A861" s="89">
        <v>860</v>
      </c>
      <c r="B861" s="87" t="s">
        <v>1948</v>
      </c>
      <c r="C861" s="15">
        <v>1030000000</v>
      </c>
      <c r="D861" s="88">
        <v>300369</v>
      </c>
      <c r="E861" s="87" t="s">
        <v>188</v>
      </c>
      <c r="F861" s="87" t="s">
        <v>11</v>
      </c>
      <c r="G861" s="87" t="s">
        <v>2256</v>
      </c>
    </row>
    <row r="862" spans="1:7">
      <c r="A862" s="89">
        <v>861</v>
      </c>
      <c r="B862" s="87" t="s">
        <v>1949</v>
      </c>
      <c r="C862" s="15">
        <v>1030000000</v>
      </c>
      <c r="D862" s="88">
        <v>3680</v>
      </c>
      <c r="E862" s="87" t="s">
        <v>26</v>
      </c>
      <c r="F862" s="87" t="s">
        <v>11</v>
      </c>
      <c r="G862" s="87" t="s">
        <v>20</v>
      </c>
    </row>
    <row r="863" spans="1:7">
      <c r="A863" s="89">
        <v>862</v>
      </c>
      <c r="B863" s="87" t="s">
        <v>1950</v>
      </c>
      <c r="C863" s="15">
        <v>1030000000</v>
      </c>
      <c r="D863" s="88">
        <v>300327</v>
      </c>
      <c r="E863" s="87" t="s">
        <v>188</v>
      </c>
      <c r="F863" s="87" t="s">
        <v>11</v>
      </c>
      <c r="G863" s="87" t="s">
        <v>20</v>
      </c>
    </row>
    <row r="864" spans="1:7">
      <c r="A864" s="89">
        <v>863</v>
      </c>
      <c r="B864" s="87" t="s">
        <v>1951</v>
      </c>
      <c r="C864" s="15">
        <v>1030000000</v>
      </c>
      <c r="D864" s="88" t="s">
        <v>1952</v>
      </c>
      <c r="E864" s="87" t="s">
        <v>10</v>
      </c>
      <c r="F864" s="87" t="s">
        <v>11</v>
      </c>
      <c r="G864" s="87" t="s">
        <v>2256</v>
      </c>
    </row>
    <row r="865" spans="1:7">
      <c r="A865" s="89">
        <v>864</v>
      </c>
      <c r="B865" s="87" t="s">
        <v>1953</v>
      </c>
      <c r="C865" s="15">
        <v>1030000000</v>
      </c>
      <c r="D865" s="88" t="s">
        <v>1954</v>
      </c>
      <c r="E865" s="87" t="s">
        <v>10</v>
      </c>
      <c r="F865" s="87" t="s">
        <v>11</v>
      </c>
      <c r="G865" s="87" t="s">
        <v>34</v>
      </c>
    </row>
    <row r="866" spans="1:7">
      <c r="A866" s="89">
        <v>865</v>
      </c>
      <c r="B866" s="87" t="s">
        <v>1955</v>
      </c>
      <c r="C866" s="15">
        <v>1030000000</v>
      </c>
      <c r="D866" s="88">
        <v>1675</v>
      </c>
      <c r="E866" s="87" t="s">
        <v>188</v>
      </c>
      <c r="F866" s="87" t="s">
        <v>11</v>
      </c>
      <c r="G866" s="87" t="s">
        <v>2257</v>
      </c>
    </row>
    <row r="867" spans="1:7">
      <c r="A867" s="89">
        <v>866</v>
      </c>
      <c r="B867" s="87" t="s">
        <v>1956</v>
      </c>
      <c r="C867" s="15">
        <v>1020000000</v>
      </c>
      <c r="D867" s="88">
        <v>300663</v>
      </c>
      <c r="E867" s="87" t="s">
        <v>188</v>
      </c>
      <c r="F867" s="87" t="s">
        <v>11</v>
      </c>
      <c r="G867" s="87" t="s">
        <v>2257</v>
      </c>
    </row>
    <row r="868" spans="1:7">
      <c r="A868" s="89">
        <v>867</v>
      </c>
      <c r="B868" s="87" t="s">
        <v>1958</v>
      </c>
      <c r="C868" s="15">
        <v>1020000000</v>
      </c>
      <c r="D868" s="88">
        <v>6548</v>
      </c>
      <c r="E868" s="87" t="s">
        <v>26</v>
      </c>
      <c r="F868" s="87" t="s">
        <v>11</v>
      </c>
      <c r="G868" s="87" t="s">
        <v>20</v>
      </c>
    </row>
    <row r="869" spans="1:7">
      <c r="A869" s="89">
        <v>868</v>
      </c>
      <c r="B869" s="87" t="s">
        <v>1959</v>
      </c>
      <c r="C869" s="15">
        <v>1020000000</v>
      </c>
      <c r="D869" s="88">
        <v>600775</v>
      </c>
      <c r="E869" s="87" t="s">
        <v>188</v>
      </c>
      <c r="F869" s="87" t="s">
        <v>11</v>
      </c>
      <c r="G869" s="87" t="s">
        <v>56</v>
      </c>
    </row>
    <row r="870" spans="1:7">
      <c r="A870" s="89">
        <v>869</v>
      </c>
      <c r="B870" s="87" t="s">
        <v>1960</v>
      </c>
      <c r="C870" s="15">
        <v>1020000000</v>
      </c>
      <c r="D870" s="88">
        <v>300360</v>
      </c>
      <c r="E870" s="87" t="s">
        <v>188</v>
      </c>
      <c r="F870" s="87" t="s">
        <v>11</v>
      </c>
      <c r="G870" s="87" t="s">
        <v>154</v>
      </c>
    </row>
    <row r="871" spans="1:7">
      <c r="A871" s="89">
        <v>870</v>
      </c>
      <c r="B871" s="87" t="s">
        <v>1961</v>
      </c>
      <c r="C871" s="15">
        <v>1010000000</v>
      </c>
      <c r="D871" s="88">
        <v>300348</v>
      </c>
      <c r="E871" s="87" t="s">
        <v>188</v>
      </c>
      <c r="F871" s="87" t="s">
        <v>11</v>
      </c>
      <c r="G871" s="87" t="s">
        <v>52</v>
      </c>
    </row>
    <row r="872" spans="1:7">
      <c r="A872" s="89">
        <v>871</v>
      </c>
      <c r="B872" s="87" t="s">
        <v>1963</v>
      </c>
      <c r="C872" s="15">
        <v>1010000000</v>
      </c>
      <c r="D872" s="88" t="s">
        <v>1964</v>
      </c>
      <c r="E872" s="87" t="s">
        <v>158</v>
      </c>
      <c r="F872" s="87" t="s">
        <v>11</v>
      </c>
      <c r="G872" s="87" t="s">
        <v>2257</v>
      </c>
    </row>
    <row r="873" spans="1:7">
      <c r="A873" s="89">
        <v>872</v>
      </c>
      <c r="B873" s="87" t="s">
        <v>1965</v>
      </c>
      <c r="C873" s="15">
        <v>1010000000</v>
      </c>
      <c r="D873" s="88" t="s">
        <v>1966</v>
      </c>
      <c r="E873" s="87" t="s">
        <v>515</v>
      </c>
      <c r="F873" s="87" t="s">
        <v>11</v>
      </c>
      <c r="G873" s="87" t="s">
        <v>2257</v>
      </c>
    </row>
    <row r="874" spans="1:7">
      <c r="A874" s="89">
        <v>873</v>
      </c>
      <c r="B874" s="87" t="s">
        <v>1967</v>
      </c>
      <c r="C874" s="15">
        <v>1010000000</v>
      </c>
      <c r="D874" s="88" t="s">
        <v>1968</v>
      </c>
      <c r="E874" s="87" t="s">
        <v>158</v>
      </c>
      <c r="F874" s="87" t="s">
        <v>11</v>
      </c>
      <c r="G874" s="87" t="s">
        <v>94</v>
      </c>
    </row>
    <row r="875" spans="1:7">
      <c r="A875" s="89">
        <v>874</v>
      </c>
      <c r="B875" s="87" t="s">
        <v>1969</v>
      </c>
      <c r="C875" s="15">
        <v>1010000000</v>
      </c>
      <c r="D875" s="88">
        <v>603636</v>
      </c>
      <c r="E875" s="87" t="s">
        <v>188</v>
      </c>
      <c r="F875" s="87" t="s">
        <v>11</v>
      </c>
      <c r="G875" s="87" t="s">
        <v>2257</v>
      </c>
    </row>
    <row r="876" spans="1:7">
      <c r="A876" s="89">
        <v>875</v>
      </c>
      <c r="B876" s="87" t="s">
        <v>1970</v>
      </c>
      <c r="C876" s="15">
        <v>1000000000</v>
      </c>
      <c r="D876" s="88">
        <v>4915</v>
      </c>
      <c r="E876" s="87" t="s">
        <v>26</v>
      </c>
      <c r="F876" s="87" t="s">
        <v>11</v>
      </c>
      <c r="G876" s="87" t="s">
        <v>131</v>
      </c>
    </row>
    <row r="877" spans="1:7">
      <c r="A877" s="89">
        <v>876</v>
      </c>
      <c r="B877" s="87" t="s">
        <v>1972</v>
      </c>
      <c r="C877" s="74">
        <v>997200000</v>
      </c>
      <c r="D877" s="88">
        <v>6750</v>
      </c>
      <c r="E877" s="87" t="s">
        <v>87</v>
      </c>
      <c r="F877" s="87" t="s">
        <v>11</v>
      </c>
      <c r="G877" s="87" t="s">
        <v>131</v>
      </c>
    </row>
    <row r="878" spans="1:7">
      <c r="A878" s="89">
        <v>877</v>
      </c>
      <c r="B878" s="87" t="s">
        <v>1974</v>
      </c>
      <c r="C878" s="74">
        <v>995000000</v>
      </c>
      <c r="D878" s="88" t="s">
        <v>1976</v>
      </c>
      <c r="E878" s="87" t="s">
        <v>364</v>
      </c>
      <c r="F878" s="87" t="s">
        <v>11</v>
      </c>
      <c r="G878" s="87" t="s">
        <v>52</v>
      </c>
    </row>
    <row r="879" spans="1:7">
      <c r="A879" s="89">
        <v>878</v>
      </c>
      <c r="B879" s="87" t="s">
        <v>1977</v>
      </c>
      <c r="C879" s="74">
        <v>994900000</v>
      </c>
      <c r="D879" s="88">
        <v>600410</v>
      </c>
      <c r="E879" s="87" t="s">
        <v>188</v>
      </c>
      <c r="F879" s="87" t="s">
        <v>11</v>
      </c>
      <c r="G879" s="87" t="s">
        <v>2257</v>
      </c>
    </row>
    <row r="880" spans="1:7">
      <c r="A880" s="89">
        <v>879</v>
      </c>
      <c r="B880" s="87" t="s">
        <v>1979</v>
      </c>
      <c r="C880" s="74">
        <v>993900000</v>
      </c>
      <c r="D880" s="88" t="s">
        <v>1981</v>
      </c>
      <c r="E880" s="87" t="s">
        <v>10</v>
      </c>
      <c r="F880" s="87" t="s">
        <v>11</v>
      </c>
      <c r="G880" s="87" t="s">
        <v>56</v>
      </c>
    </row>
    <row r="881" spans="1:7">
      <c r="A881" s="89">
        <v>880</v>
      </c>
      <c r="B881" s="87" t="s">
        <v>1982</v>
      </c>
      <c r="C881" s="74">
        <v>989100000</v>
      </c>
      <c r="D881" s="88">
        <v>6191</v>
      </c>
      <c r="E881" s="87" t="s">
        <v>26</v>
      </c>
      <c r="F881" s="87" t="s">
        <v>11</v>
      </c>
      <c r="G881" s="87" t="s">
        <v>154</v>
      </c>
    </row>
    <row r="882" spans="1:7">
      <c r="A882" s="89">
        <v>881</v>
      </c>
      <c r="B882" s="87" t="s">
        <v>1984</v>
      </c>
      <c r="C882" s="74">
        <v>988900000</v>
      </c>
      <c r="D882" s="88" t="s">
        <v>1986</v>
      </c>
      <c r="E882" s="87" t="s">
        <v>63</v>
      </c>
      <c r="F882" s="87" t="s">
        <v>11</v>
      </c>
      <c r="G882" s="87" t="s">
        <v>52</v>
      </c>
    </row>
    <row r="883" spans="1:7">
      <c r="A883" s="89">
        <v>882</v>
      </c>
      <c r="B883" s="87" t="s">
        <v>1987</v>
      </c>
      <c r="C883" s="74">
        <v>986700000</v>
      </c>
      <c r="D883" s="88">
        <v>300598</v>
      </c>
      <c r="E883" s="87" t="s">
        <v>188</v>
      </c>
      <c r="F883" s="87" t="s">
        <v>11</v>
      </c>
      <c r="G883" s="87" t="s">
        <v>52</v>
      </c>
    </row>
    <row r="884" spans="1:7">
      <c r="A884" s="89">
        <v>883</v>
      </c>
      <c r="B884" s="87" t="s">
        <v>1989</v>
      </c>
      <c r="C884" s="74">
        <v>985300000</v>
      </c>
      <c r="D884" s="88">
        <v>8112</v>
      </c>
      <c r="E884" s="87" t="s">
        <v>26</v>
      </c>
      <c r="F884" s="87" t="s">
        <v>11</v>
      </c>
      <c r="G884" s="87" t="s">
        <v>20</v>
      </c>
    </row>
    <row r="885" spans="1:7">
      <c r="A885" s="89">
        <v>884</v>
      </c>
      <c r="B885" s="87" t="s">
        <v>1991</v>
      </c>
      <c r="C885" s="74">
        <v>982700000</v>
      </c>
      <c r="D885" s="88" t="s">
        <v>1993</v>
      </c>
      <c r="E885" s="87" t="s">
        <v>10</v>
      </c>
      <c r="F885" s="87" t="s">
        <v>11</v>
      </c>
      <c r="G885" s="87" t="s">
        <v>2257</v>
      </c>
    </row>
    <row r="886" spans="1:7">
      <c r="A886" s="89">
        <v>885</v>
      </c>
      <c r="B886" s="87" t="s">
        <v>1994</v>
      </c>
      <c r="C886" s="74">
        <v>981200000</v>
      </c>
      <c r="D886" s="88">
        <v>8150</v>
      </c>
      <c r="E886" s="87" t="s">
        <v>26</v>
      </c>
      <c r="F886" s="87" t="s">
        <v>11</v>
      </c>
      <c r="G886" s="87" t="s">
        <v>20</v>
      </c>
    </row>
    <row r="887" spans="1:7">
      <c r="A887" s="89">
        <v>886</v>
      </c>
      <c r="B887" s="87" t="s">
        <v>1996</v>
      </c>
      <c r="C887" s="74">
        <v>980900000</v>
      </c>
      <c r="D887" s="88">
        <v>2329</v>
      </c>
      <c r="E887" s="87" t="s">
        <v>26</v>
      </c>
      <c r="F887" s="87" t="s">
        <v>11</v>
      </c>
      <c r="G887" s="87" t="s">
        <v>20</v>
      </c>
    </row>
    <row r="888" spans="1:7">
      <c r="A888" s="89">
        <v>887</v>
      </c>
      <c r="B888" s="87" t="s">
        <v>1998</v>
      </c>
      <c r="C888" s="74">
        <v>976200000</v>
      </c>
      <c r="D888" s="88">
        <v>3042</v>
      </c>
      <c r="E888" s="87" t="s">
        <v>26</v>
      </c>
      <c r="F888" s="87" t="s">
        <v>11</v>
      </c>
      <c r="G888" s="87" t="s">
        <v>154</v>
      </c>
    </row>
    <row r="889" spans="1:7">
      <c r="A889" s="89">
        <v>888</v>
      </c>
      <c r="B889" s="87" t="s">
        <v>2000</v>
      </c>
      <c r="C889" s="74">
        <v>975200000</v>
      </c>
      <c r="D889" s="88">
        <v>603628</v>
      </c>
      <c r="E889" s="87" t="s">
        <v>188</v>
      </c>
      <c r="F889" s="87" t="s">
        <v>11</v>
      </c>
      <c r="G889" s="87" t="s">
        <v>361</v>
      </c>
    </row>
    <row r="890" spans="1:7">
      <c r="A890" s="89">
        <v>889</v>
      </c>
      <c r="B890" s="87" t="s">
        <v>2002</v>
      </c>
      <c r="C890" s="74">
        <v>974500000</v>
      </c>
      <c r="D890" s="88" t="s">
        <v>2004</v>
      </c>
      <c r="E890" s="87" t="s">
        <v>141</v>
      </c>
      <c r="F890" s="87" t="s">
        <v>11</v>
      </c>
      <c r="G890" s="87" t="s">
        <v>2257</v>
      </c>
    </row>
    <row r="891" spans="1:7">
      <c r="A891" s="89">
        <v>890</v>
      </c>
      <c r="B891" s="87" t="s">
        <v>2005</v>
      </c>
      <c r="C891" s="74">
        <v>974100000</v>
      </c>
      <c r="D891" s="88" t="s">
        <v>2007</v>
      </c>
      <c r="E891" s="87" t="s">
        <v>141</v>
      </c>
      <c r="F891" s="87" t="s">
        <v>11</v>
      </c>
      <c r="G891" s="87" t="s">
        <v>2257</v>
      </c>
    </row>
    <row r="892" spans="1:7">
      <c r="A892" s="89">
        <v>891</v>
      </c>
      <c r="B892" s="87" t="s">
        <v>2008</v>
      </c>
      <c r="C892" s="74">
        <v>973700000</v>
      </c>
      <c r="D892" s="88">
        <v>6214</v>
      </c>
      <c r="E892" s="87" t="s">
        <v>26</v>
      </c>
      <c r="F892" s="87" t="s">
        <v>11</v>
      </c>
      <c r="G892" s="87" t="s">
        <v>52</v>
      </c>
    </row>
    <row r="893" spans="1:7">
      <c r="A893" s="89">
        <v>892</v>
      </c>
      <c r="B893" s="87" t="s">
        <v>2010</v>
      </c>
      <c r="C893" s="74">
        <v>970600000</v>
      </c>
      <c r="D893" s="88">
        <v>4961</v>
      </c>
      <c r="E893" s="87" t="s">
        <v>26</v>
      </c>
      <c r="F893" s="87" t="s">
        <v>11</v>
      </c>
      <c r="G893" s="87" t="s">
        <v>20</v>
      </c>
    </row>
    <row r="894" spans="1:7">
      <c r="A894" s="89">
        <v>893</v>
      </c>
      <c r="B894" s="87" t="s">
        <v>2012</v>
      </c>
      <c r="C894" s="74">
        <v>968700000</v>
      </c>
      <c r="D894" s="88">
        <v>300065</v>
      </c>
      <c r="E894" s="87" t="s">
        <v>188</v>
      </c>
      <c r="F894" s="87" t="s">
        <v>11</v>
      </c>
      <c r="G894" s="87" t="s">
        <v>94</v>
      </c>
    </row>
    <row r="895" spans="1:7">
      <c r="A895" s="89">
        <v>894</v>
      </c>
      <c r="B895" s="87" t="s">
        <v>2014</v>
      </c>
      <c r="C895" s="74">
        <v>968300000</v>
      </c>
      <c r="D895" s="88" t="s">
        <v>2016</v>
      </c>
      <c r="E895" s="87" t="s">
        <v>1012</v>
      </c>
      <c r="F895" s="87" t="s">
        <v>11</v>
      </c>
      <c r="G895" s="87" t="s">
        <v>94</v>
      </c>
    </row>
    <row r="896" spans="1:7">
      <c r="A896" s="89">
        <v>895</v>
      </c>
      <c r="B896" s="87" t="s">
        <v>2017</v>
      </c>
      <c r="C896" s="74">
        <v>968200000</v>
      </c>
      <c r="D896" s="88">
        <v>688158</v>
      </c>
      <c r="E896" s="87" t="s">
        <v>188</v>
      </c>
      <c r="F896" s="87" t="s">
        <v>11</v>
      </c>
      <c r="G896" s="87" t="s">
        <v>2256</v>
      </c>
    </row>
    <row r="897" spans="1:7">
      <c r="A897" s="89">
        <v>896</v>
      </c>
      <c r="B897" s="87" t="s">
        <v>2019</v>
      </c>
      <c r="C897" s="74">
        <v>966800000</v>
      </c>
      <c r="D897" s="88">
        <v>8210</v>
      </c>
      <c r="E897" s="87" t="s">
        <v>26</v>
      </c>
      <c r="F897" s="87" t="s">
        <v>11</v>
      </c>
      <c r="G897" s="87" t="s">
        <v>131</v>
      </c>
    </row>
    <row r="898" spans="1:7">
      <c r="A898" s="89">
        <v>897</v>
      </c>
      <c r="B898" s="87" t="s">
        <v>2021</v>
      </c>
      <c r="C898" s="74">
        <v>966100000</v>
      </c>
      <c r="D898" s="88">
        <v>6257</v>
      </c>
      <c r="E898" s="87" t="s">
        <v>26</v>
      </c>
      <c r="F898" s="87" t="s">
        <v>11</v>
      </c>
      <c r="G898" s="87" t="s">
        <v>34</v>
      </c>
    </row>
    <row r="899" spans="1:7">
      <c r="A899" s="89">
        <v>898</v>
      </c>
      <c r="B899" s="87" t="s">
        <v>2023</v>
      </c>
      <c r="C899" s="74">
        <v>964200000</v>
      </c>
      <c r="D899" s="88" t="s">
        <v>2025</v>
      </c>
      <c r="E899" s="87" t="s">
        <v>10</v>
      </c>
      <c r="F899" s="87" t="s">
        <v>11</v>
      </c>
      <c r="G899" s="87" t="s">
        <v>131</v>
      </c>
    </row>
    <row r="900" spans="1:7">
      <c r="A900" s="89">
        <v>899</v>
      </c>
      <c r="B900" s="87" t="s">
        <v>2026</v>
      </c>
      <c r="C900" s="74">
        <v>960500000</v>
      </c>
      <c r="D900" s="88">
        <v>600751</v>
      </c>
      <c r="E900" s="87" t="s">
        <v>188</v>
      </c>
      <c r="F900" s="87" t="s">
        <v>11</v>
      </c>
      <c r="G900" s="87" t="s">
        <v>52</v>
      </c>
    </row>
    <row r="901" spans="1:7">
      <c r="A901" s="89">
        <v>900</v>
      </c>
      <c r="B901" s="87" t="s">
        <v>2028</v>
      </c>
      <c r="C901" s="74">
        <v>960200000</v>
      </c>
      <c r="D901" s="88">
        <v>360</v>
      </c>
      <c r="E901" s="87" t="s">
        <v>10</v>
      </c>
      <c r="F901" s="87" t="s">
        <v>11</v>
      </c>
      <c r="G901" s="87" t="s">
        <v>2257</v>
      </c>
    </row>
    <row r="902" spans="1:7">
      <c r="A902" s="89">
        <v>901</v>
      </c>
      <c r="B902" s="87" t="s">
        <v>2030</v>
      </c>
      <c r="C902" s="74">
        <v>959200000</v>
      </c>
      <c r="D902" s="88">
        <v>3592</v>
      </c>
      <c r="E902" s="87" t="s">
        <v>26</v>
      </c>
      <c r="F902" s="87" t="s">
        <v>11</v>
      </c>
      <c r="G902" s="87" t="s">
        <v>20</v>
      </c>
    </row>
    <row r="903" spans="1:7">
      <c r="A903" s="89">
        <v>902</v>
      </c>
      <c r="B903" s="87" t="s">
        <v>2032</v>
      </c>
      <c r="C903" s="74">
        <v>957900000</v>
      </c>
      <c r="D903" s="88" t="s">
        <v>2034</v>
      </c>
      <c r="E903" s="87" t="s">
        <v>10</v>
      </c>
      <c r="F903" s="87" t="s">
        <v>11</v>
      </c>
      <c r="G903" s="87" t="s">
        <v>2256</v>
      </c>
    </row>
    <row r="904" spans="1:7">
      <c r="A904" s="89">
        <v>903</v>
      </c>
      <c r="B904" s="87" t="s">
        <v>2035</v>
      </c>
      <c r="C904" s="74">
        <v>956500000</v>
      </c>
      <c r="D904" s="88" t="s">
        <v>2037</v>
      </c>
      <c r="E904" s="87" t="s">
        <v>10</v>
      </c>
      <c r="F904" s="87" t="s">
        <v>11</v>
      </c>
      <c r="G904" s="87" t="s">
        <v>52</v>
      </c>
    </row>
    <row r="905" spans="1:7">
      <c r="A905" s="89">
        <v>904</v>
      </c>
      <c r="B905" s="87" t="s">
        <v>2038</v>
      </c>
      <c r="C905" s="74">
        <v>956200000</v>
      </c>
      <c r="D905" s="88" t="s">
        <v>2040</v>
      </c>
      <c r="E905" s="87" t="s">
        <v>425</v>
      </c>
      <c r="F905" s="87" t="s">
        <v>11</v>
      </c>
      <c r="G905" s="87" t="s">
        <v>154</v>
      </c>
    </row>
    <row r="906" spans="1:7">
      <c r="A906" s="89">
        <v>905</v>
      </c>
      <c r="B906" s="87" t="s">
        <v>2041</v>
      </c>
      <c r="C906" s="74">
        <v>956200000</v>
      </c>
      <c r="D906" s="88" t="s">
        <v>2042</v>
      </c>
      <c r="E906" s="87" t="s">
        <v>63</v>
      </c>
      <c r="F906" s="87" t="s">
        <v>11</v>
      </c>
      <c r="G906" s="87" t="s">
        <v>2257</v>
      </c>
    </row>
    <row r="907" spans="1:7">
      <c r="A907" s="89">
        <v>906</v>
      </c>
      <c r="B907" s="87" t="s">
        <v>2043</v>
      </c>
      <c r="C907" s="74">
        <v>955800000</v>
      </c>
      <c r="D907" s="88">
        <v>300098</v>
      </c>
      <c r="E907" s="87" t="s">
        <v>188</v>
      </c>
      <c r="F907" s="87" t="s">
        <v>11</v>
      </c>
      <c r="G907" s="87" t="s">
        <v>56</v>
      </c>
    </row>
    <row r="908" spans="1:7">
      <c r="A908" s="89">
        <v>907</v>
      </c>
      <c r="B908" s="87" t="s">
        <v>2045</v>
      </c>
      <c r="C908" s="74">
        <v>955500000</v>
      </c>
      <c r="D908" s="88" t="s">
        <v>2047</v>
      </c>
      <c r="E908" s="87" t="s">
        <v>10</v>
      </c>
      <c r="F908" s="87" t="s">
        <v>11</v>
      </c>
      <c r="G908" s="87" t="s">
        <v>52</v>
      </c>
    </row>
    <row r="909" spans="1:7">
      <c r="A909" s="89">
        <v>908</v>
      </c>
      <c r="B909" s="87" t="s">
        <v>2048</v>
      </c>
      <c r="C909" s="74">
        <v>954300000</v>
      </c>
      <c r="D909" s="88" t="s">
        <v>2050</v>
      </c>
      <c r="E909" s="87" t="s">
        <v>525</v>
      </c>
      <c r="F909" s="87" t="s">
        <v>11</v>
      </c>
      <c r="G909" s="87" t="s">
        <v>52</v>
      </c>
    </row>
    <row r="910" spans="1:7">
      <c r="A910" s="89">
        <v>909</v>
      </c>
      <c r="B910" s="87" t="s">
        <v>2051</v>
      </c>
      <c r="C910" s="74">
        <v>952400000</v>
      </c>
      <c r="D910" s="88">
        <v>5469</v>
      </c>
      <c r="E910" s="87" t="s">
        <v>26</v>
      </c>
      <c r="F910" s="87" t="s">
        <v>11</v>
      </c>
      <c r="G910" s="87" t="s">
        <v>154</v>
      </c>
    </row>
    <row r="911" spans="1:7">
      <c r="A911" s="89">
        <v>910</v>
      </c>
      <c r="B911" s="87" t="s">
        <v>2053</v>
      </c>
      <c r="C911" s="74">
        <v>951600000</v>
      </c>
      <c r="D911" s="88" t="s">
        <v>2055</v>
      </c>
      <c r="E911" s="87" t="s">
        <v>10</v>
      </c>
      <c r="F911" s="87" t="s">
        <v>11</v>
      </c>
      <c r="G911" s="87" t="s">
        <v>154</v>
      </c>
    </row>
    <row r="912" spans="1:7">
      <c r="A912" s="89">
        <v>911</v>
      </c>
      <c r="B912" s="87" t="s">
        <v>2056</v>
      </c>
      <c r="C912" s="74">
        <v>951000000</v>
      </c>
      <c r="D912" s="88">
        <v>6871</v>
      </c>
      <c r="E912" s="87" t="s">
        <v>87</v>
      </c>
      <c r="F912" s="87" t="s">
        <v>11</v>
      </c>
      <c r="G912" s="87" t="s">
        <v>34</v>
      </c>
    </row>
    <row r="913" spans="1:7">
      <c r="A913" s="89">
        <v>912</v>
      </c>
      <c r="B913" s="87" t="s">
        <v>2058</v>
      </c>
      <c r="C913" s="74">
        <v>948700000</v>
      </c>
      <c r="D913" s="88" t="s">
        <v>2060</v>
      </c>
      <c r="E913" s="87" t="s">
        <v>10</v>
      </c>
      <c r="F913" s="87" t="s">
        <v>11</v>
      </c>
      <c r="G913" s="87" t="s">
        <v>682</v>
      </c>
    </row>
    <row r="914" spans="1:7">
      <c r="A914" s="89">
        <v>913</v>
      </c>
      <c r="B914" s="87" t="s">
        <v>2061</v>
      </c>
      <c r="C914" s="74">
        <v>948700000</v>
      </c>
      <c r="D914" s="88" t="s">
        <v>2062</v>
      </c>
      <c r="E914" s="87" t="s">
        <v>10</v>
      </c>
      <c r="F914" s="87" t="s">
        <v>11</v>
      </c>
      <c r="G914" s="87" t="s">
        <v>34</v>
      </c>
    </row>
    <row r="915" spans="1:7">
      <c r="A915" s="89">
        <v>914</v>
      </c>
      <c r="B915" s="87" t="s">
        <v>2063</v>
      </c>
      <c r="C915" s="74">
        <v>948100000</v>
      </c>
      <c r="D915" s="88">
        <v>300203</v>
      </c>
      <c r="E915" s="87" t="s">
        <v>188</v>
      </c>
      <c r="F915" s="87" t="s">
        <v>11</v>
      </c>
      <c r="G915" s="87" t="s">
        <v>94</v>
      </c>
    </row>
    <row r="916" spans="1:7">
      <c r="A916" s="89">
        <v>915</v>
      </c>
      <c r="B916" s="87" t="s">
        <v>2065</v>
      </c>
      <c r="C916" s="74">
        <v>946900000</v>
      </c>
      <c r="D916" s="88">
        <v>5371</v>
      </c>
      <c r="E916" s="87" t="s">
        <v>26</v>
      </c>
      <c r="F916" s="87" t="s">
        <v>11</v>
      </c>
      <c r="G916" s="87" t="s">
        <v>12</v>
      </c>
    </row>
    <row r="917" spans="1:7">
      <c r="A917" s="89">
        <v>916</v>
      </c>
      <c r="B917" s="87" t="s">
        <v>2067</v>
      </c>
      <c r="C917" s="74">
        <v>945000000</v>
      </c>
      <c r="D917" s="88" t="s">
        <v>2069</v>
      </c>
      <c r="E917" s="87" t="s">
        <v>158</v>
      </c>
      <c r="F917" s="87" t="s">
        <v>11</v>
      </c>
      <c r="G917" s="87" t="s">
        <v>2256</v>
      </c>
    </row>
    <row r="918" spans="1:7">
      <c r="A918" s="89">
        <v>917</v>
      </c>
      <c r="B918" s="87" t="s">
        <v>2070</v>
      </c>
      <c r="C918" s="74">
        <v>944600000</v>
      </c>
      <c r="D918" s="88">
        <v>4348</v>
      </c>
      <c r="E918" s="87" t="s">
        <v>87</v>
      </c>
      <c r="F918" s="87" t="s">
        <v>11</v>
      </c>
      <c r="G918" s="87" t="s">
        <v>52</v>
      </c>
    </row>
    <row r="919" spans="1:7">
      <c r="A919" s="89">
        <v>918</v>
      </c>
      <c r="B919" s="87" t="s">
        <v>2072</v>
      </c>
      <c r="C919" s="74">
        <v>942900000</v>
      </c>
      <c r="D919" s="88">
        <v>600360</v>
      </c>
      <c r="E919" s="87" t="s">
        <v>188</v>
      </c>
      <c r="F919" s="87" t="s">
        <v>11</v>
      </c>
      <c r="G919" s="87" t="s">
        <v>34</v>
      </c>
    </row>
    <row r="920" spans="1:7">
      <c r="A920" s="89">
        <v>919</v>
      </c>
      <c r="B920" s="87" t="s">
        <v>2074</v>
      </c>
      <c r="C920" s="74">
        <v>938900000</v>
      </c>
      <c r="D920" s="88">
        <v>300579</v>
      </c>
      <c r="E920" s="87" t="s">
        <v>188</v>
      </c>
      <c r="F920" s="87" t="s">
        <v>11</v>
      </c>
      <c r="G920" s="87" t="s">
        <v>2256</v>
      </c>
    </row>
    <row r="921" spans="1:7">
      <c r="A921" s="89">
        <v>920</v>
      </c>
      <c r="B921" s="87" t="s">
        <v>2076</v>
      </c>
      <c r="C921" s="74">
        <v>938200000</v>
      </c>
      <c r="D921" s="88">
        <v>300352</v>
      </c>
      <c r="E921" s="87" t="s">
        <v>188</v>
      </c>
      <c r="F921" s="87" t="s">
        <v>11</v>
      </c>
      <c r="G921" s="87" t="s">
        <v>2256</v>
      </c>
    </row>
    <row r="922" spans="1:7">
      <c r="A922" s="89">
        <v>921</v>
      </c>
      <c r="B922" s="87" t="s">
        <v>2078</v>
      </c>
      <c r="C922" s="74">
        <v>936100000</v>
      </c>
      <c r="D922" s="88">
        <v>3260</v>
      </c>
      <c r="E922" s="87" t="s">
        <v>26</v>
      </c>
      <c r="F922" s="87" t="s">
        <v>11</v>
      </c>
      <c r="G922" s="87" t="s">
        <v>20</v>
      </c>
    </row>
    <row r="923" spans="1:7">
      <c r="A923" s="89">
        <v>922</v>
      </c>
      <c r="B923" s="87" t="s">
        <v>2080</v>
      </c>
      <c r="C923" s="74">
        <v>931900000</v>
      </c>
      <c r="D923" s="88">
        <v>300183</v>
      </c>
      <c r="E923" s="87" t="s">
        <v>188</v>
      </c>
      <c r="F923" s="87" t="s">
        <v>11</v>
      </c>
      <c r="G923" s="87" t="s">
        <v>94</v>
      </c>
    </row>
    <row r="924" spans="1:7">
      <c r="A924" s="89">
        <v>923</v>
      </c>
      <c r="B924" s="87" t="s">
        <v>2082</v>
      </c>
      <c r="C924" s="74">
        <v>931900000</v>
      </c>
      <c r="D924" s="88">
        <v>603118</v>
      </c>
      <c r="E924" s="87" t="s">
        <v>188</v>
      </c>
      <c r="F924" s="87" t="s">
        <v>11</v>
      </c>
      <c r="G924" s="87" t="s">
        <v>56</v>
      </c>
    </row>
    <row r="925" spans="1:7">
      <c r="A925" s="89">
        <v>924</v>
      </c>
      <c r="B925" s="87" t="s">
        <v>2083</v>
      </c>
      <c r="C925" s="74">
        <v>931400000</v>
      </c>
      <c r="D925" s="88" t="s">
        <v>2085</v>
      </c>
      <c r="E925" s="87" t="s">
        <v>364</v>
      </c>
      <c r="F925" s="87" t="s">
        <v>11</v>
      </c>
      <c r="G925" s="87" t="s">
        <v>361</v>
      </c>
    </row>
    <row r="926" spans="1:7">
      <c r="A926" s="89">
        <v>925</v>
      </c>
      <c r="B926" s="87" t="s">
        <v>2086</v>
      </c>
      <c r="C926" s="74">
        <v>926900000</v>
      </c>
      <c r="D926" s="88">
        <v>2013</v>
      </c>
      <c r="E926" s="87" t="s">
        <v>188</v>
      </c>
      <c r="F926" s="87" t="s">
        <v>11</v>
      </c>
      <c r="G926" s="87" t="s">
        <v>2257</v>
      </c>
    </row>
    <row r="927" spans="1:7">
      <c r="A927" s="89">
        <v>926</v>
      </c>
      <c r="B927" s="87" t="s">
        <v>2088</v>
      </c>
      <c r="C927" s="74">
        <v>926000000</v>
      </c>
      <c r="D927" s="88" t="s">
        <v>2090</v>
      </c>
      <c r="E927" s="87" t="s">
        <v>200</v>
      </c>
      <c r="F927" s="87" t="s">
        <v>11</v>
      </c>
      <c r="G927" s="87" t="s">
        <v>52</v>
      </c>
    </row>
    <row r="928" spans="1:7">
      <c r="A928" s="89">
        <v>927</v>
      </c>
      <c r="B928" s="87" t="s">
        <v>2091</v>
      </c>
      <c r="C928" s="74">
        <v>925300000</v>
      </c>
      <c r="D928" s="88" t="s">
        <v>2093</v>
      </c>
      <c r="E928" s="87" t="s">
        <v>2094</v>
      </c>
      <c r="F928" s="87" t="s">
        <v>11</v>
      </c>
      <c r="G928" s="87" t="s">
        <v>52</v>
      </c>
    </row>
    <row r="929" spans="1:7">
      <c r="A929" s="89">
        <v>928</v>
      </c>
      <c r="B929" s="87" t="s">
        <v>2095</v>
      </c>
      <c r="C929" s="74">
        <v>924800000</v>
      </c>
      <c r="D929" s="88" t="s">
        <v>2097</v>
      </c>
      <c r="E929" s="87" t="s">
        <v>364</v>
      </c>
      <c r="F929" s="87" t="s">
        <v>11</v>
      </c>
      <c r="G929" s="87" t="s">
        <v>2257</v>
      </c>
    </row>
    <row r="930" spans="1:7">
      <c r="A930" s="89">
        <v>929</v>
      </c>
      <c r="B930" s="87" t="s">
        <v>2098</v>
      </c>
      <c r="C930" s="74">
        <v>922200000</v>
      </c>
      <c r="D930" s="88" t="s">
        <v>2100</v>
      </c>
      <c r="E930" s="87" t="s">
        <v>10</v>
      </c>
      <c r="F930" s="87" t="s">
        <v>11</v>
      </c>
      <c r="G930" s="87" t="s">
        <v>20</v>
      </c>
    </row>
    <row r="931" spans="1:7">
      <c r="A931" s="89">
        <v>930</v>
      </c>
      <c r="B931" s="87" t="s">
        <v>2101</v>
      </c>
      <c r="C931" s="74">
        <v>921200000</v>
      </c>
      <c r="D931" s="88">
        <v>6196</v>
      </c>
      <c r="E931" s="87" t="s">
        <v>26</v>
      </c>
      <c r="F931" s="87" t="s">
        <v>11</v>
      </c>
      <c r="G931" s="87" t="s">
        <v>154</v>
      </c>
    </row>
    <row r="932" spans="1:7">
      <c r="A932" s="89">
        <v>931</v>
      </c>
      <c r="B932" s="87" t="s">
        <v>2103</v>
      </c>
      <c r="C932" s="74">
        <v>921100000</v>
      </c>
      <c r="D932" s="88">
        <v>300354</v>
      </c>
      <c r="E932" s="87" t="s">
        <v>188</v>
      </c>
      <c r="F932" s="87" t="s">
        <v>11</v>
      </c>
      <c r="G932" s="87" t="s">
        <v>94</v>
      </c>
    </row>
    <row r="933" spans="1:7">
      <c r="A933" s="89">
        <v>932</v>
      </c>
      <c r="B933" s="87" t="s">
        <v>2105</v>
      </c>
      <c r="C933" s="74">
        <v>921000000</v>
      </c>
      <c r="D933" s="88" t="s">
        <v>2107</v>
      </c>
      <c r="E933" s="87" t="s">
        <v>158</v>
      </c>
      <c r="F933" s="87" t="s">
        <v>11</v>
      </c>
      <c r="G933" s="87" t="s">
        <v>154</v>
      </c>
    </row>
    <row r="934" spans="1:7">
      <c r="A934" s="89">
        <v>933</v>
      </c>
      <c r="B934" s="87" t="s">
        <v>2108</v>
      </c>
      <c r="C934" s="74">
        <v>920200000</v>
      </c>
      <c r="D934" s="88">
        <v>300131</v>
      </c>
      <c r="E934" s="87" t="s">
        <v>188</v>
      </c>
      <c r="F934" s="87" t="s">
        <v>11</v>
      </c>
      <c r="G934" s="87" t="s">
        <v>154</v>
      </c>
    </row>
    <row r="935" spans="1:7">
      <c r="A935" s="89">
        <v>934</v>
      </c>
      <c r="B935" s="87" t="s">
        <v>2110</v>
      </c>
      <c r="C935" s="74">
        <v>920100000</v>
      </c>
      <c r="D935" s="88">
        <v>751</v>
      </c>
      <c r="E935" s="87" t="s">
        <v>91</v>
      </c>
      <c r="F935" s="87" t="s">
        <v>11</v>
      </c>
      <c r="G935" s="87" t="s">
        <v>12</v>
      </c>
    </row>
    <row r="936" spans="1:7">
      <c r="A936" s="89">
        <v>935</v>
      </c>
      <c r="B936" s="87" t="s">
        <v>2112</v>
      </c>
      <c r="C936" s="74">
        <v>916800000</v>
      </c>
      <c r="D936" s="88">
        <v>300331</v>
      </c>
      <c r="E936" s="87" t="s">
        <v>188</v>
      </c>
      <c r="F936" s="87" t="s">
        <v>11</v>
      </c>
      <c r="G936" s="87" t="s">
        <v>154</v>
      </c>
    </row>
    <row r="937" spans="1:7">
      <c r="A937" s="89">
        <v>936</v>
      </c>
      <c r="B937" s="87" t="s">
        <v>2114</v>
      </c>
      <c r="C937" s="74">
        <v>915800000</v>
      </c>
      <c r="D937" s="88">
        <v>3515</v>
      </c>
      <c r="E937" s="87" t="s">
        <v>26</v>
      </c>
      <c r="F937" s="87" t="s">
        <v>11</v>
      </c>
      <c r="G937" s="87" t="s">
        <v>131</v>
      </c>
    </row>
    <row r="938" spans="1:7">
      <c r="A938" s="89">
        <v>937</v>
      </c>
      <c r="B938" s="87" t="s">
        <v>2116</v>
      </c>
      <c r="C938" s="74">
        <v>915600000</v>
      </c>
      <c r="D938" s="88" t="s">
        <v>2118</v>
      </c>
      <c r="E938" s="87" t="s">
        <v>1309</v>
      </c>
      <c r="F938" s="87" t="s">
        <v>11</v>
      </c>
      <c r="G938" s="87" t="s">
        <v>2257</v>
      </c>
    </row>
    <row r="939" spans="1:7">
      <c r="A939" s="89">
        <v>938</v>
      </c>
      <c r="B939" s="87" t="s">
        <v>2119</v>
      </c>
      <c r="C939" s="74">
        <v>912000000</v>
      </c>
      <c r="D939" s="88" t="s">
        <v>2121</v>
      </c>
      <c r="E939" s="87" t="s">
        <v>1813</v>
      </c>
      <c r="F939" s="87" t="s">
        <v>11</v>
      </c>
      <c r="G939" s="87" t="s">
        <v>2256</v>
      </c>
    </row>
    <row r="940" spans="1:7">
      <c r="A940" s="89">
        <v>939</v>
      </c>
      <c r="B940" s="87" t="s">
        <v>2122</v>
      </c>
      <c r="C940" s="74">
        <v>911200000</v>
      </c>
      <c r="D940" s="88">
        <v>300671</v>
      </c>
      <c r="E940" s="87" t="s">
        <v>188</v>
      </c>
      <c r="F940" s="87" t="s">
        <v>11</v>
      </c>
      <c r="G940" s="87" t="s">
        <v>20</v>
      </c>
    </row>
    <row r="941" spans="1:7">
      <c r="A941" s="89">
        <v>940</v>
      </c>
      <c r="B941" s="87" t="s">
        <v>2124</v>
      </c>
      <c r="C941" s="74">
        <v>909200000</v>
      </c>
      <c r="D941" s="88">
        <v>600797</v>
      </c>
      <c r="E941" s="87" t="s">
        <v>188</v>
      </c>
      <c r="F941" s="87" t="s">
        <v>11</v>
      </c>
      <c r="G941" s="87" t="s">
        <v>52</v>
      </c>
    </row>
    <row r="942" spans="1:7">
      <c r="A942" s="89">
        <v>941</v>
      </c>
      <c r="B942" s="87" t="s">
        <v>2126</v>
      </c>
      <c r="C942" s="74">
        <v>909100000</v>
      </c>
      <c r="D942" s="88">
        <v>300184</v>
      </c>
      <c r="E942" s="87" t="s">
        <v>188</v>
      </c>
      <c r="F942" s="87" t="s">
        <v>11</v>
      </c>
      <c r="G942" s="87" t="s">
        <v>682</v>
      </c>
    </row>
    <row r="943" spans="1:7">
      <c r="A943" s="89">
        <v>942</v>
      </c>
      <c r="B943" s="87" t="s">
        <v>2128</v>
      </c>
      <c r="C943" s="74">
        <v>908300000</v>
      </c>
      <c r="D943" s="88" t="s">
        <v>1199</v>
      </c>
      <c r="E943" s="87" t="s">
        <v>425</v>
      </c>
      <c r="F943" s="87" t="s">
        <v>11</v>
      </c>
      <c r="G943" s="87" t="s">
        <v>2256</v>
      </c>
    </row>
    <row r="944" spans="1:7">
      <c r="A944" s="89">
        <v>943</v>
      </c>
      <c r="B944" s="87" t="s">
        <v>2130</v>
      </c>
      <c r="C944" s="74">
        <v>908100000</v>
      </c>
      <c r="D944" s="88">
        <v>6269</v>
      </c>
      <c r="E944" s="87" t="s">
        <v>26</v>
      </c>
      <c r="F944" s="87" t="s">
        <v>11</v>
      </c>
      <c r="G944" s="87" t="s">
        <v>154</v>
      </c>
    </row>
    <row r="945" spans="1:7">
      <c r="A945" s="89">
        <v>944</v>
      </c>
      <c r="B945" s="87" t="s">
        <v>2132</v>
      </c>
      <c r="C945" s="74">
        <v>908100000</v>
      </c>
      <c r="D945" s="88">
        <v>300219</v>
      </c>
      <c r="E945" s="87" t="s">
        <v>188</v>
      </c>
      <c r="F945" s="87" t="s">
        <v>11</v>
      </c>
      <c r="G945" s="87" t="s">
        <v>154</v>
      </c>
    </row>
    <row r="946" spans="1:7">
      <c r="A946" s="89">
        <v>945</v>
      </c>
      <c r="B946" s="87" t="s">
        <v>2133</v>
      </c>
      <c r="C946" s="74">
        <v>906300000</v>
      </c>
      <c r="D946" s="88">
        <v>3324</v>
      </c>
      <c r="E946" s="87" t="s">
        <v>26</v>
      </c>
      <c r="F946" s="87" t="s">
        <v>11</v>
      </c>
      <c r="G946" s="87" t="s">
        <v>131</v>
      </c>
    </row>
    <row r="947" spans="1:7">
      <c r="A947" s="89">
        <v>946</v>
      </c>
      <c r="B947" s="87" t="s">
        <v>2135</v>
      </c>
      <c r="C947" s="74">
        <v>906200000</v>
      </c>
      <c r="D947" s="88">
        <v>300256</v>
      </c>
      <c r="E947" s="87" t="s">
        <v>188</v>
      </c>
      <c r="F947" s="87" t="s">
        <v>11</v>
      </c>
      <c r="G947" s="87" t="s">
        <v>154</v>
      </c>
    </row>
    <row r="948" spans="1:7">
      <c r="A948" s="89">
        <v>947</v>
      </c>
      <c r="B948" s="87" t="s">
        <v>2137</v>
      </c>
      <c r="C948" s="74">
        <v>903000000</v>
      </c>
      <c r="D948" s="88">
        <v>300846</v>
      </c>
      <c r="E948" s="87" t="s">
        <v>188</v>
      </c>
      <c r="F948" s="87" t="s">
        <v>11</v>
      </c>
      <c r="G948" s="87" t="s">
        <v>52</v>
      </c>
    </row>
    <row r="949" spans="1:7">
      <c r="A949" s="89">
        <v>948</v>
      </c>
      <c r="B949" s="87" t="s">
        <v>2139</v>
      </c>
      <c r="C949" s="74">
        <v>899900000</v>
      </c>
      <c r="D949" s="88">
        <v>300020</v>
      </c>
      <c r="E949" s="87" t="s">
        <v>188</v>
      </c>
      <c r="F949" s="87" t="s">
        <v>11</v>
      </c>
      <c r="G949" s="87" t="s">
        <v>2257</v>
      </c>
    </row>
    <row r="950" spans="1:7">
      <c r="A950" s="89">
        <v>949</v>
      </c>
      <c r="B950" s="87" t="s">
        <v>2141</v>
      </c>
      <c r="C950" s="74">
        <v>899600000</v>
      </c>
      <c r="D950" s="88">
        <v>2456</v>
      </c>
      <c r="E950" s="87" t="s">
        <v>26</v>
      </c>
      <c r="F950" s="87" t="s">
        <v>11</v>
      </c>
      <c r="G950" s="87" t="s">
        <v>154</v>
      </c>
    </row>
    <row r="951" spans="1:7">
      <c r="A951" s="89">
        <v>950</v>
      </c>
      <c r="B951" s="87" t="s">
        <v>2143</v>
      </c>
      <c r="C951" s="74">
        <v>899000000</v>
      </c>
      <c r="D951" s="88">
        <v>300042</v>
      </c>
      <c r="E951" s="87" t="s">
        <v>188</v>
      </c>
      <c r="F951" s="87" t="s">
        <v>11</v>
      </c>
      <c r="G951" s="87" t="s">
        <v>131</v>
      </c>
    </row>
    <row r="952" spans="1:7">
      <c r="A952" s="89">
        <v>951</v>
      </c>
      <c r="B952" s="87" t="s">
        <v>2145</v>
      </c>
      <c r="C952" s="74">
        <v>898900000</v>
      </c>
      <c r="D952" s="88">
        <v>6515</v>
      </c>
      <c r="E952" s="87" t="s">
        <v>26</v>
      </c>
      <c r="F952" s="87" t="s">
        <v>11</v>
      </c>
      <c r="G952" s="87" t="s">
        <v>20</v>
      </c>
    </row>
    <row r="953" spans="1:7">
      <c r="A953" s="89">
        <v>952</v>
      </c>
      <c r="B953" s="87" t="s">
        <v>2147</v>
      </c>
      <c r="C953" s="74">
        <v>898600000</v>
      </c>
      <c r="D953" s="88">
        <v>1686</v>
      </c>
      <c r="E953" s="87" t="s">
        <v>91</v>
      </c>
      <c r="F953" s="87" t="s">
        <v>11</v>
      </c>
      <c r="G953" s="87" t="s">
        <v>52</v>
      </c>
    </row>
    <row r="954" spans="1:7">
      <c r="A954" s="89">
        <v>953</v>
      </c>
      <c r="B954" s="87" t="s">
        <v>2149</v>
      </c>
      <c r="C954" s="74">
        <v>896800000</v>
      </c>
      <c r="D954" s="88" t="s">
        <v>2151</v>
      </c>
      <c r="E954" s="87" t="s">
        <v>425</v>
      </c>
      <c r="F954" s="87" t="s">
        <v>11</v>
      </c>
      <c r="G954" s="87" t="s">
        <v>2256</v>
      </c>
    </row>
    <row r="955" spans="1:7">
      <c r="A955" s="89">
        <v>954</v>
      </c>
      <c r="B955" s="87" t="s">
        <v>2152</v>
      </c>
      <c r="C955" s="74">
        <v>894500000</v>
      </c>
      <c r="D955" s="88">
        <v>600537</v>
      </c>
      <c r="E955" s="87" t="s">
        <v>188</v>
      </c>
      <c r="F955" s="87" t="s">
        <v>11</v>
      </c>
      <c r="G955" s="87" t="s">
        <v>361</v>
      </c>
    </row>
    <row r="956" spans="1:7">
      <c r="A956" s="89">
        <v>955</v>
      </c>
      <c r="B956" s="87" t="s">
        <v>2154</v>
      </c>
      <c r="C956" s="74">
        <v>893900000</v>
      </c>
      <c r="D956" s="88">
        <v>6278</v>
      </c>
      <c r="E956" s="87" t="s">
        <v>26</v>
      </c>
      <c r="F956" s="87" t="s">
        <v>11</v>
      </c>
      <c r="G956" s="87" t="s">
        <v>34</v>
      </c>
    </row>
    <row r="957" spans="1:7">
      <c r="A957" s="89">
        <v>956</v>
      </c>
      <c r="B957" s="87" t="s">
        <v>2156</v>
      </c>
      <c r="C957" s="74">
        <v>892000000</v>
      </c>
      <c r="D957" s="88">
        <v>6579</v>
      </c>
      <c r="E957" s="87" t="s">
        <v>26</v>
      </c>
      <c r="F957" s="87" t="s">
        <v>11</v>
      </c>
      <c r="G957" s="87" t="s">
        <v>131</v>
      </c>
    </row>
    <row r="958" spans="1:7">
      <c r="A958" s="89">
        <v>957</v>
      </c>
      <c r="B958" s="87" t="s">
        <v>2158</v>
      </c>
      <c r="C958" s="74">
        <v>891500000</v>
      </c>
      <c r="D958" s="88">
        <v>300102</v>
      </c>
      <c r="E958" s="87" t="s">
        <v>188</v>
      </c>
      <c r="F958" s="87" t="s">
        <v>11</v>
      </c>
      <c r="G958" s="87" t="s">
        <v>20</v>
      </c>
    </row>
    <row r="959" spans="1:7">
      <c r="A959" s="89">
        <v>958</v>
      </c>
      <c r="B959" s="87" t="s">
        <v>2160</v>
      </c>
      <c r="C959" s="74">
        <v>891100000</v>
      </c>
      <c r="D959" s="88" t="s">
        <v>2162</v>
      </c>
      <c r="E959" s="87" t="s">
        <v>1316</v>
      </c>
      <c r="F959" s="87" t="s">
        <v>11</v>
      </c>
      <c r="G959" s="87" t="s">
        <v>12</v>
      </c>
    </row>
    <row r="960" spans="1:7">
      <c r="A960" s="89">
        <v>959</v>
      </c>
      <c r="B960" s="87" t="s">
        <v>2163</v>
      </c>
      <c r="C960" s="74">
        <v>888700000</v>
      </c>
      <c r="D960" s="88" t="s">
        <v>2165</v>
      </c>
      <c r="E960" s="87" t="s">
        <v>10</v>
      </c>
      <c r="F960" s="87" t="s">
        <v>11</v>
      </c>
      <c r="G960" s="87" t="s">
        <v>56</v>
      </c>
    </row>
    <row r="961" spans="1:7">
      <c r="A961" s="89">
        <v>960</v>
      </c>
      <c r="B961" s="87" t="s">
        <v>2166</v>
      </c>
      <c r="C961" s="74">
        <v>888500000</v>
      </c>
      <c r="D961" s="88">
        <v>603936</v>
      </c>
      <c r="E961" s="87" t="s">
        <v>188</v>
      </c>
      <c r="F961" s="87" t="s">
        <v>11</v>
      </c>
      <c r="G961" s="87" t="s">
        <v>20</v>
      </c>
    </row>
    <row r="962" spans="1:7">
      <c r="A962" s="89">
        <v>961</v>
      </c>
      <c r="B962" s="87" t="s">
        <v>2168</v>
      </c>
      <c r="C962" s="74">
        <v>887200000</v>
      </c>
      <c r="D962" s="88" t="s">
        <v>2170</v>
      </c>
      <c r="E962" s="87" t="s">
        <v>158</v>
      </c>
      <c r="F962" s="87" t="s">
        <v>11</v>
      </c>
      <c r="G962" s="87" t="s">
        <v>52</v>
      </c>
    </row>
    <row r="963" spans="1:7">
      <c r="A963" s="89">
        <v>962</v>
      </c>
      <c r="B963" s="87" t="s">
        <v>2171</v>
      </c>
      <c r="C963" s="74">
        <v>885800000</v>
      </c>
      <c r="D963" s="88" t="s">
        <v>2173</v>
      </c>
      <c r="E963" s="87" t="s">
        <v>243</v>
      </c>
      <c r="F963" s="87" t="s">
        <v>11</v>
      </c>
      <c r="G963" s="87" t="s">
        <v>56</v>
      </c>
    </row>
    <row r="964" spans="1:7">
      <c r="A964" s="89">
        <v>963</v>
      </c>
      <c r="B964" s="87" t="s">
        <v>2174</v>
      </c>
      <c r="C964" s="74">
        <v>885000000</v>
      </c>
      <c r="D964" s="88" t="s">
        <v>2176</v>
      </c>
      <c r="E964" s="87" t="s">
        <v>10</v>
      </c>
      <c r="F964" s="87" t="s">
        <v>11</v>
      </c>
      <c r="G964" s="87" t="s">
        <v>2257</v>
      </c>
    </row>
    <row r="965" spans="1:7">
      <c r="A965" s="89">
        <v>964</v>
      </c>
      <c r="B965" s="87" t="s">
        <v>2177</v>
      </c>
      <c r="C965" s="74">
        <v>881100000</v>
      </c>
      <c r="D965" s="88" t="s">
        <v>2179</v>
      </c>
      <c r="E965" s="87" t="s">
        <v>425</v>
      </c>
      <c r="F965" s="87" t="s">
        <v>11</v>
      </c>
      <c r="G965" s="87" t="s">
        <v>2257</v>
      </c>
    </row>
    <row r="966" spans="1:7">
      <c r="A966" s="89">
        <v>965</v>
      </c>
      <c r="B966" s="87" t="s">
        <v>2180</v>
      </c>
      <c r="C966" s="74">
        <v>878500000</v>
      </c>
      <c r="D966" s="88">
        <v>300271</v>
      </c>
      <c r="E966" s="87" t="s">
        <v>188</v>
      </c>
      <c r="F966" s="87" t="s">
        <v>11</v>
      </c>
      <c r="G966" s="87" t="s">
        <v>52</v>
      </c>
    </row>
    <row r="967" spans="1:7">
      <c r="A967" s="89">
        <v>966</v>
      </c>
      <c r="B967" s="87" t="s">
        <v>2182</v>
      </c>
      <c r="C967" s="74">
        <v>876300000</v>
      </c>
      <c r="D967" s="88">
        <v>603918</v>
      </c>
      <c r="E967" s="87" t="s">
        <v>188</v>
      </c>
      <c r="F967" s="87" t="s">
        <v>11</v>
      </c>
      <c r="G967" s="87" t="s">
        <v>52</v>
      </c>
    </row>
    <row r="968" spans="1:7">
      <c r="A968" s="89">
        <v>967</v>
      </c>
      <c r="B968" s="87" t="s">
        <v>2184</v>
      </c>
      <c r="C968" s="74">
        <v>873600000</v>
      </c>
      <c r="D968" s="88">
        <v>6890</v>
      </c>
      <c r="E968" s="87" t="s">
        <v>87</v>
      </c>
      <c r="F968" s="87" t="s">
        <v>11</v>
      </c>
      <c r="G968" s="87" t="s">
        <v>20</v>
      </c>
    </row>
    <row r="969" spans="1:7">
      <c r="A969" s="89">
        <v>968</v>
      </c>
      <c r="B969" s="87" t="s">
        <v>2186</v>
      </c>
      <c r="C969" s="74">
        <v>869900000</v>
      </c>
      <c r="D969" s="88" t="s">
        <v>2188</v>
      </c>
      <c r="E969" s="87" t="s">
        <v>63</v>
      </c>
      <c r="F969" s="87" t="s">
        <v>11</v>
      </c>
      <c r="G969" s="87" t="s">
        <v>131</v>
      </c>
    </row>
    <row r="970" spans="1:7">
      <c r="A970" s="89">
        <v>969</v>
      </c>
      <c r="B970" s="87" t="s">
        <v>2189</v>
      </c>
      <c r="C970" s="74">
        <v>869800000</v>
      </c>
      <c r="D970" s="88" t="s">
        <v>2191</v>
      </c>
      <c r="E970" s="87" t="s">
        <v>33</v>
      </c>
      <c r="F970" s="87" t="s">
        <v>11</v>
      </c>
      <c r="G970" s="87" t="s">
        <v>2257</v>
      </c>
    </row>
    <row r="971" spans="1:7">
      <c r="A971" s="89">
        <v>970</v>
      </c>
      <c r="B971" s="87" t="s">
        <v>2192</v>
      </c>
      <c r="C971" s="74">
        <v>866900000</v>
      </c>
      <c r="D971" s="88">
        <v>603528</v>
      </c>
      <c r="E971" s="87" t="s">
        <v>188</v>
      </c>
      <c r="F971" s="87" t="s">
        <v>11</v>
      </c>
      <c r="G971" s="87" t="s">
        <v>2257</v>
      </c>
    </row>
    <row r="972" spans="1:7">
      <c r="A972" s="89">
        <v>971</v>
      </c>
      <c r="B972" s="87" t="s">
        <v>2194</v>
      </c>
      <c r="C972" s="74">
        <v>861400000</v>
      </c>
      <c r="D972" s="88">
        <v>300007</v>
      </c>
      <c r="E972" s="87" t="s">
        <v>188</v>
      </c>
      <c r="F972" s="87" t="s">
        <v>11</v>
      </c>
      <c r="G972" s="87" t="s">
        <v>94</v>
      </c>
    </row>
    <row r="973" spans="1:7">
      <c r="A973" s="89">
        <v>972</v>
      </c>
      <c r="B973" s="87" t="s">
        <v>2196</v>
      </c>
      <c r="C973" s="74">
        <v>859600000</v>
      </c>
      <c r="D973" s="88" t="s">
        <v>2198</v>
      </c>
      <c r="E973" s="87" t="s">
        <v>10</v>
      </c>
      <c r="F973" s="87" t="s">
        <v>11</v>
      </c>
      <c r="G973" s="87" t="s">
        <v>20</v>
      </c>
    </row>
    <row r="974" spans="1:7">
      <c r="A974" s="89">
        <v>973</v>
      </c>
      <c r="B974" s="87" t="s">
        <v>2199</v>
      </c>
      <c r="C974" s="74">
        <v>858300000</v>
      </c>
      <c r="D974" s="88" t="s">
        <v>2201</v>
      </c>
      <c r="E974" s="87" t="s">
        <v>63</v>
      </c>
      <c r="F974" s="87" t="s">
        <v>11</v>
      </c>
      <c r="G974" s="87" t="s">
        <v>52</v>
      </c>
    </row>
    <row r="975" spans="1:7">
      <c r="A975" s="89">
        <v>974</v>
      </c>
      <c r="B975" s="87" t="s">
        <v>2202</v>
      </c>
      <c r="C975" s="74">
        <v>857800000</v>
      </c>
      <c r="D975" s="88">
        <v>300389</v>
      </c>
      <c r="E975" s="87" t="s">
        <v>188</v>
      </c>
      <c r="F975" s="87" t="s">
        <v>11</v>
      </c>
      <c r="G975" s="87" t="s">
        <v>12</v>
      </c>
    </row>
    <row r="976" spans="1:7">
      <c r="A976" s="89">
        <v>975</v>
      </c>
      <c r="B976" s="87" t="s">
        <v>2204</v>
      </c>
      <c r="C976" s="74">
        <v>856900000</v>
      </c>
      <c r="D976" s="88">
        <v>600345</v>
      </c>
      <c r="E976" s="87" t="s">
        <v>188</v>
      </c>
      <c r="F976" s="87" t="s">
        <v>11</v>
      </c>
      <c r="G976" s="87" t="s">
        <v>56</v>
      </c>
    </row>
    <row r="977" spans="1:7">
      <c r="A977" s="89">
        <v>976</v>
      </c>
      <c r="B977" s="87" t="s">
        <v>2206</v>
      </c>
      <c r="C977" s="74">
        <v>855900000</v>
      </c>
      <c r="D977" s="88">
        <v>600770</v>
      </c>
      <c r="E977" s="87" t="s">
        <v>188</v>
      </c>
      <c r="F977" s="87" t="s">
        <v>11</v>
      </c>
      <c r="G977" s="87" t="s">
        <v>20</v>
      </c>
    </row>
    <row r="978" spans="1:7">
      <c r="A978" s="89">
        <v>977</v>
      </c>
      <c r="B978" s="87" t="s">
        <v>2208</v>
      </c>
      <c r="C978" s="74">
        <v>855500000</v>
      </c>
      <c r="D978" s="88">
        <v>603738</v>
      </c>
      <c r="E978" s="87" t="s">
        <v>188</v>
      </c>
      <c r="F978" s="87" t="s">
        <v>11</v>
      </c>
      <c r="G978" s="87" t="s">
        <v>20</v>
      </c>
    </row>
    <row r="979" spans="1:7">
      <c r="A979" s="89">
        <v>978</v>
      </c>
      <c r="B979" s="87" t="s">
        <v>2210</v>
      </c>
      <c r="C979" s="74">
        <v>851100000</v>
      </c>
      <c r="D979" s="88">
        <v>300302</v>
      </c>
      <c r="E979" s="87" t="s">
        <v>188</v>
      </c>
      <c r="F979" s="87" t="s">
        <v>11</v>
      </c>
      <c r="G979" s="87" t="s">
        <v>131</v>
      </c>
    </row>
    <row r="980" spans="1:7">
      <c r="A980" s="89">
        <v>979</v>
      </c>
      <c r="B980" s="87" t="s">
        <v>2212</v>
      </c>
      <c r="C980" s="74">
        <v>850000000</v>
      </c>
      <c r="D980" s="88">
        <v>2317</v>
      </c>
      <c r="E980" s="87" t="s">
        <v>87</v>
      </c>
      <c r="F980" s="87" t="s">
        <v>11</v>
      </c>
      <c r="G980" s="87" t="s">
        <v>52</v>
      </c>
    </row>
    <row r="981" spans="1:7">
      <c r="A981" s="89">
        <v>980</v>
      </c>
      <c r="B981" s="87" t="s">
        <v>2214</v>
      </c>
      <c r="C981" s="74">
        <v>849900000</v>
      </c>
      <c r="D981" s="88">
        <v>300081</v>
      </c>
      <c r="E981" s="87" t="s">
        <v>188</v>
      </c>
      <c r="F981" s="87" t="s">
        <v>11</v>
      </c>
      <c r="G981" s="87" t="s">
        <v>56</v>
      </c>
    </row>
    <row r="982" spans="1:7">
      <c r="A982" s="89">
        <v>981</v>
      </c>
      <c r="B982" s="87" t="s">
        <v>2216</v>
      </c>
      <c r="C982" s="74">
        <v>848000000</v>
      </c>
      <c r="D982" s="88">
        <v>4369</v>
      </c>
      <c r="E982" s="87" t="s">
        <v>87</v>
      </c>
      <c r="F982" s="87" t="s">
        <v>11</v>
      </c>
      <c r="G982" s="87" t="s">
        <v>20</v>
      </c>
    </row>
    <row r="983" spans="1:7">
      <c r="A983" s="89">
        <v>982</v>
      </c>
      <c r="B983" s="87" t="s">
        <v>2218</v>
      </c>
      <c r="C983" s="74">
        <v>847800000</v>
      </c>
      <c r="D983" s="88">
        <v>2362</v>
      </c>
      <c r="E983" s="87" t="s">
        <v>26</v>
      </c>
      <c r="F983" s="87" t="s">
        <v>11</v>
      </c>
      <c r="G983" s="87" t="s">
        <v>131</v>
      </c>
    </row>
    <row r="984" spans="1:7">
      <c r="A984" s="89">
        <v>983</v>
      </c>
      <c r="B984" s="87" t="s">
        <v>2220</v>
      </c>
      <c r="C984" s="74">
        <v>846400000</v>
      </c>
      <c r="D984" s="88">
        <v>600571</v>
      </c>
      <c r="E984" s="87" t="s">
        <v>188</v>
      </c>
      <c r="F984" s="87" t="s">
        <v>11</v>
      </c>
      <c r="G984" s="87" t="s">
        <v>2256</v>
      </c>
    </row>
    <row r="985" spans="1:7">
      <c r="A985" s="89">
        <v>984</v>
      </c>
      <c r="B985" s="87" t="s">
        <v>2222</v>
      </c>
      <c r="C985" s="74">
        <v>843500000</v>
      </c>
      <c r="D985" s="88">
        <v>688595</v>
      </c>
      <c r="E985" s="87" t="s">
        <v>188</v>
      </c>
      <c r="F985" s="87" t="s">
        <v>11</v>
      </c>
      <c r="G985" s="87" t="s">
        <v>34</v>
      </c>
    </row>
    <row r="986" spans="1:7">
      <c r="A986" s="89">
        <v>985</v>
      </c>
      <c r="B986" s="87" t="s">
        <v>2224</v>
      </c>
      <c r="C986" s="74">
        <v>843300000</v>
      </c>
      <c r="D986" s="88">
        <v>688368</v>
      </c>
      <c r="E986" s="87" t="s">
        <v>188</v>
      </c>
      <c r="F986" s="87" t="s">
        <v>11</v>
      </c>
      <c r="G986" s="87" t="s">
        <v>20</v>
      </c>
    </row>
    <row r="987" spans="1:7">
      <c r="A987" s="89">
        <v>986</v>
      </c>
      <c r="B987" s="87" t="s">
        <v>2226</v>
      </c>
      <c r="C987" s="74">
        <v>842100000</v>
      </c>
      <c r="D987" s="88">
        <v>300520</v>
      </c>
      <c r="E987" s="87" t="s">
        <v>188</v>
      </c>
      <c r="F987" s="87" t="s">
        <v>11</v>
      </c>
      <c r="G987" s="87" t="s">
        <v>2257</v>
      </c>
    </row>
    <row r="988" spans="1:7">
      <c r="A988" s="89">
        <v>987</v>
      </c>
      <c r="B988" s="87" t="s">
        <v>2228</v>
      </c>
      <c r="C988" s="74">
        <v>839800000</v>
      </c>
      <c r="D988" s="88">
        <v>5289</v>
      </c>
      <c r="E988" s="87" t="s">
        <v>26</v>
      </c>
      <c r="F988" s="87" t="s">
        <v>11</v>
      </c>
      <c r="G988" s="87" t="s">
        <v>131</v>
      </c>
    </row>
    <row r="989" spans="1:7">
      <c r="A989" s="89">
        <v>988</v>
      </c>
      <c r="B989" s="87" t="s">
        <v>2230</v>
      </c>
      <c r="C989" s="74">
        <v>838200000</v>
      </c>
      <c r="D989" s="88">
        <v>3006</v>
      </c>
      <c r="E989" s="87" t="s">
        <v>26</v>
      </c>
      <c r="F989" s="87" t="s">
        <v>11</v>
      </c>
      <c r="G989" s="87" t="s">
        <v>20</v>
      </c>
    </row>
    <row r="990" spans="1:7">
      <c r="A990" s="89">
        <v>989</v>
      </c>
      <c r="B990" s="87" t="s">
        <v>2232</v>
      </c>
      <c r="C990" s="74">
        <v>831700000</v>
      </c>
      <c r="D990" s="88">
        <v>6632</v>
      </c>
      <c r="E990" s="87" t="s">
        <v>87</v>
      </c>
      <c r="F990" s="87" t="s">
        <v>11</v>
      </c>
      <c r="G990" s="87" t="s">
        <v>12</v>
      </c>
    </row>
    <row r="991" spans="1:7">
      <c r="A991" s="89">
        <v>990</v>
      </c>
      <c r="B991" s="87" t="s">
        <v>2234</v>
      </c>
      <c r="C991" s="74">
        <v>830700000</v>
      </c>
      <c r="D991" s="88" t="s">
        <v>2236</v>
      </c>
      <c r="E991" s="87" t="s">
        <v>10</v>
      </c>
      <c r="F991" s="87" t="s">
        <v>11</v>
      </c>
      <c r="G991" s="87" t="s">
        <v>2257</v>
      </c>
    </row>
    <row r="992" spans="1:7">
      <c r="A992" s="89">
        <v>991</v>
      </c>
      <c r="B992" s="87" t="s">
        <v>2237</v>
      </c>
      <c r="C992" s="74">
        <v>830400000</v>
      </c>
      <c r="D992" s="88">
        <v>600268</v>
      </c>
      <c r="E992" s="87" t="s">
        <v>188</v>
      </c>
      <c r="F992" s="87" t="s">
        <v>11</v>
      </c>
      <c r="G992" s="87" t="s">
        <v>12</v>
      </c>
    </row>
    <row r="993" spans="1:7">
      <c r="A993" s="89">
        <v>992</v>
      </c>
      <c r="B993" s="87" t="s">
        <v>2239</v>
      </c>
      <c r="C993" s="74">
        <v>830000000</v>
      </c>
      <c r="D993" s="88">
        <v>603078</v>
      </c>
      <c r="E993" s="87" t="s">
        <v>188</v>
      </c>
      <c r="F993" s="87" t="s">
        <v>11</v>
      </c>
      <c r="G993" s="87" t="s">
        <v>34</v>
      </c>
    </row>
    <row r="994" spans="1:7">
      <c r="A994" s="89">
        <v>993</v>
      </c>
      <c r="B994" s="87" t="s">
        <v>2241</v>
      </c>
      <c r="C994" s="74">
        <v>829800000</v>
      </c>
      <c r="D994" s="88">
        <v>300691</v>
      </c>
      <c r="E994" s="87" t="s">
        <v>188</v>
      </c>
      <c r="F994" s="87" t="s">
        <v>11</v>
      </c>
      <c r="G994" s="87" t="s">
        <v>154</v>
      </c>
    </row>
    <row r="995" spans="1:7">
      <c r="A995" s="89">
        <v>994</v>
      </c>
      <c r="B995" s="87" t="s">
        <v>2243</v>
      </c>
      <c r="C995" s="74">
        <v>829800000</v>
      </c>
      <c r="D995" s="88">
        <v>688508</v>
      </c>
      <c r="E995" s="87" t="s">
        <v>188</v>
      </c>
      <c r="F995" s="87" t="s">
        <v>11</v>
      </c>
      <c r="G995" s="87" t="s">
        <v>20</v>
      </c>
    </row>
    <row r="996" spans="1:7">
      <c r="A996" s="89">
        <v>995</v>
      </c>
      <c r="B996" s="87" t="s">
        <v>2244</v>
      </c>
      <c r="C996" s="74">
        <v>829400000</v>
      </c>
      <c r="D996" s="88">
        <v>603421</v>
      </c>
      <c r="E996" s="87" t="s">
        <v>188</v>
      </c>
      <c r="F996" s="87" t="s">
        <v>11</v>
      </c>
      <c r="G996" s="87" t="s">
        <v>94</v>
      </c>
    </row>
    <row r="997" spans="1:7">
      <c r="A997" s="89">
        <v>996</v>
      </c>
      <c r="B997" s="87" t="s">
        <v>2246</v>
      </c>
      <c r="C997" s="74">
        <v>825400000</v>
      </c>
      <c r="D997" s="88">
        <v>603508</v>
      </c>
      <c r="E997" s="87" t="s">
        <v>188</v>
      </c>
      <c r="F997" s="87" t="s">
        <v>11</v>
      </c>
      <c r="G997" s="87" t="s">
        <v>94</v>
      </c>
    </row>
    <row r="998" spans="1:7">
      <c r="A998" s="89">
        <v>997</v>
      </c>
      <c r="B998" s="87" t="s">
        <v>2248</v>
      </c>
      <c r="C998" s="74">
        <v>819500000</v>
      </c>
      <c r="D998" s="88">
        <v>9715</v>
      </c>
      <c r="E998" s="87" t="s">
        <v>87</v>
      </c>
      <c r="F998" s="87" t="s">
        <v>11</v>
      </c>
      <c r="G998" s="87" t="s">
        <v>52</v>
      </c>
    </row>
    <row r="999" spans="1:7">
      <c r="A999" s="89">
        <v>998</v>
      </c>
      <c r="B999" s="87" t="s">
        <v>2250</v>
      </c>
      <c r="C999" s="74">
        <v>819300000</v>
      </c>
      <c r="D999" s="88">
        <v>9923</v>
      </c>
      <c r="E999" s="87" t="s">
        <v>188</v>
      </c>
      <c r="F999" s="87" t="s">
        <v>11</v>
      </c>
      <c r="G999" s="87" t="s">
        <v>2256</v>
      </c>
    </row>
    <row r="1000" spans="1:7">
      <c r="A1000" s="89">
        <v>999</v>
      </c>
      <c r="B1000" s="87" t="s">
        <v>2252</v>
      </c>
      <c r="C1000" s="74">
        <v>816100000</v>
      </c>
      <c r="D1000" s="88">
        <v>300552</v>
      </c>
      <c r="E1000" s="87" t="s">
        <v>188</v>
      </c>
      <c r="F1000" s="87" t="s">
        <v>11</v>
      </c>
      <c r="G1000" s="87" t="s">
        <v>94</v>
      </c>
    </row>
    <row r="1001" spans="1:7">
      <c r="A1001" s="89">
        <v>1000</v>
      </c>
      <c r="B1001" s="87" t="s">
        <v>2254</v>
      </c>
      <c r="C1001" s="74">
        <v>811500000</v>
      </c>
      <c r="D1001" s="88">
        <v>688095</v>
      </c>
      <c r="E1001" s="87" t="s">
        <v>188</v>
      </c>
      <c r="F1001" s="87" t="s">
        <v>11</v>
      </c>
      <c r="G1001" s="87" t="s">
        <v>2257</v>
      </c>
    </row>
  </sheetData>
  <sortState xmlns:xlrd2="http://schemas.microsoft.com/office/spreadsheetml/2017/richdata2" ref="I20:J1019">
    <sortCondition ref="I21"/>
  </sortState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D98E-5A35-FB4F-827E-D5016C5B3E3D}">
  <dimension ref="A1:E42"/>
  <sheetViews>
    <sheetView topLeftCell="A40" zoomScale="83" zoomScaleNormal="100" workbookViewId="0">
      <selection activeCell="D11" sqref="D11"/>
    </sheetView>
  </sheetViews>
  <sheetFormatPr defaultColWidth="11" defaultRowHeight="15.95"/>
  <cols>
    <col min="1" max="1" width="18.125" bestFit="1" customWidth="1"/>
    <col min="2" max="2" width="14.125" customWidth="1"/>
    <col min="3" max="3" width="21.875" bestFit="1" customWidth="1"/>
    <col min="4" max="4" width="20.625" bestFit="1" customWidth="1"/>
    <col min="5" max="5" width="13.875" bestFit="1" customWidth="1"/>
    <col min="6" max="6" width="18" bestFit="1" customWidth="1"/>
    <col min="7" max="7" width="19" bestFit="1" customWidth="1"/>
    <col min="8" max="8" width="18" bestFit="1" customWidth="1"/>
    <col min="9" max="9" width="19" bestFit="1" customWidth="1"/>
    <col min="10" max="11" width="17" bestFit="1" customWidth="1"/>
    <col min="12" max="12" width="18" bestFit="1" customWidth="1"/>
    <col min="13" max="17" width="19" bestFit="1" customWidth="1"/>
    <col min="18" max="19" width="18" bestFit="1" customWidth="1"/>
    <col min="20" max="20" width="19" bestFit="1" customWidth="1"/>
    <col min="21" max="21" width="18" bestFit="1" customWidth="1"/>
    <col min="22" max="23" width="17" bestFit="1" customWidth="1"/>
    <col min="24" max="24" width="19" bestFit="1" customWidth="1"/>
    <col min="25" max="25" width="18" bestFit="1" customWidth="1"/>
    <col min="26" max="27" width="17" bestFit="1" customWidth="1"/>
    <col min="28" max="28" width="8.125" bestFit="1" customWidth="1"/>
    <col min="29" max="29" width="18" bestFit="1" customWidth="1"/>
    <col min="30" max="30" width="19" bestFit="1" customWidth="1"/>
    <col min="31" max="32" width="18" bestFit="1" customWidth="1"/>
    <col min="33" max="33" width="19" bestFit="1" customWidth="1"/>
    <col min="34" max="34" width="20.625" bestFit="1" customWidth="1"/>
    <col min="35" max="36" width="17" bestFit="1" customWidth="1"/>
    <col min="37" max="37" width="19" bestFit="1" customWidth="1"/>
    <col min="38" max="38" width="18" bestFit="1" customWidth="1"/>
    <col min="39" max="40" width="24.5" bestFit="1" customWidth="1"/>
  </cols>
  <sheetData>
    <row r="1" spans="1:5">
      <c r="A1" s="3" t="s">
        <v>6</v>
      </c>
      <c r="B1" t="s">
        <v>2258</v>
      </c>
    </row>
    <row r="3" spans="1:5">
      <c r="A3" s="3" t="s">
        <v>4</v>
      </c>
      <c r="B3" t="s">
        <v>2259</v>
      </c>
      <c r="C3" t="s">
        <v>2260</v>
      </c>
      <c r="D3" t="s">
        <v>2261</v>
      </c>
      <c r="E3" t="s">
        <v>2262</v>
      </c>
    </row>
    <row r="4" spans="1:5">
      <c r="A4" s="2" t="s">
        <v>158</v>
      </c>
      <c r="B4" s="75">
        <v>11</v>
      </c>
      <c r="C4" s="4">
        <v>97903200000</v>
      </c>
      <c r="D4" s="4">
        <v>56790000000</v>
      </c>
      <c r="E4" s="16">
        <v>5.2190245597295622E-3</v>
      </c>
    </row>
    <row r="5" spans="1:5">
      <c r="A5" s="2" t="s">
        <v>1868</v>
      </c>
      <c r="B5" s="75">
        <v>2</v>
      </c>
      <c r="C5" s="4">
        <v>2230000000</v>
      </c>
      <c r="D5" s="4">
        <v>1160000000</v>
      </c>
      <c r="E5" s="16">
        <v>1.188768576328141E-4</v>
      </c>
    </row>
    <row r="6" spans="1:5">
      <c r="A6" s="2" t="s">
        <v>1080</v>
      </c>
      <c r="B6" s="75">
        <v>4</v>
      </c>
      <c r="C6" s="4">
        <v>7880000000</v>
      </c>
      <c r="D6" s="4">
        <v>3760000000</v>
      </c>
      <c r="E6" s="16">
        <v>4.2006710230788118E-4</v>
      </c>
    </row>
    <row r="7" spans="1:5">
      <c r="A7" s="2" t="s">
        <v>174</v>
      </c>
      <c r="B7" s="75">
        <v>2</v>
      </c>
      <c r="C7" s="4">
        <v>56380000000</v>
      </c>
      <c r="D7" s="4">
        <v>50200000000</v>
      </c>
      <c r="E7" s="16">
        <v>3.0055054858018201E-3</v>
      </c>
    </row>
    <row r="8" spans="1:5">
      <c r="A8" s="2" t="s">
        <v>1033</v>
      </c>
      <c r="B8" s="75">
        <v>5</v>
      </c>
      <c r="C8" s="4">
        <v>13510000000</v>
      </c>
      <c r="D8" s="4">
        <v>4020000000</v>
      </c>
      <c r="E8" s="16">
        <v>7.201911868248064E-4</v>
      </c>
    </row>
    <row r="9" spans="1:5">
      <c r="A9" s="2" t="s">
        <v>104</v>
      </c>
      <c r="B9" s="75">
        <v>18</v>
      </c>
      <c r="C9" s="4">
        <v>224570000000</v>
      </c>
      <c r="D9" s="4">
        <v>92770000000</v>
      </c>
      <c r="E9" s="16">
        <v>1.1971379335695543E-2</v>
      </c>
    </row>
    <row r="10" spans="1:5">
      <c r="A10" s="2" t="s">
        <v>741</v>
      </c>
      <c r="B10" s="75">
        <v>4</v>
      </c>
      <c r="C10" s="4">
        <v>18240000000</v>
      </c>
      <c r="D10" s="4">
        <v>6700000000</v>
      </c>
      <c r="E10" s="16">
        <v>9.7233806422534932E-4</v>
      </c>
    </row>
    <row r="11" spans="1:5">
      <c r="A11" s="2" t="s">
        <v>188</v>
      </c>
      <c r="B11" s="75">
        <v>268</v>
      </c>
      <c r="C11" s="4">
        <v>863734300000</v>
      </c>
      <c r="D11" s="4">
        <v>47530000000</v>
      </c>
      <c r="E11" s="16">
        <v>4.6043954894026157E-2</v>
      </c>
    </row>
    <row r="12" spans="1:5">
      <c r="A12" s="2" t="s">
        <v>623</v>
      </c>
      <c r="B12" s="75">
        <v>1</v>
      </c>
      <c r="C12" s="4">
        <v>8720000000</v>
      </c>
      <c r="D12" s="4">
        <v>8720000000</v>
      </c>
      <c r="E12" s="16">
        <v>4.6484582894983805E-4</v>
      </c>
    </row>
    <row r="13" spans="1:5">
      <c r="A13" s="2" t="s">
        <v>1012</v>
      </c>
      <c r="B13" s="75">
        <v>4</v>
      </c>
      <c r="C13" s="4">
        <v>8138300000</v>
      </c>
      <c r="D13" s="4">
        <v>4180000000</v>
      </c>
      <c r="E13" s="16">
        <v>4.338365607502829E-4</v>
      </c>
    </row>
    <row r="14" spans="1:5">
      <c r="A14" s="2" t="s">
        <v>351</v>
      </c>
      <c r="B14" s="75">
        <v>4</v>
      </c>
      <c r="C14" s="4">
        <v>25600000000</v>
      </c>
      <c r="D14" s="4">
        <v>19420000000</v>
      </c>
      <c r="E14" s="16">
        <v>1.3646850024215428E-3</v>
      </c>
    </row>
    <row r="15" spans="1:5">
      <c r="A15" s="2" t="s">
        <v>141</v>
      </c>
      <c r="B15" s="75">
        <v>17</v>
      </c>
      <c r="C15" s="4">
        <v>137468600000</v>
      </c>
      <c r="D15" s="4">
        <v>65350000000</v>
      </c>
      <c r="E15" s="16">
        <v>7.3281772157768018E-3</v>
      </c>
    </row>
    <row r="16" spans="1:5">
      <c r="A16" s="2" t="s">
        <v>63</v>
      </c>
      <c r="B16" s="75">
        <v>21</v>
      </c>
      <c r="C16" s="4">
        <v>271433300000</v>
      </c>
      <c r="D16" s="4">
        <v>175440000000</v>
      </c>
      <c r="E16" s="16">
        <v>1.4469568502647944E-2</v>
      </c>
    </row>
    <row r="17" spans="1:5">
      <c r="A17" s="2" t="s">
        <v>91</v>
      </c>
      <c r="B17" s="75">
        <v>9</v>
      </c>
      <c r="C17" s="4">
        <v>148708700000</v>
      </c>
      <c r="D17" s="4">
        <v>117420000000</v>
      </c>
      <c r="E17" s="16">
        <v>7.9273645554533007E-3</v>
      </c>
    </row>
    <row r="18" spans="1:5">
      <c r="A18" s="2" t="s">
        <v>124</v>
      </c>
      <c r="B18" s="75">
        <v>3</v>
      </c>
      <c r="C18" s="4">
        <v>108540000000</v>
      </c>
      <c r="D18" s="4">
        <v>74790000000</v>
      </c>
      <c r="E18" s="16">
        <v>5.7860511782357139E-3</v>
      </c>
    </row>
    <row r="19" spans="1:5">
      <c r="A19" s="2" t="s">
        <v>51</v>
      </c>
      <c r="B19" s="75">
        <v>2</v>
      </c>
      <c r="C19" s="4">
        <v>228770000000</v>
      </c>
      <c r="D19" s="4">
        <v>211870000000</v>
      </c>
      <c r="E19" s="16">
        <v>1.2195272968905328E-2</v>
      </c>
    </row>
    <row r="20" spans="1:5">
      <c r="A20" s="2" t="s">
        <v>364</v>
      </c>
      <c r="B20" s="75">
        <v>14</v>
      </c>
      <c r="C20" s="4">
        <v>73991200000</v>
      </c>
      <c r="D20" s="4">
        <v>17880000000</v>
      </c>
      <c r="E20" s="16">
        <v>3.9443234746551897E-3</v>
      </c>
    </row>
    <row r="21" spans="1:5">
      <c r="A21" s="2" t="s">
        <v>525</v>
      </c>
      <c r="B21" s="75">
        <v>5</v>
      </c>
      <c r="C21" s="4">
        <v>21314300000</v>
      </c>
      <c r="D21" s="4">
        <v>10640000000</v>
      </c>
      <c r="E21" s="16">
        <v>1.1362228729341207E-3</v>
      </c>
    </row>
    <row r="22" spans="1:5">
      <c r="A22" s="2" t="s">
        <v>87</v>
      </c>
      <c r="B22" s="75">
        <v>91</v>
      </c>
      <c r="C22" s="4">
        <v>842885600000</v>
      </c>
      <c r="D22" s="4">
        <v>117800000000</v>
      </c>
      <c r="E22" s="16">
        <v>4.4932552229573583E-2</v>
      </c>
    </row>
    <row r="23" spans="1:5">
      <c r="A23" s="2" t="s">
        <v>355</v>
      </c>
      <c r="B23" s="75">
        <v>1</v>
      </c>
      <c r="C23" s="4">
        <v>18640000000</v>
      </c>
      <c r="D23" s="4">
        <v>18640000000</v>
      </c>
      <c r="E23" s="16">
        <v>9.9366126738818588E-4</v>
      </c>
    </row>
    <row r="24" spans="1:5">
      <c r="A24" s="2" t="s">
        <v>586</v>
      </c>
      <c r="B24" s="75">
        <v>1</v>
      </c>
      <c r="C24" s="4">
        <v>9490000000</v>
      </c>
      <c r="D24" s="4">
        <v>9490000000</v>
      </c>
      <c r="E24" s="16">
        <v>5.0589299503829848E-4</v>
      </c>
    </row>
    <row r="25" spans="1:5">
      <c r="A25" s="2" t="s">
        <v>1688</v>
      </c>
      <c r="B25" s="75">
        <v>1</v>
      </c>
      <c r="C25" s="4">
        <v>1510000000</v>
      </c>
      <c r="D25" s="4">
        <v>1510000000</v>
      </c>
      <c r="E25" s="16">
        <v>8.0495091939708201E-5</v>
      </c>
    </row>
    <row r="26" spans="1:5">
      <c r="A26" s="2" t="s">
        <v>33</v>
      </c>
      <c r="B26" s="75">
        <v>7</v>
      </c>
      <c r="C26" s="4">
        <v>432189800000</v>
      </c>
      <c r="D26" s="4">
        <v>297100000000</v>
      </c>
      <c r="E26" s="16">
        <v>2.3039177275764301E-2</v>
      </c>
    </row>
    <row r="27" spans="1:5">
      <c r="A27" s="2" t="s">
        <v>515</v>
      </c>
      <c r="B27" s="75">
        <v>2</v>
      </c>
      <c r="C27" s="4">
        <v>12120000000</v>
      </c>
      <c r="D27" s="4">
        <v>11110000000</v>
      </c>
      <c r="E27" s="16">
        <v>6.4609305583394926E-4</v>
      </c>
    </row>
    <row r="28" spans="1:5">
      <c r="A28" s="2" t="s">
        <v>1139</v>
      </c>
      <c r="B28" s="75">
        <v>5</v>
      </c>
      <c r="C28" s="4">
        <v>9580000000</v>
      </c>
      <c r="D28" s="4">
        <v>3370000000</v>
      </c>
      <c r="E28" s="16">
        <v>5.1069071574993681E-4</v>
      </c>
    </row>
    <row r="29" spans="1:5">
      <c r="A29" s="2" t="s">
        <v>1813</v>
      </c>
      <c r="B29" s="75">
        <v>2</v>
      </c>
      <c r="C29" s="4">
        <v>2182000000</v>
      </c>
      <c r="D29" s="4">
        <v>1270000000</v>
      </c>
      <c r="E29" s="16">
        <v>1.1631807325327369E-4</v>
      </c>
    </row>
    <row r="30" spans="1:5">
      <c r="A30" s="2" t="s">
        <v>2094</v>
      </c>
      <c r="B30" s="75">
        <v>1</v>
      </c>
      <c r="C30" s="4">
        <v>925300000</v>
      </c>
      <c r="D30" s="4">
        <v>925300000</v>
      </c>
      <c r="E30" s="16">
        <v>4.9325899716431782E-5</v>
      </c>
    </row>
    <row r="31" spans="1:5">
      <c r="A31" s="2" t="s">
        <v>541</v>
      </c>
      <c r="B31" s="75">
        <v>4</v>
      </c>
      <c r="C31" s="4">
        <v>18010000000</v>
      </c>
      <c r="D31" s="4">
        <v>10310000000</v>
      </c>
      <c r="E31" s="16">
        <v>9.600772224067183E-4</v>
      </c>
    </row>
    <row r="32" spans="1:5">
      <c r="A32" s="2" t="s">
        <v>29</v>
      </c>
      <c r="B32" s="75">
        <v>7</v>
      </c>
      <c r="C32" s="4">
        <v>490980000000</v>
      </c>
      <c r="D32" s="4">
        <v>392380000000</v>
      </c>
      <c r="E32" s="16">
        <v>2.6173165722223793E-2</v>
      </c>
    </row>
    <row r="33" spans="1:5">
      <c r="A33" s="2" t="s">
        <v>253</v>
      </c>
      <c r="B33" s="75">
        <v>2</v>
      </c>
      <c r="C33" s="4">
        <v>33870000000</v>
      </c>
      <c r="D33" s="4">
        <v>31180000000</v>
      </c>
      <c r="E33" s="16">
        <v>1.8055422278131898E-3</v>
      </c>
    </row>
    <row r="34" spans="1:5">
      <c r="A34" s="2" t="s">
        <v>243</v>
      </c>
      <c r="B34" s="75">
        <v>9</v>
      </c>
      <c r="C34" s="4">
        <v>67085800000</v>
      </c>
      <c r="D34" s="4">
        <v>32170000000</v>
      </c>
      <c r="E34" s="16">
        <v>3.5762103568535604E-3</v>
      </c>
    </row>
    <row r="35" spans="1:5">
      <c r="A35" s="2" t="s">
        <v>200</v>
      </c>
      <c r="B35" s="75">
        <v>12</v>
      </c>
      <c r="C35" s="4">
        <v>144366000000</v>
      </c>
      <c r="D35" s="4">
        <v>42620000000</v>
      </c>
      <c r="E35" s="16">
        <v>7.6958638695151741E-3</v>
      </c>
    </row>
    <row r="36" spans="1:5">
      <c r="A36" s="2" t="s">
        <v>26</v>
      </c>
      <c r="B36" s="75">
        <v>118</v>
      </c>
      <c r="C36" s="4">
        <v>1027716100000</v>
      </c>
      <c r="D36" s="4">
        <v>487640000000</v>
      </c>
      <c r="E36" s="16">
        <v>5.4785497985045256E-2</v>
      </c>
    </row>
    <row r="37" spans="1:5">
      <c r="A37" s="2" t="s">
        <v>1556</v>
      </c>
      <c r="B37" s="75">
        <v>3</v>
      </c>
      <c r="C37" s="4">
        <v>4870000000</v>
      </c>
      <c r="D37" s="4">
        <v>1790000000</v>
      </c>
      <c r="E37" s="16">
        <v>2.5960999850753572E-4</v>
      </c>
    </row>
    <row r="38" spans="1:5">
      <c r="A38" s="2" t="s">
        <v>1316</v>
      </c>
      <c r="B38" s="75">
        <v>2</v>
      </c>
      <c r="C38" s="4">
        <v>3531100000</v>
      </c>
      <c r="D38" s="4">
        <v>2640000000</v>
      </c>
      <c r="E38" s="16">
        <v>1.8823590672073086E-4</v>
      </c>
    </row>
    <row r="39" spans="1:5">
      <c r="A39" s="2" t="s">
        <v>1309</v>
      </c>
      <c r="B39" s="75">
        <v>2</v>
      </c>
      <c r="C39" s="4">
        <v>3565600000</v>
      </c>
      <c r="D39" s="4">
        <v>2650000000</v>
      </c>
      <c r="E39" s="16">
        <v>1.9007503299352553E-4</v>
      </c>
    </row>
    <row r="40" spans="1:5">
      <c r="A40" s="2" t="s">
        <v>425</v>
      </c>
      <c r="B40" s="75">
        <v>19</v>
      </c>
      <c r="C40" s="4">
        <v>54492400000</v>
      </c>
      <c r="D40" s="4">
        <v>15240000000</v>
      </c>
      <c r="E40" s="16">
        <v>2.9048812900763941E-3</v>
      </c>
    </row>
    <row r="41" spans="1:5">
      <c r="A41" s="2" t="s">
        <v>10</v>
      </c>
      <c r="B41" s="75">
        <v>317</v>
      </c>
      <c r="C41" s="4">
        <v>13263766100000</v>
      </c>
      <c r="D41" s="4">
        <v>2866000000000</v>
      </c>
      <c r="E41" s="16">
        <v>0.70706494813661247</v>
      </c>
    </row>
    <row r="42" spans="1:5">
      <c r="A42" s="2" t="s">
        <v>2263</v>
      </c>
      <c r="B42" s="75">
        <v>1000</v>
      </c>
      <c r="C42" s="4">
        <v>18758907700000</v>
      </c>
      <c r="D42" s="4">
        <v>2866000000000</v>
      </c>
      <c r="E42" s="16">
        <v>1</v>
      </c>
    </row>
  </sheetData>
  <sortState xmlns:xlrd2="http://schemas.microsoft.com/office/spreadsheetml/2017/richdata2" columnSort="1" ref="A3:C42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2AA7-677B-2B41-A8F2-9B2A030C0F3D}">
  <dimension ref="A1:M40"/>
  <sheetViews>
    <sheetView tabSelected="1" topLeftCell="E1" zoomScale="84" zoomScaleNormal="219" workbookViewId="0">
      <selection activeCell="J3" sqref="J3"/>
    </sheetView>
  </sheetViews>
  <sheetFormatPr defaultColWidth="11" defaultRowHeight="15.95"/>
  <cols>
    <col min="1" max="1" width="14" style="1" bestFit="1" customWidth="1"/>
    <col min="2" max="2" width="17.375" bestFit="1" customWidth="1"/>
    <col min="3" max="3" width="17.5" style="19" bestFit="1" customWidth="1"/>
    <col min="4" max="4" width="13.875" bestFit="1" customWidth="1"/>
    <col min="5" max="5" width="25.625" customWidth="1"/>
    <col min="6" max="6" width="16" bestFit="1" customWidth="1"/>
    <col min="7" max="7" width="14.375" customWidth="1"/>
    <col min="9" max="9" width="14.5" bestFit="1" customWidth="1"/>
    <col min="10" max="10" width="25.625" customWidth="1"/>
    <col min="11" max="11" width="20.375" bestFit="1" customWidth="1"/>
    <col min="12" max="12" width="18.125" bestFit="1" customWidth="1"/>
    <col min="13" max="13" width="16.625" bestFit="1" customWidth="1"/>
  </cols>
  <sheetData>
    <row r="1" spans="1:13">
      <c r="A1" s="84" t="s">
        <v>0</v>
      </c>
      <c r="B1" s="85" t="s">
        <v>4</v>
      </c>
      <c r="C1" s="86" t="s">
        <v>2264</v>
      </c>
      <c r="D1" s="84" t="s">
        <v>2265</v>
      </c>
      <c r="E1" s="84" t="s">
        <v>2266</v>
      </c>
      <c r="F1" s="84" t="s">
        <v>2267</v>
      </c>
      <c r="H1" s="28" t="s">
        <v>0</v>
      </c>
      <c r="I1" s="18" t="s">
        <v>4</v>
      </c>
      <c r="J1" s="27" t="s">
        <v>2264</v>
      </c>
      <c r="K1" s="22" t="s">
        <v>2265</v>
      </c>
      <c r="L1" s="22" t="s">
        <v>2266</v>
      </c>
      <c r="M1" s="22" t="s">
        <v>2267</v>
      </c>
    </row>
    <row r="2" spans="1:13">
      <c r="A2" s="41">
        <v>1</v>
      </c>
      <c r="B2" s="24" t="s">
        <v>10</v>
      </c>
      <c r="C2" s="23">
        <f>COUNTIF(Global1000[[#All],[Country]],Top1000_Countries[[#This Row],[Country]])</f>
        <v>317</v>
      </c>
      <c r="D2" s="32">
        <f>(Top1000_Countries[[#This Row],[Count_Company]]/Top1000_Countries[[#Totals],[Count_Company]])</f>
        <v>0.317</v>
      </c>
      <c r="E2" s="34">
        <f>SUMIF(Global1000[[#All],[Country]],Top1000_Countries[[#This Row],[Country]],Global1000[[#All],[Market Cap]])</f>
        <v>13263766100000</v>
      </c>
      <c r="F2" s="83">
        <f>Top1000_Countries[[#This Row],[Sum_Market_Cap]]/Top1000_Countries[[#Totals],[Sum_Market_Cap]]</f>
        <v>0.70706494813661247</v>
      </c>
      <c r="H2" s="30">
        <v>1</v>
      </c>
      <c r="I2" s="25" t="s">
        <v>10</v>
      </c>
      <c r="J2" s="26">
        <f>VLOOKUP(Top3_CompanyCount[[#This Row],[Country]],Top1000_Countries[[Country]:[Count_Company]],2,FALSE)</f>
        <v>317</v>
      </c>
      <c r="K2" s="37">
        <f>Top3_CompanyCount[[#This Row],[Count_Company]]/Top1000_Countries[[#Totals],[Count_Company]]</f>
        <v>0.317</v>
      </c>
      <c r="L2" s="90">
        <f>VLOOKUP(Top3_CompanyCount[[#This Row],[Country]],Top1000_Countries[[Country]:[Sum_Market_Cap]],4,FALSE)</f>
        <v>13263766100000</v>
      </c>
      <c r="M2" s="76">
        <f>Top3_CompanyCount[[#This Row],[Sum_Market_Cap]]/Top1000_Countries[[#Totals],[Sum_Market_Cap]]</f>
        <v>0.70706494813661247</v>
      </c>
    </row>
    <row r="3" spans="1:13">
      <c r="A3" s="41">
        <v>2</v>
      </c>
      <c r="B3" s="46" t="s">
        <v>188</v>
      </c>
      <c r="C3" s="24">
        <f>COUNTIF(Global1000[[#All],[Country]],Top1000_Countries[[#This Row],[Country]])</f>
        <v>268</v>
      </c>
      <c r="D3" s="55">
        <f>(Top1000_Countries[[#This Row],[Count_Company]]/Top1000_Countries[[#Totals],[Count_Company]])</f>
        <v>0.26800000000000002</v>
      </c>
      <c r="E3" s="34">
        <f>SUMIF(Global1000[[#All],[Country]],Top1000_Countries[[#This Row],[Country]],Global1000[[#All],[Market Cap]])</f>
        <v>863734300000</v>
      </c>
      <c r="F3" s="83">
        <f>Top1000_Countries[[#This Row],[Sum_Market_Cap]]/Top1000_Countries[[#Totals],[Sum_Market_Cap]]</f>
        <v>4.6043954894026157E-2</v>
      </c>
      <c r="H3">
        <v>2</v>
      </c>
      <c r="I3" s="8" t="s">
        <v>188</v>
      </c>
      <c r="J3" s="91">
        <f>VLOOKUP(Top3_CompanyCount[[#This Row],[Country]],Top1000_Countries[[Country]:[Count_Company]],2,FALSE)</f>
        <v>268</v>
      </c>
      <c r="K3" s="38">
        <f>Top3_CompanyCount[[#This Row],[Count_Company]]/Top1000_Countries[[#Totals],[Count_Company]]</f>
        <v>0.26800000000000002</v>
      </c>
      <c r="L3" s="65">
        <f>VLOOKUP(Top3_CompanyCount[[#This Row],[Country]],Top1000_Countries[[Country]:[Sum_Market_Cap]],4,FALSE)</f>
        <v>863734300000</v>
      </c>
      <c r="M3" s="80">
        <f>Top3_CompanyCount[[#This Row],[Sum_Market_Cap]]/Top1000_Countries[[#Totals],[Sum_Market_Cap]]</f>
        <v>4.6043954894026157E-2</v>
      </c>
    </row>
    <row r="4" spans="1:13" ht="17.100000000000001" thickBot="1">
      <c r="A4" s="41">
        <v>3</v>
      </c>
      <c r="B4" s="67" t="s">
        <v>26</v>
      </c>
      <c r="C4" s="67">
        <f>COUNTIF(Global1000[[#All],[Country]],Top1000_Countries[[#This Row],[Country]])</f>
        <v>118</v>
      </c>
      <c r="D4" s="68">
        <f>(Top1000_Countries[[#This Row],[Count_Company]]/Top1000_Countries[[#Totals],[Count_Company]])</f>
        <v>0.11799999999999999</v>
      </c>
      <c r="E4" s="34">
        <f>SUMIF(Global1000[[#All],[Country]],Top1000_Countries[[#This Row],[Country]],Global1000[[#All],[Market Cap]])</f>
        <v>1027716100000</v>
      </c>
      <c r="F4" s="83">
        <f>Top1000_Countries[[#This Row],[Sum_Market_Cap]]/Top1000_Countries[[#Totals],[Sum_Market_Cap]]</f>
        <v>5.4785497985045256E-2</v>
      </c>
      <c r="H4" s="30">
        <v>3</v>
      </c>
      <c r="I4" s="31" t="s">
        <v>26</v>
      </c>
      <c r="J4" s="40">
        <f>VLOOKUP(Top3_CompanyCount[[#This Row],[Country]],Top1000_Countries[[Country]:[Count_Company]],2,FALSE)</f>
        <v>118</v>
      </c>
      <c r="K4" s="36">
        <f>Top3_CompanyCount[[#This Row],[Count_Company]]/Top1000_Countries[[#Totals],[Count_Company]]</f>
        <v>0.11799999999999999</v>
      </c>
      <c r="L4" s="82">
        <f>VLOOKUP(Top3_CompanyCount[[#This Row],[Country]],Top1000_Countries[[Country]:[Sum_Market_Cap]],4,FALSE)</f>
        <v>1027716100000</v>
      </c>
      <c r="M4" s="76">
        <f>Top3_CompanyCount[[#This Row],[Sum_Market_Cap]]/Top1000_Countries[[#Totals],[Sum_Market_Cap]]</f>
        <v>5.4785497985045256E-2</v>
      </c>
    </row>
    <row r="5" spans="1:13" ht="17.100000000000001" thickTop="1">
      <c r="A5" s="41">
        <v>4</v>
      </c>
      <c r="B5" s="66" t="s">
        <v>87</v>
      </c>
      <c r="C5" s="66">
        <f>COUNTIF(Global1000[[#All],[Country]],Top1000_Countries[[#This Row],[Country]])</f>
        <v>91</v>
      </c>
      <c r="D5" s="33">
        <f>(Top1000_Countries[[#This Row],[Count_Company]]/Top1000_Countries[[#Totals],[Count_Company]])</f>
        <v>9.0999999999999998E-2</v>
      </c>
      <c r="E5" s="34">
        <f>SUMIF(Global1000[[#All],[Country]],Top1000_Countries[[#This Row],[Country]],Global1000[[#All],[Market Cap]])</f>
        <v>842885600000</v>
      </c>
      <c r="F5" s="83">
        <f>Top1000_Countries[[#This Row],[Sum_Market_Cap]]/Top1000_Countries[[#Totals],[Sum_Market_Cap]]</f>
        <v>4.4932552229573583E-2</v>
      </c>
      <c r="H5" s="12" t="s">
        <v>2268</v>
      </c>
      <c r="I5" s="35"/>
      <c r="J5" s="29">
        <f>SUBTOTAL(109,Top3_CompanyCount[Count_Company])</f>
        <v>703</v>
      </c>
      <c r="K5" s="39">
        <f>SUBTOTAL(109,Top3_CompanyCount[%_Company])</f>
        <v>0.70299999999999996</v>
      </c>
      <c r="L5" s="14">
        <f>SUM(L2:L4)</f>
        <v>15155216500000</v>
      </c>
      <c r="M5" s="64">
        <f>SUM(M2:M4)</f>
        <v>0.80789440101568388</v>
      </c>
    </row>
    <row r="6" spans="1:13">
      <c r="A6" s="41">
        <v>5</v>
      </c>
      <c r="B6" s="17" t="s">
        <v>63</v>
      </c>
      <c r="C6" s="17">
        <f>COUNTIF(Global1000[[#All],[Country]],Top1000_Countries[[#This Row],[Country]])</f>
        <v>21</v>
      </c>
      <c r="D6" s="20">
        <f>(Top1000_Countries[[#This Row],[Count_Company]]/Top1000_Countries[[#Totals],[Count_Company]])</f>
        <v>2.1000000000000001E-2</v>
      </c>
      <c r="E6" s="34">
        <f>SUMIF(Global1000[[#All],[Country]],Top1000_Countries[[#This Row],[Country]],Global1000[[#All],[Market Cap]])</f>
        <v>271433300000</v>
      </c>
      <c r="F6" s="83">
        <f>Top1000_Countries[[#This Row],[Sum_Market_Cap]]/Top1000_Countries[[#Totals],[Sum_Market_Cap]]</f>
        <v>1.4469568502647944E-2</v>
      </c>
    </row>
    <row r="7" spans="1:13">
      <c r="A7" s="41">
        <v>6</v>
      </c>
      <c r="B7" s="17" t="s">
        <v>425</v>
      </c>
      <c r="C7" s="17">
        <f>COUNTIF(Global1000[[#All],[Country]],Top1000_Countries[[#This Row],[Country]])</f>
        <v>19</v>
      </c>
      <c r="D7" s="20">
        <f>(Top1000_Countries[[#This Row],[Count_Company]]/Top1000_Countries[[#Totals],[Count_Company]])</f>
        <v>1.9E-2</v>
      </c>
      <c r="E7" s="34">
        <f>SUMIF(Global1000[[#All],[Country]],Top1000_Countries[[#This Row],[Country]],Global1000[[#All],[Market Cap]])</f>
        <v>54492400000</v>
      </c>
      <c r="F7" s="83">
        <f>Top1000_Countries[[#This Row],[Sum_Market_Cap]]/Top1000_Countries[[#Totals],[Sum_Market_Cap]]</f>
        <v>2.9048812900763941E-3</v>
      </c>
    </row>
    <row r="8" spans="1:13" ht="15.95" customHeight="1">
      <c r="A8" s="41">
        <v>7</v>
      </c>
      <c r="B8" s="17" t="s">
        <v>104</v>
      </c>
      <c r="C8" s="17">
        <f>COUNTIF(Global1000[[#All],[Country]],Top1000_Countries[[#This Row],[Country]])</f>
        <v>18</v>
      </c>
      <c r="D8" s="20">
        <f>(Top1000_Countries[[#This Row],[Count_Company]]/Top1000_Countries[[#Totals],[Count_Company]])</f>
        <v>1.7999999999999999E-2</v>
      </c>
      <c r="E8" s="34">
        <f>SUMIF(Global1000[[#All],[Country]],Top1000_Countries[[#This Row],[Country]],Global1000[[#All],[Market Cap]])</f>
        <v>224570000000</v>
      </c>
      <c r="F8" s="83">
        <f>Top1000_Countries[[#This Row],[Sum_Market_Cap]]/Top1000_Countries[[#Totals],[Sum_Market_Cap]]</f>
        <v>1.1971379335695543E-2</v>
      </c>
      <c r="H8" s="92" t="s">
        <v>2269</v>
      </c>
      <c r="I8" s="93"/>
      <c r="J8" s="93"/>
      <c r="K8" s="93"/>
      <c r="L8" s="93"/>
      <c r="M8" s="94"/>
    </row>
    <row r="9" spans="1:13">
      <c r="A9" s="41">
        <v>8</v>
      </c>
      <c r="B9" s="17" t="s">
        <v>141</v>
      </c>
      <c r="C9" s="17">
        <f>COUNTIF(Global1000[[#All],[Country]],Top1000_Countries[[#This Row],[Country]])</f>
        <v>17</v>
      </c>
      <c r="D9" s="20">
        <f>(Top1000_Countries[[#This Row],[Count_Company]]/Top1000_Countries[[#Totals],[Count_Company]])</f>
        <v>1.7000000000000001E-2</v>
      </c>
      <c r="E9" s="34">
        <f>SUMIF(Global1000[[#All],[Country]],Top1000_Countries[[#This Row],[Country]],Global1000[[#All],[Market Cap]])</f>
        <v>137468600000</v>
      </c>
      <c r="F9" s="83">
        <f>Top1000_Countries[[#This Row],[Sum_Market_Cap]]/Top1000_Countries[[#Totals],[Sum_Market_Cap]]</f>
        <v>7.3281772157768018E-3</v>
      </c>
      <c r="H9" s="95"/>
      <c r="I9" s="96"/>
      <c r="J9" s="96"/>
      <c r="K9" s="96"/>
      <c r="L9" s="96"/>
      <c r="M9" s="97"/>
    </row>
    <row r="10" spans="1:13">
      <c r="A10" s="41">
        <v>9</v>
      </c>
      <c r="B10" s="17" t="s">
        <v>364</v>
      </c>
      <c r="C10" s="17">
        <f>COUNTIF(Global1000[[#All],[Country]],Top1000_Countries[[#This Row],[Country]])</f>
        <v>14</v>
      </c>
      <c r="D10" s="20">
        <f>(Top1000_Countries[[#This Row],[Count_Company]]/Top1000_Countries[[#Totals],[Count_Company]])</f>
        <v>1.4E-2</v>
      </c>
      <c r="E10" s="34">
        <f>SUMIF(Global1000[[#All],[Country]],Top1000_Countries[[#This Row],[Country]],Global1000[[#All],[Market Cap]])</f>
        <v>73991200000</v>
      </c>
      <c r="F10" s="83">
        <f>Top1000_Countries[[#This Row],[Sum_Market_Cap]]/Top1000_Countries[[#Totals],[Sum_Market_Cap]]</f>
        <v>3.9443234746551897E-3</v>
      </c>
      <c r="H10" s="95"/>
      <c r="I10" s="96"/>
      <c r="J10" s="96"/>
      <c r="K10" s="96"/>
      <c r="L10" s="96"/>
      <c r="M10" s="97"/>
    </row>
    <row r="11" spans="1:13">
      <c r="A11" s="41">
        <v>10</v>
      </c>
      <c r="B11" s="17" t="s">
        <v>200</v>
      </c>
      <c r="C11" s="17">
        <f>COUNTIF(Global1000[[#All],[Country]],Top1000_Countries[[#This Row],[Country]])</f>
        <v>12</v>
      </c>
      <c r="D11" s="20">
        <f>(Top1000_Countries[[#This Row],[Count_Company]]/Top1000_Countries[[#Totals],[Count_Company]])</f>
        <v>1.2E-2</v>
      </c>
      <c r="E11" s="34">
        <f>SUMIF(Global1000[[#All],[Country]],Top1000_Countries[[#This Row],[Country]],Global1000[[#All],[Market Cap]])</f>
        <v>144366000000</v>
      </c>
      <c r="F11" s="83">
        <f>Top1000_Countries[[#This Row],[Sum_Market_Cap]]/Top1000_Countries[[#Totals],[Sum_Market_Cap]]</f>
        <v>7.6958638695151741E-3</v>
      </c>
      <c r="H11" s="98"/>
      <c r="I11" s="99"/>
      <c r="J11" s="99"/>
      <c r="K11" s="99"/>
      <c r="L11" s="99"/>
      <c r="M11" s="100"/>
    </row>
    <row r="12" spans="1:13">
      <c r="A12" s="41">
        <v>11</v>
      </c>
      <c r="B12" s="17" t="s">
        <v>158</v>
      </c>
      <c r="C12" s="17">
        <f>COUNTIF(Global1000[[#All],[Country]],Top1000_Countries[[#This Row],[Country]])</f>
        <v>11</v>
      </c>
      <c r="D12" s="20">
        <f>(Top1000_Countries[[#This Row],[Count_Company]]/Top1000_Countries[[#Totals],[Count_Company]])</f>
        <v>1.0999999999999999E-2</v>
      </c>
      <c r="E12" s="34">
        <f>SUMIF(Global1000[[#All],[Country]],Top1000_Countries[[#This Row],[Country]],Global1000[[#All],[Market Cap]])</f>
        <v>97903200000</v>
      </c>
      <c r="F12" s="83">
        <f>Top1000_Countries[[#This Row],[Sum_Market_Cap]]/Top1000_Countries[[#Totals],[Sum_Market_Cap]]</f>
        <v>5.2190245597295622E-3</v>
      </c>
    </row>
    <row r="13" spans="1:13" ht="15.95" customHeight="1">
      <c r="A13" s="41">
        <v>12</v>
      </c>
      <c r="B13" s="17" t="s">
        <v>91</v>
      </c>
      <c r="C13" s="17">
        <f>COUNTIF(Global1000[[#All],[Country]],Top1000_Countries[[#This Row],[Country]])</f>
        <v>9</v>
      </c>
      <c r="D13" s="20">
        <f>(Top1000_Countries[[#This Row],[Count_Company]]/Top1000_Countries[[#Totals],[Count_Company]])</f>
        <v>8.9999999999999993E-3</v>
      </c>
      <c r="E13" s="34">
        <f>SUMIF(Global1000[[#All],[Country]],Top1000_Countries[[#This Row],[Country]],Global1000[[#All],[Market Cap]])</f>
        <v>148708700000</v>
      </c>
      <c r="F13" s="83">
        <f>Top1000_Countries[[#This Row],[Sum_Market_Cap]]/Top1000_Countries[[#Totals],[Sum_Market_Cap]]</f>
        <v>7.9273645554533007E-3</v>
      </c>
    </row>
    <row r="14" spans="1:13">
      <c r="A14" s="41">
        <v>13</v>
      </c>
      <c r="B14" s="17" t="s">
        <v>243</v>
      </c>
      <c r="C14" s="17">
        <f>COUNTIF(Global1000[[#All],[Country]],Top1000_Countries[[#This Row],[Country]])</f>
        <v>9</v>
      </c>
      <c r="D14" s="20">
        <f>(Top1000_Countries[[#This Row],[Count_Company]]/Top1000_Countries[[#Totals],[Count_Company]])</f>
        <v>8.9999999999999993E-3</v>
      </c>
      <c r="E14" s="34">
        <f>SUMIF(Global1000[[#All],[Country]],Top1000_Countries[[#This Row],[Country]],Global1000[[#All],[Market Cap]])</f>
        <v>67085800000</v>
      </c>
      <c r="F14" s="83">
        <f>Top1000_Countries[[#This Row],[Sum_Market_Cap]]/Top1000_Countries[[#Totals],[Sum_Market_Cap]]</f>
        <v>3.5762103568535604E-3</v>
      </c>
      <c r="H14" s="56" t="s">
        <v>0</v>
      </c>
      <c r="I14" s="56" t="s">
        <v>4</v>
      </c>
      <c r="J14" s="56" t="s">
        <v>2264</v>
      </c>
      <c r="K14" s="56" t="s">
        <v>2265</v>
      </c>
      <c r="L14" s="57" t="s">
        <v>2270</v>
      </c>
      <c r="M14" s="56" t="s">
        <v>2267</v>
      </c>
    </row>
    <row r="15" spans="1:13">
      <c r="A15" s="41">
        <v>14</v>
      </c>
      <c r="B15" s="17" t="s">
        <v>29</v>
      </c>
      <c r="C15" s="17">
        <f>COUNTIF(Global1000[[#All],[Country]],Top1000_Countries[[#This Row],[Country]])</f>
        <v>7</v>
      </c>
      <c r="D15" s="20">
        <f>(Top1000_Countries[[#This Row],[Count_Company]]/Top1000_Countries[[#Totals],[Count_Company]])</f>
        <v>7.0000000000000001E-3</v>
      </c>
      <c r="E15" s="34">
        <f>SUMIF(Global1000[[#All],[Country]],Top1000_Countries[[#This Row],[Country]],Global1000[[#All],[Market Cap]])</f>
        <v>490980000000</v>
      </c>
      <c r="F15" s="83">
        <f>Top1000_Countries[[#This Row],[Sum_Market_Cap]]/Top1000_Countries[[#Totals],[Sum_Market_Cap]]</f>
        <v>2.6173165722223793E-2</v>
      </c>
      <c r="H15" s="58">
        <v>1</v>
      </c>
      <c r="I15" s="25" t="s">
        <v>10</v>
      </c>
      <c r="J15" s="58">
        <f>VLOOKUP(Top3_Countries_MarketCap[[#This Row],[Country]],Top1000_Countries[[Country]:[Count_Company]],2,FALSE)</f>
        <v>317</v>
      </c>
      <c r="K15" s="59">
        <f>J15/Top1000_Countries[[#Totals],[Count_Company]]</f>
        <v>0.317</v>
      </c>
      <c r="L15" s="81">
        <f>VLOOKUP(Top3_Countries_MarketCap[[#This Row],[Country]],Top1000_Countries[[Country]:[Sum_Market_Cap]],4,FALSE)</f>
        <v>13263766100000</v>
      </c>
      <c r="M15" s="59">
        <f>L15/Top1000_Countries[[#Totals],[Sum_Market_Cap]]</f>
        <v>0.70706494813661247</v>
      </c>
    </row>
    <row r="16" spans="1:13">
      <c r="A16" s="41">
        <v>15</v>
      </c>
      <c r="B16" s="17" t="s">
        <v>33</v>
      </c>
      <c r="C16" s="17">
        <f>COUNTIF(Global1000[[#All],[Country]],Top1000_Countries[[#This Row],[Country]])</f>
        <v>7</v>
      </c>
      <c r="D16" s="20">
        <f>(Top1000_Countries[[#This Row],[Count_Company]]/Top1000_Countries[[#Totals],[Count_Company]])</f>
        <v>7.0000000000000001E-3</v>
      </c>
      <c r="E16" s="34">
        <f>SUMIF(Global1000[[#All],[Country]],Top1000_Countries[[#This Row],[Country]],Global1000[[#All],[Market Cap]])</f>
        <v>432189800000</v>
      </c>
      <c r="F16" s="83">
        <f>Top1000_Countries[[#This Row],[Sum_Market_Cap]]/Top1000_Countries[[#Totals],[Sum_Market_Cap]]</f>
        <v>2.3039177275764301E-2</v>
      </c>
      <c r="H16" s="58">
        <v>2</v>
      </c>
      <c r="I16" s="58" t="s">
        <v>26</v>
      </c>
      <c r="J16" s="45">
        <f>VLOOKUP(Top3_Countries_MarketCap[[#This Row],[Country]],Top1000_Countries[[Country]:[Count_Company]],2,FALSE)</f>
        <v>118</v>
      </c>
      <c r="K16" s="62">
        <f>J16/Top1000_Countries[[#Totals],[Count_Company]]</f>
        <v>0.11799999999999999</v>
      </c>
      <c r="L16" s="82">
        <f>VLOOKUP(Top3_Countries_MarketCap[[#This Row],[Country]],Top1000_Countries[[Country]:[Sum_Market_Cap]],4,FALSE)</f>
        <v>1027716100000</v>
      </c>
      <c r="M16" s="62">
        <f>L16/Top1000_Countries[[#Totals],[Sum_Market_Cap]]</f>
        <v>5.4785497985045256E-2</v>
      </c>
    </row>
    <row r="17" spans="1:13" ht="17.100000000000001" thickBot="1">
      <c r="A17" s="41">
        <v>16</v>
      </c>
      <c r="B17" s="17" t="s">
        <v>525</v>
      </c>
      <c r="C17" s="17">
        <f>COUNTIF(Global1000[[#All],[Country]],Top1000_Countries[[#This Row],[Country]])</f>
        <v>5</v>
      </c>
      <c r="D17" s="20">
        <f>(Top1000_Countries[[#This Row],[Count_Company]]/Top1000_Countries[[#Totals],[Count_Company]])</f>
        <v>5.0000000000000001E-3</v>
      </c>
      <c r="E17" s="34">
        <f>SUMIF(Global1000[[#All],[Country]],Top1000_Countries[[#This Row],[Country]],Global1000[[#All],[Market Cap]])</f>
        <v>21314300000</v>
      </c>
      <c r="F17" s="83">
        <f>Top1000_Countries[[#This Row],[Sum_Market_Cap]]/Top1000_Countries[[#Totals],[Sum_Market_Cap]]</f>
        <v>1.1362228729341207E-3</v>
      </c>
      <c r="H17" s="60">
        <v>3</v>
      </c>
      <c r="I17" s="60" t="s">
        <v>87</v>
      </c>
      <c r="J17" s="60">
        <f>VLOOKUP(Top3_Countries_MarketCap[[#This Row],[Country]],Top1000_Countries[[Country]:[Count_Company]],2,FALSE)</f>
        <v>91</v>
      </c>
      <c r="K17" s="63">
        <f>J17/Top1000_Countries[[#Totals],[Count_Company]]</f>
        <v>9.0999999999999998E-2</v>
      </c>
      <c r="L17" s="61">
        <f>VLOOKUP(Top3_Countries_MarketCap[[#This Row],[Country]],Top1000_Countries[[Country]:[Sum_Market_Cap]],4,FALSE)</f>
        <v>842885600000</v>
      </c>
      <c r="M17" s="63">
        <f>L17/Top1000_Countries[[#Totals],[Sum_Market_Cap]]</f>
        <v>4.4932552229573583E-2</v>
      </c>
    </row>
    <row r="18" spans="1:13" ht="17.100000000000001" thickTop="1">
      <c r="A18" s="41">
        <v>17</v>
      </c>
      <c r="B18" s="17" t="s">
        <v>1033</v>
      </c>
      <c r="C18" s="17">
        <f>COUNTIF(Global1000[[#All],[Country]],Top1000_Countries[[#This Row],[Country]])</f>
        <v>5</v>
      </c>
      <c r="D18" s="20">
        <f>(Top1000_Countries[[#This Row],[Count_Company]]/Top1000_Countries[[#Totals],[Count_Company]])</f>
        <v>5.0000000000000001E-3</v>
      </c>
      <c r="E18" s="34">
        <f>SUMIF(Global1000[[#All],[Country]],Top1000_Countries[[#This Row],[Country]],Global1000[[#All],[Market Cap]])</f>
        <v>13510000000</v>
      </c>
      <c r="F18" s="83">
        <f>Top1000_Countries[[#This Row],[Sum_Market_Cap]]/Top1000_Countries[[#Totals],[Sum_Market_Cap]]</f>
        <v>7.201911868248064E-4</v>
      </c>
      <c r="H18" t="s">
        <v>2268</v>
      </c>
      <c r="J18">
        <f>SUBTOTAL(109,Top3_Countries_MarketCap[Count_Company])</f>
        <v>526</v>
      </c>
      <c r="K18" s="64">
        <f>SUBTOTAL(109,Top3_Countries_MarketCap[%_Company])</f>
        <v>0.52600000000000002</v>
      </c>
      <c r="L18" s="81">
        <f>SUBTOTAL(109,Top3_Countries_MarketCap[Market_Cap])</f>
        <v>15134367800000</v>
      </c>
      <c r="M18" s="64">
        <f>SUBTOTAL(109,Top3_Countries_MarketCap[%_Market_Cap])</f>
        <v>0.80678299835123135</v>
      </c>
    </row>
    <row r="19" spans="1:13">
      <c r="A19" s="41">
        <v>18</v>
      </c>
      <c r="B19" s="17" t="s">
        <v>1139</v>
      </c>
      <c r="C19" s="17">
        <f>COUNTIF(Global1000[[#All],[Country]],Top1000_Countries[[#This Row],[Country]])</f>
        <v>5</v>
      </c>
      <c r="D19" s="20">
        <f>(Top1000_Countries[[#This Row],[Count_Company]]/Top1000_Countries[[#Totals],[Count_Company]])</f>
        <v>5.0000000000000001E-3</v>
      </c>
      <c r="E19" s="34">
        <f>SUMIF(Global1000[[#All],[Country]],Top1000_Countries[[#This Row],[Country]],Global1000[[#All],[Market Cap]])</f>
        <v>9580000000</v>
      </c>
      <c r="F19" s="83">
        <f>Top1000_Countries[[#This Row],[Sum_Market_Cap]]/Top1000_Countries[[#Totals],[Sum_Market_Cap]]</f>
        <v>5.1069071574993681E-4</v>
      </c>
    </row>
    <row r="20" spans="1:13">
      <c r="A20" s="41">
        <v>19</v>
      </c>
      <c r="B20" s="17" t="s">
        <v>351</v>
      </c>
      <c r="C20" s="17">
        <f>COUNTIF(Global1000[[#All],[Country]],Top1000_Countries[[#This Row],[Country]])</f>
        <v>4</v>
      </c>
      <c r="D20" s="20">
        <f>(Top1000_Countries[[#This Row],[Count_Company]]/Top1000_Countries[[#Totals],[Count_Company]])</f>
        <v>4.0000000000000001E-3</v>
      </c>
      <c r="E20" s="34">
        <f>SUMIF(Global1000[[#All],[Country]],Top1000_Countries[[#This Row],[Country]],Global1000[[#All],[Market Cap]])</f>
        <v>25600000000</v>
      </c>
      <c r="F20" s="83">
        <f>Top1000_Countries[[#This Row],[Sum_Market_Cap]]/Top1000_Countries[[#Totals],[Sum_Market_Cap]]</f>
        <v>1.3646850024215428E-3</v>
      </c>
    </row>
    <row r="21" spans="1:13" ht="15.95" customHeight="1">
      <c r="A21" s="41">
        <v>20</v>
      </c>
      <c r="B21" s="17" t="s">
        <v>541</v>
      </c>
      <c r="C21" s="17">
        <f>COUNTIF(Global1000[[#All],[Country]],Top1000_Countries[[#This Row],[Country]])</f>
        <v>4</v>
      </c>
      <c r="D21" s="20">
        <f>(Top1000_Countries[[#This Row],[Count_Company]]/Top1000_Countries[[#Totals],[Count_Company]])</f>
        <v>4.0000000000000001E-3</v>
      </c>
      <c r="E21" s="34">
        <f>SUMIF(Global1000[[#All],[Country]],Top1000_Countries[[#This Row],[Country]],Global1000[[#All],[Market Cap]])</f>
        <v>18010000000</v>
      </c>
      <c r="F21" s="83">
        <f>Top1000_Countries[[#This Row],[Sum_Market_Cap]]/Top1000_Countries[[#Totals],[Sum_Market_Cap]]</f>
        <v>9.600772224067183E-4</v>
      </c>
      <c r="H21" s="92" t="s">
        <v>2271</v>
      </c>
      <c r="I21" s="93"/>
      <c r="J21" s="93"/>
      <c r="K21" s="93"/>
      <c r="L21" s="93"/>
      <c r="M21" s="94"/>
    </row>
    <row r="22" spans="1:13">
      <c r="A22" s="41">
        <v>21</v>
      </c>
      <c r="B22" s="17" t="s">
        <v>741</v>
      </c>
      <c r="C22" s="17">
        <f>COUNTIF(Global1000[[#All],[Country]],Top1000_Countries[[#This Row],[Country]])</f>
        <v>4</v>
      </c>
      <c r="D22" s="20">
        <f>(Top1000_Countries[[#This Row],[Count_Company]]/Top1000_Countries[[#Totals],[Count_Company]])</f>
        <v>4.0000000000000001E-3</v>
      </c>
      <c r="E22" s="34">
        <f>SUMIF(Global1000[[#All],[Country]],Top1000_Countries[[#This Row],[Country]],Global1000[[#All],[Market Cap]])</f>
        <v>18240000000</v>
      </c>
      <c r="F22" s="83">
        <f>Top1000_Countries[[#This Row],[Sum_Market_Cap]]/Top1000_Countries[[#Totals],[Sum_Market_Cap]]</f>
        <v>9.7233806422534932E-4</v>
      </c>
      <c r="H22" s="95"/>
      <c r="I22" s="96"/>
      <c r="J22" s="96"/>
      <c r="K22" s="96"/>
      <c r="L22" s="96"/>
      <c r="M22" s="97"/>
    </row>
    <row r="23" spans="1:13">
      <c r="A23" s="41">
        <v>22</v>
      </c>
      <c r="B23" s="17" t="s">
        <v>1012</v>
      </c>
      <c r="C23" s="17">
        <f>COUNTIF(Global1000[[#All],[Country]],Top1000_Countries[[#This Row],[Country]])</f>
        <v>4</v>
      </c>
      <c r="D23" s="20">
        <f>(Top1000_Countries[[#This Row],[Count_Company]]/Top1000_Countries[[#Totals],[Count_Company]])</f>
        <v>4.0000000000000001E-3</v>
      </c>
      <c r="E23" s="34">
        <f>SUMIF(Global1000[[#All],[Country]],Top1000_Countries[[#This Row],[Country]],Global1000[[#All],[Market Cap]])</f>
        <v>8138300000</v>
      </c>
      <c r="F23" s="83">
        <f>Top1000_Countries[[#This Row],[Sum_Market_Cap]]/Top1000_Countries[[#Totals],[Sum_Market_Cap]]</f>
        <v>4.338365607502829E-4</v>
      </c>
      <c r="H23" s="95"/>
      <c r="I23" s="96"/>
      <c r="J23" s="96"/>
      <c r="K23" s="96"/>
      <c r="L23" s="96"/>
      <c r="M23" s="97"/>
    </row>
    <row r="24" spans="1:13">
      <c r="A24" s="41">
        <v>23</v>
      </c>
      <c r="B24" s="17" t="s">
        <v>1080</v>
      </c>
      <c r="C24" s="17">
        <f>COUNTIF(Global1000[[#All],[Country]],Top1000_Countries[[#This Row],[Country]])</f>
        <v>4</v>
      </c>
      <c r="D24" s="33">
        <f>(Top1000_Countries[[#This Row],[Count_Company]]/Top1000_Countries[[#Totals],[Count_Company]])</f>
        <v>4.0000000000000001E-3</v>
      </c>
      <c r="E24" s="34">
        <f>SUMIF(Global1000[[#All],[Country]],Top1000_Countries[[#This Row],[Country]],Global1000[[#All],[Market Cap]])</f>
        <v>7880000000</v>
      </c>
      <c r="F24" s="83">
        <f>Top1000_Countries[[#This Row],[Sum_Market_Cap]]/Top1000_Countries[[#Totals],[Sum_Market_Cap]]</f>
        <v>4.2006710230788118E-4</v>
      </c>
      <c r="H24" s="98"/>
      <c r="I24" s="99"/>
      <c r="J24" s="99"/>
      <c r="K24" s="99"/>
      <c r="L24" s="99"/>
      <c r="M24" s="100"/>
    </row>
    <row r="25" spans="1:13">
      <c r="A25" s="41">
        <v>24</v>
      </c>
      <c r="B25" s="17" t="s">
        <v>124</v>
      </c>
      <c r="C25" s="17">
        <f>COUNTIF(Global1000[[#All],[Country]],Top1000_Countries[[#This Row],[Country]])</f>
        <v>3</v>
      </c>
      <c r="D25" s="20">
        <f>(Top1000_Countries[[#This Row],[Count_Company]]/Top1000_Countries[[#Totals],[Count_Company]])</f>
        <v>3.0000000000000001E-3</v>
      </c>
      <c r="E25" s="34">
        <f>SUMIF(Global1000[[#All],[Country]],Top1000_Countries[[#This Row],[Country]],Global1000[[#All],[Market Cap]])</f>
        <v>108540000000</v>
      </c>
      <c r="F25" s="83">
        <f>Top1000_Countries[[#This Row],[Sum_Market_Cap]]/Top1000_Countries[[#Totals],[Sum_Market_Cap]]</f>
        <v>5.7860511782357139E-3</v>
      </c>
    </row>
    <row r="26" spans="1:13" ht="15.95" customHeight="1">
      <c r="A26" s="41">
        <v>25</v>
      </c>
      <c r="B26" s="17" t="s">
        <v>1556</v>
      </c>
      <c r="C26" s="17">
        <f>COUNTIF(Global1000[[#All],[Country]],Top1000_Countries[[#This Row],[Country]])</f>
        <v>3</v>
      </c>
      <c r="D26" s="20">
        <f>(Top1000_Countries[[#This Row],[Count_Company]]/Top1000_Countries[[#Totals],[Count_Company]])</f>
        <v>3.0000000000000001E-3</v>
      </c>
      <c r="E26" s="34">
        <f>SUMIF(Global1000[[#All],[Country]],Top1000_Countries[[#This Row],[Country]],Global1000[[#All],[Market Cap]])</f>
        <v>4870000000</v>
      </c>
      <c r="F26" s="83">
        <f>Top1000_Countries[[#This Row],[Sum_Market_Cap]]/Top1000_Countries[[#Totals],[Sum_Market_Cap]]</f>
        <v>2.5960999850753572E-4</v>
      </c>
    </row>
    <row r="27" spans="1:13">
      <c r="A27" s="41">
        <v>26</v>
      </c>
      <c r="B27" s="17" t="s">
        <v>51</v>
      </c>
      <c r="C27" s="17">
        <f>COUNTIF(Global1000[[#All],[Country]],Top1000_Countries[[#This Row],[Country]])</f>
        <v>2</v>
      </c>
      <c r="D27" s="20">
        <f>(Top1000_Countries[[#This Row],[Count_Company]]/Top1000_Countries[[#Totals],[Count_Company]])</f>
        <v>2E-3</v>
      </c>
      <c r="E27" s="34">
        <f>SUMIF(Global1000[[#All],[Country]],Top1000_Countries[[#This Row],[Country]],Global1000[[#All],[Market Cap]])</f>
        <v>228770000000</v>
      </c>
      <c r="F27" s="83">
        <f>Top1000_Countries[[#This Row],[Sum_Market_Cap]]/Top1000_Countries[[#Totals],[Sum_Market_Cap]]</f>
        <v>1.2195272968905328E-2</v>
      </c>
      <c r="H27" s="28" t="s">
        <v>0</v>
      </c>
      <c r="I27" s="28" t="s">
        <v>4</v>
      </c>
      <c r="J27" s="28" t="s">
        <v>1</v>
      </c>
      <c r="K27" s="28" t="s">
        <v>6</v>
      </c>
      <c r="L27" s="44" t="s">
        <v>2270</v>
      </c>
      <c r="M27" s="22" t="s">
        <v>2267</v>
      </c>
    </row>
    <row r="28" spans="1:13">
      <c r="A28" s="41">
        <v>27</v>
      </c>
      <c r="B28" s="17" t="s">
        <v>174</v>
      </c>
      <c r="C28" s="17">
        <f>COUNTIF(Global1000[[#All],[Country]],Top1000_Countries[[#This Row],[Country]])</f>
        <v>2</v>
      </c>
      <c r="D28" s="20">
        <f>(Top1000_Countries[[#This Row],[Count_Company]]/Top1000_Countries[[#Totals],[Count_Company]])</f>
        <v>2E-3</v>
      </c>
      <c r="E28" s="34">
        <f>SUMIF(Global1000[[#All],[Country]],Top1000_Countries[[#This Row],[Country]],Global1000[[#All],[Market Cap]])</f>
        <v>56380000000</v>
      </c>
      <c r="F28" s="83">
        <f>Top1000_Countries[[#This Row],[Sum_Market_Cap]]/Top1000_Countries[[#Totals],[Sum_Market_Cap]]</f>
        <v>3.0055054858018201E-3</v>
      </c>
      <c r="H28" s="5">
        <v>1</v>
      </c>
      <c r="I28" s="5" t="s">
        <v>10</v>
      </c>
      <c r="J28" s="5" t="s">
        <v>7</v>
      </c>
      <c r="K28" s="5" t="s">
        <v>12</v>
      </c>
      <c r="L28" s="77">
        <v>2866000000000</v>
      </c>
      <c r="M28" s="76">
        <f>Top3_MarketCap[[#This Row],[Market_Cap]]/Top1000_Countries[[#Totals],[Sum_Market_Cap]]</f>
        <v>0.15278075066172431</v>
      </c>
    </row>
    <row r="29" spans="1:13">
      <c r="A29" s="41">
        <v>28</v>
      </c>
      <c r="B29" s="17" t="s">
        <v>253</v>
      </c>
      <c r="C29" s="17">
        <f>COUNTIF(Global1000[[#All],[Country]],Top1000_Countries[[#This Row],[Country]])</f>
        <v>2</v>
      </c>
      <c r="D29" s="20">
        <f>(Top1000_Countries[[#This Row],[Count_Company]]/Top1000_Countries[[#Totals],[Count_Company]])</f>
        <v>2E-3</v>
      </c>
      <c r="E29" s="34">
        <f>SUMIF(Global1000[[#All],[Country]],Top1000_Countries[[#This Row],[Country]],Global1000[[#All],[Market Cap]])</f>
        <v>33870000000</v>
      </c>
      <c r="F29" s="83">
        <f>Top1000_Countries[[#This Row],[Sum_Market_Cap]]/Top1000_Countries[[#Totals],[Sum_Market_Cap]]</f>
        <v>1.8055422278131898E-3</v>
      </c>
      <c r="H29" s="45">
        <v>2</v>
      </c>
      <c r="I29" s="45" t="s">
        <v>10</v>
      </c>
      <c r="J29" s="45" t="s">
        <v>13</v>
      </c>
      <c r="K29" s="45" t="s">
        <v>2256</v>
      </c>
      <c r="L29" s="78">
        <v>2755000000000</v>
      </c>
      <c r="M29" s="80">
        <f>Top3_MarketCap[[#This Row],[Market_Cap]]/Top1000_Countries[[#Totals],[Sum_Market_Cap]]</f>
        <v>0.14686356178403714</v>
      </c>
    </row>
    <row r="30" spans="1:13" ht="17.100000000000001" thickBot="1">
      <c r="A30" s="41">
        <v>29</v>
      </c>
      <c r="B30" s="17" t="s">
        <v>515</v>
      </c>
      <c r="C30" s="17">
        <f>COUNTIF(Global1000[[#All],[Country]],Top1000_Countries[[#This Row],[Country]])</f>
        <v>2</v>
      </c>
      <c r="D30" s="20">
        <f>(Top1000_Countries[[#This Row],[Count_Company]]/Top1000_Countries[[#Totals],[Count_Company]])</f>
        <v>2E-3</v>
      </c>
      <c r="E30" s="34">
        <f>SUMIF(Global1000[[#All],[Country]],Top1000_Countries[[#This Row],[Country]],Global1000[[#All],[Market Cap]])</f>
        <v>12120000000</v>
      </c>
      <c r="F30" s="83">
        <f>Top1000_Countries[[#This Row],[Sum_Market_Cap]]/Top1000_Countries[[#Totals],[Sum_Market_Cap]]</f>
        <v>6.4609305583394926E-4</v>
      </c>
      <c r="H30" s="40">
        <v>3</v>
      </c>
      <c r="I30" s="40" t="s">
        <v>10</v>
      </c>
      <c r="J30" s="40" t="s">
        <v>17</v>
      </c>
      <c r="K30" s="40" t="s">
        <v>20</v>
      </c>
      <c r="L30" s="79">
        <v>1186000000000</v>
      </c>
      <c r="M30" s="80">
        <f>Top3_MarketCap[[#This Row],[Market_Cap]]/Top1000_Countries[[#Totals],[Sum_Market_Cap]]</f>
        <v>6.3223297377810544E-2</v>
      </c>
    </row>
    <row r="31" spans="1:13" ht="17.100000000000001" thickTop="1">
      <c r="A31" s="41">
        <v>30</v>
      </c>
      <c r="B31" s="17" t="s">
        <v>1309</v>
      </c>
      <c r="C31" s="17">
        <f>COUNTIF(Global1000[[#All],[Country]],Top1000_Countries[[#This Row],[Country]])</f>
        <v>2</v>
      </c>
      <c r="D31" s="20">
        <f>(Top1000_Countries[[#This Row],[Count_Company]]/Top1000_Countries[[#Totals],[Count_Company]])</f>
        <v>2E-3</v>
      </c>
      <c r="E31" s="34">
        <f>SUMIF(Global1000[[#All],[Country]],Top1000_Countries[[#This Row],[Country]],Global1000[[#All],[Market Cap]])</f>
        <v>3565600000</v>
      </c>
      <c r="F31" s="83">
        <f>Top1000_Countries[[#This Row],[Sum_Market_Cap]]/Top1000_Countries[[#Totals],[Sum_Market_Cap]]</f>
        <v>1.9007503299352553E-4</v>
      </c>
      <c r="H31" t="s">
        <v>2268</v>
      </c>
      <c r="L31" s="73">
        <f>SUBTOTAL(109,Top3_MarketCap[Market_Cap])</f>
        <v>6807000000000</v>
      </c>
      <c r="M31" s="64">
        <f>SUM(M28:M30)</f>
        <v>0.36286760982357202</v>
      </c>
    </row>
    <row r="32" spans="1:13">
      <c r="A32" s="41">
        <v>31</v>
      </c>
      <c r="B32" s="17" t="s">
        <v>1316</v>
      </c>
      <c r="C32" s="17">
        <f>COUNTIF(Global1000[[#All],[Country]],Top1000_Countries[[#This Row],[Country]])</f>
        <v>2</v>
      </c>
      <c r="D32" s="20">
        <f>(Top1000_Countries[[#This Row],[Count_Company]]/Top1000_Countries[[#Totals],[Count_Company]])</f>
        <v>2E-3</v>
      </c>
      <c r="E32" s="34">
        <f>SUMIF(Global1000[[#All],[Country]],Top1000_Countries[[#This Row],[Country]],Global1000[[#All],[Market Cap]])</f>
        <v>3531100000</v>
      </c>
      <c r="F32" s="83">
        <f>Top1000_Countries[[#This Row],[Sum_Market_Cap]]/Top1000_Countries[[#Totals],[Sum_Market_Cap]]</f>
        <v>1.8823590672073086E-4</v>
      </c>
    </row>
    <row r="33" spans="1:13">
      <c r="A33" s="41">
        <v>32</v>
      </c>
      <c r="B33" s="17" t="s">
        <v>1813</v>
      </c>
      <c r="C33" s="17">
        <f>COUNTIF(Global1000[[#All],[Country]],Top1000_Countries[[#This Row],[Country]])</f>
        <v>2</v>
      </c>
      <c r="D33" s="33">
        <f>(Top1000_Countries[[#This Row],[Count_Company]]/Top1000_Countries[[#Totals],[Count_Company]])</f>
        <v>2E-3</v>
      </c>
      <c r="E33" s="34">
        <f>SUMIF(Global1000[[#All],[Country]],Top1000_Countries[[#This Row],[Country]],Global1000[[#All],[Market Cap]])</f>
        <v>2182000000</v>
      </c>
      <c r="F33" s="83">
        <f>Top1000_Countries[[#This Row],[Sum_Market_Cap]]/Top1000_Countries[[#Totals],[Sum_Market_Cap]]</f>
        <v>1.1631807325327369E-4</v>
      </c>
    </row>
    <row r="34" spans="1:13">
      <c r="A34" s="41">
        <v>33</v>
      </c>
      <c r="B34" s="17" t="s">
        <v>1868</v>
      </c>
      <c r="C34" s="17">
        <f>COUNTIF(Global1000[[#All],[Country]],Top1000_Countries[[#This Row],[Country]])</f>
        <v>2</v>
      </c>
      <c r="D34" s="33">
        <f>(Top1000_Countries[[#This Row],[Count_Company]]/Top1000_Countries[[#Totals],[Count_Company]])</f>
        <v>2E-3</v>
      </c>
      <c r="E34" s="34">
        <f>SUMIF(Global1000[[#All],[Country]],Top1000_Countries[[#This Row],[Country]],Global1000[[#All],[Market Cap]])</f>
        <v>2230000000</v>
      </c>
      <c r="F34" s="83">
        <f>Top1000_Countries[[#This Row],[Sum_Market_Cap]]/Top1000_Countries[[#Totals],[Sum_Market_Cap]]</f>
        <v>1.188768576328141E-4</v>
      </c>
      <c r="H34" s="92" t="s">
        <v>2272</v>
      </c>
      <c r="I34" s="93"/>
      <c r="J34" s="93"/>
      <c r="K34" s="93"/>
      <c r="L34" s="93"/>
      <c r="M34" s="94"/>
    </row>
    <row r="35" spans="1:13">
      <c r="A35" s="41">
        <v>34</v>
      </c>
      <c r="B35" s="17" t="s">
        <v>355</v>
      </c>
      <c r="C35" s="17">
        <f>COUNTIF(Global1000[[#All],[Country]],Top1000_Countries[[#This Row],[Country]])</f>
        <v>1</v>
      </c>
      <c r="D35" s="20">
        <f>(Top1000_Countries[[#This Row],[Count_Company]]/Top1000_Countries[[#Totals],[Count_Company]])</f>
        <v>1E-3</v>
      </c>
      <c r="E35" s="34">
        <f>SUMIF(Global1000[[#All],[Country]],Top1000_Countries[[#This Row],[Country]],Global1000[[#All],[Market Cap]])</f>
        <v>18640000000</v>
      </c>
      <c r="F35" s="83">
        <f>Top1000_Countries[[#This Row],[Sum_Market_Cap]]/Top1000_Countries[[#Totals],[Sum_Market_Cap]]</f>
        <v>9.9366126738818588E-4</v>
      </c>
      <c r="H35" s="95"/>
      <c r="I35" s="96"/>
      <c r="J35" s="96"/>
      <c r="K35" s="96"/>
      <c r="L35" s="96"/>
      <c r="M35" s="97"/>
    </row>
    <row r="36" spans="1:13">
      <c r="A36" s="41">
        <v>35</v>
      </c>
      <c r="B36" s="17" t="s">
        <v>586</v>
      </c>
      <c r="C36" s="17">
        <f>COUNTIF(Global1000[[#All],[Country]],Top1000_Countries[[#This Row],[Country]])</f>
        <v>1</v>
      </c>
      <c r="D36" s="20">
        <f>(Top1000_Countries[[#This Row],[Count_Company]]/Top1000_Countries[[#Totals],[Count_Company]])</f>
        <v>1E-3</v>
      </c>
      <c r="E36" s="34">
        <f>SUMIF(Global1000[[#All],[Country]],Top1000_Countries[[#This Row],[Country]],Global1000[[#All],[Market Cap]])</f>
        <v>9490000000</v>
      </c>
      <c r="F36" s="83">
        <f>Top1000_Countries[[#This Row],[Sum_Market_Cap]]/Top1000_Countries[[#Totals],[Sum_Market_Cap]]</f>
        <v>5.0589299503829848E-4</v>
      </c>
      <c r="H36" s="95"/>
      <c r="I36" s="96"/>
      <c r="J36" s="96"/>
      <c r="K36" s="96"/>
      <c r="L36" s="96"/>
      <c r="M36" s="97"/>
    </row>
    <row r="37" spans="1:13">
      <c r="A37" s="41">
        <v>36</v>
      </c>
      <c r="B37" s="17" t="s">
        <v>623</v>
      </c>
      <c r="C37" s="17">
        <f>COUNTIF(Global1000[[#All],[Country]],Top1000_Countries[[#This Row],[Country]])</f>
        <v>1</v>
      </c>
      <c r="D37" s="33">
        <f>(Top1000_Countries[[#This Row],[Count_Company]]/Top1000_Countries[[#Totals],[Count_Company]])</f>
        <v>1E-3</v>
      </c>
      <c r="E37" s="34">
        <f>SUMIF(Global1000[[#All],[Country]],Top1000_Countries[[#This Row],[Country]],Global1000[[#All],[Market Cap]])</f>
        <v>8720000000</v>
      </c>
      <c r="F37" s="83">
        <f>Top1000_Countries[[#This Row],[Sum_Market_Cap]]/Top1000_Countries[[#Totals],[Sum_Market_Cap]]</f>
        <v>4.6484582894983805E-4</v>
      </c>
      <c r="H37" s="98"/>
      <c r="I37" s="99"/>
      <c r="J37" s="99"/>
      <c r="K37" s="99"/>
      <c r="L37" s="99"/>
      <c r="M37" s="100"/>
    </row>
    <row r="38" spans="1:13">
      <c r="A38" s="41">
        <v>37</v>
      </c>
      <c r="B38" s="17" t="s">
        <v>1688</v>
      </c>
      <c r="C38" s="17">
        <f>COUNTIF(Global1000[[#All],[Country]],Top1000_Countries[[#This Row],[Country]])</f>
        <v>1</v>
      </c>
      <c r="D38" s="33">
        <f>(Top1000_Countries[[#This Row],[Count_Company]]/Top1000_Countries[[#Totals],[Count_Company]])</f>
        <v>1E-3</v>
      </c>
      <c r="E38" s="34">
        <f>SUMIF(Global1000[[#All],[Country]],Top1000_Countries[[#This Row],[Country]],Global1000[[#All],[Market Cap]])</f>
        <v>1510000000</v>
      </c>
      <c r="F38" s="83">
        <f>Top1000_Countries[[#This Row],[Sum_Market_Cap]]/Top1000_Countries[[#Totals],[Sum_Market_Cap]]</f>
        <v>8.0495091939708201E-5</v>
      </c>
    </row>
    <row r="39" spans="1:13" ht="17.100000000000001" thickBot="1">
      <c r="A39" s="42">
        <v>38</v>
      </c>
      <c r="B39" s="17" t="s">
        <v>2094</v>
      </c>
      <c r="C39" s="17">
        <f>COUNTIF(Global1000[[#All],[Country]],Top1000_Countries[[#This Row],[Country]])</f>
        <v>1</v>
      </c>
      <c r="D39" s="33">
        <f>(Top1000_Countries[[#This Row],[Count_Company]]/Top1000_Countries[[#Totals],[Count_Company]])</f>
        <v>1E-3</v>
      </c>
      <c r="E39" s="34">
        <f>SUMIF(Global1000[[#All],[Country]],Top1000_Countries[[#This Row],[Country]],Global1000[[#All],[Market Cap]])</f>
        <v>925300000</v>
      </c>
      <c r="F39" s="83">
        <f>Top1000_Countries[[#This Row],[Sum_Market_Cap]]/Top1000_Countries[[#Totals],[Sum_Market_Cap]]</f>
        <v>4.9325899716431782E-5</v>
      </c>
    </row>
    <row r="40" spans="1:13" ht="17.100000000000001" thickTop="1">
      <c r="A40" s="43" t="s">
        <v>2268</v>
      </c>
      <c r="C40" s="17">
        <f>SUBTOTAL(109,Top1000_Countries[Count_Company])</f>
        <v>1000</v>
      </c>
      <c r="D40" s="21">
        <f>SUBTOTAL(109,Top1000_Countries[%_Company])</f>
        <v>1</v>
      </c>
      <c r="E40" s="4">
        <f>SUM(E2:E39)</f>
        <v>18758907700000</v>
      </c>
      <c r="F40" s="16">
        <f>SUM(F2:F39)</f>
        <v>1</v>
      </c>
    </row>
  </sheetData>
  <mergeCells count="3">
    <mergeCell ref="H34:M37"/>
    <mergeCell ref="H8:M11"/>
    <mergeCell ref="H21:M24"/>
  </mergeCells>
  <phoneticPr fontId="2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2F50-55E1-4045-A68A-64DE8A9C22D8}">
  <dimension ref="A1:G1001"/>
  <sheetViews>
    <sheetView topLeftCell="A22" workbookViewId="0">
      <selection activeCell="C6" sqref="C6"/>
    </sheetView>
  </sheetViews>
  <sheetFormatPr defaultColWidth="11" defaultRowHeight="15.95"/>
  <cols>
    <col min="1" max="1" width="20.875" bestFit="1" customWidth="1"/>
    <col min="2" max="2" width="17" style="6" bestFit="1" customWidth="1"/>
    <col min="3" max="3" width="21.125" bestFit="1" customWidth="1"/>
    <col min="4" max="4" width="20.875" bestFit="1" customWidth="1"/>
    <col min="6" max="6" width="8.875" bestFit="1" customWidth="1"/>
    <col min="7" max="7" width="7.625" customWidth="1"/>
  </cols>
  <sheetData>
    <row r="1" spans="1:7">
      <c r="A1" s="53" t="s">
        <v>2273</v>
      </c>
      <c r="B1" s="53" t="s">
        <v>2274</v>
      </c>
      <c r="C1" s="72" t="s">
        <v>2275</v>
      </c>
      <c r="D1" s="54" t="s">
        <v>2276</v>
      </c>
    </row>
    <row r="2" spans="1:7">
      <c r="A2" s="47" t="s">
        <v>8</v>
      </c>
      <c r="B2" s="69">
        <v>2866</v>
      </c>
      <c r="C2" s="71">
        <f>Top1000_MarketCap[[#This Row],[Market_Cap_text]]*10^9</f>
        <v>2866000000000</v>
      </c>
      <c r="D2" s="48">
        <v>2866000000000000</v>
      </c>
      <c r="F2" s="8" t="s">
        <v>2277</v>
      </c>
      <c r="G2" s="9">
        <f>10^12</f>
        <v>1000000000000</v>
      </c>
    </row>
    <row r="3" spans="1:7">
      <c r="A3" s="47" t="s">
        <v>14</v>
      </c>
      <c r="B3" s="69">
        <v>2755</v>
      </c>
      <c r="C3" s="71">
        <f>Top1000_MarketCap[[#This Row],[Market_Cap_text]]*10^9</f>
        <v>2755000000000</v>
      </c>
      <c r="D3" s="48">
        <v>2755000000000000</v>
      </c>
      <c r="F3" s="10" t="s">
        <v>2278</v>
      </c>
      <c r="G3" s="11">
        <f>10^9</f>
        <v>1000000000</v>
      </c>
    </row>
    <row r="4" spans="1:7">
      <c r="A4" s="47" t="s">
        <v>18</v>
      </c>
      <c r="B4" s="69">
        <v>1186</v>
      </c>
      <c r="C4" s="71">
        <f>Top1000_MarketCap[[#This Row],[Market_Cap_text]]*10^9</f>
        <v>1186000000000</v>
      </c>
      <c r="D4" s="48">
        <v>1186000000000000</v>
      </c>
      <c r="F4" s="10" t="s">
        <v>2279</v>
      </c>
      <c r="G4" s="11">
        <f>10^6</f>
        <v>1000000</v>
      </c>
    </row>
    <row r="5" spans="1:7">
      <c r="A5" s="47" t="s">
        <v>22</v>
      </c>
      <c r="B5" s="69">
        <v>49595</v>
      </c>
      <c r="C5" s="71">
        <f>Top1000_MarketCap[[#This Row],[Market_Cap_text]]*10^7</f>
        <v>495950000000</v>
      </c>
      <c r="D5" s="49">
        <v>495950000000</v>
      </c>
      <c r="F5" s="10" t="s">
        <v>2280</v>
      </c>
      <c r="G5" s="11">
        <f>1000</f>
        <v>1000</v>
      </c>
    </row>
    <row r="6" spans="1:7">
      <c r="A6" s="47" t="s">
        <v>25</v>
      </c>
      <c r="B6" s="69">
        <v>48764</v>
      </c>
      <c r="C6" s="71">
        <f>Top1000_MarketCap[[#This Row],[Market_Cap_text]]*10^7</f>
        <v>487640000000</v>
      </c>
      <c r="D6" s="49">
        <v>487640000000</v>
      </c>
      <c r="F6" s="10" t="s">
        <v>2281</v>
      </c>
      <c r="G6" s="11">
        <f>100</f>
        <v>100</v>
      </c>
    </row>
    <row r="7" spans="1:7">
      <c r="A7" s="47" t="s">
        <v>28</v>
      </c>
      <c r="B7" s="69">
        <v>39238</v>
      </c>
      <c r="C7" s="71">
        <f>Top1000_MarketCap[[#This Row],[Market_Cap_text]]*10^7</f>
        <v>392380000000</v>
      </c>
      <c r="D7" s="49">
        <v>392380000000</v>
      </c>
      <c r="F7" s="12" t="s">
        <v>2282</v>
      </c>
      <c r="G7" s="13">
        <f>10</f>
        <v>10</v>
      </c>
    </row>
    <row r="8" spans="1:7">
      <c r="A8" s="47" t="s">
        <v>31</v>
      </c>
      <c r="B8" s="69">
        <v>29710</v>
      </c>
      <c r="C8" s="71">
        <f>Top1000_MarketCap[[#This Row],[Market_Cap_text]]*10^7</f>
        <v>297100000000</v>
      </c>
      <c r="D8" s="49">
        <v>297100000000</v>
      </c>
    </row>
    <row r="9" spans="1:7">
      <c r="A9" s="47" t="s">
        <v>36</v>
      </c>
      <c r="B9" s="69">
        <v>28201</v>
      </c>
      <c r="C9" s="71">
        <f>Top1000_MarketCap[[#This Row],[Market_Cap_text]]*10^7</f>
        <v>282010000000</v>
      </c>
      <c r="D9" s="49">
        <v>282010000000</v>
      </c>
    </row>
    <row r="10" spans="1:7">
      <c r="A10" s="47" t="s">
        <v>39</v>
      </c>
      <c r="B10" s="69">
        <v>26023</v>
      </c>
      <c r="C10" s="71">
        <f>Top1000_MarketCap[[#This Row],[Market_Cap_text]]*10^7</f>
        <v>260230000000</v>
      </c>
      <c r="D10" s="49">
        <v>260230000000.00003</v>
      </c>
    </row>
    <row r="11" spans="1:7">
      <c r="A11" s="47" t="s">
        <v>42</v>
      </c>
      <c r="B11" s="69">
        <v>24378</v>
      </c>
      <c r="C11" s="71">
        <f>Top1000_MarketCap[[#This Row],[Market_Cap_text]]*10^7</f>
        <v>243780000000</v>
      </c>
      <c r="D11" s="49">
        <v>243780000000</v>
      </c>
    </row>
    <row r="12" spans="1:7">
      <c r="A12" s="47" t="s">
        <v>46</v>
      </c>
      <c r="B12" s="69">
        <v>21972</v>
      </c>
      <c r="C12" s="71">
        <f>Top1000_MarketCap[[#This Row],[Market_Cap_text]]*10^7</f>
        <v>219720000000</v>
      </c>
      <c r="D12" s="49">
        <v>219720000000</v>
      </c>
    </row>
    <row r="13" spans="1:7">
      <c r="A13" s="47" t="s">
        <v>49</v>
      </c>
      <c r="B13" s="69">
        <v>21187</v>
      </c>
      <c r="C13" s="71">
        <f>Top1000_MarketCap[[#This Row],[Market_Cap_text]]*10^7</f>
        <v>211870000000</v>
      </c>
      <c r="D13" s="49">
        <v>211870000000</v>
      </c>
    </row>
    <row r="14" spans="1:7">
      <c r="A14" s="47" t="s">
        <v>54</v>
      </c>
      <c r="B14" s="69">
        <v>20521</v>
      </c>
      <c r="C14" s="71">
        <f>Top1000_MarketCap[[#This Row],[Market_Cap_text]]*10^7</f>
        <v>205210000000</v>
      </c>
      <c r="D14" s="49">
        <v>205210000000</v>
      </c>
    </row>
    <row r="15" spans="1:7">
      <c r="A15" s="47" t="s">
        <v>58</v>
      </c>
      <c r="B15" s="69">
        <v>19849</v>
      </c>
      <c r="C15" s="71">
        <f>Top1000_MarketCap[[#This Row],[Market_Cap_text]]*10^7</f>
        <v>198490000000</v>
      </c>
      <c r="D15" s="49">
        <v>198490000000</v>
      </c>
    </row>
    <row r="16" spans="1:7">
      <c r="A16" s="47" t="s">
        <v>61</v>
      </c>
      <c r="B16" s="69">
        <v>17544</v>
      </c>
      <c r="C16" s="71">
        <f>Top1000_MarketCap[[#This Row],[Market_Cap_text]]*10^7</f>
        <v>175440000000</v>
      </c>
      <c r="D16" s="49">
        <v>175440000000</v>
      </c>
    </row>
    <row r="17" spans="1:4">
      <c r="A17" s="47" t="s">
        <v>65</v>
      </c>
      <c r="B17" s="69">
        <v>16541</v>
      </c>
      <c r="C17" s="71">
        <f>Top1000_MarketCap[[#This Row],[Market_Cap_text]]*10^7</f>
        <v>165410000000</v>
      </c>
      <c r="D17" s="49">
        <v>165410000000</v>
      </c>
    </row>
    <row r="18" spans="1:4">
      <c r="A18" s="47" t="s">
        <v>68</v>
      </c>
      <c r="B18" s="69">
        <v>15317</v>
      </c>
      <c r="C18" s="71">
        <f>Top1000_MarketCap[[#This Row],[Market_Cap_text]]*10^7</f>
        <v>153170000000</v>
      </c>
      <c r="D18" s="49">
        <v>153170000000</v>
      </c>
    </row>
    <row r="19" spans="1:4">
      <c r="A19" s="47" t="s">
        <v>71</v>
      </c>
      <c r="B19" s="69">
        <v>15139</v>
      </c>
      <c r="C19" s="71">
        <f>Top1000_MarketCap[[#This Row],[Market_Cap_text]]*10^7</f>
        <v>151390000000</v>
      </c>
      <c r="D19" s="49">
        <v>151390000000</v>
      </c>
    </row>
    <row r="20" spans="1:4">
      <c r="A20" s="47" t="s">
        <v>74</v>
      </c>
      <c r="B20" s="69">
        <v>14688</v>
      </c>
      <c r="C20" s="71">
        <f>Top1000_MarketCap[[#This Row],[Market_Cap_text]]*10^7</f>
        <v>146880000000</v>
      </c>
      <c r="D20" s="49">
        <v>146880000000</v>
      </c>
    </row>
    <row r="21" spans="1:4">
      <c r="A21" s="47" t="s">
        <v>77</v>
      </c>
      <c r="B21" s="69">
        <v>13847</v>
      </c>
      <c r="C21" s="71">
        <f>Top1000_MarketCap[[#This Row],[Market_Cap_text]]*10^7</f>
        <v>138470000000</v>
      </c>
      <c r="D21" s="49">
        <v>138470000000</v>
      </c>
    </row>
    <row r="22" spans="1:4">
      <c r="A22" s="47" t="s">
        <v>80</v>
      </c>
      <c r="B22" s="69">
        <v>12587</v>
      </c>
      <c r="C22" s="71">
        <f>Top1000_MarketCap[[#This Row],[Market_Cap_text]]*10^7</f>
        <v>125870000000</v>
      </c>
      <c r="D22" s="49">
        <v>125870000000</v>
      </c>
    </row>
    <row r="23" spans="1:4">
      <c r="A23" s="47" t="s">
        <v>83</v>
      </c>
      <c r="B23" s="69">
        <v>11987</v>
      </c>
      <c r="C23" s="71">
        <f>Top1000_MarketCap[[#This Row],[Market_Cap_text]]*10^7</f>
        <v>119870000000</v>
      </c>
      <c r="D23" s="49">
        <v>119870000000</v>
      </c>
    </row>
    <row r="24" spans="1:4">
      <c r="A24" s="47" t="s">
        <v>86</v>
      </c>
      <c r="B24" s="69">
        <v>11780</v>
      </c>
      <c r="C24" s="71">
        <f>Top1000_MarketCap[[#This Row],[Market_Cap_text]]*10^7</f>
        <v>117800000000</v>
      </c>
      <c r="D24" s="49">
        <v>117800000000</v>
      </c>
    </row>
    <row r="25" spans="1:4">
      <c r="A25" s="47" t="s">
        <v>89</v>
      </c>
      <c r="B25" s="69">
        <v>11742</v>
      </c>
      <c r="C25" s="71">
        <f>Top1000_MarketCap[[#This Row],[Market_Cap_text]]*10^7</f>
        <v>117420000000</v>
      </c>
      <c r="D25" s="49">
        <v>117420000000</v>
      </c>
    </row>
    <row r="26" spans="1:4">
      <c r="A26" s="47" t="s">
        <v>93</v>
      </c>
      <c r="B26" s="69">
        <v>10665</v>
      </c>
      <c r="C26" s="71">
        <f>Top1000_MarketCap[[#This Row],[Market_Cap_text]]*10^7</f>
        <v>106650000000</v>
      </c>
      <c r="D26" s="49">
        <v>106650000000</v>
      </c>
    </row>
    <row r="27" spans="1:4">
      <c r="A27" s="47" t="s">
        <v>96</v>
      </c>
      <c r="B27" s="69">
        <v>97140</v>
      </c>
      <c r="C27" s="71">
        <f>Top1000_MarketCap[[#This Row],[Market_Cap_text]]*10^6</f>
        <v>97140000000</v>
      </c>
      <c r="D27" s="49">
        <v>97140000000</v>
      </c>
    </row>
    <row r="28" spans="1:4">
      <c r="A28" s="47" t="s">
        <v>99</v>
      </c>
      <c r="B28" s="69">
        <v>93790</v>
      </c>
      <c r="C28" s="71">
        <f>Top1000_MarketCap[[#This Row],[Market_Cap_text]]*10^6</f>
        <v>93790000000</v>
      </c>
      <c r="D28" s="49">
        <v>93790000000</v>
      </c>
    </row>
    <row r="29" spans="1:4">
      <c r="A29" s="47" t="s">
        <v>102</v>
      </c>
      <c r="B29" s="69">
        <v>92770</v>
      </c>
      <c r="C29" s="71">
        <f>Top1000_MarketCap[[#This Row],[Market_Cap_text]]*10^6</f>
        <v>92770000000</v>
      </c>
      <c r="D29" s="49">
        <v>92770000000</v>
      </c>
    </row>
    <row r="30" spans="1:4">
      <c r="A30" s="47" t="s">
        <v>106</v>
      </c>
      <c r="B30" s="69">
        <v>91300</v>
      </c>
      <c r="C30" s="71">
        <f>Top1000_MarketCap[[#This Row],[Market_Cap_text]]*10^6</f>
        <v>91300000000</v>
      </c>
      <c r="D30" s="49">
        <v>91300000000</v>
      </c>
    </row>
    <row r="31" spans="1:4">
      <c r="A31" s="47" t="s">
        <v>109</v>
      </c>
      <c r="B31" s="69">
        <v>90410</v>
      </c>
      <c r="C31" s="71">
        <f>Top1000_MarketCap[[#This Row],[Market_Cap_text]]*10^6</f>
        <v>90410000000</v>
      </c>
      <c r="D31" s="49">
        <v>90410000000</v>
      </c>
    </row>
    <row r="32" spans="1:4">
      <c r="A32" s="47" t="s">
        <v>112</v>
      </c>
      <c r="B32" s="69">
        <v>83640</v>
      </c>
      <c r="C32" s="71">
        <f>Top1000_MarketCap[[#This Row],[Market_Cap_text]]*10^6</f>
        <v>83640000000</v>
      </c>
      <c r="D32" s="49">
        <v>83640000000</v>
      </c>
    </row>
    <row r="33" spans="1:4">
      <c r="A33" s="47" t="s">
        <v>114</v>
      </c>
      <c r="B33" s="69">
        <v>79730</v>
      </c>
      <c r="C33" s="71">
        <f>Top1000_MarketCap[[#This Row],[Market_Cap_text]]*10^6</f>
        <v>79730000000</v>
      </c>
      <c r="D33" s="49">
        <v>79730000000</v>
      </c>
    </row>
    <row r="34" spans="1:4">
      <c r="A34" s="47" t="s">
        <v>117</v>
      </c>
      <c r="B34" s="69">
        <v>75210</v>
      </c>
      <c r="C34" s="71">
        <f>Top1000_MarketCap[[#This Row],[Market_Cap_text]]*10^6</f>
        <v>75210000000</v>
      </c>
      <c r="D34" s="49">
        <v>75210000000</v>
      </c>
    </row>
    <row r="35" spans="1:4">
      <c r="A35" s="47" t="s">
        <v>119</v>
      </c>
      <c r="B35" s="69">
        <v>75130</v>
      </c>
      <c r="C35" s="71">
        <f>Top1000_MarketCap[[#This Row],[Market_Cap_text]]*10^6</f>
        <v>75130000000</v>
      </c>
      <c r="D35" s="49">
        <v>75130000000</v>
      </c>
    </row>
    <row r="36" spans="1:4">
      <c r="A36" s="47" t="s">
        <v>122</v>
      </c>
      <c r="B36" s="69">
        <v>74790</v>
      </c>
      <c r="C36" s="71">
        <f>Top1000_MarketCap[[#This Row],[Market_Cap_text]]*10^6</f>
        <v>74790000000</v>
      </c>
      <c r="D36" s="49">
        <v>74790000000</v>
      </c>
    </row>
    <row r="37" spans="1:4">
      <c r="A37" s="47" t="s">
        <v>126</v>
      </c>
      <c r="B37" s="69">
        <v>74640</v>
      </c>
      <c r="C37" s="71">
        <f>Top1000_MarketCap[[#This Row],[Market_Cap_text]]*10^6</f>
        <v>74640000000</v>
      </c>
      <c r="D37" s="49">
        <v>74640000000</v>
      </c>
    </row>
    <row r="38" spans="1:4">
      <c r="A38" s="47" t="s">
        <v>129</v>
      </c>
      <c r="B38" s="69">
        <v>71730</v>
      </c>
      <c r="C38" s="71">
        <f>Top1000_MarketCap[[#This Row],[Market_Cap_text]]*10^6</f>
        <v>71730000000</v>
      </c>
      <c r="D38" s="49">
        <v>71730000000</v>
      </c>
    </row>
    <row r="39" spans="1:4">
      <c r="A39" s="47" t="s">
        <v>133</v>
      </c>
      <c r="B39" s="69">
        <v>70570</v>
      </c>
      <c r="C39" s="71">
        <f>Top1000_MarketCap[[#This Row],[Market_Cap_text]]*10^6</f>
        <v>70570000000</v>
      </c>
      <c r="D39" s="49">
        <v>70570000000</v>
      </c>
    </row>
    <row r="40" spans="1:4">
      <c r="A40" s="47" t="s">
        <v>136</v>
      </c>
      <c r="B40" s="69">
        <v>69990</v>
      </c>
      <c r="C40" s="71">
        <f>Top1000_MarketCap[[#This Row],[Market_Cap_text]]*10^6</f>
        <v>69990000000</v>
      </c>
      <c r="D40" s="49">
        <v>69990000000</v>
      </c>
    </row>
    <row r="41" spans="1:4">
      <c r="A41" s="47" t="s">
        <v>139</v>
      </c>
      <c r="B41" s="69">
        <v>65350</v>
      </c>
      <c r="C41" s="71">
        <f>Top1000_MarketCap[[#This Row],[Market_Cap_text]]*10^6</f>
        <v>65350000000</v>
      </c>
      <c r="D41" s="49">
        <v>65349999999.999992</v>
      </c>
    </row>
    <row r="42" spans="1:4">
      <c r="A42" s="47" t="s">
        <v>143</v>
      </c>
      <c r="B42" s="69">
        <v>61520</v>
      </c>
      <c r="C42" s="71">
        <f>Top1000_MarketCap[[#This Row],[Market_Cap_text]]*10^6</f>
        <v>61520000000</v>
      </c>
      <c r="D42" s="49">
        <v>61520000000</v>
      </c>
    </row>
    <row r="43" spans="1:4">
      <c r="A43" s="47" t="s">
        <v>146</v>
      </c>
      <c r="B43" s="69">
        <v>60540</v>
      </c>
      <c r="C43" s="71">
        <f>Top1000_MarketCap[[#This Row],[Market_Cap_text]]*10^6</f>
        <v>60540000000</v>
      </c>
      <c r="D43" s="49">
        <v>60540000000</v>
      </c>
    </row>
    <row r="44" spans="1:4">
      <c r="A44" s="47" t="s">
        <v>149</v>
      </c>
      <c r="B44" s="69">
        <v>58680</v>
      </c>
      <c r="C44" s="71">
        <f>Top1000_MarketCap[[#This Row],[Market_Cap_text]]*10^6</f>
        <v>58680000000</v>
      </c>
      <c r="D44" s="49">
        <v>58680000000</v>
      </c>
    </row>
    <row r="45" spans="1:4">
      <c r="A45" s="47" t="s">
        <v>152</v>
      </c>
      <c r="B45" s="69">
        <v>56890</v>
      </c>
      <c r="C45" s="71">
        <f>Top1000_MarketCap[[#This Row],[Market_Cap_text]]*10^6</f>
        <v>56890000000</v>
      </c>
      <c r="D45" s="49">
        <v>56890000000</v>
      </c>
    </row>
    <row r="46" spans="1:4">
      <c r="A46" s="47" t="s">
        <v>156</v>
      </c>
      <c r="B46" s="69">
        <v>56790</v>
      </c>
      <c r="C46" s="71">
        <f>Top1000_MarketCap[[#This Row],[Market_Cap_text]]*10^6</f>
        <v>56790000000</v>
      </c>
      <c r="D46" s="49">
        <v>56790000000</v>
      </c>
    </row>
    <row r="47" spans="1:4">
      <c r="A47" s="47" t="s">
        <v>160</v>
      </c>
      <c r="B47" s="69">
        <v>55690</v>
      </c>
      <c r="C47" s="71">
        <f>Top1000_MarketCap[[#This Row],[Market_Cap_text]]*10^6</f>
        <v>55690000000</v>
      </c>
      <c r="D47" s="49">
        <v>55690000000</v>
      </c>
    </row>
    <row r="48" spans="1:4">
      <c r="A48" s="47" t="s">
        <v>163</v>
      </c>
      <c r="B48" s="69">
        <v>54510</v>
      </c>
      <c r="C48" s="71">
        <f>Top1000_MarketCap[[#This Row],[Market_Cap_text]]*10^6</f>
        <v>54510000000</v>
      </c>
      <c r="D48" s="49">
        <v>54510000000</v>
      </c>
    </row>
    <row r="49" spans="1:4">
      <c r="A49" s="47" t="s">
        <v>166</v>
      </c>
      <c r="B49" s="69">
        <v>53190</v>
      </c>
      <c r="C49" s="71">
        <f>Top1000_MarketCap[[#This Row],[Market_Cap_text]]*10^6</f>
        <v>53190000000</v>
      </c>
      <c r="D49" s="49">
        <v>53190000000</v>
      </c>
    </row>
    <row r="50" spans="1:4">
      <c r="A50" s="47" t="s">
        <v>169</v>
      </c>
      <c r="B50" s="69">
        <v>51780</v>
      </c>
      <c r="C50" s="71">
        <f>Top1000_MarketCap[[#This Row],[Market_Cap_text]]*10^6</f>
        <v>51780000000</v>
      </c>
      <c r="D50" s="49">
        <v>51780000000</v>
      </c>
    </row>
    <row r="51" spans="1:4">
      <c r="A51" s="47" t="s">
        <v>172</v>
      </c>
      <c r="B51" s="69">
        <v>50200</v>
      </c>
      <c r="C51" s="71">
        <f>Top1000_MarketCap[[#This Row],[Market_Cap_text]]*10^6</f>
        <v>50200000000</v>
      </c>
      <c r="D51" s="49">
        <v>50200000000</v>
      </c>
    </row>
    <row r="52" spans="1:4">
      <c r="A52" s="47" t="s">
        <v>176</v>
      </c>
      <c r="B52" s="69">
        <v>49860</v>
      </c>
      <c r="C52" s="71">
        <f>Top1000_MarketCap[[#This Row],[Market_Cap_text]]*10^6</f>
        <v>49860000000</v>
      </c>
      <c r="D52" s="49">
        <v>49860000000</v>
      </c>
    </row>
    <row r="53" spans="1:4">
      <c r="A53" s="47" t="s">
        <v>179</v>
      </c>
      <c r="B53" s="69">
        <v>49610</v>
      </c>
      <c r="C53" s="71">
        <f>Top1000_MarketCap[[#This Row],[Market_Cap_text]]*10^6</f>
        <v>49610000000</v>
      </c>
      <c r="D53" s="49">
        <v>49610000000</v>
      </c>
    </row>
    <row r="54" spans="1:4">
      <c r="A54" s="47" t="s">
        <v>182</v>
      </c>
      <c r="B54" s="69">
        <v>49330</v>
      </c>
      <c r="C54" s="71">
        <f>Top1000_MarketCap[[#This Row],[Market_Cap_text]]*10^6</f>
        <v>49330000000</v>
      </c>
      <c r="D54" s="49">
        <v>49330000000</v>
      </c>
    </row>
    <row r="55" spans="1:4">
      <c r="A55" s="47" t="s">
        <v>184</v>
      </c>
      <c r="B55" s="69">
        <v>48970</v>
      </c>
      <c r="C55" s="71">
        <f>Top1000_MarketCap[[#This Row],[Market_Cap_text]]*10^6</f>
        <v>48970000000</v>
      </c>
      <c r="D55" s="49">
        <v>48970000000</v>
      </c>
    </row>
    <row r="56" spans="1:4">
      <c r="A56" s="47" t="s">
        <v>187</v>
      </c>
      <c r="B56" s="69">
        <v>47530</v>
      </c>
      <c r="C56" s="71">
        <f>Top1000_MarketCap[[#This Row],[Market_Cap_text]]*10^6</f>
        <v>47530000000</v>
      </c>
      <c r="D56" s="49">
        <v>47530000000</v>
      </c>
    </row>
    <row r="57" spans="1:4">
      <c r="A57" s="47" t="s">
        <v>190</v>
      </c>
      <c r="B57" s="69">
        <v>47430</v>
      </c>
      <c r="C57" s="71">
        <f>Top1000_MarketCap[[#This Row],[Market_Cap_text]]*10^6</f>
        <v>47430000000</v>
      </c>
      <c r="D57" s="49">
        <v>47430000000</v>
      </c>
    </row>
    <row r="58" spans="1:4">
      <c r="A58" s="47" t="s">
        <v>192</v>
      </c>
      <c r="B58" s="69">
        <v>45770</v>
      </c>
      <c r="C58" s="71">
        <f>Top1000_MarketCap[[#This Row],[Market_Cap_text]]*10^6</f>
        <v>45770000000</v>
      </c>
      <c r="D58" s="49">
        <v>45770000000</v>
      </c>
    </row>
    <row r="59" spans="1:4">
      <c r="A59" s="47" t="s">
        <v>195</v>
      </c>
      <c r="B59" s="69">
        <v>44840</v>
      </c>
      <c r="C59" s="71">
        <f>Top1000_MarketCap[[#This Row],[Market_Cap_text]]*10^6</f>
        <v>44840000000</v>
      </c>
      <c r="D59" s="49">
        <v>44840000000</v>
      </c>
    </row>
    <row r="60" spans="1:4">
      <c r="A60" s="47" t="s">
        <v>198</v>
      </c>
      <c r="B60" s="69">
        <v>42620</v>
      </c>
      <c r="C60" s="71">
        <f>Top1000_MarketCap[[#This Row],[Market_Cap_text]]*10^6</f>
        <v>42620000000</v>
      </c>
      <c r="D60" s="49">
        <v>42620000000</v>
      </c>
    </row>
    <row r="61" spans="1:4">
      <c r="A61" s="47" t="s">
        <v>202</v>
      </c>
      <c r="B61" s="69">
        <v>42150</v>
      </c>
      <c r="C61" s="71">
        <f>Top1000_MarketCap[[#This Row],[Market_Cap_text]]*10^6</f>
        <v>42150000000</v>
      </c>
      <c r="D61" s="49">
        <v>42150000000</v>
      </c>
    </row>
    <row r="62" spans="1:4">
      <c r="A62" s="47" t="s">
        <v>205</v>
      </c>
      <c r="B62" s="69">
        <v>40870</v>
      </c>
      <c r="C62" s="71">
        <f>Top1000_MarketCap[[#This Row],[Market_Cap_text]]*10^6</f>
        <v>40870000000</v>
      </c>
      <c r="D62" s="49">
        <v>40870000000</v>
      </c>
    </row>
    <row r="63" spans="1:4">
      <c r="A63" s="47" t="s">
        <v>208</v>
      </c>
      <c r="B63" s="69">
        <v>40270</v>
      </c>
      <c r="C63" s="71">
        <f>Top1000_MarketCap[[#This Row],[Market_Cap_text]]*10^6</f>
        <v>40270000000</v>
      </c>
      <c r="D63" s="49">
        <v>40270000000</v>
      </c>
    </row>
    <row r="64" spans="1:4">
      <c r="A64" s="47" t="s">
        <v>210</v>
      </c>
      <c r="B64" s="69">
        <v>39970</v>
      </c>
      <c r="C64" s="71">
        <f>Top1000_MarketCap[[#This Row],[Market_Cap_text]]*10^6</f>
        <v>39970000000</v>
      </c>
      <c r="D64" s="49">
        <v>39970000000</v>
      </c>
    </row>
    <row r="65" spans="1:4">
      <c r="A65" s="47" t="s">
        <v>213</v>
      </c>
      <c r="B65" s="69">
        <v>38820</v>
      </c>
      <c r="C65" s="71">
        <f>Top1000_MarketCap[[#This Row],[Market_Cap_text]]*10^6</f>
        <v>38820000000</v>
      </c>
      <c r="D65" s="49">
        <v>38820000000</v>
      </c>
    </row>
    <row r="66" spans="1:4">
      <c r="A66" s="47" t="s">
        <v>215</v>
      </c>
      <c r="B66" s="69">
        <v>38320</v>
      </c>
      <c r="C66" s="71">
        <f>Top1000_MarketCap[[#This Row],[Market_Cap_text]]*10^6</f>
        <v>38320000000</v>
      </c>
      <c r="D66" s="49">
        <v>38320000000</v>
      </c>
    </row>
    <row r="67" spans="1:4">
      <c r="A67" s="47" t="s">
        <v>218</v>
      </c>
      <c r="B67" s="69">
        <v>36930</v>
      </c>
      <c r="C67" s="71">
        <f>Top1000_MarketCap[[#This Row],[Market_Cap_text]]*10^6</f>
        <v>36930000000</v>
      </c>
      <c r="D67" s="49">
        <v>36930000000</v>
      </c>
    </row>
    <row r="68" spans="1:4">
      <c r="A68" s="47" t="s">
        <v>218</v>
      </c>
      <c r="B68" s="69">
        <v>36930</v>
      </c>
      <c r="C68" s="71">
        <f>Top1000_MarketCap[[#This Row],[Market_Cap_text]]*10^6</f>
        <v>36930000000</v>
      </c>
      <c r="D68" s="49">
        <v>36930000000</v>
      </c>
    </row>
    <row r="69" spans="1:4">
      <c r="A69" s="47" t="s">
        <v>223</v>
      </c>
      <c r="B69" s="69">
        <v>35890</v>
      </c>
      <c r="C69" s="71">
        <f>Top1000_MarketCap[[#This Row],[Market_Cap_text]]*10^6</f>
        <v>35890000000</v>
      </c>
      <c r="D69" s="49">
        <v>35890000000</v>
      </c>
    </row>
    <row r="70" spans="1:4">
      <c r="A70" s="47" t="s">
        <v>226</v>
      </c>
      <c r="B70" s="69">
        <v>35010</v>
      </c>
      <c r="C70" s="71">
        <f>Top1000_MarketCap[[#This Row],[Market_Cap_text]]*10^6</f>
        <v>35010000000</v>
      </c>
      <c r="D70" s="49">
        <v>35010000000</v>
      </c>
    </row>
    <row r="71" spans="1:4">
      <c r="A71" s="47" t="s">
        <v>229</v>
      </c>
      <c r="B71" s="69">
        <v>34740</v>
      </c>
      <c r="C71" s="71">
        <f>Top1000_MarketCap[[#This Row],[Market_Cap_text]]*10^6</f>
        <v>34740000000</v>
      </c>
      <c r="D71" s="49">
        <v>34740000000</v>
      </c>
    </row>
    <row r="72" spans="1:4">
      <c r="A72" s="47" t="s">
        <v>232</v>
      </c>
      <c r="B72" s="69">
        <v>34180</v>
      </c>
      <c r="C72" s="71">
        <f>Top1000_MarketCap[[#This Row],[Market_Cap_text]]*10^6</f>
        <v>34180000000</v>
      </c>
      <c r="D72" s="49">
        <v>34180000000</v>
      </c>
    </row>
    <row r="73" spans="1:4">
      <c r="A73" s="47" t="s">
        <v>235</v>
      </c>
      <c r="B73" s="69">
        <v>34000</v>
      </c>
      <c r="C73" s="71">
        <f>Top1000_MarketCap[[#This Row],[Market_Cap_text]]*10^6</f>
        <v>34000000000</v>
      </c>
      <c r="D73" s="49">
        <v>34000000000</v>
      </c>
    </row>
    <row r="74" spans="1:4">
      <c r="A74" s="47" t="s">
        <v>238</v>
      </c>
      <c r="B74" s="69">
        <v>33610</v>
      </c>
      <c r="C74" s="71">
        <f>Top1000_MarketCap[[#This Row],[Market_Cap_text]]*10^6</f>
        <v>33610000000</v>
      </c>
      <c r="D74" s="49">
        <v>33610000000</v>
      </c>
    </row>
    <row r="75" spans="1:4">
      <c r="A75" s="47" t="s">
        <v>241</v>
      </c>
      <c r="B75" s="69">
        <v>32170</v>
      </c>
      <c r="C75" s="71">
        <f>Top1000_MarketCap[[#This Row],[Market_Cap_text]]*10^6</f>
        <v>32170000000</v>
      </c>
      <c r="D75" s="49">
        <v>32170000000</v>
      </c>
    </row>
    <row r="76" spans="1:4">
      <c r="A76" s="47" t="s">
        <v>245</v>
      </c>
      <c r="B76" s="69">
        <v>31550</v>
      </c>
      <c r="C76" s="71">
        <f>Top1000_MarketCap[[#This Row],[Market_Cap_text]]*10^6</f>
        <v>31550000000</v>
      </c>
      <c r="D76" s="49">
        <v>31550000000</v>
      </c>
    </row>
    <row r="77" spans="1:4">
      <c r="A77" s="47" t="s">
        <v>248</v>
      </c>
      <c r="B77" s="69">
        <v>31200</v>
      </c>
      <c r="C77" s="71">
        <f>Top1000_MarketCap[[#This Row],[Market_Cap_text]]*10^6</f>
        <v>31200000000</v>
      </c>
      <c r="D77" s="49">
        <v>31200000000</v>
      </c>
    </row>
    <row r="78" spans="1:4">
      <c r="A78" s="47" t="s">
        <v>251</v>
      </c>
      <c r="B78" s="69">
        <v>31180</v>
      </c>
      <c r="C78" s="71">
        <f>Top1000_MarketCap[[#This Row],[Market_Cap_text]]*10^6</f>
        <v>31180000000</v>
      </c>
      <c r="D78" s="49">
        <v>31180000000</v>
      </c>
    </row>
    <row r="79" spans="1:4">
      <c r="A79" s="47" t="s">
        <v>255</v>
      </c>
      <c r="B79" s="69">
        <v>30530</v>
      </c>
      <c r="C79" s="71">
        <f>Top1000_MarketCap[[#This Row],[Market_Cap_text]]*10^6</f>
        <v>30530000000</v>
      </c>
      <c r="D79" s="49">
        <v>30530000000</v>
      </c>
    </row>
    <row r="80" spans="1:4">
      <c r="A80" s="47" t="s">
        <v>257</v>
      </c>
      <c r="B80" s="69">
        <v>29900</v>
      </c>
      <c r="C80" s="71">
        <f>Top1000_MarketCap[[#This Row],[Market_Cap_text]]*10^6</f>
        <v>29900000000</v>
      </c>
      <c r="D80" s="49">
        <v>29900000000</v>
      </c>
    </row>
    <row r="81" spans="1:4">
      <c r="A81" s="47" t="s">
        <v>260</v>
      </c>
      <c r="B81" s="69">
        <v>29630</v>
      </c>
      <c r="C81" s="71">
        <f>Top1000_MarketCap[[#This Row],[Market_Cap_text]]*10^6</f>
        <v>29630000000</v>
      </c>
      <c r="D81" s="49">
        <v>29630000000</v>
      </c>
    </row>
    <row r="82" spans="1:4">
      <c r="A82" s="47" t="s">
        <v>263</v>
      </c>
      <c r="B82" s="69">
        <v>29200</v>
      </c>
      <c r="C82" s="71">
        <f>Top1000_MarketCap[[#This Row],[Market_Cap_text]]*10^6</f>
        <v>29200000000</v>
      </c>
      <c r="D82" s="49">
        <v>29200000000</v>
      </c>
    </row>
    <row r="83" spans="1:4">
      <c r="A83" s="47" t="s">
        <v>265</v>
      </c>
      <c r="B83" s="69">
        <v>29100</v>
      </c>
      <c r="C83" s="71">
        <f>Top1000_MarketCap[[#This Row],[Market_Cap_text]]*10^6</f>
        <v>29100000000</v>
      </c>
      <c r="D83" s="49">
        <v>29100000000</v>
      </c>
    </row>
    <row r="84" spans="1:4">
      <c r="A84" s="47" t="s">
        <v>268</v>
      </c>
      <c r="B84" s="69">
        <v>28840</v>
      </c>
      <c r="C84" s="71">
        <f>Top1000_MarketCap[[#This Row],[Market_Cap_text]]*10^6</f>
        <v>28840000000</v>
      </c>
      <c r="D84" s="49">
        <v>28840000000</v>
      </c>
    </row>
    <row r="85" spans="1:4">
      <c r="A85" s="47" t="s">
        <v>271</v>
      </c>
      <c r="B85" s="69">
        <v>28770</v>
      </c>
      <c r="C85" s="71">
        <f>Top1000_MarketCap[[#This Row],[Market_Cap_text]]*10^6</f>
        <v>28770000000</v>
      </c>
      <c r="D85" s="49">
        <v>28770000000</v>
      </c>
    </row>
    <row r="86" spans="1:4">
      <c r="A86" s="47" t="s">
        <v>274</v>
      </c>
      <c r="B86" s="69">
        <v>28610</v>
      </c>
      <c r="C86" s="71">
        <f>Top1000_MarketCap[[#This Row],[Market_Cap_text]]*10^6</f>
        <v>28610000000</v>
      </c>
      <c r="D86" s="49">
        <v>28610000000</v>
      </c>
    </row>
    <row r="87" spans="1:4">
      <c r="A87" s="47" t="s">
        <v>276</v>
      </c>
      <c r="B87" s="69">
        <v>27710</v>
      </c>
      <c r="C87" s="71">
        <f>Top1000_MarketCap[[#This Row],[Market_Cap_text]]*10^6</f>
        <v>27710000000</v>
      </c>
      <c r="D87" s="49">
        <v>27710000000</v>
      </c>
    </row>
    <row r="88" spans="1:4">
      <c r="A88" s="47" t="s">
        <v>279</v>
      </c>
      <c r="B88" s="69">
        <v>27510</v>
      </c>
      <c r="C88" s="71">
        <f>Top1000_MarketCap[[#This Row],[Market_Cap_text]]*10^6</f>
        <v>27510000000</v>
      </c>
      <c r="D88" s="49">
        <v>27510000000</v>
      </c>
    </row>
    <row r="89" spans="1:4">
      <c r="A89" s="47" t="s">
        <v>281</v>
      </c>
      <c r="B89" s="69">
        <v>26920</v>
      </c>
      <c r="C89" s="71">
        <f>Top1000_MarketCap[[#This Row],[Market_Cap_text]]*10^6</f>
        <v>26920000000</v>
      </c>
      <c r="D89" s="49">
        <v>26920000000</v>
      </c>
    </row>
    <row r="90" spans="1:4">
      <c r="A90" s="47" t="s">
        <v>284</v>
      </c>
      <c r="B90" s="69">
        <v>26840</v>
      </c>
      <c r="C90" s="71">
        <f>Top1000_MarketCap[[#This Row],[Market_Cap_text]]*10^6</f>
        <v>26840000000</v>
      </c>
      <c r="D90" s="49">
        <v>26840000000</v>
      </c>
    </row>
    <row r="91" spans="1:4">
      <c r="A91" s="47" t="s">
        <v>287</v>
      </c>
      <c r="B91" s="69">
        <v>26370</v>
      </c>
      <c r="C91" s="71">
        <f>Top1000_MarketCap[[#This Row],[Market_Cap_text]]*10^6</f>
        <v>26370000000</v>
      </c>
      <c r="D91" s="49">
        <v>26370000000</v>
      </c>
    </row>
    <row r="92" spans="1:4">
      <c r="A92" s="47" t="s">
        <v>290</v>
      </c>
      <c r="B92" s="69">
        <v>25940</v>
      </c>
      <c r="C92" s="71">
        <f>Top1000_MarketCap[[#This Row],[Market_Cap_text]]*10^6</f>
        <v>25940000000</v>
      </c>
      <c r="D92" s="49">
        <v>25940000000</v>
      </c>
    </row>
    <row r="93" spans="1:4">
      <c r="A93" s="47" t="s">
        <v>292</v>
      </c>
      <c r="B93" s="69">
        <v>25830</v>
      </c>
      <c r="C93" s="71">
        <f>Top1000_MarketCap[[#This Row],[Market_Cap_text]]*10^6</f>
        <v>25830000000</v>
      </c>
      <c r="D93" s="49">
        <v>25830000000</v>
      </c>
    </row>
    <row r="94" spans="1:4">
      <c r="A94" s="47" t="s">
        <v>295</v>
      </c>
      <c r="B94" s="69">
        <v>25820</v>
      </c>
      <c r="C94" s="71">
        <f>Top1000_MarketCap[[#This Row],[Market_Cap_text]]*10^6</f>
        <v>25820000000</v>
      </c>
      <c r="D94" s="49">
        <v>25820000000</v>
      </c>
    </row>
    <row r="95" spans="1:4">
      <c r="A95" s="47" t="s">
        <v>297</v>
      </c>
      <c r="B95" s="69">
        <v>25650</v>
      </c>
      <c r="C95" s="71">
        <f>Top1000_MarketCap[[#This Row],[Market_Cap_text]]*10^6</f>
        <v>25650000000</v>
      </c>
      <c r="D95" s="49">
        <v>25650000000</v>
      </c>
    </row>
    <row r="96" spans="1:4">
      <c r="A96" s="47" t="s">
        <v>297</v>
      </c>
      <c r="B96" s="69">
        <v>25650</v>
      </c>
      <c r="C96" s="71">
        <f>Top1000_MarketCap[[#This Row],[Market_Cap_text]]*10^6</f>
        <v>25650000000</v>
      </c>
      <c r="D96" s="49">
        <v>25650000000</v>
      </c>
    </row>
    <row r="97" spans="1:4">
      <c r="A97" s="47" t="s">
        <v>302</v>
      </c>
      <c r="B97" s="69">
        <v>25520</v>
      </c>
      <c r="C97" s="71">
        <f>Top1000_MarketCap[[#This Row],[Market_Cap_text]]*10^6</f>
        <v>25520000000</v>
      </c>
      <c r="D97" s="49">
        <v>25520000000</v>
      </c>
    </row>
    <row r="98" spans="1:4">
      <c r="A98" s="47" t="s">
        <v>304</v>
      </c>
      <c r="B98" s="69">
        <v>25270</v>
      </c>
      <c r="C98" s="71">
        <f>Top1000_MarketCap[[#This Row],[Market_Cap_text]]*10^6</f>
        <v>25270000000</v>
      </c>
      <c r="D98" s="49">
        <v>25270000000</v>
      </c>
    </row>
    <row r="99" spans="1:4">
      <c r="A99" s="47" t="s">
        <v>307</v>
      </c>
      <c r="B99" s="69">
        <v>25130</v>
      </c>
      <c r="C99" s="71">
        <f>Top1000_MarketCap[[#This Row],[Market_Cap_text]]*10^6</f>
        <v>25130000000</v>
      </c>
      <c r="D99" s="49">
        <v>25130000000</v>
      </c>
    </row>
    <row r="100" spans="1:4">
      <c r="A100" s="47" t="s">
        <v>310</v>
      </c>
      <c r="B100" s="69">
        <v>24080</v>
      </c>
      <c r="C100" s="71">
        <f>Top1000_MarketCap[[#This Row],[Market_Cap_text]]*10^6</f>
        <v>24080000000</v>
      </c>
      <c r="D100" s="49">
        <v>24080000000</v>
      </c>
    </row>
    <row r="101" spans="1:4">
      <c r="A101" s="47" t="s">
        <v>313</v>
      </c>
      <c r="B101" s="69">
        <v>23750</v>
      </c>
      <c r="C101" s="71">
        <f>Top1000_MarketCap[[#This Row],[Market_Cap_text]]*10^6</f>
        <v>23750000000</v>
      </c>
      <c r="D101" s="49">
        <v>23750000000</v>
      </c>
    </row>
    <row r="102" spans="1:4">
      <c r="A102" s="47" t="s">
        <v>316</v>
      </c>
      <c r="B102" s="69">
        <v>23710</v>
      </c>
      <c r="C102" s="71">
        <f>Top1000_MarketCap[[#This Row],[Market_Cap_text]]*10^6</f>
        <v>23710000000</v>
      </c>
      <c r="D102" s="49">
        <v>23710000000</v>
      </c>
    </row>
    <row r="103" spans="1:4">
      <c r="A103" s="47" t="s">
        <v>318</v>
      </c>
      <c r="B103" s="69">
        <v>23580</v>
      </c>
      <c r="C103" s="71">
        <f>Top1000_MarketCap[[#This Row],[Market_Cap_text]]*10^6</f>
        <v>23580000000</v>
      </c>
      <c r="D103" s="49">
        <v>23580000000</v>
      </c>
    </row>
    <row r="104" spans="1:4">
      <c r="A104" s="47" t="s">
        <v>320</v>
      </c>
      <c r="B104" s="69">
        <v>23190</v>
      </c>
      <c r="C104" s="71">
        <f>Top1000_MarketCap[[#This Row],[Market_Cap_text]]*10^6</f>
        <v>23190000000</v>
      </c>
      <c r="D104" s="49">
        <v>23190000000</v>
      </c>
    </row>
    <row r="105" spans="1:4">
      <c r="A105" s="47" t="s">
        <v>323</v>
      </c>
      <c r="B105" s="69">
        <v>23100</v>
      </c>
      <c r="C105" s="71">
        <f>Top1000_MarketCap[[#This Row],[Market_Cap_text]]*10^6</f>
        <v>23100000000</v>
      </c>
      <c r="D105" s="49">
        <v>23100000000</v>
      </c>
    </row>
    <row r="106" spans="1:4">
      <c r="A106" s="47" t="s">
        <v>325</v>
      </c>
      <c r="B106" s="69">
        <v>22150</v>
      </c>
      <c r="C106" s="71">
        <f>Top1000_MarketCap[[#This Row],[Market_Cap_text]]*10^6</f>
        <v>22150000000</v>
      </c>
      <c r="D106" s="49">
        <v>22150000000</v>
      </c>
    </row>
    <row r="107" spans="1:4">
      <c r="A107" s="47" t="s">
        <v>328</v>
      </c>
      <c r="B107" s="69">
        <v>20890</v>
      </c>
      <c r="C107" s="71">
        <f>Top1000_MarketCap[[#This Row],[Market_Cap_text]]*10^6</f>
        <v>20890000000</v>
      </c>
      <c r="D107" s="49">
        <v>20890000000</v>
      </c>
    </row>
    <row r="108" spans="1:4">
      <c r="A108" s="47" t="s">
        <v>331</v>
      </c>
      <c r="B108" s="69">
        <v>20750</v>
      </c>
      <c r="C108" s="71">
        <f>Top1000_MarketCap[[#This Row],[Market_Cap_text]]*10^6</f>
        <v>20750000000</v>
      </c>
      <c r="D108" s="49">
        <v>20750000000</v>
      </c>
    </row>
    <row r="109" spans="1:4">
      <c r="A109" s="47" t="s">
        <v>333</v>
      </c>
      <c r="B109" s="69">
        <v>20740</v>
      </c>
      <c r="C109" s="71">
        <f>Top1000_MarketCap[[#This Row],[Market_Cap_text]]*10^6</f>
        <v>20740000000</v>
      </c>
      <c r="D109" s="49">
        <v>20740000000</v>
      </c>
    </row>
    <row r="110" spans="1:4">
      <c r="A110" s="47" t="s">
        <v>335</v>
      </c>
      <c r="B110" s="69">
        <v>20730</v>
      </c>
      <c r="C110" s="71">
        <f>Top1000_MarketCap[[#This Row],[Market_Cap_text]]*10^6</f>
        <v>20730000000</v>
      </c>
      <c r="D110" s="49">
        <v>20730000000</v>
      </c>
    </row>
    <row r="111" spans="1:4">
      <c r="A111" s="47" t="s">
        <v>338</v>
      </c>
      <c r="B111" s="69">
        <v>20540</v>
      </c>
      <c r="C111" s="71">
        <f>Top1000_MarketCap[[#This Row],[Market_Cap_text]]*10^6</f>
        <v>20540000000</v>
      </c>
      <c r="D111" s="49">
        <v>20540000000</v>
      </c>
    </row>
    <row r="112" spans="1:4">
      <c r="A112" s="47" t="s">
        <v>341</v>
      </c>
      <c r="B112" s="69">
        <v>20280</v>
      </c>
      <c r="C112" s="71">
        <f>Top1000_MarketCap[[#This Row],[Market_Cap_text]]*10^6</f>
        <v>20280000000</v>
      </c>
      <c r="D112" s="49">
        <v>20280000000</v>
      </c>
    </row>
    <row r="113" spans="1:4">
      <c r="A113" s="47" t="s">
        <v>344</v>
      </c>
      <c r="B113" s="69">
        <v>20000</v>
      </c>
      <c r="C113" s="71">
        <f>Top1000_MarketCap[[#This Row],[Market_Cap_text]]*10^6</f>
        <v>20000000000</v>
      </c>
      <c r="D113" s="49">
        <v>20000000000</v>
      </c>
    </row>
    <row r="114" spans="1:4">
      <c r="A114" s="47" t="s">
        <v>347</v>
      </c>
      <c r="B114" s="69">
        <v>19890</v>
      </c>
      <c r="C114" s="71">
        <f>Top1000_MarketCap[[#This Row],[Market_Cap_text]]*10^6</f>
        <v>19890000000</v>
      </c>
      <c r="D114" s="49">
        <v>19890000000</v>
      </c>
    </row>
    <row r="115" spans="1:4">
      <c r="A115" s="47" t="s">
        <v>349</v>
      </c>
      <c r="B115" s="69">
        <v>19420</v>
      </c>
      <c r="C115" s="71">
        <f>Top1000_MarketCap[[#This Row],[Market_Cap_text]]*10^6</f>
        <v>19420000000</v>
      </c>
      <c r="D115" s="49">
        <v>19420000000</v>
      </c>
    </row>
    <row r="116" spans="1:4">
      <c r="A116" s="47" t="s">
        <v>353</v>
      </c>
      <c r="B116" s="69">
        <v>18640</v>
      </c>
      <c r="C116" s="71">
        <f>Top1000_MarketCap[[#This Row],[Market_Cap_text]]*10^6</f>
        <v>18640000000</v>
      </c>
      <c r="D116" s="49">
        <v>18640000000</v>
      </c>
    </row>
    <row r="117" spans="1:4">
      <c r="A117" s="47" t="s">
        <v>357</v>
      </c>
      <c r="B117" s="69">
        <v>18050</v>
      </c>
      <c r="C117" s="71">
        <f>Top1000_MarketCap[[#This Row],[Market_Cap_text]]*10^6</f>
        <v>18050000000</v>
      </c>
      <c r="D117" s="49">
        <v>18050000000</v>
      </c>
    </row>
    <row r="118" spans="1:4">
      <c r="A118" s="47" t="s">
        <v>359</v>
      </c>
      <c r="B118" s="69">
        <v>17880</v>
      </c>
      <c r="C118" s="71">
        <f>Top1000_MarketCap[[#This Row],[Market_Cap_text]]*10^6</f>
        <v>17880000000</v>
      </c>
      <c r="D118" s="49">
        <v>17880000000</v>
      </c>
    </row>
    <row r="119" spans="1:4">
      <c r="A119" s="47" t="s">
        <v>359</v>
      </c>
      <c r="B119" s="69">
        <v>17880</v>
      </c>
      <c r="C119" s="71">
        <f>Top1000_MarketCap[[#This Row],[Market_Cap_text]]*10^6</f>
        <v>17880000000</v>
      </c>
      <c r="D119" s="49">
        <v>17880000000</v>
      </c>
    </row>
    <row r="120" spans="1:4">
      <c r="A120" s="47" t="s">
        <v>366</v>
      </c>
      <c r="B120" s="69">
        <v>17780</v>
      </c>
      <c r="C120" s="71">
        <f>Top1000_MarketCap[[#This Row],[Market_Cap_text]]*10^6</f>
        <v>17780000000</v>
      </c>
      <c r="D120" s="49">
        <v>17780000000</v>
      </c>
    </row>
    <row r="121" spans="1:4">
      <c r="A121" s="47" t="s">
        <v>369</v>
      </c>
      <c r="B121" s="69">
        <v>17760</v>
      </c>
      <c r="C121" s="71">
        <f>Top1000_MarketCap[[#This Row],[Market_Cap_text]]*10^6</f>
        <v>17760000000</v>
      </c>
      <c r="D121" s="49">
        <v>17760000000</v>
      </c>
    </row>
    <row r="122" spans="1:4">
      <c r="A122" s="47" t="s">
        <v>371</v>
      </c>
      <c r="B122" s="69">
        <v>17540</v>
      </c>
      <c r="C122" s="71">
        <f>Top1000_MarketCap[[#This Row],[Market_Cap_text]]*10^6</f>
        <v>17540000000</v>
      </c>
      <c r="D122" s="49">
        <v>17540000000</v>
      </c>
    </row>
    <row r="123" spans="1:4">
      <c r="A123" s="47" t="s">
        <v>374</v>
      </c>
      <c r="B123" s="69">
        <v>17470</v>
      </c>
      <c r="C123" s="71">
        <f>Top1000_MarketCap[[#This Row],[Market_Cap_text]]*10^6</f>
        <v>17470000000</v>
      </c>
      <c r="D123" s="49">
        <v>17470000000</v>
      </c>
    </row>
    <row r="124" spans="1:4">
      <c r="A124" s="47" t="s">
        <v>376</v>
      </c>
      <c r="B124" s="69">
        <v>17210</v>
      </c>
      <c r="C124" s="71">
        <f>Top1000_MarketCap[[#This Row],[Market_Cap_text]]*10^6</f>
        <v>17210000000</v>
      </c>
      <c r="D124" s="49">
        <v>17210000000</v>
      </c>
    </row>
    <row r="125" spans="1:4">
      <c r="A125" s="47" t="s">
        <v>378</v>
      </c>
      <c r="B125" s="69">
        <v>17140</v>
      </c>
      <c r="C125" s="71">
        <f>Top1000_MarketCap[[#This Row],[Market_Cap_text]]*10^6</f>
        <v>17140000000</v>
      </c>
      <c r="D125" s="49">
        <v>17140000000</v>
      </c>
    </row>
    <row r="126" spans="1:4">
      <c r="A126" s="47" t="s">
        <v>381</v>
      </c>
      <c r="B126" s="69">
        <v>17110</v>
      </c>
      <c r="C126" s="71">
        <f>Top1000_MarketCap[[#This Row],[Market_Cap_text]]*10^6</f>
        <v>17110000000</v>
      </c>
      <c r="D126" s="49">
        <v>17110000000</v>
      </c>
    </row>
    <row r="127" spans="1:4">
      <c r="A127" s="47" t="s">
        <v>384</v>
      </c>
      <c r="B127" s="69">
        <v>16910</v>
      </c>
      <c r="C127" s="71">
        <f>Top1000_MarketCap[[#This Row],[Market_Cap_text]]*10^6</f>
        <v>16910000000</v>
      </c>
      <c r="D127" s="49">
        <v>16910000000</v>
      </c>
    </row>
    <row r="128" spans="1:4">
      <c r="A128" s="47" t="s">
        <v>386</v>
      </c>
      <c r="B128" s="69">
        <v>16900</v>
      </c>
      <c r="C128" s="71">
        <f>Top1000_MarketCap[[#This Row],[Market_Cap_text]]*10^6</f>
        <v>16900000000</v>
      </c>
      <c r="D128" s="49">
        <v>16899999999.999998</v>
      </c>
    </row>
    <row r="129" spans="1:4">
      <c r="A129" s="47" t="s">
        <v>389</v>
      </c>
      <c r="B129" s="69">
        <v>16830</v>
      </c>
      <c r="C129" s="71">
        <f>Top1000_MarketCap[[#This Row],[Market_Cap_text]]*10^6</f>
        <v>16830000000</v>
      </c>
      <c r="D129" s="49">
        <v>16829999999.999998</v>
      </c>
    </row>
    <row r="130" spans="1:4">
      <c r="A130" s="47" t="s">
        <v>392</v>
      </c>
      <c r="B130" s="69">
        <v>16800</v>
      </c>
      <c r="C130" s="71">
        <f>Top1000_MarketCap[[#This Row],[Market_Cap_text]]*10^6</f>
        <v>16800000000</v>
      </c>
      <c r="D130" s="49">
        <v>16800000000</v>
      </c>
    </row>
    <row r="131" spans="1:4">
      <c r="A131" s="47" t="s">
        <v>395</v>
      </c>
      <c r="B131" s="69">
        <v>16750</v>
      </c>
      <c r="C131" s="71">
        <f>Top1000_MarketCap[[#This Row],[Market_Cap_text]]*10^6</f>
        <v>16750000000</v>
      </c>
      <c r="D131" s="49">
        <v>16750000000</v>
      </c>
    </row>
    <row r="132" spans="1:4">
      <c r="A132" s="47" t="s">
        <v>395</v>
      </c>
      <c r="B132" s="69">
        <v>16750</v>
      </c>
      <c r="C132" s="71">
        <f>Top1000_MarketCap[[#This Row],[Market_Cap_text]]*10^6</f>
        <v>16750000000</v>
      </c>
      <c r="D132" s="49">
        <v>16750000000</v>
      </c>
    </row>
    <row r="133" spans="1:4">
      <c r="A133" s="47" t="s">
        <v>400</v>
      </c>
      <c r="B133" s="69">
        <v>16550</v>
      </c>
      <c r="C133" s="71">
        <f>Top1000_MarketCap[[#This Row],[Market_Cap_text]]*10^6</f>
        <v>16550000000</v>
      </c>
      <c r="D133" s="49">
        <v>16550000000</v>
      </c>
    </row>
    <row r="134" spans="1:4">
      <c r="A134" s="47" t="s">
        <v>403</v>
      </c>
      <c r="B134" s="69">
        <v>16380</v>
      </c>
      <c r="C134" s="71">
        <f>Top1000_MarketCap[[#This Row],[Market_Cap_text]]*10^6</f>
        <v>16380000000</v>
      </c>
      <c r="D134" s="49">
        <v>16379999999.999998</v>
      </c>
    </row>
    <row r="135" spans="1:4">
      <c r="A135" s="47" t="s">
        <v>406</v>
      </c>
      <c r="B135" s="69">
        <v>16330</v>
      </c>
      <c r="C135" s="71">
        <f>Top1000_MarketCap[[#This Row],[Market_Cap_text]]*10^6</f>
        <v>16330000000</v>
      </c>
      <c r="D135" s="49">
        <v>16329999999.999998</v>
      </c>
    </row>
    <row r="136" spans="1:4">
      <c r="A136" s="47" t="s">
        <v>409</v>
      </c>
      <c r="B136" s="69">
        <v>16130</v>
      </c>
      <c r="C136" s="71">
        <f>Top1000_MarketCap[[#This Row],[Market_Cap_text]]*10^6</f>
        <v>16130000000</v>
      </c>
      <c r="D136" s="49">
        <v>16129999999.999998</v>
      </c>
    </row>
    <row r="137" spans="1:4">
      <c r="A137" s="47" t="s">
        <v>412</v>
      </c>
      <c r="B137" s="69">
        <v>15970</v>
      </c>
      <c r="C137" s="71">
        <f>Top1000_MarketCap[[#This Row],[Market_Cap_text]]*10^6</f>
        <v>15970000000</v>
      </c>
      <c r="D137" s="49">
        <v>15970000000</v>
      </c>
    </row>
    <row r="138" spans="1:4">
      <c r="A138" s="47" t="s">
        <v>414</v>
      </c>
      <c r="B138" s="69">
        <v>15910</v>
      </c>
      <c r="C138" s="71">
        <f>Top1000_MarketCap[[#This Row],[Market_Cap_text]]*10^6</f>
        <v>15910000000</v>
      </c>
      <c r="D138" s="49">
        <v>15910000000</v>
      </c>
    </row>
    <row r="139" spans="1:4">
      <c r="A139" s="47" t="s">
        <v>416</v>
      </c>
      <c r="B139" s="69">
        <v>15570</v>
      </c>
      <c r="C139" s="71">
        <f>Top1000_MarketCap[[#This Row],[Market_Cap_text]]*10^6</f>
        <v>15570000000</v>
      </c>
      <c r="D139" s="49">
        <v>15570000000</v>
      </c>
    </row>
    <row r="140" spans="1:4">
      <c r="A140" s="47" t="s">
        <v>419</v>
      </c>
      <c r="B140" s="69">
        <v>15460</v>
      </c>
      <c r="C140" s="71">
        <f>Top1000_MarketCap[[#This Row],[Market_Cap_text]]*10^6</f>
        <v>15460000000</v>
      </c>
      <c r="D140" s="49">
        <v>15460000000</v>
      </c>
    </row>
    <row r="141" spans="1:4">
      <c r="A141" s="47" t="s">
        <v>421</v>
      </c>
      <c r="B141" s="69">
        <v>15420</v>
      </c>
      <c r="C141" s="71">
        <f>Top1000_MarketCap[[#This Row],[Market_Cap_text]]*10^6</f>
        <v>15420000000</v>
      </c>
      <c r="D141" s="49">
        <v>15420000000</v>
      </c>
    </row>
    <row r="142" spans="1:4">
      <c r="A142" s="47" t="s">
        <v>423</v>
      </c>
      <c r="B142" s="69">
        <v>15240</v>
      </c>
      <c r="C142" s="71">
        <f>Top1000_MarketCap[[#This Row],[Market_Cap_text]]*10^6</f>
        <v>15240000000</v>
      </c>
      <c r="D142" s="49">
        <v>15240000000</v>
      </c>
    </row>
    <row r="143" spans="1:4">
      <c r="A143" s="47" t="s">
        <v>427</v>
      </c>
      <c r="B143" s="69">
        <v>15210</v>
      </c>
      <c r="C143" s="71">
        <f>Top1000_MarketCap[[#This Row],[Market_Cap_text]]*10^6</f>
        <v>15210000000</v>
      </c>
      <c r="D143" s="49">
        <v>15210000000</v>
      </c>
    </row>
    <row r="144" spans="1:4">
      <c r="A144" s="47" t="s">
        <v>430</v>
      </c>
      <c r="B144" s="69">
        <v>15070</v>
      </c>
      <c r="C144" s="71">
        <f>Top1000_MarketCap[[#This Row],[Market_Cap_text]]*10^6</f>
        <v>15070000000</v>
      </c>
      <c r="D144" s="49">
        <v>15070000000</v>
      </c>
    </row>
    <row r="145" spans="1:4">
      <c r="A145" s="47" t="s">
        <v>432</v>
      </c>
      <c r="B145" s="69">
        <v>14830</v>
      </c>
      <c r="C145" s="71">
        <f>Top1000_MarketCap[[#This Row],[Market_Cap_text]]*10^6</f>
        <v>14830000000</v>
      </c>
      <c r="D145" s="49">
        <v>14830000000</v>
      </c>
    </row>
    <row r="146" spans="1:4">
      <c r="A146" s="47" t="s">
        <v>435</v>
      </c>
      <c r="B146" s="69">
        <v>14700</v>
      </c>
      <c r="C146" s="71">
        <f>Top1000_MarketCap[[#This Row],[Market_Cap_text]]*10^6</f>
        <v>14700000000</v>
      </c>
      <c r="D146" s="49">
        <v>14700000000</v>
      </c>
    </row>
    <row r="147" spans="1:4">
      <c r="A147" s="47" t="s">
        <v>438</v>
      </c>
      <c r="B147" s="69">
        <v>14570</v>
      </c>
      <c r="C147" s="71">
        <f>Top1000_MarketCap[[#This Row],[Market_Cap_text]]*10^6</f>
        <v>14570000000</v>
      </c>
      <c r="D147" s="49">
        <v>14570000000</v>
      </c>
    </row>
    <row r="148" spans="1:4">
      <c r="A148" s="47" t="s">
        <v>441</v>
      </c>
      <c r="B148" s="69">
        <v>14460</v>
      </c>
      <c r="C148" s="71">
        <f>Top1000_MarketCap[[#This Row],[Market_Cap_text]]*10^6</f>
        <v>14460000000</v>
      </c>
      <c r="D148" s="49">
        <v>14460000000</v>
      </c>
    </row>
    <row r="149" spans="1:4">
      <c r="A149" s="47" t="s">
        <v>444</v>
      </c>
      <c r="B149" s="69">
        <v>14420</v>
      </c>
      <c r="C149" s="71">
        <f>Top1000_MarketCap[[#This Row],[Market_Cap_text]]*10^6</f>
        <v>14420000000</v>
      </c>
      <c r="D149" s="49">
        <v>14420000000</v>
      </c>
    </row>
    <row r="150" spans="1:4">
      <c r="A150" s="47" t="s">
        <v>447</v>
      </c>
      <c r="B150" s="69">
        <v>14080</v>
      </c>
      <c r="C150" s="71">
        <f>Top1000_MarketCap[[#This Row],[Market_Cap_text]]*10^6</f>
        <v>14080000000</v>
      </c>
      <c r="D150" s="49">
        <v>14080000000</v>
      </c>
    </row>
    <row r="151" spans="1:4">
      <c r="A151" s="47" t="s">
        <v>450</v>
      </c>
      <c r="B151" s="69">
        <v>13930</v>
      </c>
      <c r="C151" s="71">
        <f>Top1000_MarketCap[[#This Row],[Market_Cap_text]]*10^6</f>
        <v>13930000000</v>
      </c>
      <c r="D151" s="49">
        <v>13930000000</v>
      </c>
    </row>
    <row r="152" spans="1:4">
      <c r="A152" s="47" t="s">
        <v>453</v>
      </c>
      <c r="B152" s="69">
        <v>13870</v>
      </c>
      <c r="C152" s="71">
        <f>Top1000_MarketCap[[#This Row],[Market_Cap_text]]*10^6</f>
        <v>13870000000</v>
      </c>
      <c r="D152" s="49">
        <v>13870000000</v>
      </c>
    </row>
    <row r="153" spans="1:4">
      <c r="A153" s="47" t="s">
        <v>456</v>
      </c>
      <c r="B153" s="69">
        <v>13730</v>
      </c>
      <c r="C153" s="71">
        <f>Top1000_MarketCap[[#This Row],[Market_Cap_text]]*10^6</f>
        <v>13730000000</v>
      </c>
      <c r="D153" s="49">
        <v>13730000000</v>
      </c>
    </row>
    <row r="154" spans="1:4">
      <c r="A154" s="47" t="s">
        <v>459</v>
      </c>
      <c r="B154" s="69">
        <v>13270</v>
      </c>
      <c r="C154" s="71">
        <f>Top1000_MarketCap[[#This Row],[Market_Cap_text]]*10^6</f>
        <v>13270000000</v>
      </c>
      <c r="D154" s="49">
        <v>13270000000</v>
      </c>
    </row>
    <row r="155" spans="1:4">
      <c r="A155" s="47" t="s">
        <v>462</v>
      </c>
      <c r="B155" s="69">
        <v>13140</v>
      </c>
      <c r="C155" s="71">
        <f>Top1000_MarketCap[[#This Row],[Market_Cap_text]]*10^6</f>
        <v>13140000000</v>
      </c>
      <c r="D155" s="49">
        <v>13140000000</v>
      </c>
    </row>
    <row r="156" spans="1:4">
      <c r="A156" s="47" t="s">
        <v>465</v>
      </c>
      <c r="B156" s="69">
        <v>13070</v>
      </c>
      <c r="C156" s="71">
        <f>Top1000_MarketCap[[#This Row],[Market_Cap_text]]*10^6</f>
        <v>13070000000</v>
      </c>
      <c r="D156" s="49">
        <v>13070000000</v>
      </c>
    </row>
    <row r="157" spans="1:4">
      <c r="A157" s="47" t="s">
        <v>467</v>
      </c>
      <c r="B157" s="69">
        <v>12990</v>
      </c>
      <c r="C157" s="71">
        <f>Top1000_MarketCap[[#This Row],[Market_Cap_text]]*10^6</f>
        <v>12990000000</v>
      </c>
      <c r="D157" s="49">
        <v>12990000000</v>
      </c>
    </row>
    <row r="158" spans="1:4">
      <c r="A158" s="47" t="s">
        <v>470</v>
      </c>
      <c r="B158" s="69">
        <v>12950</v>
      </c>
      <c r="C158" s="71">
        <f>Top1000_MarketCap[[#This Row],[Market_Cap_text]]*10^6</f>
        <v>12950000000</v>
      </c>
      <c r="D158" s="49">
        <v>12950000000</v>
      </c>
    </row>
    <row r="159" spans="1:4">
      <c r="A159" s="47" t="s">
        <v>473</v>
      </c>
      <c r="B159" s="69">
        <v>12830</v>
      </c>
      <c r="C159" s="71">
        <f>Top1000_MarketCap[[#This Row],[Market_Cap_text]]*10^6</f>
        <v>12830000000</v>
      </c>
      <c r="D159" s="49">
        <v>12830000000</v>
      </c>
    </row>
    <row r="160" spans="1:4">
      <c r="A160" s="47" t="s">
        <v>476</v>
      </c>
      <c r="B160" s="69">
        <v>12800</v>
      </c>
      <c r="C160" s="71">
        <f>Top1000_MarketCap[[#This Row],[Market_Cap_text]]*10^6</f>
        <v>12800000000</v>
      </c>
      <c r="D160" s="49">
        <v>12800000000</v>
      </c>
    </row>
    <row r="161" spans="1:4">
      <c r="A161" s="47" t="s">
        <v>478</v>
      </c>
      <c r="B161" s="69">
        <v>12780</v>
      </c>
      <c r="C161" s="71">
        <f>Top1000_MarketCap[[#This Row],[Market_Cap_text]]*10^6</f>
        <v>12780000000</v>
      </c>
      <c r="D161" s="49">
        <v>12780000000</v>
      </c>
    </row>
    <row r="162" spans="1:4">
      <c r="A162" s="47" t="s">
        <v>481</v>
      </c>
      <c r="B162" s="69">
        <v>12690</v>
      </c>
      <c r="C162" s="71">
        <f>Top1000_MarketCap[[#This Row],[Market_Cap_text]]*10^6</f>
        <v>12690000000</v>
      </c>
      <c r="D162" s="49">
        <v>12690000000</v>
      </c>
    </row>
    <row r="163" spans="1:4">
      <c r="A163" s="47" t="s">
        <v>484</v>
      </c>
      <c r="B163" s="69">
        <v>12630</v>
      </c>
      <c r="C163" s="71">
        <f>Top1000_MarketCap[[#This Row],[Market_Cap_text]]*10^6</f>
        <v>12630000000</v>
      </c>
      <c r="D163" s="49">
        <v>12630000000</v>
      </c>
    </row>
    <row r="164" spans="1:4">
      <c r="A164" s="47" t="s">
        <v>486</v>
      </c>
      <c r="B164" s="69">
        <v>12580</v>
      </c>
      <c r="C164" s="71">
        <f>Top1000_MarketCap[[#This Row],[Market_Cap_text]]*10^6</f>
        <v>12580000000</v>
      </c>
      <c r="D164" s="49">
        <v>12580000000</v>
      </c>
    </row>
    <row r="165" spans="1:4">
      <c r="A165" s="47" t="s">
        <v>489</v>
      </c>
      <c r="B165" s="69">
        <v>12140</v>
      </c>
      <c r="C165" s="71">
        <f>Top1000_MarketCap[[#This Row],[Market_Cap_text]]*10^6</f>
        <v>12140000000</v>
      </c>
      <c r="D165" s="49">
        <v>12140000000</v>
      </c>
    </row>
    <row r="166" spans="1:4">
      <c r="A166" s="47" t="s">
        <v>492</v>
      </c>
      <c r="B166" s="69">
        <v>11630</v>
      </c>
      <c r="C166" s="71">
        <f>Top1000_MarketCap[[#This Row],[Market_Cap_text]]*10^6</f>
        <v>11630000000</v>
      </c>
      <c r="D166" s="49">
        <v>11630000000</v>
      </c>
    </row>
    <row r="167" spans="1:4">
      <c r="A167" s="47" t="s">
        <v>495</v>
      </c>
      <c r="B167" s="69">
        <v>11580</v>
      </c>
      <c r="C167" s="71">
        <f>Top1000_MarketCap[[#This Row],[Market_Cap_text]]*10^6</f>
        <v>11580000000</v>
      </c>
      <c r="D167" s="49">
        <v>11580000000</v>
      </c>
    </row>
    <row r="168" spans="1:4">
      <c r="A168" s="47" t="s">
        <v>498</v>
      </c>
      <c r="B168" s="69">
        <v>11540</v>
      </c>
      <c r="C168" s="71">
        <f>Top1000_MarketCap[[#This Row],[Market_Cap_text]]*10^6</f>
        <v>11540000000</v>
      </c>
      <c r="D168" s="49">
        <v>11540000000</v>
      </c>
    </row>
    <row r="169" spans="1:4">
      <c r="A169" s="47" t="s">
        <v>500</v>
      </c>
      <c r="B169" s="69">
        <v>11410</v>
      </c>
      <c r="C169" s="71">
        <f>Top1000_MarketCap[[#This Row],[Market_Cap_text]]*10^6</f>
        <v>11410000000</v>
      </c>
      <c r="D169" s="49">
        <v>11410000000</v>
      </c>
    </row>
    <row r="170" spans="1:4">
      <c r="A170" s="47" t="s">
        <v>502</v>
      </c>
      <c r="B170" s="69">
        <v>11340</v>
      </c>
      <c r="C170" s="71">
        <f>Top1000_MarketCap[[#This Row],[Market_Cap_text]]*10^6</f>
        <v>11340000000</v>
      </c>
      <c r="D170" s="49">
        <v>11340000000</v>
      </c>
    </row>
    <row r="171" spans="1:4">
      <c r="A171" s="47" t="s">
        <v>505</v>
      </c>
      <c r="B171" s="69">
        <v>11330</v>
      </c>
      <c r="C171" s="71">
        <f>Top1000_MarketCap[[#This Row],[Market_Cap_text]]*10^6</f>
        <v>11330000000</v>
      </c>
      <c r="D171" s="49">
        <v>11330000000</v>
      </c>
    </row>
    <row r="172" spans="1:4">
      <c r="A172" s="47" t="s">
        <v>508</v>
      </c>
      <c r="B172" s="69">
        <v>11260</v>
      </c>
      <c r="C172" s="71">
        <f>Top1000_MarketCap[[#This Row],[Market_Cap_text]]*10^6</f>
        <v>11260000000</v>
      </c>
      <c r="D172" s="49">
        <v>11260000000</v>
      </c>
    </row>
    <row r="173" spans="1:4">
      <c r="A173" s="47" t="s">
        <v>510</v>
      </c>
      <c r="B173" s="69">
        <v>11220</v>
      </c>
      <c r="C173" s="71">
        <f>Top1000_MarketCap[[#This Row],[Market_Cap_text]]*10^6</f>
        <v>11220000000</v>
      </c>
      <c r="D173" s="49">
        <v>11220000000</v>
      </c>
    </row>
    <row r="174" spans="1:4">
      <c r="A174" s="47" t="s">
        <v>513</v>
      </c>
      <c r="B174" s="69">
        <v>11110</v>
      </c>
      <c r="C174" s="71">
        <f>Top1000_MarketCap[[#This Row],[Market_Cap_text]]*10^6</f>
        <v>11110000000</v>
      </c>
      <c r="D174" s="49">
        <v>11110000000</v>
      </c>
    </row>
    <row r="175" spans="1:4">
      <c r="A175" s="47" t="s">
        <v>517</v>
      </c>
      <c r="B175" s="69">
        <v>10910</v>
      </c>
      <c r="C175" s="71">
        <f>Top1000_MarketCap[[#This Row],[Market_Cap_text]]*10^6</f>
        <v>10910000000</v>
      </c>
      <c r="D175" s="49">
        <v>10910000000</v>
      </c>
    </row>
    <row r="176" spans="1:4">
      <c r="A176" s="47" t="s">
        <v>520</v>
      </c>
      <c r="B176" s="69">
        <v>10900</v>
      </c>
      <c r="C176" s="71">
        <f>Top1000_MarketCap[[#This Row],[Market_Cap_text]]*10^6</f>
        <v>10900000000</v>
      </c>
      <c r="D176" s="49">
        <v>10900000000</v>
      </c>
    </row>
    <row r="177" spans="1:4">
      <c r="A177" s="47" t="s">
        <v>523</v>
      </c>
      <c r="B177" s="69">
        <v>10640</v>
      </c>
      <c r="C177" s="71">
        <f>Top1000_MarketCap[[#This Row],[Market_Cap_text]]*10^6</f>
        <v>10640000000</v>
      </c>
      <c r="D177" s="49">
        <v>10640000000</v>
      </c>
    </row>
    <row r="178" spans="1:4">
      <c r="A178" s="47" t="s">
        <v>527</v>
      </c>
      <c r="B178" s="69">
        <v>10560</v>
      </c>
      <c r="C178" s="71">
        <f>Top1000_MarketCap[[#This Row],[Market_Cap_text]]*10^6</f>
        <v>10560000000</v>
      </c>
      <c r="D178" s="49">
        <v>10560000000</v>
      </c>
    </row>
    <row r="179" spans="1:4">
      <c r="A179" s="47" t="s">
        <v>530</v>
      </c>
      <c r="B179" s="69">
        <v>10530</v>
      </c>
      <c r="C179" s="71">
        <f>Top1000_MarketCap[[#This Row],[Market_Cap_text]]*10^6</f>
        <v>10530000000</v>
      </c>
      <c r="D179" s="49">
        <v>10530000000</v>
      </c>
    </row>
    <row r="180" spans="1:4">
      <c r="A180" s="47" t="s">
        <v>533</v>
      </c>
      <c r="B180" s="69">
        <v>10520</v>
      </c>
      <c r="C180" s="71">
        <f>Top1000_MarketCap[[#This Row],[Market_Cap_text]]*10^6</f>
        <v>10520000000</v>
      </c>
      <c r="D180" s="49">
        <v>10520000000</v>
      </c>
    </row>
    <row r="181" spans="1:4">
      <c r="A181" s="47" t="s">
        <v>536</v>
      </c>
      <c r="B181" s="69">
        <v>10390</v>
      </c>
      <c r="C181" s="71">
        <f>Top1000_MarketCap[[#This Row],[Market_Cap_text]]*10^6</f>
        <v>10390000000</v>
      </c>
      <c r="D181" s="49">
        <v>10390000000</v>
      </c>
    </row>
    <row r="182" spans="1:4">
      <c r="A182" s="47" t="s">
        <v>539</v>
      </c>
      <c r="B182" s="69">
        <v>10310</v>
      </c>
      <c r="C182" s="71">
        <f>Top1000_MarketCap[[#This Row],[Market_Cap_text]]*10^6</f>
        <v>10310000000</v>
      </c>
      <c r="D182" s="49">
        <v>10310000000</v>
      </c>
    </row>
    <row r="183" spans="1:4">
      <c r="A183" s="47" t="s">
        <v>543</v>
      </c>
      <c r="B183" s="69">
        <v>10290</v>
      </c>
      <c r="C183" s="71">
        <f>Top1000_MarketCap[[#This Row],[Market_Cap_text]]*10^6</f>
        <v>10290000000</v>
      </c>
      <c r="D183" s="49">
        <v>10290000000</v>
      </c>
    </row>
    <row r="184" spans="1:4">
      <c r="A184" s="47" t="s">
        <v>546</v>
      </c>
      <c r="B184" s="69">
        <v>10260</v>
      </c>
      <c r="C184" s="71">
        <f>Top1000_MarketCap[[#This Row],[Market_Cap_text]]*10^6</f>
        <v>10260000000</v>
      </c>
      <c r="D184" s="49">
        <v>10260000000</v>
      </c>
    </row>
    <row r="185" spans="1:4">
      <c r="A185" s="47" t="s">
        <v>549</v>
      </c>
      <c r="B185" s="69">
        <v>10160</v>
      </c>
      <c r="C185" s="71">
        <f>Top1000_MarketCap[[#This Row],[Market_Cap_text]]*10^6</f>
        <v>10160000000</v>
      </c>
      <c r="D185" s="49">
        <v>10160000000</v>
      </c>
    </row>
    <row r="186" spans="1:4">
      <c r="A186" s="47" t="s">
        <v>552</v>
      </c>
      <c r="B186" s="69">
        <v>10140</v>
      </c>
      <c r="C186" s="71">
        <f>Top1000_MarketCap[[#This Row],[Market_Cap_text]]*10^6</f>
        <v>10140000000</v>
      </c>
      <c r="D186" s="49">
        <v>10140000000</v>
      </c>
    </row>
    <row r="187" spans="1:4">
      <c r="A187" s="47" t="s">
        <v>555</v>
      </c>
      <c r="B187" s="69">
        <v>10070</v>
      </c>
      <c r="C187" s="71">
        <f>Top1000_MarketCap[[#This Row],[Market_Cap_text]]*10^6</f>
        <v>10070000000</v>
      </c>
      <c r="D187" s="49">
        <v>10070000000</v>
      </c>
    </row>
    <row r="188" spans="1:4">
      <c r="A188" s="47" t="s">
        <v>557</v>
      </c>
      <c r="B188" s="69">
        <v>998</v>
      </c>
      <c r="C188" s="71">
        <f>Top1000_MarketCap[[#This Row],[Market_Cap_text]]*10^7</f>
        <v>9980000000</v>
      </c>
      <c r="D188" s="49">
        <v>9980000000</v>
      </c>
    </row>
    <row r="189" spans="1:4">
      <c r="A189" s="47" t="s">
        <v>559</v>
      </c>
      <c r="B189" s="69">
        <v>996</v>
      </c>
      <c r="C189" s="71">
        <f>Top1000_MarketCap[[#This Row],[Market_Cap_text]]*10^7</f>
        <v>9960000000</v>
      </c>
      <c r="D189" s="49">
        <v>9960000000</v>
      </c>
    </row>
    <row r="190" spans="1:4">
      <c r="A190" s="47" t="s">
        <v>562</v>
      </c>
      <c r="B190" s="69">
        <v>995</v>
      </c>
      <c r="C190" s="71">
        <f>Top1000_MarketCap[[#This Row],[Market_Cap_text]]*10^7</f>
        <v>9950000000</v>
      </c>
      <c r="D190" s="49">
        <v>9950000000</v>
      </c>
    </row>
    <row r="191" spans="1:4">
      <c r="A191" s="47" t="s">
        <v>564</v>
      </c>
      <c r="B191" s="69">
        <v>981</v>
      </c>
      <c r="C191" s="71">
        <f>Top1000_MarketCap[[#This Row],[Market_Cap_text]]*10^7</f>
        <v>9810000000</v>
      </c>
      <c r="D191" s="49">
        <v>9810000000</v>
      </c>
    </row>
    <row r="192" spans="1:4">
      <c r="A192" s="47" t="s">
        <v>566</v>
      </c>
      <c r="B192" s="69">
        <v>979</v>
      </c>
      <c r="C192" s="71">
        <f>Top1000_MarketCap[[#This Row],[Market_Cap_text]]*10^7</f>
        <v>9790000000</v>
      </c>
      <c r="D192" s="49">
        <v>9790000000</v>
      </c>
    </row>
    <row r="193" spans="1:4">
      <c r="A193" s="47" t="s">
        <v>569</v>
      </c>
      <c r="B193" s="69">
        <v>970</v>
      </c>
      <c r="C193" s="71">
        <f>Top1000_MarketCap[[#This Row],[Market_Cap_text]]*10^7</f>
        <v>9700000000</v>
      </c>
      <c r="D193" s="49">
        <v>9700000000</v>
      </c>
    </row>
    <row r="194" spans="1:4">
      <c r="A194" s="47" t="s">
        <v>571</v>
      </c>
      <c r="B194" s="69">
        <v>960</v>
      </c>
      <c r="C194" s="71">
        <f>Top1000_MarketCap[[#This Row],[Market_Cap_text]]*10^7</f>
        <v>9600000000</v>
      </c>
      <c r="D194" s="49">
        <v>9600000000</v>
      </c>
    </row>
    <row r="195" spans="1:4">
      <c r="A195" s="47" t="s">
        <v>574</v>
      </c>
      <c r="B195" s="69">
        <v>959</v>
      </c>
      <c r="C195" s="71">
        <f>Top1000_MarketCap[[#This Row],[Market_Cap_text]]*10^7</f>
        <v>9590000000</v>
      </c>
      <c r="D195" s="49">
        <v>9590000000</v>
      </c>
    </row>
    <row r="196" spans="1:4">
      <c r="A196" s="47" t="s">
        <v>577</v>
      </c>
      <c r="B196" s="69">
        <v>957</v>
      </c>
      <c r="C196" s="71">
        <f>Top1000_MarketCap[[#This Row],[Market_Cap_text]]*10^7</f>
        <v>9570000000</v>
      </c>
      <c r="D196" s="49">
        <v>9570000000</v>
      </c>
    </row>
    <row r="197" spans="1:4">
      <c r="A197" s="47" t="s">
        <v>580</v>
      </c>
      <c r="B197" s="69">
        <v>955</v>
      </c>
      <c r="C197" s="71">
        <f>Top1000_MarketCap[[#This Row],[Market_Cap_text]]*10^7</f>
        <v>9550000000</v>
      </c>
      <c r="D197" s="49">
        <v>9550000000</v>
      </c>
    </row>
    <row r="198" spans="1:4">
      <c r="A198" s="47" t="s">
        <v>582</v>
      </c>
      <c r="B198" s="69">
        <v>949</v>
      </c>
      <c r="C198" s="71">
        <f>Top1000_MarketCap[[#This Row],[Market_Cap_text]]*10^7</f>
        <v>9490000000</v>
      </c>
      <c r="D198" s="49">
        <v>9490000000</v>
      </c>
    </row>
    <row r="199" spans="1:4">
      <c r="A199" s="47" t="s">
        <v>582</v>
      </c>
      <c r="B199" s="69">
        <v>949</v>
      </c>
      <c r="C199" s="71">
        <f>Top1000_MarketCap[[#This Row],[Market_Cap_text]]*10^7</f>
        <v>9490000000</v>
      </c>
      <c r="D199" s="49">
        <v>9490000000</v>
      </c>
    </row>
    <row r="200" spans="1:4">
      <c r="A200" s="47" t="s">
        <v>588</v>
      </c>
      <c r="B200" s="69">
        <v>940</v>
      </c>
      <c r="C200" s="71">
        <f>Top1000_MarketCap[[#This Row],[Market_Cap_text]]*10^7</f>
        <v>9400000000</v>
      </c>
      <c r="D200" s="49">
        <v>9400000000</v>
      </c>
    </row>
    <row r="201" spans="1:4">
      <c r="A201" s="47" t="s">
        <v>591</v>
      </c>
      <c r="B201" s="69">
        <v>936</v>
      </c>
      <c r="C201" s="71">
        <f>Top1000_MarketCap[[#This Row],[Market_Cap_text]]*10^7</f>
        <v>9360000000</v>
      </c>
      <c r="D201" s="49">
        <v>9360000000</v>
      </c>
    </row>
    <row r="202" spans="1:4">
      <c r="A202" s="47" t="s">
        <v>594</v>
      </c>
      <c r="B202" s="69">
        <v>927</v>
      </c>
      <c r="C202" s="71">
        <f>Top1000_MarketCap[[#This Row],[Market_Cap_text]]*10^7</f>
        <v>9270000000</v>
      </c>
      <c r="D202" s="49">
        <v>9270000000</v>
      </c>
    </row>
    <row r="203" spans="1:4">
      <c r="A203" s="47" t="s">
        <v>597</v>
      </c>
      <c r="B203" s="69">
        <v>920</v>
      </c>
      <c r="C203" s="71">
        <f>Top1000_MarketCap[[#This Row],[Market_Cap_text]]*10^7</f>
        <v>9200000000</v>
      </c>
      <c r="D203" s="49">
        <v>9200000000</v>
      </c>
    </row>
    <row r="204" spans="1:4">
      <c r="A204" s="47" t="s">
        <v>599</v>
      </c>
      <c r="B204" s="69">
        <v>917</v>
      </c>
      <c r="C204" s="71">
        <f>Top1000_MarketCap[[#This Row],[Market_Cap_text]]*10^7</f>
        <v>9170000000</v>
      </c>
      <c r="D204" s="49">
        <v>9170000000</v>
      </c>
    </row>
    <row r="205" spans="1:4">
      <c r="A205" s="47" t="s">
        <v>602</v>
      </c>
      <c r="B205" s="69">
        <v>912</v>
      </c>
      <c r="C205" s="71">
        <f>Top1000_MarketCap[[#This Row],[Market_Cap_text]]*10^7</f>
        <v>9120000000</v>
      </c>
      <c r="D205" s="49">
        <v>9120000000</v>
      </c>
    </row>
    <row r="206" spans="1:4">
      <c r="A206" s="47" t="s">
        <v>604</v>
      </c>
      <c r="B206" s="69">
        <v>908</v>
      </c>
      <c r="C206" s="71">
        <f>Top1000_MarketCap[[#This Row],[Market_Cap_text]]*10^7</f>
        <v>9080000000</v>
      </c>
      <c r="D206" s="49">
        <v>9080000000</v>
      </c>
    </row>
    <row r="207" spans="1:4">
      <c r="A207" s="47" t="s">
        <v>607</v>
      </c>
      <c r="B207" s="69">
        <v>906</v>
      </c>
      <c r="C207" s="71">
        <f>Top1000_MarketCap[[#This Row],[Market_Cap_text]]*10^7</f>
        <v>9060000000</v>
      </c>
      <c r="D207" s="49">
        <v>9060000000</v>
      </c>
    </row>
    <row r="208" spans="1:4">
      <c r="A208" s="47" t="s">
        <v>609</v>
      </c>
      <c r="B208" s="69">
        <v>900</v>
      </c>
      <c r="C208" s="71">
        <f>Top1000_MarketCap[[#This Row],[Market_Cap_text]]*10^7</f>
        <v>9000000000</v>
      </c>
      <c r="D208" s="49">
        <v>9000000000</v>
      </c>
    </row>
    <row r="209" spans="1:4">
      <c r="A209" s="47" t="s">
        <v>612</v>
      </c>
      <c r="B209" s="69">
        <v>899</v>
      </c>
      <c r="C209" s="71">
        <f>Top1000_MarketCap[[#This Row],[Market_Cap_text]]*10^7</f>
        <v>8990000000</v>
      </c>
      <c r="D209" s="49">
        <v>8990000000</v>
      </c>
    </row>
    <row r="210" spans="1:4">
      <c r="A210" s="47" t="s">
        <v>614</v>
      </c>
      <c r="B210" s="69">
        <v>898</v>
      </c>
      <c r="C210" s="71">
        <f>Top1000_MarketCap[[#This Row],[Market_Cap_text]]*10^7</f>
        <v>8980000000</v>
      </c>
      <c r="D210" s="49">
        <v>8980000000</v>
      </c>
    </row>
    <row r="211" spans="1:4">
      <c r="A211" s="47" t="s">
        <v>616</v>
      </c>
      <c r="B211" s="69">
        <v>895</v>
      </c>
      <c r="C211" s="71">
        <f>Top1000_MarketCap[[#This Row],[Market_Cap_text]]*10^7</f>
        <v>8950000000</v>
      </c>
      <c r="D211" s="49">
        <v>8950000000</v>
      </c>
    </row>
    <row r="212" spans="1:4">
      <c r="A212" s="47" t="s">
        <v>619</v>
      </c>
      <c r="B212" s="69">
        <v>878</v>
      </c>
      <c r="C212" s="71">
        <f>Top1000_MarketCap[[#This Row],[Market_Cap_text]]*10^7</f>
        <v>8780000000</v>
      </c>
      <c r="D212" s="49">
        <v>8780000000</v>
      </c>
    </row>
    <row r="213" spans="1:4">
      <c r="A213" s="47" t="s">
        <v>621</v>
      </c>
      <c r="B213" s="69">
        <v>872</v>
      </c>
      <c r="C213" s="71">
        <f>Top1000_MarketCap[[#This Row],[Market_Cap_text]]*10^7</f>
        <v>8720000000</v>
      </c>
      <c r="D213" s="49">
        <v>8720000000</v>
      </c>
    </row>
    <row r="214" spans="1:4">
      <c r="A214" s="47" t="s">
        <v>625</v>
      </c>
      <c r="B214" s="69">
        <v>861</v>
      </c>
      <c r="C214" s="71">
        <f>Top1000_MarketCap[[#This Row],[Market_Cap_text]]*10^7</f>
        <v>8610000000</v>
      </c>
      <c r="D214" s="49">
        <v>8610000000</v>
      </c>
    </row>
    <row r="215" spans="1:4">
      <c r="A215" s="47" t="s">
        <v>627</v>
      </c>
      <c r="B215" s="69">
        <v>860</v>
      </c>
      <c r="C215" s="71">
        <f>Top1000_MarketCap[[#This Row],[Market_Cap_text]]*10^7</f>
        <v>8600000000</v>
      </c>
      <c r="D215" s="49">
        <v>8600000000</v>
      </c>
    </row>
    <row r="216" spans="1:4">
      <c r="A216" s="47" t="s">
        <v>630</v>
      </c>
      <c r="B216" s="69">
        <v>852</v>
      </c>
      <c r="C216" s="71">
        <f>Top1000_MarketCap[[#This Row],[Market_Cap_text]]*10^7</f>
        <v>8520000000</v>
      </c>
      <c r="D216" s="49">
        <v>8520000000</v>
      </c>
    </row>
    <row r="217" spans="1:4">
      <c r="A217" s="47" t="s">
        <v>633</v>
      </c>
      <c r="B217" s="69">
        <v>846</v>
      </c>
      <c r="C217" s="71">
        <f>Top1000_MarketCap[[#This Row],[Market_Cap_text]]*10^7</f>
        <v>8460000000</v>
      </c>
      <c r="D217" s="49">
        <v>8460000000.000001</v>
      </c>
    </row>
    <row r="218" spans="1:4">
      <c r="A218" s="47" t="s">
        <v>635</v>
      </c>
      <c r="B218" s="69">
        <v>841</v>
      </c>
      <c r="C218" s="71">
        <f>Top1000_MarketCap[[#This Row],[Market_Cap_text]]*10^7</f>
        <v>8410000000</v>
      </c>
      <c r="D218" s="49">
        <v>8410000000</v>
      </c>
    </row>
    <row r="219" spans="1:4">
      <c r="A219" s="47" t="s">
        <v>637</v>
      </c>
      <c r="B219" s="69">
        <v>840</v>
      </c>
      <c r="C219" s="71">
        <f>Top1000_MarketCap[[#This Row],[Market_Cap_text]]*10^7</f>
        <v>8400000000</v>
      </c>
      <c r="D219" s="49">
        <v>8400000000</v>
      </c>
    </row>
    <row r="220" spans="1:4">
      <c r="A220" s="47" t="s">
        <v>640</v>
      </c>
      <c r="B220" s="69">
        <v>836</v>
      </c>
      <c r="C220" s="71">
        <f>Top1000_MarketCap[[#This Row],[Market_Cap_text]]*10^7</f>
        <v>8360000000</v>
      </c>
      <c r="D220" s="49">
        <v>8359999999.999999</v>
      </c>
    </row>
    <row r="221" spans="1:4">
      <c r="A221" s="47" t="s">
        <v>642</v>
      </c>
      <c r="B221" s="69">
        <v>834</v>
      </c>
      <c r="C221" s="71">
        <f>Top1000_MarketCap[[#This Row],[Market_Cap_text]]*10^7</f>
        <v>8340000000</v>
      </c>
      <c r="D221" s="49">
        <v>8340000000</v>
      </c>
    </row>
    <row r="222" spans="1:4">
      <c r="A222" s="47" t="s">
        <v>644</v>
      </c>
      <c r="B222" s="69">
        <v>833</v>
      </c>
      <c r="C222" s="71">
        <f>Top1000_MarketCap[[#This Row],[Market_Cap_text]]*10^7</f>
        <v>8330000000</v>
      </c>
      <c r="D222" s="49">
        <v>8330000000</v>
      </c>
    </row>
    <row r="223" spans="1:4">
      <c r="A223" s="47" t="s">
        <v>646</v>
      </c>
      <c r="B223" s="69">
        <v>831</v>
      </c>
      <c r="C223" s="71">
        <f>Top1000_MarketCap[[#This Row],[Market_Cap_text]]*10^7</f>
        <v>8310000000</v>
      </c>
      <c r="D223" s="49">
        <v>8310000000.000001</v>
      </c>
    </row>
    <row r="224" spans="1:4">
      <c r="A224" s="47" t="s">
        <v>646</v>
      </c>
      <c r="B224" s="69">
        <v>831</v>
      </c>
      <c r="C224" s="71">
        <f>Top1000_MarketCap[[#This Row],[Market_Cap_text]]*10^7</f>
        <v>8310000000</v>
      </c>
      <c r="D224" s="49">
        <v>8310000000.000001</v>
      </c>
    </row>
    <row r="225" spans="1:4">
      <c r="A225" s="47" t="s">
        <v>650</v>
      </c>
      <c r="B225" s="69">
        <v>827</v>
      </c>
      <c r="C225" s="71">
        <f>Top1000_MarketCap[[#This Row],[Market_Cap_text]]*10^7</f>
        <v>8270000000</v>
      </c>
      <c r="D225" s="49">
        <v>8270000000</v>
      </c>
    </row>
    <row r="226" spans="1:4">
      <c r="A226" s="47" t="s">
        <v>653</v>
      </c>
      <c r="B226" s="69">
        <v>825</v>
      </c>
      <c r="C226" s="71">
        <f>Top1000_MarketCap[[#This Row],[Market_Cap_text]]*10^7</f>
        <v>8250000000</v>
      </c>
      <c r="D226" s="49">
        <v>8250000000</v>
      </c>
    </row>
    <row r="227" spans="1:4">
      <c r="A227" s="47" t="s">
        <v>655</v>
      </c>
      <c r="B227" s="69">
        <v>816</v>
      </c>
      <c r="C227" s="71">
        <f>Top1000_MarketCap[[#This Row],[Market_Cap_text]]*10^7</f>
        <v>8160000000</v>
      </c>
      <c r="D227" s="49">
        <v>8160000000</v>
      </c>
    </row>
    <row r="228" spans="1:4">
      <c r="A228" s="47" t="s">
        <v>657</v>
      </c>
      <c r="B228" s="69">
        <v>814</v>
      </c>
      <c r="C228" s="71">
        <f>Top1000_MarketCap[[#This Row],[Market_Cap_text]]*10^7</f>
        <v>8140000000</v>
      </c>
      <c r="D228" s="49">
        <v>8140000000.000001</v>
      </c>
    </row>
    <row r="229" spans="1:4">
      <c r="A229" s="47" t="s">
        <v>659</v>
      </c>
      <c r="B229" s="69">
        <v>813</v>
      </c>
      <c r="C229" s="71">
        <f>Top1000_MarketCap[[#This Row],[Market_Cap_text]]*10^7</f>
        <v>8130000000</v>
      </c>
      <c r="D229" s="49">
        <v>8130000000.000001</v>
      </c>
    </row>
    <row r="230" spans="1:4">
      <c r="A230" s="47" t="s">
        <v>661</v>
      </c>
      <c r="B230" s="69">
        <v>812</v>
      </c>
      <c r="C230" s="71">
        <f>Top1000_MarketCap[[#This Row],[Market_Cap_text]]*10^7</f>
        <v>8120000000</v>
      </c>
      <c r="D230" s="49">
        <v>8119999999.999999</v>
      </c>
    </row>
    <row r="231" spans="1:4">
      <c r="A231" s="47" t="s">
        <v>664</v>
      </c>
      <c r="B231" s="69">
        <v>804</v>
      </c>
      <c r="C231" s="71">
        <f>Top1000_MarketCap[[#This Row],[Market_Cap_text]]*10^7</f>
        <v>8040000000</v>
      </c>
      <c r="D231" s="49">
        <v>8039999999.999999</v>
      </c>
    </row>
    <row r="232" spans="1:4">
      <c r="A232" s="47" t="s">
        <v>667</v>
      </c>
      <c r="B232" s="69">
        <v>801</v>
      </c>
      <c r="C232" s="71">
        <f>Top1000_MarketCap[[#This Row],[Market_Cap_text]]*10^7</f>
        <v>8010000000</v>
      </c>
      <c r="D232" s="49">
        <v>8010000000</v>
      </c>
    </row>
    <row r="233" spans="1:4">
      <c r="A233" s="47" t="s">
        <v>669</v>
      </c>
      <c r="B233" s="69">
        <v>795</v>
      </c>
      <c r="C233" s="71">
        <f>Top1000_MarketCap[[#This Row],[Market_Cap_text]]*10^7</f>
        <v>7950000000</v>
      </c>
      <c r="D233" s="49">
        <v>7950000000</v>
      </c>
    </row>
    <row r="234" spans="1:4">
      <c r="A234" s="47" t="s">
        <v>672</v>
      </c>
      <c r="B234" s="69">
        <v>786</v>
      </c>
      <c r="C234" s="71">
        <f>Top1000_MarketCap[[#This Row],[Market_Cap_text]]*10^7</f>
        <v>7860000000</v>
      </c>
      <c r="D234" s="49">
        <v>7860000000</v>
      </c>
    </row>
    <row r="235" spans="1:4">
      <c r="A235" s="47" t="s">
        <v>675</v>
      </c>
      <c r="B235" s="69">
        <v>777</v>
      </c>
      <c r="C235" s="71">
        <f>Top1000_MarketCap[[#This Row],[Market_Cap_text]]*10^7</f>
        <v>7770000000</v>
      </c>
      <c r="D235" s="49">
        <v>7770000000</v>
      </c>
    </row>
    <row r="236" spans="1:4">
      <c r="A236" s="47" t="s">
        <v>677</v>
      </c>
      <c r="B236" s="69">
        <v>775</v>
      </c>
      <c r="C236" s="71">
        <f>Top1000_MarketCap[[#This Row],[Market_Cap_text]]*10^7</f>
        <v>7750000000</v>
      </c>
      <c r="D236" s="49">
        <v>7750000000</v>
      </c>
    </row>
    <row r="237" spans="1:4">
      <c r="A237" s="47" t="s">
        <v>679</v>
      </c>
      <c r="B237" s="69">
        <v>773</v>
      </c>
      <c r="C237" s="71">
        <f>Top1000_MarketCap[[#This Row],[Market_Cap_text]]*10^7</f>
        <v>7730000000</v>
      </c>
      <c r="D237" s="49">
        <v>7730000000</v>
      </c>
    </row>
    <row r="238" spans="1:4">
      <c r="A238" s="47" t="s">
        <v>681</v>
      </c>
      <c r="B238" s="69">
        <v>770</v>
      </c>
      <c r="C238" s="71">
        <f>Top1000_MarketCap[[#This Row],[Market_Cap_text]]*10^7</f>
        <v>7700000000</v>
      </c>
      <c r="D238" s="49">
        <v>7700000000</v>
      </c>
    </row>
    <row r="239" spans="1:4">
      <c r="A239" s="47" t="s">
        <v>684</v>
      </c>
      <c r="B239" s="69">
        <v>768</v>
      </c>
      <c r="C239" s="71">
        <f>Top1000_MarketCap[[#This Row],[Market_Cap_text]]*10^7</f>
        <v>7680000000</v>
      </c>
      <c r="D239" s="49">
        <v>7680000000</v>
      </c>
    </row>
    <row r="240" spans="1:4">
      <c r="A240" s="47" t="s">
        <v>686</v>
      </c>
      <c r="B240" s="69">
        <v>758</v>
      </c>
      <c r="C240" s="71">
        <f>Top1000_MarketCap[[#This Row],[Market_Cap_text]]*10^7</f>
        <v>7580000000</v>
      </c>
      <c r="D240" s="49">
        <v>7580000000</v>
      </c>
    </row>
    <row r="241" spans="1:4">
      <c r="A241" s="47" t="s">
        <v>689</v>
      </c>
      <c r="B241" s="69">
        <v>757</v>
      </c>
      <c r="C241" s="71">
        <f>Top1000_MarketCap[[#This Row],[Market_Cap_text]]*10^7</f>
        <v>7570000000</v>
      </c>
      <c r="D241" s="49">
        <v>7570000000</v>
      </c>
    </row>
    <row r="242" spans="1:4">
      <c r="A242" s="47" t="s">
        <v>691</v>
      </c>
      <c r="B242" s="69">
        <v>756</v>
      </c>
      <c r="C242" s="71">
        <f>Top1000_MarketCap[[#This Row],[Market_Cap_text]]*10^7</f>
        <v>7560000000</v>
      </c>
      <c r="D242" s="49">
        <v>7560000000</v>
      </c>
    </row>
    <row r="243" spans="1:4">
      <c r="A243" s="47" t="s">
        <v>694</v>
      </c>
      <c r="B243" s="69">
        <v>750</v>
      </c>
      <c r="C243" s="71">
        <f>Top1000_MarketCap[[#This Row],[Market_Cap_text]]*10^7</f>
        <v>7500000000</v>
      </c>
      <c r="D243" s="49">
        <v>7500000000</v>
      </c>
    </row>
    <row r="244" spans="1:4">
      <c r="A244" s="47" t="s">
        <v>696</v>
      </c>
      <c r="B244" s="69">
        <v>741</v>
      </c>
      <c r="C244" s="71">
        <f>Top1000_MarketCap[[#This Row],[Market_Cap_text]]*10^7</f>
        <v>7410000000</v>
      </c>
      <c r="D244" s="49">
        <v>7410000000</v>
      </c>
    </row>
    <row r="245" spans="1:4">
      <c r="A245" s="47" t="s">
        <v>698</v>
      </c>
      <c r="B245" s="69">
        <v>736</v>
      </c>
      <c r="C245" s="71">
        <f>Top1000_MarketCap[[#This Row],[Market_Cap_text]]*10^7</f>
        <v>7360000000</v>
      </c>
      <c r="D245" s="49">
        <v>7360000000</v>
      </c>
    </row>
    <row r="246" spans="1:4">
      <c r="A246" s="47" t="s">
        <v>700</v>
      </c>
      <c r="B246" s="69">
        <v>732</v>
      </c>
      <c r="C246" s="71">
        <f>Top1000_MarketCap[[#This Row],[Market_Cap_text]]*10^7</f>
        <v>7320000000</v>
      </c>
      <c r="D246" s="49">
        <v>7320000000</v>
      </c>
    </row>
    <row r="247" spans="1:4">
      <c r="A247" s="47" t="s">
        <v>702</v>
      </c>
      <c r="B247" s="69">
        <v>730</v>
      </c>
      <c r="C247" s="71">
        <f>Top1000_MarketCap[[#This Row],[Market_Cap_text]]*10^7</f>
        <v>7300000000</v>
      </c>
      <c r="D247" s="49">
        <v>7300000000</v>
      </c>
    </row>
    <row r="248" spans="1:4">
      <c r="A248" s="47" t="s">
        <v>704</v>
      </c>
      <c r="B248" s="69">
        <v>729</v>
      </c>
      <c r="C248" s="71">
        <f>Top1000_MarketCap[[#This Row],[Market_Cap_text]]*10^7</f>
        <v>7290000000</v>
      </c>
      <c r="D248" s="49">
        <v>7290000000</v>
      </c>
    </row>
    <row r="249" spans="1:4">
      <c r="A249" s="47" t="s">
        <v>706</v>
      </c>
      <c r="B249" s="69">
        <v>718</v>
      </c>
      <c r="C249" s="71">
        <f>Top1000_MarketCap[[#This Row],[Market_Cap_text]]*10^7</f>
        <v>7180000000</v>
      </c>
      <c r="D249" s="49">
        <v>7180000000</v>
      </c>
    </row>
    <row r="250" spans="1:4">
      <c r="A250" s="47" t="s">
        <v>708</v>
      </c>
      <c r="B250" s="69">
        <v>710</v>
      </c>
      <c r="C250" s="71">
        <f>Top1000_MarketCap[[#This Row],[Market_Cap_text]]*10^7</f>
        <v>7100000000</v>
      </c>
      <c r="D250" s="49">
        <v>7100000000</v>
      </c>
    </row>
    <row r="251" spans="1:4">
      <c r="A251" s="47" t="s">
        <v>710</v>
      </c>
      <c r="B251" s="69">
        <v>704</v>
      </c>
      <c r="C251" s="71">
        <f>Top1000_MarketCap[[#This Row],[Market_Cap_text]]*10^7</f>
        <v>7040000000</v>
      </c>
      <c r="D251" s="49">
        <v>7040000000</v>
      </c>
    </row>
    <row r="252" spans="1:4">
      <c r="A252" s="47" t="s">
        <v>712</v>
      </c>
      <c r="B252" s="69">
        <v>703</v>
      </c>
      <c r="C252" s="71">
        <f>Top1000_MarketCap[[#This Row],[Market_Cap_text]]*10^7</f>
        <v>7030000000</v>
      </c>
      <c r="D252" s="49">
        <v>7030000000</v>
      </c>
    </row>
    <row r="253" spans="1:4">
      <c r="A253" s="47" t="s">
        <v>715</v>
      </c>
      <c r="B253" s="69">
        <v>699</v>
      </c>
      <c r="C253" s="71">
        <f>Top1000_MarketCap[[#This Row],[Market_Cap_text]]*10^7</f>
        <v>6990000000</v>
      </c>
      <c r="D253" s="49">
        <v>6990000000</v>
      </c>
    </row>
    <row r="254" spans="1:4">
      <c r="A254" s="47" t="s">
        <v>717</v>
      </c>
      <c r="B254" s="69">
        <v>693</v>
      </c>
      <c r="C254" s="71">
        <f>Top1000_MarketCap[[#This Row],[Market_Cap_text]]*10^7</f>
        <v>6930000000</v>
      </c>
      <c r="D254" s="49">
        <v>6930000000</v>
      </c>
    </row>
    <row r="255" spans="1:4">
      <c r="A255" s="47" t="s">
        <v>720</v>
      </c>
      <c r="B255" s="69">
        <v>687</v>
      </c>
      <c r="C255" s="71">
        <f>Top1000_MarketCap[[#This Row],[Market_Cap_text]]*10^7</f>
        <v>6870000000</v>
      </c>
      <c r="D255" s="49">
        <v>6870000000</v>
      </c>
    </row>
    <row r="256" spans="1:4">
      <c r="A256" s="47" t="s">
        <v>720</v>
      </c>
      <c r="B256" s="69">
        <v>687</v>
      </c>
      <c r="C256" s="71">
        <f>Top1000_MarketCap[[#This Row],[Market_Cap_text]]*10^7</f>
        <v>6870000000</v>
      </c>
      <c r="D256" s="49">
        <v>6870000000</v>
      </c>
    </row>
    <row r="257" spans="1:4">
      <c r="A257" s="47" t="s">
        <v>725</v>
      </c>
      <c r="B257" s="69">
        <v>682</v>
      </c>
      <c r="C257" s="71">
        <f>Top1000_MarketCap[[#This Row],[Market_Cap_text]]*10^7</f>
        <v>6820000000</v>
      </c>
      <c r="D257" s="49">
        <v>6820000000</v>
      </c>
    </row>
    <row r="258" spans="1:4">
      <c r="A258" s="47" t="s">
        <v>728</v>
      </c>
      <c r="B258" s="69">
        <v>681</v>
      </c>
      <c r="C258" s="71">
        <f>Top1000_MarketCap[[#This Row],[Market_Cap_text]]*10^7</f>
        <v>6810000000</v>
      </c>
      <c r="D258" s="49">
        <v>6810000000</v>
      </c>
    </row>
    <row r="259" spans="1:4">
      <c r="A259" s="47" t="s">
        <v>731</v>
      </c>
      <c r="B259" s="69">
        <v>679</v>
      </c>
      <c r="C259" s="71">
        <f>Top1000_MarketCap[[#This Row],[Market_Cap_text]]*10^7</f>
        <v>6790000000</v>
      </c>
      <c r="D259" s="49">
        <v>6790000000</v>
      </c>
    </row>
    <row r="260" spans="1:4">
      <c r="A260" s="47" t="s">
        <v>733</v>
      </c>
      <c r="B260" s="69">
        <v>672</v>
      </c>
      <c r="C260" s="71">
        <f>Top1000_MarketCap[[#This Row],[Market_Cap_text]]*10^7</f>
        <v>6720000000</v>
      </c>
      <c r="D260" s="49">
        <v>6720000000</v>
      </c>
    </row>
    <row r="261" spans="1:4">
      <c r="A261" s="47" t="s">
        <v>736</v>
      </c>
      <c r="B261" s="69">
        <v>671</v>
      </c>
      <c r="C261" s="71">
        <f>Top1000_MarketCap[[#This Row],[Market_Cap_text]]*10^7</f>
        <v>6710000000</v>
      </c>
      <c r="D261" s="49">
        <v>6710000000</v>
      </c>
    </row>
    <row r="262" spans="1:4">
      <c r="A262" s="47" t="s">
        <v>739</v>
      </c>
      <c r="B262" s="69">
        <v>670</v>
      </c>
      <c r="C262" s="71">
        <f>Top1000_MarketCap[[#This Row],[Market_Cap_text]]*10^7</f>
        <v>6700000000</v>
      </c>
      <c r="D262" s="49">
        <v>6700000000</v>
      </c>
    </row>
    <row r="263" spans="1:4">
      <c r="A263" s="47" t="s">
        <v>743</v>
      </c>
      <c r="B263" s="69">
        <v>665</v>
      </c>
      <c r="C263" s="71">
        <f>Top1000_MarketCap[[#This Row],[Market_Cap_text]]*10^7</f>
        <v>6650000000</v>
      </c>
      <c r="D263" s="49">
        <v>6650000000</v>
      </c>
    </row>
    <row r="264" spans="1:4">
      <c r="A264" s="47" t="s">
        <v>746</v>
      </c>
      <c r="B264" s="69">
        <v>660</v>
      </c>
      <c r="C264" s="71">
        <f>Top1000_MarketCap[[#This Row],[Market_Cap_text]]*10^7</f>
        <v>6600000000</v>
      </c>
      <c r="D264" s="49">
        <v>6600000000</v>
      </c>
    </row>
    <row r="265" spans="1:4">
      <c r="A265" s="47" t="s">
        <v>749</v>
      </c>
      <c r="B265" s="69">
        <v>654</v>
      </c>
      <c r="C265" s="71">
        <f>Top1000_MarketCap[[#This Row],[Market_Cap_text]]*10^7</f>
        <v>6540000000</v>
      </c>
      <c r="D265" s="49">
        <v>6540000000</v>
      </c>
    </row>
    <row r="266" spans="1:4">
      <c r="A266" s="47" t="s">
        <v>752</v>
      </c>
      <c r="B266" s="69">
        <v>649</v>
      </c>
      <c r="C266" s="71">
        <f>Top1000_MarketCap[[#This Row],[Market_Cap_text]]*10^7</f>
        <v>6490000000</v>
      </c>
      <c r="D266" s="49">
        <v>6490000000</v>
      </c>
    </row>
    <row r="267" spans="1:4">
      <c r="A267" s="47" t="s">
        <v>755</v>
      </c>
      <c r="B267" s="69">
        <v>643</v>
      </c>
      <c r="C267" s="71">
        <f>Top1000_MarketCap[[#This Row],[Market_Cap_text]]*10^7</f>
        <v>6430000000</v>
      </c>
      <c r="D267" s="49">
        <v>6430000000</v>
      </c>
    </row>
    <row r="268" spans="1:4">
      <c r="A268" s="47" t="s">
        <v>758</v>
      </c>
      <c r="B268" s="69">
        <v>642</v>
      </c>
      <c r="C268" s="71">
        <f>Top1000_MarketCap[[#This Row],[Market_Cap_text]]*10^7</f>
        <v>6420000000</v>
      </c>
      <c r="D268" s="49">
        <v>6420000000</v>
      </c>
    </row>
    <row r="269" spans="1:4">
      <c r="A269" s="47" t="s">
        <v>761</v>
      </c>
      <c r="B269" s="69">
        <v>640</v>
      </c>
      <c r="C269" s="71">
        <f>Top1000_MarketCap[[#This Row],[Market_Cap_text]]*10^7</f>
        <v>6400000000</v>
      </c>
      <c r="D269" s="49">
        <v>6400000000</v>
      </c>
    </row>
    <row r="270" spans="1:4">
      <c r="A270" s="47" t="s">
        <v>764</v>
      </c>
      <c r="B270" s="69">
        <v>639</v>
      </c>
      <c r="C270" s="71">
        <f>Top1000_MarketCap[[#This Row],[Market_Cap_text]]*10^7</f>
        <v>6390000000</v>
      </c>
      <c r="D270" s="49">
        <v>6390000000</v>
      </c>
    </row>
    <row r="271" spans="1:4">
      <c r="A271" s="47" t="s">
        <v>764</v>
      </c>
      <c r="B271" s="69">
        <v>639</v>
      </c>
      <c r="C271" s="71">
        <f>Top1000_MarketCap[[#This Row],[Market_Cap_text]]*10^7</f>
        <v>6390000000</v>
      </c>
      <c r="D271" s="49">
        <v>6390000000</v>
      </c>
    </row>
    <row r="272" spans="1:4">
      <c r="A272" s="47" t="s">
        <v>769</v>
      </c>
      <c r="B272" s="69">
        <v>636</v>
      </c>
      <c r="C272" s="71">
        <f>Top1000_MarketCap[[#This Row],[Market_Cap_text]]*10^7</f>
        <v>6360000000</v>
      </c>
      <c r="D272" s="49">
        <v>6360000000</v>
      </c>
    </row>
    <row r="273" spans="1:4">
      <c r="A273" s="47" t="s">
        <v>769</v>
      </c>
      <c r="B273" s="69">
        <v>636</v>
      </c>
      <c r="C273" s="71">
        <f>Top1000_MarketCap[[#This Row],[Market_Cap_text]]*10^7</f>
        <v>6360000000</v>
      </c>
      <c r="D273" s="49">
        <v>6360000000</v>
      </c>
    </row>
    <row r="274" spans="1:4">
      <c r="A274" s="47" t="s">
        <v>773</v>
      </c>
      <c r="B274" s="69">
        <v>629</v>
      </c>
      <c r="C274" s="71">
        <f>Top1000_MarketCap[[#This Row],[Market_Cap_text]]*10^7</f>
        <v>6290000000</v>
      </c>
      <c r="D274" s="49">
        <v>6290000000</v>
      </c>
    </row>
    <row r="275" spans="1:4">
      <c r="A275" s="47" t="s">
        <v>775</v>
      </c>
      <c r="B275" s="69">
        <v>625</v>
      </c>
      <c r="C275" s="71">
        <f>Top1000_MarketCap[[#This Row],[Market_Cap_text]]*10^7</f>
        <v>6250000000</v>
      </c>
      <c r="D275" s="49">
        <v>6250000000</v>
      </c>
    </row>
    <row r="276" spans="1:4">
      <c r="A276" s="47" t="s">
        <v>778</v>
      </c>
      <c r="B276" s="69">
        <v>623</v>
      </c>
      <c r="C276" s="71">
        <f>Top1000_MarketCap[[#This Row],[Market_Cap_text]]*10^7</f>
        <v>6230000000</v>
      </c>
      <c r="D276" s="49">
        <v>6230000000</v>
      </c>
    </row>
    <row r="277" spans="1:4">
      <c r="A277" s="47" t="s">
        <v>781</v>
      </c>
      <c r="B277" s="69">
        <v>619</v>
      </c>
      <c r="C277" s="71">
        <f>Top1000_MarketCap[[#This Row],[Market_Cap_text]]*10^7</f>
        <v>6190000000</v>
      </c>
      <c r="D277" s="49">
        <v>6190000000</v>
      </c>
    </row>
    <row r="278" spans="1:4">
      <c r="A278" s="47" t="s">
        <v>784</v>
      </c>
      <c r="B278" s="69">
        <v>618</v>
      </c>
      <c r="C278" s="71">
        <f>Top1000_MarketCap[[#This Row],[Market_Cap_text]]*10^7</f>
        <v>6180000000</v>
      </c>
      <c r="D278" s="49">
        <v>6180000000</v>
      </c>
    </row>
    <row r="279" spans="1:4">
      <c r="A279" s="47" t="s">
        <v>784</v>
      </c>
      <c r="B279" s="69">
        <v>618</v>
      </c>
      <c r="C279" s="71">
        <f>Top1000_MarketCap[[#This Row],[Market_Cap_text]]*10^7</f>
        <v>6180000000</v>
      </c>
      <c r="D279" s="49">
        <v>6180000000</v>
      </c>
    </row>
    <row r="280" spans="1:4">
      <c r="A280" s="47" t="s">
        <v>789</v>
      </c>
      <c r="B280" s="69">
        <v>617</v>
      </c>
      <c r="C280" s="71">
        <f>Top1000_MarketCap[[#This Row],[Market_Cap_text]]*10^7</f>
        <v>6170000000</v>
      </c>
      <c r="D280" s="49">
        <v>6170000000</v>
      </c>
    </row>
    <row r="281" spans="1:4">
      <c r="A281" s="47" t="s">
        <v>792</v>
      </c>
      <c r="B281" s="69">
        <v>613</v>
      </c>
      <c r="C281" s="71">
        <f>Top1000_MarketCap[[#This Row],[Market_Cap_text]]*10^7</f>
        <v>6130000000</v>
      </c>
      <c r="D281" s="49">
        <v>6130000000</v>
      </c>
    </row>
    <row r="282" spans="1:4">
      <c r="A282" s="47" t="s">
        <v>794</v>
      </c>
      <c r="B282" s="69">
        <v>612</v>
      </c>
      <c r="C282" s="71">
        <f>Top1000_MarketCap[[#This Row],[Market_Cap_text]]*10^7</f>
        <v>6120000000</v>
      </c>
      <c r="D282" s="49">
        <v>6120000000</v>
      </c>
    </row>
    <row r="283" spans="1:4">
      <c r="A283" s="47" t="s">
        <v>797</v>
      </c>
      <c r="B283" s="69">
        <v>607</v>
      </c>
      <c r="C283" s="71">
        <f>Top1000_MarketCap[[#This Row],[Market_Cap_text]]*10^7</f>
        <v>6070000000</v>
      </c>
      <c r="D283" s="49">
        <v>6070000000</v>
      </c>
    </row>
    <row r="284" spans="1:4">
      <c r="A284" s="47" t="s">
        <v>800</v>
      </c>
      <c r="B284" s="69">
        <v>604</v>
      </c>
      <c r="C284" s="71">
        <f>Top1000_MarketCap[[#This Row],[Market_Cap_text]]*10^7</f>
        <v>6040000000</v>
      </c>
      <c r="D284" s="49">
        <v>6040000000</v>
      </c>
    </row>
    <row r="285" spans="1:4">
      <c r="A285" s="47" t="s">
        <v>803</v>
      </c>
      <c r="B285" s="69">
        <v>603</v>
      </c>
      <c r="C285" s="71">
        <f>Top1000_MarketCap[[#This Row],[Market_Cap_text]]*10^7</f>
        <v>6030000000</v>
      </c>
      <c r="D285" s="49">
        <v>6030000000</v>
      </c>
    </row>
    <row r="286" spans="1:4">
      <c r="A286" s="47" t="s">
        <v>806</v>
      </c>
      <c r="B286" s="69">
        <v>599</v>
      </c>
      <c r="C286" s="71">
        <f>Top1000_MarketCap[[#This Row],[Market_Cap_text]]*10^7</f>
        <v>5990000000</v>
      </c>
      <c r="D286" s="49">
        <v>5990000000</v>
      </c>
    </row>
    <row r="287" spans="1:4">
      <c r="A287" s="47" t="s">
        <v>808</v>
      </c>
      <c r="B287" s="69">
        <v>597</v>
      </c>
      <c r="C287" s="71">
        <f>Top1000_MarketCap[[#This Row],[Market_Cap_text]]*10^7</f>
        <v>5970000000</v>
      </c>
      <c r="D287" s="49">
        <v>5970000000</v>
      </c>
    </row>
    <row r="288" spans="1:4">
      <c r="A288" s="47" t="s">
        <v>811</v>
      </c>
      <c r="B288" s="69">
        <v>587</v>
      </c>
      <c r="C288" s="71">
        <f>Top1000_MarketCap[[#This Row],[Market_Cap_text]]*10^7</f>
        <v>5870000000</v>
      </c>
      <c r="D288" s="49">
        <v>5870000000</v>
      </c>
    </row>
    <row r="289" spans="1:4">
      <c r="A289" s="47" t="s">
        <v>811</v>
      </c>
      <c r="B289" s="69">
        <v>587</v>
      </c>
      <c r="C289" s="71">
        <f>Top1000_MarketCap[[#This Row],[Market_Cap_text]]*10^7</f>
        <v>5870000000</v>
      </c>
      <c r="D289" s="49">
        <v>5870000000</v>
      </c>
    </row>
    <row r="290" spans="1:4">
      <c r="A290" s="47" t="s">
        <v>816</v>
      </c>
      <c r="B290" s="69">
        <v>586</v>
      </c>
      <c r="C290" s="71">
        <f>Top1000_MarketCap[[#This Row],[Market_Cap_text]]*10^7</f>
        <v>5860000000</v>
      </c>
      <c r="D290" s="49">
        <v>5860000000</v>
      </c>
    </row>
    <row r="291" spans="1:4">
      <c r="A291" s="47" t="s">
        <v>819</v>
      </c>
      <c r="B291" s="69">
        <v>583</v>
      </c>
      <c r="C291" s="71">
        <f>Top1000_MarketCap[[#This Row],[Market_Cap_text]]*10^7</f>
        <v>5830000000</v>
      </c>
      <c r="D291" s="49">
        <v>5830000000</v>
      </c>
    </row>
    <row r="292" spans="1:4">
      <c r="A292" s="47" t="s">
        <v>822</v>
      </c>
      <c r="B292" s="69">
        <v>582</v>
      </c>
      <c r="C292" s="71">
        <f>Top1000_MarketCap[[#This Row],[Market_Cap_text]]*10^7</f>
        <v>5820000000</v>
      </c>
      <c r="D292" s="49">
        <v>5820000000</v>
      </c>
    </row>
    <row r="293" spans="1:4">
      <c r="A293" s="47" t="s">
        <v>825</v>
      </c>
      <c r="B293" s="69">
        <v>580</v>
      </c>
      <c r="C293" s="71">
        <f>Top1000_MarketCap[[#This Row],[Market_Cap_text]]*10^7</f>
        <v>5800000000</v>
      </c>
      <c r="D293" s="49">
        <v>5800000000</v>
      </c>
    </row>
    <row r="294" spans="1:4">
      <c r="A294" s="47" t="s">
        <v>828</v>
      </c>
      <c r="B294" s="69">
        <v>579</v>
      </c>
      <c r="C294" s="71">
        <f>Top1000_MarketCap[[#This Row],[Market_Cap_text]]*10^7</f>
        <v>5790000000</v>
      </c>
      <c r="D294" s="49">
        <v>5790000000</v>
      </c>
    </row>
    <row r="295" spans="1:4">
      <c r="A295" s="47" t="s">
        <v>830</v>
      </c>
      <c r="B295" s="69">
        <v>574</v>
      </c>
      <c r="C295" s="71">
        <f>Top1000_MarketCap[[#This Row],[Market_Cap_text]]*10^7</f>
        <v>5740000000</v>
      </c>
      <c r="D295" s="49">
        <v>5740000000</v>
      </c>
    </row>
    <row r="296" spans="1:4">
      <c r="A296" s="47" t="s">
        <v>833</v>
      </c>
      <c r="B296" s="69">
        <v>571</v>
      </c>
      <c r="C296" s="71">
        <f>Top1000_MarketCap[[#This Row],[Market_Cap_text]]*10^7</f>
        <v>5710000000</v>
      </c>
      <c r="D296" s="49">
        <v>5710000000</v>
      </c>
    </row>
    <row r="297" spans="1:4">
      <c r="A297" s="47" t="s">
        <v>835</v>
      </c>
      <c r="B297" s="69">
        <v>563</v>
      </c>
      <c r="C297" s="71">
        <f>Top1000_MarketCap[[#This Row],[Market_Cap_text]]*10^7</f>
        <v>5630000000</v>
      </c>
      <c r="D297" s="49">
        <v>5630000000</v>
      </c>
    </row>
    <row r="298" spans="1:4">
      <c r="A298" s="47" t="s">
        <v>837</v>
      </c>
      <c r="B298" s="69">
        <v>562</v>
      </c>
      <c r="C298" s="71">
        <f>Top1000_MarketCap[[#This Row],[Market_Cap_text]]*10^7</f>
        <v>5620000000</v>
      </c>
      <c r="D298" s="49">
        <v>5620000000</v>
      </c>
    </row>
    <row r="299" spans="1:4">
      <c r="A299" s="47" t="s">
        <v>839</v>
      </c>
      <c r="B299" s="69">
        <v>558</v>
      </c>
      <c r="C299" s="71">
        <f>Top1000_MarketCap[[#This Row],[Market_Cap_text]]*10^7</f>
        <v>5580000000</v>
      </c>
      <c r="D299" s="49">
        <v>5580000000</v>
      </c>
    </row>
    <row r="300" spans="1:4">
      <c r="A300" s="47" t="s">
        <v>839</v>
      </c>
      <c r="B300" s="69">
        <v>558</v>
      </c>
      <c r="C300" s="71">
        <f>Top1000_MarketCap[[#This Row],[Market_Cap_text]]*10^7</f>
        <v>5580000000</v>
      </c>
      <c r="D300" s="49">
        <v>5580000000</v>
      </c>
    </row>
    <row r="301" spans="1:4">
      <c r="A301" s="47" t="s">
        <v>844</v>
      </c>
      <c r="B301" s="69">
        <v>554</v>
      </c>
      <c r="C301" s="71">
        <f>Top1000_MarketCap[[#This Row],[Market_Cap_text]]*10^7</f>
        <v>5540000000</v>
      </c>
      <c r="D301" s="49">
        <v>5540000000</v>
      </c>
    </row>
    <row r="302" spans="1:4">
      <c r="A302" s="47" t="s">
        <v>847</v>
      </c>
      <c r="B302" s="69">
        <v>550</v>
      </c>
      <c r="C302" s="71">
        <f>Top1000_MarketCap[[#This Row],[Market_Cap_text]]*10^7</f>
        <v>5500000000</v>
      </c>
      <c r="D302" s="49">
        <v>5500000000</v>
      </c>
    </row>
    <row r="303" spans="1:4">
      <c r="A303" s="47" t="s">
        <v>850</v>
      </c>
      <c r="B303" s="69">
        <v>549</v>
      </c>
      <c r="C303" s="71">
        <f>Top1000_MarketCap[[#This Row],[Market_Cap_text]]*10^7</f>
        <v>5490000000</v>
      </c>
      <c r="D303" s="49">
        <v>5490000000</v>
      </c>
    </row>
    <row r="304" spans="1:4">
      <c r="A304" s="47" t="s">
        <v>852</v>
      </c>
      <c r="B304" s="69">
        <v>548</v>
      </c>
      <c r="C304" s="71">
        <f>Top1000_MarketCap[[#This Row],[Market_Cap_text]]*10^7</f>
        <v>5480000000</v>
      </c>
      <c r="D304" s="49">
        <v>5480000000</v>
      </c>
    </row>
    <row r="305" spans="1:4">
      <c r="A305" s="47" t="s">
        <v>855</v>
      </c>
      <c r="B305" s="69">
        <v>545</v>
      </c>
      <c r="C305" s="71">
        <f>Top1000_MarketCap[[#This Row],[Market_Cap_text]]*10^7</f>
        <v>5450000000</v>
      </c>
      <c r="D305" s="49">
        <v>5450000000</v>
      </c>
    </row>
    <row r="306" spans="1:4">
      <c r="A306" s="47" t="s">
        <v>857</v>
      </c>
      <c r="B306" s="69">
        <v>544</v>
      </c>
      <c r="C306" s="71">
        <f>Top1000_MarketCap[[#This Row],[Market_Cap_text]]*10^7</f>
        <v>5440000000</v>
      </c>
      <c r="D306" s="49">
        <v>5440000000</v>
      </c>
    </row>
    <row r="307" spans="1:4">
      <c r="A307" s="47" t="s">
        <v>860</v>
      </c>
      <c r="B307" s="69">
        <v>538</v>
      </c>
      <c r="C307" s="71">
        <f>Top1000_MarketCap[[#This Row],[Market_Cap_text]]*10^7</f>
        <v>5380000000</v>
      </c>
      <c r="D307" s="49">
        <v>5380000000</v>
      </c>
    </row>
    <row r="308" spans="1:4">
      <c r="A308" s="47" t="s">
        <v>860</v>
      </c>
      <c r="B308" s="69">
        <v>538</v>
      </c>
      <c r="C308" s="71">
        <f>Top1000_MarketCap[[#This Row],[Market_Cap_text]]*10^7</f>
        <v>5380000000</v>
      </c>
      <c r="D308" s="49">
        <v>5380000000</v>
      </c>
    </row>
    <row r="309" spans="1:4">
      <c r="A309" s="47" t="s">
        <v>865</v>
      </c>
      <c r="B309" s="69">
        <v>536</v>
      </c>
      <c r="C309" s="71">
        <f>Top1000_MarketCap[[#This Row],[Market_Cap_text]]*10^7</f>
        <v>5360000000</v>
      </c>
      <c r="D309" s="49">
        <v>5360000000</v>
      </c>
    </row>
    <row r="310" spans="1:4">
      <c r="A310" s="47" t="s">
        <v>865</v>
      </c>
      <c r="B310" s="69">
        <v>536</v>
      </c>
      <c r="C310" s="71">
        <f>Top1000_MarketCap[[#This Row],[Market_Cap_text]]*10^7</f>
        <v>5360000000</v>
      </c>
      <c r="D310" s="49">
        <v>5360000000</v>
      </c>
    </row>
    <row r="311" spans="1:4">
      <c r="A311" s="47" t="s">
        <v>869</v>
      </c>
      <c r="B311" s="69">
        <v>529</v>
      </c>
      <c r="C311" s="71">
        <f>Top1000_MarketCap[[#This Row],[Market_Cap_text]]*10^7</f>
        <v>5290000000</v>
      </c>
      <c r="D311" s="49">
        <v>5290000000</v>
      </c>
    </row>
    <row r="312" spans="1:4">
      <c r="A312" s="47" t="s">
        <v>871</v>
      </c>
      <c r="B312" s="69">
        <v>528</v>
      </c>
      <c r="C312" s="71">
        <f>Top1000_MarketCap[[#This Row],[Market_Cap_text]]*10^7</f>
        <v>5280000000</v>
      </c>
      <c r="D312" s="49">
        <v>5280000000</v>
      </c>
    </row>
    <row r="313" spans="1:4">
      <c r="A313" s="47" t="s">
        <v>873</v>
      </c>
      <c r="B313" s="69">
        <v>525</v>
      </c>
      <c r="C313" s="71">
        <f>Top1000_MarketCap[[#This Row],[Market_Cap_text]]*10^7</f>
        <v>5250000000</v>
      </c>
      <c r="D313" s="49">
        <v>5250000000</v>
      </c>
    </row>
    <row r="314" spans="1:4">
      <c r="A314" s="47" t="s">
        <v>875</v>
      </c>
      <c r="B314" s="69">
        <v>520</v>
      </c>
      <c r="C314" s="71">
        <f>Top1000_MarketCap[[#This Row],[Market_Cap_text]]*10^7</f>
        <v>5200000000</v>
      </c>
      <c r="D314" s="49">
        <v>5200000000</v>
      </c>
    </row>
    <row r="315" spans="1:4">
      <c r="A315" s="47" t="s">
        <v>878</v>
      </c>
      <c r="B315" s="69">
        <v>516</v>
      </c>
      <c r="C315" s="71">
        <f>Top1000_MarketCap[[#This Row],[Market_Cap_text]]*10^7</f>
        <v>5160000000</v>
      </c>
      <c r="D315" s="49">
        <v>5160000000</v>
      </c>
    </row>
    <row r="316" spans="1:4">
      <c r="A316" s="47" t="s">
        <v>881</v>
      </c>
      <c r="B316" s="69">
        <v>515</v>
      </c>
      <c r="C316" s="71">
        <f>Top1000_MarketCap[[#This Row],[Market_Cap_text]]*10^7</f>
        <v>5150000000</v>
      </c>
      <c r="D316" s="49">
        <v>5150000000</v>
      </c>
    </row>
    <row r="317" spans="1:4">
      <c r="A317" s="47" t="s">
        <v>881</v>
      </c>
      <c r="B317" s="69">
        <v>515</v>
      </c>
      <c r="C317" s="71">
        <f>Top1000_MarketCap[[#This Row],[Market_Cap_text]]*10^7</f>
        <v>5150000000</v>
      </c>
      <c r="D317" s="49">
        <v>5150000000</v>
      </c>
    </row>
    <row r="318" spans="1:4">
      <c r="A318" s="47" t="s">
        <v>884</v>
      </c>
      <c r="B318" s="69">
        <v>513</v>
      </c>
      <c r="C318" s="71">
        <f>Top1000_MarketCap[[#This Row],[Market_Cap_text]]*10^7</f>
        <v>5130000000</v>
      </c>
      <c r="D318" s="49">
        <v>5130000000</v>
      </c>
    </row>
    <row r="319" spans="1:4">
      <c r="A319" s="47" t="s">
        <v>887</v>
      </c>
      <c r="B319" s="69">
        <v>512</v>
      </c>
      <c r="C319" s="71">
        <f>Top1000_MarketCap[[#This Row],[Market_Cap_text]]*10^7</f>
        <v>5120000000</v>
      </c>
      <c r="D319" s="49">
        <v>5120000000</v>
      </c>
    </row>
    <row r="320" spans="1:4">
      <c r="A320" s="47" t="s">
        <v>887</v>
      </c>
      <c r="B320" s="69">
        <v>512</v>
      </c>
      <c r="C320" s="71">
        <f>Top1000_MarketCap[[#This Row],[Market_Cap_text]]*10^7</f>
        <v>5120000000</v>
      </c>
      <c r="D320" s="49">
        <v>5120000000</v>
      </c>
    </row>
    <row r="321" spans="1:4">
      <c r="A321" s="47" t="s">
        <v>890</v>
      </c>
      <c r="B321" s="69">
        <v>511</v>
      </c>
      <c r="C321" s="71">
        <f>Top1000_MarketCap[[#This Row],[Market_Cap_text]]*10^7</f>
        <v>5110000000</v>
      </c>
      <c r="D321" s="49">
        <v>5110000000</v>
      </c>
    </row>
    <row r="322" spans="1:4">
      <c r="A322" s="47" t="s">
        <v>890</v>
      </c>
      <c r="B322" s="69">
        <v>511</v>
      </c>
      <c r="C322" s="71">
        <f>Top1000_MarketCap[[#This Row],[Market_Cap_text]]*10^7</f>
        <v>5110000000</v>
      </c>
      <c r="D322" s="49">
        <v>5110000000</v>
      </c>
    </row>
    <row r="323" spans="1:4">
      <c r="A323" s="47" t="s">
        <v>894</v>
      </c>
      <c r="B323" s="69">
        <v>510</v>
      </c>
      <c r="C323" s="71">
        <f>Top1000_MarketCap[[#This Row],[Market_Cap_text]]*10^7</f>
        <v>5100000000</v>
      </c>
      <c r="D323" s="49">
        <v>5100000000</v>
      </c>
    </row>
    <row r="324" spans="1:4">
      <c r="A324" s="47" t="s">
        <v>896</v>
      </c>
      <c r="B324" s="69">
        <v>509</v>
      </c>
      <c r="C324" s="71">
        <f>Top1000_MarketCap[[#This Row],[Market_Cap_text]]*10^7</f>
        <v>5090000000</v>
      </c>
      <c r="D324" s="49">
        <v>5090000000</v>
      </c>
    </row>
    <row r="325" spans="1:4">
      <c r="A325" s="47" t="s">
        <v>899</v>
      </c>
      <c r="B325" s="69">
        <v>507</v>
      </c>
      <c r="C325" s="71">
        <f>Top1000_MarketCap[[#This Row],[Market_Cap_text]]*10^7</f>
        <v>5070000000</v>
      </c>
      <c r="D325" s="49">
        <v>5070000000</v>
      </c>
    </row>
    <row r="326" spans="1:4">
      <c r="A326" s="47" t="s">
        <v>901</v>
      </c>
      <c r="B326" s="69">
        <v>506</v>
      </c>
      <c r="C326" s="71">
        <f>Top1000_MarketCap[[#This Row],[Market_Cap_text]]*10^7</f>
        <v>5060000000</v>
      </c>
      <c r="D326" s="49">
        <v>5060000000</v>
      </c>
    </row>
    <row r="327" spans="1:4">
      <c r="A327" s="47" t="s">
        <v>903</v>
      </c>
      <c r="B327" s="69">
        <v>504</v>
      </c>
      <c r="C327" s="71">
        <f>Top1000_MarketCap[[#This Row],[Market_Cap_text]]*10^7</f>
        <v>5040000000</v>
      </c>
      <c r="D327" s="49">
        <v>5040000000</v>
      </c>
    </row>
    <row r="328" spans="1:4">
      <c r="A328" s="47" t="s">
        <v>906</v>
      </c>
      <c r="B328" s="69">
        <v>503</v>
      </c>
      <c r="C328" s="71">
        <f>Top1000_MarketCap[[#This Row],[Market_Cap_text]]*10^7</f>
        <v>5030000000</v>
      </c>
      <c r="D328" s="49">
        <v>5030000000</v>
      </c>
    </row>
    <row r="329" spans="1:4">
      <c r="A329" s="47" t="s">
        <v>908</v>
      </c>
      <c r="B329" s="69">
        <v>499</v>
      </c>
      <c r="C329" s="71">
        <f>Top1000_MarketCap[[#This Row],[Market_Cap_text]]*10^7</f>
        <v>4990000000</v>
      </c>
      <c r="D329" s="49">
        <v>4990000000</v>
      </c>
    </row>
    <row r="330" spans="1:4">
      <c r="A330" s="47" t="s">
        <v>911</v>
      </c>
      <c r="B330" s="69">
        <v>495</v>
      </c>
      <c r="C330" s="71">
        <f>Top1000_MarketCap[[#This Row],[Market_Cap_text]]*10^7</f>
        <v>4950000000</v>
      </c>
      <c r="D330" s="49">
        <v>4950000000</v>
      </c>
    </row>
    <row r="331" spans="1:4">
      <c r="A331" s="47" t="s">
        <v>914</v>
      </c>
      <c r="B331" s="69">
        <v>492</v>
      </c>
      <c r="C331" s="71">
        <f>Top1000_MarketCap[[#This Row],[Market_Cap_text]]*10^7</f>
        <v>4920000000</v>
      </c>
      <c r="D331" s="49">
        <v>4920000000</v>
      </c>
    </row>
    <row r="332" spans="1:4">
      <c r="A332" s="47" t="s">
        <v>916</v>
      </c>
      <c r="B332" s="69">
        <v>491</v>
      </c>
      <c r="C332" s="71">
        <f>Top1000_MarketCap[[#This Row],[Market_Cap_text]]*10^7</f>
        <v>4910000000</v>
      </c>
      <c r="D332" s="49">
        <v>4910000000</v>
      </c>
    </row>
    <row r="333" spans="1:4">
      <c r="A333" s="47" t="s">
        <v>916</v>
      </c>
      <c r="B333" s="69">
        <v>491</v>
      </c>
      <c r="C333" s="71">
        <f>Top1000_MarketCap[[#This Row],[Market_Cap_text]]*10^7</f>
        <v>4910000000</v>
      </c>
      <c r="D333" s="49">
        <v>4910000000</v>
      </c>
    </row>
    <row r="334" spans="1:4">
      <c r="A334" s="47" t="s">
        <v>921</v>
      </c>
      <c r="B334" s="69">
        <v>490</v>
      </c>
      <c r="C334" s="71">
        <f>Top1000_MarketCap[[#This Row],[Market_Cap_text]]*10^7</f>
        <v>4900000000</v>
      </c>
      <c r="D334" s="49">
        <v>4900000000</v>
      </c>
    </row>
    <row r="335" spans="1:4">
      <c r="A335" s="47" t="s">
        <v>923</v>
      </c>
      <c r="B335" s="69">
        <v>489</v>
      </c>
      <c r="C335" s="71">
        <f>Top1000_MarketCap[[#This Row],[Market_Cap_text]]*10^7</f>
        <v>4890000000</v>
      </c>
      <c r="D335" s="49">
        <v>4890000000</v>
      </c>
    </row>
    <row r="336" spans="1:4">
      <c r="A336" s="47" t="s">
        <v>923</v>
      </c>
      <c r="B336" s="69">
        <v>489</v>
      </c>
      <c r="C336" s="71">
        <f>Top1000_MarketCap[[#This Row],[Market_Cap_text]]*10^7</f>
        <v>4890000000</v>
      </c>
      <c r="D336" s="49">
        <v>4890000000</v>
      </c>
    </row>
    <row r="337" spans="1:4">
      <c r="A337" s="47" t="s">
        <v>928</v>
      </c>
      <c r="B337" s="69">
        <v>486</v>
      </c>
      <c r="C337" s="71">
        <f>Top1000_MarketCap[[#This Row],[Market_Cap_text]]*10^7</f>
        <v>4860000000</v>
      </c>
      <c r="D337" s="49">
        <v>4860000000</v>
      </c>
    </row>
    <row r="338" spans="1:4">
      <c r="A338" s="47" t="s">
        <v>930</v>
      </c>
      <c r="B338" s="69">
        <v>485</v>
      </c>
      <c r="C338" s="71">
        <f>Top1000_MarketCap[[#This Row],[Market_Cap_text]]*10^7</f>
        <v>4850000000</v>
      </c>
      <c r="D338" s="49">
        <v>4850000000</v>
      </c>
    </row>
    <row r="339" spans="1:4">
      <c r="A339" s="47" t="s">
        <v>930</v>
      </c>
      <c r="B339" s="69">
        <v>485</v>
      </c>
      <c r="C339" s="71">
        <f>Top1000_MarketCap[[#This Row],[Market_Cap_text]]*10^7</f>
        <v>4850000000</v>
      </c>
      <c r="D339" s="49">
        <v>4850000000</v>
      </c>
    </row>
    <row r="340" spans="1:4">
      <c r="A340" s="47" t="s">
        <v>934</v>
      </c>
      <c r="B340" s="69">
        <v>483</v>
      </c>
      <c r="C340" s="71">
        <f>Top1000_MarketCap[[#This Row],[Market_Cap_text]]*10^7</f>
        <v>4830000000</v>
      </c>
      <c r="D340" s="49">
        <v>4830000000</v>
      </c>
    </row>
    <row r="341" spans="1:4">
      <c r="A341" s="47" t="s">
        <v>934</v>
      </c>
      <c r="B341" s="69">
        <v>483</v>
      </c>
      <c r="C341" s="71">
        <f>Top1000_MarketCap[[#This Row],[Market_Cap_text]]*10^7</f>
        <v>4830000000</v>
      </c>
      <c r="D341" s="49">
        <v>4830000000</v>
      </c>
    </row>
    <row r="342" spans="1:4">
      <c r="A342" s="47" t="s">
        <v>938</v>
      </c>
      <c r="B342" s="69">
        <v>481</v>
      </c>
      <c r="C342" s="71">
        <f>Top1000_MarketCap[[#This Row],[Market_Cap_text]]*10^7</f>
        <v>4810000000</v>
      </c>
      <c r="D342" s="49">
        <v>4810000000</v>
      </c>
    </row>
    <row r="343" spans="1:4">
      <c r="A343" s="47" t="s">
        <v>941</v>
      </c>
      <c r="B343" s="69">
        <v>478</v>
      </c>
      <c r="C343" s="71">
        <f>Top1000_MarketCap[[#This Row],[Market_Cap_text]]*10^7</f>
        <v>4780000000</v>
      </c>
      <c r="D343" s="49">
        <v>4780000000</v>
      </c>
    </row>
    <row r="344" spans="1:4">
      <c r="A344" s="47" t="s">
        <v>941</v>
      </c>
      <c r="B344" s="69">
        <v>478</v>
      </c>
      <c r="C344" s="71">
        <f>Top1000_MarketCap[[#This Row],[Market_Cap_text]]*10^7</f>
        <v>4780000000</v>
      </c>
      <c r="D344" s="49">
        <v>4780000000</v>
      </c>
    </row>
    <row r="345" spans="1:4">
      <c r="A345" s="47" t="s">
        <v>945</v>
      </c>
      <c r="B345" s="69">
        <v>476</v>
      </c>
      <c r="C345" s="71">
        <f>Top1000_MarketCap[[#This Row],[Market_Cap_text]]*10^7</f>
        <v>4760000000</v>
      </c>
      <c r="D345" s="49">
        <v>4760000000</v>
      </c>
    </row>
    <row r="346" spans="1:4">
      <c r="A346" s="47" t="s">
        <v>947</v>
      </c>
      <c r="B346" s="69">
        <v>474</v>
      </c>
      <c r="C346" s="71">
        <f>Top1000_MarketCap[[#This Row],[Market_Cap_text]]*10^7</f>
        <v>4740000000</v>
      </c>
      <c r="D346" s="49">
        <v>4740000000</v>
      </c>
    </row>
    <row r="347" spans="1:4">
      <c r="A347" s="47" t="s">
        <v>949</v>
      </c>
      <c r="B347" s="69">
        <v>472</v>
      </c>
      <c r="C347" s="71">
        <f>Top1000_MarketCap[[#This Row],[Market_Cap_text]]*10^7</f>
        <v>4720000000</v>
      </c>
      <c r="D347" s="49">
        <v>4720000000</v>
      </c>
    </row>
    <row r="348" spans="1:4">
      <c r="A348" s="47" t="s">
        <v>951</v>
      </c>
      <c r="B348" s="69">
        <v>470</v>
      </c>
      <c r="C348" s="71">
        <f>Top1000_MarketCap[[#This Row],[Market_Cap_text]]*10^7</f>
        <v>4700000000</v>
      </c>
      <c r="D348" s="49">
        <v>4700000000</v>
      </c>
    </row>
    <row r="349" spans="1:4">
      <c r="A349" s="47" t="s">
        <v>951</v>
      </c>
      <c r="B349" s="69">
        <v>470</v>
      </c>
      <c r="C349" s="71">
        <f>Top1000_MarketCap[[#This Row],[Market_Cap_text]]*10^7</f>
        <v>4700000000</v>
      </c>
      <c r="D349" s="49">
        <v>4700000000</v>
      </c>
    </row>
    <row r="350" spans="1:4">
      <c r="A350" s="47" t="s">
        <v>955</v>
      </c>
      <c r="B350" s="69">
        <v>469</v>
      </c>
      <c r="C350" s="71">
        <f>Top1000_MarketCap[[#This Row],[Market_Cap_text]]*10^7</f>
        <v>4690000000</v>
      </c>
      <c r="D350" s="49">
        <v>4690000000</v>
      </c>
    </row>
    <row r="351" spans="1:4">
      <c r="A351" s="47" t="s">
        <v>957</v>
      </c>
      <c r="B351" s="69">
        <v>468</v>
      </c>
      <c r="C351" s="71">
        <f>Top1000_MarketCap[[#This Row],[Market_Cap_text]]*10^7</f>
        <v>4680000000</v>
      </c>
      <c r="D351" s="49">
        <v>4680000000</v>
      </c>
    </row>
    <row r="352" spans="1:4">
      <c r="A352" s="47" t="s">
        <v>960</v>
      </c>
      <c r="B352" s="69">
        <v>452</v>
      </c>
      <c r="C352" s="71">
        <f>Top1000_MarketCap[[#This Row],[Market_Cap_text]]*10^7</f>
        <v>4520000000</v>
      </c>
      <c r="D352" s="49">
        <v>4520000000</v>
      </c>
    </row>
    <row r="353" spans="1:4">
      <c r="A353" s="47" t="s">
        <v>962</v>
      </c>
      <c r="B353" s="69">
        <v>450</v>
      </c>
      <c r="C353" s="71">
        <f>Top1000_MarketCap[[#This Row],[Market_Cap_text]]*10^7</f>
        <v>4500000000</v>
      </c>
      <c r="D353" s="49">
        <v>4500000000</v>
      </c>
    </row>
    <row r="354" spans="1:4">
      <c r="A354" s="47" t="s">
        <v>964</v>
      </c>
      <c r="B354" s="69">
        <v>449</v>
      </c>
      <c r="C354" s="71">
        <f>Top1000_MarketCap[[#This Row],[Market_Cap_text]]*10^7</f>
        <v>4490000000</v>
      </c>
      <c r="D354" s="49">
        <v>4490000000</v>
      </c>
    </row>
    <row r="355" spans="1:4">
      <c r="A355" s="47" t="s">
        <v>967</v>
      </c>
      <c r="B355" s="69">
        <v>448</v>
      </c>
      <c r="C355" s="71">
        <f>Top1000_MarketCap[[#This Row],[Market_Cap_text]]*10^7</f>
        <v>4480000000</v>
      </c>
      <c r="D355" s="49">
        <v>4480000000</v>
      </c>
    </row>
    <row r="356" spans="1:4">
      <c r="A356" s="47" t="s">
        <v>969</v>
      </c>
      <c r="B356" s="69">
        <v>447</v>
      </c>
      <c r="C356" s="71">
        <f>Top1000_MarketCap[[#This Row],[Market_Cap_text]]*10^7</f>
        <v>4470000000</v>
      </c>
      <c r="D356" s="49">
        <v>4470000000</v>
      </c>
    </row>
    <row r="357" spans="1:4">
      <c r="A357" s="47" t="s">
        <v>971</v>
      </c>
      <c r="B357" s="69">
        <v>446</v>
      </c>
      <c r="C357" s="71">
        <f>Top1000_MarketCap[[#This Row],[Market_Cap_text]]*10^7</f>
        <v>4460000000</v>
      </c>
      <c r="D357" s="49">
        <v>4460000000</v>
      </c>
    </row>
    <row r="358" spans="1:4">
      <c r="A358" s="47" t="s">
        <v>974</v>
      </c>
      <c r="B358" s="69">
        <v>445</v>
      </c>
      <c r="C358" s="71">
        <f>Top1000_MarketCap[[#This Row],[Market_Cap_text]]*10^7</f>
        <v>4450000000</v>
      </c>
      <c r="D358" s="49">
        <v>4450000000</v>
      </c>
    </row>
    <row r="359" spans="1:4">
      <c r="A359" s="47" t="s">
        <v>976</v>
      </c>
      <c r="B359" s="69">
        <v>440</v>
      </c>
      <c r="C359" s="71">
        <f>Top1000_MarketCap[[#This Row],[Market_Cap_text]]*10^7</f>
        <v>4400000000</v>
      </c>
      <c r="D359" s="49">
        <v>4400000000</v>
      </c>
    </row>
    <row r="360" spans="1:4">
      <c r="A360" s="47" t="s">
        <v>979</v>
      </c>
      <c r="B360" s="69">
        <v>436</v>
      </c>
      <c r="C360" s="71">
        <f>Top1000_MarketCap[[#This Row],[Market_Cap_text]]*10^7</f>
        <v>4360000000</v>
      </c>
      <c r="D360" s="49">
        <v>4360000000</v>
      </c>
    </row>
    <row r="361" spans="1:4">
      <c r="A361" s="47" t="s">
        <v>982</v>
      </c>
      <c r="B361" s="69">
        <v>434</v>
      </c>
      <c r="C361" s="71">
        <f>Top1000_MarketCap[[#This Row],[Market_Cap_text]]*10^7</f>
        <v>4340000000</v>
      </c>
      <c r="D361" s="49">
        <v>4340000000</v>
      </c>
    </row>
    <row r="362" spans="1:4">
      <c r="A362" s="47" t="s">
        <v>985</v>
      </c>
      <c r="B362" s="69">
        <v>431</v>
      </c>
      <c r="C362" s="71">
        <f>Top1000_MarketCap[[#This Row],[Market_Cap_text]]*10^7</f>
        <v>4310000000</v>
      </c>
      <c r="D362" s="49">
        <v>4310000000</v>
      </c>
    </row>
    <row r="363" spans="1:4">
      <c r="A363" s="47" t="s">
        <v>988</v>
      </c>
      <c r="B363" s="69">
        <v>430</v>
      </c>
      <c r="C363" s="71">
        <f>Top1000_MarketCap[[#This Row],[Market_Cap_text]]*10^7</f>
        <v>4300000000</v>
      </c>
      <c r="D363" s="49">
        <v>4300000000</v>
      </c>
    </row>
    <row r="364" spans="1:4">
      <c r="A364" s="47" t="s">
        <v>991</v>
      </c>
      <c r="B364" s="69">
        <v>428</v>
      </c>
      <c r="C364" s="71">
        <f>Top1000_MarketCap[[#This Row],[Market_Cap_text]]*10^7</f>
        <v>4280000000</v>
      </c>
      <c r="D364" s="49">
        <v>4280000000.0000005</v>
      </c>
    </row>
    <row r="365" spans="1:4">
      <c r="A365" s="47" t="s">
        <v>994</v>
      </c>
      <c r="B365" s="69">
        <v>426</v>
      </c>
      <c r="C365" s="71">
        <f>Top1000_MarketCap[[#This Row],[Market_Cap_text]]*10^7</f>
        <v>4260000000</v>
      </c>
      <c r="D365" s="49">
        <v>4260000000</v>
      </c>
    </row>
    <row r="366" spans="1:4">
      <c r="A366" s="47" t="s">
        <v>996</v>
      </c>
      <c r="B366" s="69">
        <v>424</v>
      </c>
      <c r="C366" s="71">
        <f>Top1000_MarketCap[[#This Row],[Market_Cap_text]]*10^7</f>
        <v>4240000000</v>
      </c>
      <c r="D366" s="49">
        <v>4240000000</v>
      </c>
    </row>
    <row r="367" spans="1:4">
      <c r="A367" s="47" t="s">
        <v>998</v>
      </c>
      <c r="B367" s="69">
        <v>422</v>
      </c>
      <c r="C367" s="71">
        <f>Top1000_MarketCap[[#This Row],[Market_Cap_text]]*10^7</f>
        <v>4220000000</v>
      </c>
      <c r="D367" s="49">
        <v>4219999999.9999995</v>
      </c>
    </row>
    <row r="368" spans="1:4">
      <c r="A368" s="47" t="s">
        <v>998</v>
      </c>
      <c r="B368" s="69">
        <v>422</v>
      </c>
      <c r="C368" s="71">
        <f>Top1000_MarketCap[[#This Row],[Market_Cap_text]]*10^7</f>
        <v>4220000000</v>
      </c>
      <c r="D368" s="49">
        <v>4219999999.9999995</v>
      </c>
    </row>
    <row r="369" spans="1:4">
      <c r="A369" s="47" t="s">
        <v>998</v>
      </c>
      <c r="B369" s="69">
        <v>422</v>
      </c>
      <c r="C369" s="71">
        <f>Top1000_MarketCap[[#This Row],[Market_Cap_text]]*10^7</f>
        <v>4220000000</v>
      </c>
      <c r="D369" s="49">
        <v>4219999999.9999995</v>
      </c>
    </row>
    <row r="370" spans="1:4">
      <c r="A370" s="47" t="s">
        <v>998</v>
      </c>
      <c r="B370" s="69">
        <v>422</v>
      </c>
      <c r="C370" s="71">
        <f>Top1000_MarketCap[[#This Row],[Market_Cap_text]]*10^7</f>
        <v>4220000000</v>
      </c>
      <c r="D370" s="49">
        <v>4219999999.9999995</v>
      </c>
    </row>
    <row r="371" spans="1:4">
      <c r="A371" s="47" t="s">
        <v>1004</v>
      </c>
      <c r="B371" s="69">
        <v>420</v>
      </c>
      <c r="C371" s="71">
        <f>Top1000_MarketCap[[#This Row],[Market_Cap_text]]*10^7</f>
        <v>4200000000</v>
      </c>
      <c r="D371" s="49">
        <v>4200000000</v>
      </c>
    </row>
    <row r="372" spans="1:4">
      <c r="A372" s="47" t="s">
        <v>1006</v>
      </c>
      <c r="B372" s="69">
        <v>419</v>
      </c>
      <c r="C372" s="71">
        <f>Top1000_MarketCap[[#This Row],[Market_Cap_text]]*10^7</f>
        <v>4190000000</v>
      </c>
      <c r="D372" s="49">
        <v>4190000000.0000005</v>
      </c>
    </row>
    <row r="373" spans="1:4">
      <c r="A373" s="47" t="s">
        <v>1009</v>
      </c>
      <c r="B373" s="69">
        <v>418</v>
      </c>
      <c r="C373" s="71">
        <f>Top1000_MarketCap[[#This Row],[Market_Cap_text]]*10^7</f>
        <v>4180000000</v>
      </c>
      <c r="D373" s="49">
        <v>4179999999.9999995</v>
      </c>
    </row>
    <row r="374" spans="1:4">
      <c r="A374" s="47" t="s">
        <v>1009</v>
      </c>
      <c r="B374" s="69">
        <v>418</v>
      </c>
      <c r="C374" s="71">
        <f>Top1000_MarketCap[[#This Row],[Market_Cap_text]]*10^7</f>
        <v>4180000000</v>
      </c>
      <c r="D374" s="49">
        <v>4179999999.9999995</v>
      </c>
    </row>
    <row r="375" spans="1:4">
      <c r="A375" s="47" t="s">
        <v>1014</v>
      </c>
      <c r="B375" s="69">
        <v>417</v>
      </c>
      <c r="C375" s="71">
        <f>Top1000_MarketCap[[#This Row],[Market_Cap_text]]*10^7</f>
        <v>4170000000</v>
      </c>
      <c r="D375" s="49">
        <v>4170000000</v>
      </c>
    </row>
    <row r="376" spans="1:4">
      <c r="A376" s="47" t="s">
        <v>1014</v>
      </c>
      <c r="B376" s="69">
        <v>417</v>
      </c>
      <c r="C376" s="71">
        <f>Top1000_MarketCap[[#This Row],[Market_Cap_text]]*10^7</f>
        <v>4170000000</v>
      </c>
      <c r="D376" s="49">
        <v>4170000000</v>
      </c>
    </row>
    <row r="377" spans="1:4">
      <c r="A377" s="47" t="s">
        <v>1018</v>
      </c>
      <c r="B377" s="69">
        <v>413</v>
      </c>
      <c r="C377" s="71">
        <f>Top1000_MarketCap[[#This Row],[Market_Cap_text]]*10^7</f>
        <v>4130000000</v>
      </c>
      <c r="D377" s="49">
        <v>4130000000</v>
      </c>
    </row>
    <row r="378" spans="1:4">
      <c r="A378" s="47" t="s">
        <v>1021</v>
      </c>
      <c r="B378" s="69">
        <v>410</v>
      </c>
      <c r="C378" s="71">
        <f>Top1000_MarketCap[[#This Row],[Market_Cap_text]]*10^7</f>
        <v>4100000000</v>
      </c>
      <c r="D378" s="49">
        <v>4099999999.9999995</v>
      </c>
    </row>
    <row r="379" spans="1:4">
      <c r="A379" s="47" t="s">
        <v>1021</v>
      </c>
      <c r="B379" s="69">
        <v>410</v>
      </c>
      <c r="C379" s="71">
        <f>Top1000_MarketCap[[#This Row],[Market_Cap_text]]*10^7</f>
        <v>4100000000</v>
      </c>
      <c r="D379" s="49">
        <v>4099999999.9999995</v>
      </c>
    </row>
    <row r="380" spans="1:4">
      <c r="A380" s="47" t="s">
        <v>1024</v>
      </c>
      <c r="B380" s="69">
        <v>407</v>
      </c>
      <c r="C380" s="71">
        <f>Top1000_MarketCap[[#This Row],[Market_Cap_text]]*10^7</f>
        <v>4070000000</v>
      </c>
      <c r="D380" s="49">
        <v>4070000000.0000005</v>
      </c>
    </row>
    <row r="381" spans="1:4">
      <c r="A381" s="47" t="s">
        <v>1026</v>
      </c>
      <c r="B381" s="69">
        <v>406</v>
      </c>
      <c r="C381" s="71">
        <f>Top1000_MarketCap[[#This Row],[Market_Cap_text]]*10^7</f>
        <v>4060000000</v>
      </c>
      <c r="D381" s="49">
        <v>4059999999.9999995</v>
      </c>
    </row>
    <row r="382" spans="1:4">
      <c r="A382" s="47" t="s">
        <v>1029</v>
      </c>
      <c r="B382" s="69">
        <v>402</v>
      </c>
      <c r="C382" s="71">
        <f>Top1000_MarketCap[[#This Row],[Market_Cap_text]]*10^7</f>
        <v>4020000000</v>
      </c>
      <c r="D382" s="49">
        <v>4019999999.9999995</v>
      </c>
    </row>
    <row r="383" spans="1:4">
      <c r="A383" s="47" t="s">
        <v>1029</v>
      </c>
      <c r="B383" s="69">
        <v>402</v>
      </c>
      <c r="C383" s="71">
        <f>Top1000_MarketCap[[#This Row],[Market_Cap_text]]*10^7</f>
        <v>4020000000</v>
      </c>
      <c r="D383" s="49">
        <v>4019999999.9999995</v>
      </c>
    </row>
    <row r="384" spans="1:4">
      <c r="A384" s="47" t="s">
        <v>1035</v>
      </c>
      <c r="B384" s="69">
        <v>400</v>
      </c>
      <c r="C384" s="71">
        <f>Top1000_MarketCap[[#This Row],[Market_Cap_text]]*10^7</f>
        <v>4000000000</v>
      </c>
      <c r="D384" s="49">
        <v>4000000000</v>
      </c>
    </row>
    <row r="385" spans="1:4">
      <c r="A385" s="47" t="s">
        <v>1037</v>
      </c>
      <c r="B385" s="69">
        <v>399</v>
      </c>
      <c r="C385" s="71">
        <f>Top1000_MarketCap[[#This Row],[Market_Cap_text]]*10^7</f>
        <v>3990000000</v>
      </c>
      <c r="D385" s="49">
        <v>3990000000</v>
      </c>
    </row>
    <row r="386" spans="1:4">
      <c r="A386" s="47" t="s">
        <v>1040</v>
      </c>
      <c r="B386" s="69">
        <v>397</v>
      </c>
      <c r="C386" s="71">
        <f>Top1000_MarketCap[[#This Row],[Market_Cap_text]]*10^7</f>
        <v>3970000000</v>
      </c>
      <c r="D386" s="49">
        <v>3970000000</v>
      </c>
    </row>
    <row r="387" spans="1:4">
      <c r="A387" s="47" t="s">
        <v>1042</v>
      </c>
      <c r="B387" s="69">
        <v>396</v>
      </c>
      <c r="C387" s="71">
        <f>Top1000_MarketCap[[#This Row],[Market_Cap_text]]*10^7</f>
        <v>3960000000</v>
      </c>
      <c r="D387" s="49">
        <v>3960000000</v>
      </c>
    </row>
    <row r="388" spans="1:4">
      <c r="A388" s="47" t="s">
        <v>1042</v>
      </c>
      <c r="B388" s="69">
        <v>396</v>
      </c>
      <c r="C388" s="71">
        <f>Top1000_MarketCap[[#This Row],[Market_Cap_text]]*10^7</f>
        <v>3960000000</v>
      </c>
      <c r="D388" s="49">
        <v>3960000000</v>
      </c>
    </row>
    <row r="389" spans="1:4">
      <c r="A389" s="47" t="s">
        <v>1042</v>
      </c>
      <c r="B389" s="69">
        <v>396</v>
      </c>
      <c r="C389" s="71">
        <f>Top1000_MarketCap[[#This Row],[Market_Cap_text]]*10^7</f>
        <v>3960000000</v>
      </c>
      <c r="D389" s="49">
        <v>3960000000</v>
      </c>
    </row>
    <row r="390" spans="1:4">
      <c r="A390" s="47" t="s">
        <v>1049</v>
      </c>
      <c r="B390" s="69">
        <v>395</v>
      </c>
      <c r="C390" s="71">
        <f>Top1000_MarketCap[[#This Row],[Market_Cap_text]]*10^7</f>
        <v>3950000000</v>
      </c>
      <c r="D390" s="49">
        <v>3950000000</v>
      </c>
    </row>
    <row r="391" spans="1:4">
      <c r="A391" s="47" t="s">
        <v>1051</v>
      </c>
      <c r="B391" s="69">
        <v>393</v>
      </c>
      <c r="C391" s="71">
        <f>Top1000_MarketCap[[#This Row],[Market_Cap_text]]*10^7</f>
        <v>3930000000</v>
      </c>
      <c r="D391" s="49">
        <v>3930000000</v>
      </c>
    </row>
    <row r="392" spans="1:4">
      <c r="A392" s="47" t="s">
        <v>1051</v>
      </c>
      <c r="B392" s="69">
        <v>393</v>
      </c>
      <c r="C392" s="71">
        <f>Top1000_MarketCap[[#This Row],[Market_Cap_text]]*10^7</f>
        <v>3930000000</v>
      </c>
      <c r="D392" s="49">
        <v>3930000000</v>
      </c>
    </row>
    <row r="393" spans="1:4">
      <c r="A393" s="47" t="s">
        <v>1055</v>
      </c>
      <c r="B393" s="69">
        <v>392</v>
      </c>
      <c r="C393" s="71">
        <f>Top1000_MarketCap[[#This Row],[Market_Cap_text]]*10^7</f>
        <v>3920000000</v>
      </c>
      <c r="D393" s="49">
        <v>3920000000</v>
      </c>
    </row>
    <row r="394" spans="1:4">
      <c r="A394" s="47" t="s">
        <v>1057</v>
      </c>
      <c r="B394" s="69">
        <v>391</v>
      </c>
      <c r="C394" s="71">
        <f>Top1000_MarketCap[[#This Row],[Market_Cap_text]]*10^7</f>
        <v>3910000000</v>
      </c>
      <c r="D394" s="49">
        <v>3910000000</v>
      </c>
    </row>
    <row r="395" spans="1:4">
      <c r="A395" s="47" t="s">
        <v>1059</v>
      </c>
      <c r="B395" s="69">
        <v>388</v>
      </c>
      <c r="C395" s="71">
        <f>Top1000_MarketCap[[#This Row],[Market_Cap_text]]*10^7</f>
        <v>3880000000</v>
      </c>
      <c r="D395" s="49">
        <v>3880000000</v>
      </c>
    </row>
    <row r="396" spans="1:4">
      <c r="A396" s="47" t="s">
        <v>1061</v>
      </c>
      <c r="B396" s="69">
        <v>386</v>
      </c>
      <c r="C396" s="71">
        <f>Top1000_MarketCap[[#This Row],[Market_Cap_text]]*10^7</f>
        <v>3860000000</v>
      </c>
      <c r="D396" s="49">
        <v>3860000000</v>
      </c>
    </row>
    <row r="397" spans="1:4">
      <c r="A397" s="47" t="s">
        <v>1061</v>
      </c>
      <c r="B397" s="69">
        <v>386</v>
      </c>
      <c r="C397" s="71">
        <f>Top1000_MarketCap[[#This Row],[Market_Cap_text]]*10^7</f>
        <v>3860000000</v>
      </c>
      <c r="D397" s="49">
        <v>3860000000</v>
      </c>
    </row>
    <row r="398" spans="1:4">
      <c r="A398" s="47" t="s">
        <v>1065</v>
      </c>
      <c r="B398" s="69">
        <v>383</v>
      </c>
      <c r="C398" s="71">
        <f>Top1000_MarketCap[[#This Row],[Market_Cap_text]]*10^7</f>
        <v>3830000000</v>
      </c>
      <c r="D398" s="49">
        <v>3830000000</v>
      </c>
    </row>
    <row r="399" spans="1:4">
      <c r="A399" s="47" t="s">
        <v>1068</v>
      </c>
      <c r="B399" s="69">
        <v>379</v>
      </c>
      <c r="C399" s="71">
        <f>Top1000_MarketCap[[#This Row],[Market_Cap_text]]*10^7</f>
        <v>3790000000</v>
      </c>
      <c r="D399" s="49">
        <v>3790000000</v>
      </c>
    </row>
    <row r="400" spans="1:4">
      <c r="A400" s="47" t="s">
        <v>1068</v>
      </c>
      <c r="B400" s="69">
        <v>379</v>
      </c>
      <c r="C400" s="71">
        <f>Top1000_MarketCap[[#This Row],[Market_Cap_text]]*10^7</f>
        <v>3790000000</v>
      </c>
      <c r="D400" s="49">
        <v>3790000000</v>
      </c>
    </row>
    <row r="401" spans="1:4">
      <c r="A401" s="47" t="s">
        <v>1068</v>
      </c>
      <c r="B401" s="69">
        <v>379</v>
      </c>
      <c r="C401" s="71">
        <f>Top1000_MarketCap[[#This Row],[Market_Cap_text]]*10^7</f>
        <v>3790000000</v>
      </c>
      <c r="D401" s="49">
        <v>3790000000</v>
      </c>
    </row>
    <row r="402" spans="1:4">
      <c r="A402" s="47" t="s">
        <v>1075</v>
      </c>
      <c r="B402" s="69">
        <v>377</v>
      </c>
      <c r="C402" s="71">
        <f>Top1000_MarketCap[[#This Row],[Market_Cap_text]]*10^7</f>
        <v>3770000000</v>
      </c>
      <c r="D402" s="49">
        <v>3770000000</v>
      </c>
    </row>
    <row r="403" spans="1:4">
      <c r="A403" s="47" t="s">
        <v>1078</v>
      </c>
      <c r="B403" s="69">
        <v>376</v>
      </c>
      <c r="C403" s="71">
        <f>Top1000_MarketCap[[#This Row],[Market_Cap_text]]*10^7</f>
        <v>3760000000</v>
      </c>
      <c r="D403" s="49">
        <v>3760000000</v>
      </c>
    </row>
    <row r="404" spans="1:4">
      <c r="A404" s="47" t="s">
        <v>1082</v>
      </c>
      <c r="B404" s="69">
        <v>370</v>
      </c>
      <c r="C404" s="71">
        <f>Top1000_MarketCap[[#This Row],[Market_Cap_text]]*10^7</f>
        <v>3700000000</v>
      </c>
      <c r="D404" s="49">
        <v>3700000000</v>
      </c>
    </row>
    <row r="405" spans="1:4">
      <c r="A405" s="47" t="s">
        <v>1084</v>
      </c>
      <c r="B405" s="69">
        <v>367</v>
      </c>
      <c r="C405" s="71">
        <f>Top1000_MarketCap[[#This Row],[Market_Cap_text]]*10^7</f>
        <v>3670000000</v>
      </c>
      <c r="D405" s="49">
        <v>3670000000</v>
      </c>
    </row>
    <row r="406" spans="1:4">
      <c r="A406" s="47" t="s">
        <v>1086</v>
      </c>
      <c r="B406" s="69">
        <v>366</v>
      </c>
      <c r="C406" s="71">
        <f>Top1000_MarketCap[[#This Row],[Market_Cap_text]]*10^7</f>
        <v>3660000000</v>
      </c>
      <c r="D406" s="49">
        <v>3660000000</v>
      </c>
    </row>
    <row r="407" spans="1:4">
      <c r="A407" s="47" t="s">
        <v>1088</v>
      </c>
      <c r="B407" s="69">
        <v>362</v>
      </c>
      <c r="C407" s="71">
        <f>Top1000_MarketCap[[#This Row],[Market_Cap_text]]*10^7</f>
        <v>3620000000</v>
      </c>
      <c r="D407" s="49">
        <v>3620000000</v>
      </c>
    </row>
    <row r="408" spans="1:4">
      <c r="A408" s="47" t="s">
        <v>1091</v>
      </c>
      <c r="B408" s="69">
        <v>361</v>
      </c>
      <c r="C408" s="71">
        <f>Top1000_MarketCap[[#This Row],[Market_Cap_text]]*10^7</f>
        <v>3610000000</v>
      </c>
      <c r="D408" s="49">
        <v>3610000000</v>
      </c>
    </row>
    <row r="409" spans="1:4">
      <c r="A409" s="47" t="s">
        <v>1094</v>
      </c>
      <c r="B409" s="69">
        <v>357</v>
      </c>
      <c r="C409" s="71">
        <f>Top1000_MarketCap[[#This Row],[Market_Cap_text]]*10^7</f>
        <v>3570000000</v>
      </c>
      <c r="D409" s="49">
        <v>3570000000</v>
      </c>
    </row>
    <row r="410" spans="1:4">
      <c r="A410" s="47" t="s">
        <v>1097</v>
      </c>
      <c r="B410" s="69">
        <v>355</v>
      </c>
      <c r="C410" s="71">
        <f>Top1000_MarketCap[[#This Row],[Market_Cap_text]]*10^7</f>
        <v>3550000000</v>
      </c>
      <c r="D410" s="49">
        <v>3550000000</v>
      </c>
    </row>
    <row r="411" spans="1:4">
      <c r="A411" s="47" t="s">
        <v>1097</v>
      </c>
      <c r="B411" s="69">
        <v>355</v>
      </c>
      <c r="C411" s="71">
        <f>Top1000_MarketCap[[#This Row],[Market_Cap_text]]*10^7</f>
        <v>3550000000</v>
      </c>
      <c r="D411" s="49">
        <v>3550000000</v>
      </c>
    </row>
    <row r="412" spans="1:4">
      <c r="A412" s="47" t="s">
        <v>1097</v>
      </c>
      <c r="B412" s="69">
        <v>355</v>
      </c>
      <c r="C412" s="71">
        <f>Top1000_MarketCap[[#This Row],[Market_Cap_text]]*10^7</f>
        <v>3550000000</v>
      </c>
      <c r="D412" s="49">
        <v>3550000000</v>
      </c>
    </row>
    <row r="413" spans="1:4">
      <c r="A413" s="47" t="s">
        <v>1101</v>
      </c>
      <c r="B413" s="69">
        <v>354</v>
      </c>
      <c r="C413" s="71">
        <f>Top1000_MarketCap[[#This Row],[Market_Cap_text]]*10^7</f>
        <v>3540000000</v>
      </c>
      <c r="D413" s="49">
        <v>3540000000</v>
      </c>
    </row>
    <row r="414" spans="1:4">
      <c r="A414" s="47" t="s">
        <v>1103</v>
      </c>
      <c r="B414" s="69">
        <v>352</v>
      </c>
      <c r="C414" s="71">
        <f>Top1000_MarketCap[[#This Row],[Market_Cap_text]]*10^7</f>
        <v>3520000000</v>
      </c>
      <c r="D414" s="49">
        <v>3520000000</v>
      </c>
    </row>
    <row r="415" spans="1:4">
      <c r="A415" s="47" t="s">
        <v>1105</v>
      </c>
      <c r="B415" s="69">
        <v>350</v>
      </c>
      <c r="C415" s="71">
        <f>Top1000_MarketCap[[#This Row],[Market_Cap_text]]*10^7</f>
        <v>3500000000</v>
      </c>
      <c r="D415" s="49">
        <v>3500000000</v>
      </c>
    </row>
    <row r="416" spans="1:4">
      <c r="A416" s="47" t="s">
        <v>1108</v>
      </c>
      <c r="B416" s="69">
        <v>346</v>
      </c>
      <c r="C416" s="71">
        <f>Top1000_MarketCap[[#This Row],[Market_Cap_text]]*10^7</f>
        <v>3460000000</v>
      </c>
      <c r="D416" s="49">
        <v>3460000000</v>
      </c>
    </row>
    <row r="417" spans="1:4">
      <c r="A417" s="47" t="s">
        <v>1111</v>
      </c>
      <c r="B417" s="69">
        <v>344</v>
      </c>
      <c r="C417" s="71">
        <f>Top1000_MarketCap[[#This Row],[Market_Cap_text]]*10^7</f>
        <v>3440000000</v>
      </c>
      <c r="D417" s="49">
        <v>3440000000</v>
      </c>
    </row>
    <row r="418" spans="1:4">
      <c r="A418" s="47" t="s">
        <v>1113</v>
      </c>
      <c r="B418" s="69">
        <v>343</v>
      </c>
      <c r="C418" s="71">
        <f>Top1000_MarketCap[[#This Row],[Market_Cap_text]]*10^7</f>
        <v>3430000000</v>
      </c>
      <c r="D418" s="49">
        <v>3430000000</v>
      </c>
    </row>
    <row r="419" spans="1:4">
      <c r="A419" s="47" t="s">
        <v>1116</v>
      </c>
      <c r="B419" s="69">
        <v>341</v>
      </c>
      <c r="C419" s="71">
        <f>Top1000_MarketCap[[#This Row],[Market_Cap_text]]*10^7</f>
        <v>3410000000</v>
      </c>
      <c r="D419" s="49">
        <v>3410000000</v>
      </c>
    </row>
    <row r="420" spans="1:4">
      <c r="A420" s="47" t="s">
        <v>1116</v>
      </c>
      <c r="B420" s="69">
        <v>341</v>
      </c>
      <c r="C420" s="71">
        <f>Top1000_MarketCap[[#This Row],[Market_Cap_text]]*10^7</f>
        <v>3410000000</v>
      </c>
      <c r="D420" s="49">
        <v>3410000000</v>
      </c>
    </row>
    <row r="421" spans="1:4">
      <c r="A421" s="47" t="s">
        <v>1121</v>
      </c>
      <c r="B421" s="69">
        <v>340</v>
      </c>
      <c r="C421" s="71">
        <f>Top1000_MarketCap[[#This Row],[Market_Cap_text]]*10^7</f>
        <v>3400000000</v>
      </c>
      <c r="D421" s="49">
        <v>3400000000</v>
      </c>
    </row>
    <row r="422" spans="1:4">
      <c r="A422" s="47" t="s">
        <v>1123</v>
      </c>
      <c r="B422" s="69">
        <v>339</v>
      </c>
      <c r="C422" s="71">
        <f>Top1000_MarketCap[[#This Row],[Market_Cap_text]]*10^7</f>
        <v>3390000000</v>
      </c>
      <c r="D422" s="49">
        <v>3390000000</v>
      </c>
    </row>
    <row r="423" spans="1:4">
      <c r="A423" s="47" t="s">
        <v>1123</v>
      </c>
      <c r="B423" s="69">
        <v>339</v>
      </c>
      <c r="C423" s="71">
        <f>Top1000_MarketCap[[#This Row],[Market_Cap_text]]*10^7</f>
        <v>3390000000</v>
      </c>
      <c r="D423" s="49">
        <v>3390000000</v>
      </c>
    </row>
    <row r="424" spans="1:4">
      <c r="A424" s="47" t="s">
        <v>1127</v>
      </c>
      <c r="B424" s="69">
        <v>338</v>
      </c>
      <c r="C424" s="71">
        <f>Top1000_MarketCap[[#This Row],[Market_Cap_text]]*10^7</f>
        <v>3380000000</v>
      </c>
      <c r="D424" s="49">
        <v>3380000000</v>
      </c>
    </row>
    <row r="425" spans="1:4">
      <c r="A425" s="47" t="s">
        <v>1127</v>
      </c>
      <c r="B425" s="69">
        <v>338</v>
      </c>
      <c r="C425" s="71">
        <f>Top1000_MarketCap[[#This Row],[Market_Cap_text]]*10^7</f>
        <v>3380000000</v>
      </c>
      <c r="D425" s="49">
        <v>3380000000</v>
      </c>
    </row>
    <row r="426" spans="1:4">
      <c r="A426" s="47" t="s">
        <v>1127</v>
      </c>
      <c r="B426" s="69">
        <v>338</v>
      </c>
      <c r="C426" s="71">
        <f>Top1000_MarketCap[[#This Row],[Market_Cap_text]]*10^7</f>
        <v>3380000000</v>
      </c>
      <c r="D426" s="49">
        <v>3380000000</v>
      </c>
    </row>
    <row r="427" spans="1:4">
      <c r="A427" s="47" t="s">
        <v>1127</v>
      </c>
      <c r="B427" s="69">
        <v>338</v>
      </c>
      <c r="C427" s="71">
        <f>Top1000_MarketCap[[#This Row],[Market_Cap_text]]*10^7</f>
        <v>3380000000</v>
      </c>
      <c r="D427" s="49">
        <v>3380000000</v>
      </c>
    </row>
    <row r="428" spans="1:4">
      <c r="A428" s="47" t="s">
        <v>1127</v>
      </c>
      <c r="B428" s="69">
        <v>338</v>
      </c>
      <c r="C428" s="71">
        <f>Top1000_MarketCap[[#This Row],[Market_Cap_text]]*10^7</f>
        <v>3380000000</v>
      </c>
      <c r="D428" s="49">
        <v>3380000000</v>
      </c>
    </row>
    <row r="429" spans="1:4">
      <c r="A429" s="47" t="s">
        <v>1137</v>
      </c>
      <c r="B429" s="69">
        <v>337</v>
      </c>
      <c r="C429" s="71">
        <f>Top1000_MarketCap[[#This Row],[Market_Cap_text]]*10^7</f>
        <v>3370000000</v>
      </c>
      <c r="D429" s="49">
        <v>3370000000</v>
      </c>
    </row>
    <row r="430" spans="1:4">
      <c r="A430" s="47" t="s">
        <v>1141</v>
      </c>
      <c r="B430" s="69">
        <v>335</v>
      </c>
      <c r="C430" s="71">
        <f>Top1000_MarketCap[[#This Row],[Market_Cap_text]]*10^7</f>
        <v>3350000000</v>
      </c>
      <c r="D430" s="49">
        <v>3350000000</v>
      </c>
    </row>
    <row r="431" spans="1:4">
      <c r="A431" s="47" t="s">
        <v>1141</v>
      </c>
      <c r="B431" s="69">
        <v>335</v>
      </c>
      <c r="C431" s="71">
        <f>Top1000_MarketCap[[#This Row],[Market_Cap_text]]*10^7</f>
        <v>3350000000</v>
      </c>
      <c r="D431" s="49">
        <v>3350000000</v>
      </c>
    </row>
    <row r="432" spans="1:4">
      <c r="A432" s="47" t="s">
        <v>1145</v>
      </c>
      <c r="B432" s="69">
        <v>334</v>
      </c>
      <c r="C432" s="71">
        <f>Top1000_MarketCap[[#This Row],[Market_Cap_text]]*10^7</f>
        <v>3340000000</v>
      </c>
      <c r="D432" s="49">
        <v>3340000000</v>
      </c>
    </row>
    <row r="433" spans="1:4">
      <c r="A433" s="47" t="s">
        <v>1145</v>
      </c>
      <c r="B433" s="69">
        <v>334</v>
      </c>
      <c r="C433" s="71">
        <f>Top1000_MarketCap[[#This Row],[Market_Cap_text]]*10^7</f>
        <v>3340000000</v>
      </c>
      <c r="D433" s="49">
        <v>3340000000</v>
      </c>
    </row>
    <row r="434" spans="1:4">
      <c r="A434" s="47" t="s">
        <v>1148</v>
      </c>
      <c r="B434" s="69">
        <v>332</v>
      </c>
      <c r="C434" s="71">
        <f>Top1000_MarketCap[[#This Row],[Market_Cap_text]]*10^7</f>
        <v>3320000000</v>
      </c>
      <c r="D434" s="49">
        <v>3320000000</v>
      </c>
    </row>
    <row r="435" spans="1:4">
      <c r="A435" s="47" t="s">
        <v>1148</v>
      </c>
      <c r="B435" s="69">
        <v>332</v>
      </c>
      <c r="C435" s="71">
        <f>Top1000_MarketCap[[#This Row],[Market_Cap_text]]*10^7</f>
        <v>3320000000</v>
      </c>
      <c r="D435" s="49">
        <v>3320000000</v>
      </c>
    </row>
    <row r="436" spans="1:4">
      <c r="A436" s="47" t="s">
        <v>1152</v>
      </c>
      <c r="B436" s="69">
        <v>330</v>
      </c>
      <c r="C436" s="71">
        <f>Top1000_MarketCap[[#This Row],[Market_Cap_text]]*10^7</f>
        <v>3300000000</v>
      </c>
      <c r="D436" s="49">
        <v>3300000000</v>
      </c>
    </row>
    <row r="437" spans="1:4">
      <c r="A437" s="47" t="s">
        <v>1154</v>
      </c>
      <c r="B437" s="69">
        <v>328</v>
      </c>
      <c r="C437" s="71">
        <f>Top1000_MarketCap[[#This Row],[Market_Cap_text]]*10^7</f>
        <v>3280000000</v>
      </c>
      <c r="D437" s="49">
        <v>3280000000</v>
      </c>
    </row>
    <row r="438" spans="1:4">
      <c r="A438" s="47" t="s">
        <v>1154</v>
      </c>
      <c r="B438" s="69">
        <v>328</v>
      </c>
      <c r="C438" s="71">
        <f>Top1000_MarketCap[[#This Row],[Market_Cap_text]]*10^7</f>
        <v>3280000000</v>
      </c>
      <c r="D438" s="49">
        <v>3280000000</v>
      </c>
    </row>
    <row r="439" spans="1:4">
      <c r="A439" s="47" t="s">
        <v>1154</v>
      </c>
      <c r="B439" s="69">
        <v>328</v>
      </c>
      <c r="C439" s="71">
        <f>Top1000_MarketCap[[#This Row],[Market_Cap_text]]*10^7</f>
        <v>3280000000</v>
      </c>
      <c r="D439" s="49">
        <v>3280000000</v>
      </c>
    </row>
    <row r="440" spans="1:4">
      <c r="A440" s="47" t="s">
        <v>1154</v>
      </c>
      <c r="B440" s="69">
        <v>328</v>
      </c>
      <c r="C440" s="71">
        <f>Top1000_MarketCap[[#This Row],[Market_Cap_text]]*10^7</f>
        <v>3280000000</v>
      </c>
      <c r="D440" s="49">
        <v>3280000000</v>
      </c>
    </row>
    <row r="441" spans="1:4">
      <c r="A441" s="47" t="s">
        <v>1162</v>
      </c>
      <c r="B441" s="69">
        <v>326</v>
      </c>
      <c r="C441" s="71">
        <f>Top1000_MarketCap[[#This Row],[Market_Cap_text]]*10^7</f>
        <v>3260000000</v>
      </c>
      <c r="D441" s="49">
        <v>3260000000</v>
      </c>
    </row>
    <row r="442" spans="1:4">
      <c r="A442" s="47" t="s">
        <v>1162</v>
      </c>
      <c r="B442" s="69">
        <v>326</v>
      </c>
      <c r="C442" s="71">
        <f>Top1000_MarketCap[[#This Row],[Market_Cap_text]]*10^7</f>
        <v>3260000000</v>
      </c>
      <c r="D442" s="49">
        <v>3260000000</v>
      </c>
    </row>
    <row r="443" spans="1:4">
      <c r="A443" s="47" t="s">
        <v>1165</v>
      </c>
      <c r="B443" s="69">
        <v>325</v>
      </c>
      <c r="C443" s="71">
        <f>Top1000_MarketCap[[#This Row],[Market_Cap_text]]*10^7</f>
        <v>3250000000</v>
      </c>
      <c r="D443" s="49">
        <v>3250000000</v>
      </c>
    </row>
    <row r="444" spans="1:4">
      <c r="A444" s="47" t="s">
        <v>1165</v>
      </c>
      <c r="B444" s="69">
        <v>325</v>
      </c>
      <c r="C444" s="71">
        <f>Top1000_MarketCap[[#This Row],[Market_Cap_text]]*10^7</f>
        <v>3250000000</v>
      </c>
      <c r="D444" s="49">
        <v>3250000000</v>
      </c>
    </row>
    <row r="445" spans="1:4">
      <c r="A445" s="47" t="s">
        <v>1168</v>
      </c>
      <c r="B445" s="69">
        <v>324</v>
      </c>
      <c r="C445" s="71">
        <f>Top1000_MarketCap[[#This Row],[Market_Cap_text]]*10^7</f>
        <v>3240000000</v>
      </c>
      <c r="D445" s="49">
        <v>3240000000</v>
      </c>
    </row>
    <row r="446" spans="1:4">
      <c r="A446" s="47" t="s">
        <v>1168</v>
      </c>
      <c r="B446" s="69">
        <v>324</v>
      </c>
      <c r="C446" s="71">
        <f>Top1000_MarketCap[[#This Row],[Market_Cap_text]]*10^7</f>
        <v>3240000000</v>
      </c>
      <c r="D446" s="49">
        <v>3240000000</v>
      </c>
    </row>
    <row r="447" spans="1:4">
      <c r="A447" s="47" t="s">
        <v>1168</v>
      </c>
      <c r="B447" s="69">
        <v>324</v>
      </c>
      <c r="C447" s="71">
        <f>Top1000_MarketCap[[#This Row],[Market_Cap_text]]*10^7</f>
        <v>3240000000</v>
      </c>
      <c r="D447" s="49">
        <v>3240000000</v>
      </c>
    </row>
    <row r="448" spans="1:4">
      <c r="A448" s="47" t="s">
        <v>1168</v>
      </c>
      <c r="B448" s="69">
        <v>324</v>
      </c>
      <c r="C448" s="71">
        <f>Top1000_MarketCap[[#This Row],[Market_Cap_text]]*10^7</f>
        <v>3240000000</v>
      </c>
      <c r="D448" s="49">
        <v>3240000000</v>
      </c>
    </row>
    <row r="449" spans="1:4">
      <c r="A449" s="47" t="s">
        <v>1175</v>
      </c>
      <c r="B449" s="69">
        <v>322</v>
      </c>
      <c r="C449" s="71">
        <f>Top1000_MarketCap[[#This Row],[Market_Cap_text]]*10^7</f>
        <v>3220000000</v>
      </c>
      <c r="D449" s="49">
        <v>3220000000</v>
      </c>
    </row>
    <row r="450" spans="1:4">
      <c r="A450" s="47" t="s">
        <v>1178</v>
      </c>
      <c r="B450" s="69">
        <v>321</v>
      </c>
      <c r="C450" s="71">
        <f>Top1000_MarketCap[[#This Row],[Market_Cap_text]]*10^7</f>
        <v>3210000000</v>
      </c>
      <c r="D450" s="49">
        <v>3210000000</v>
      </c>
    </row>
    <row r="451" spans="1:4">
      <c r="A451" s="47" t="s">
        <v>1178</v>
      </c>
      <c r="B451" s="69">
        <v>321</v>
      </c>
      <c r="C451" s="71">
        <f>Top1000_MarketCap[[#This Row],[Market_Cap_text]]*10^7</f>
        <v>3210000000</v>
      </c>
      <c r="D451" s="49">
        <v>3210000000</v>
      </c>
    </row>
    <row r="452" spans="1:4">
      <c r="A452" s="47" t="s">
        <v>1181</v>
      </c>
      <c r="B452" s="69">
        <v>320</v>
      </c>
      <c r="C452" s="71">
        <f>Top1000_MarketCap[[#This Row],[Market_Cap_text]]*10^7</f>
        <v>3200000000</v>
      </c>
      <c r="D452" s="49">
        <v>3200000000</v>
      </c>
    </row>
    <row r="453" spans="1:4">
      <c r="A453" s="47" t="s">
        <v>1181</v>
      </c>
      <c r="B453" s="69">
        <v>320</v>
      </c>
      <c r="C453" s="71">
        <f>Top1000_MarketCap[[#This Row],[Market_Cap_text]]*10^7</f>
        <v>3200000000</v>
      </c>
      <c r="D453" s="49">
        <v>3200000000</v>
      </c>
    </row>
    <row r="454" spans="1:4">
      <c r="A454" s="47" t="s">
        <v>1184</v>
      </c>
      <c r="B454" s="69">
        <v>319</v>
      </c>
      <c r="C454" s="71">
        <f>Top1000_MarketCap[[#This Row],[Market_Cap_text]]*10^7</f>
        <v>3190000000</v>
      </c>
      <c r="D454" s="49">
        <v>3190000000</v>
      </c>
    </row>
    <row r="455" spans="1:4">
      <c r="A455" s="47" t="s">
        <v>1184</v>
      </c>
      <c r="B455" s="69">
        <v>319</v>
      </c>
      <c r="C455" s="71">
        <f>Top1000_MarketCap[[#This Row],[Market_Cap_text]]*10^7</f>
        <v>3190000000</v>
      </c>
      <c r="D455" s="49">
        <v>3190000000</v>
      </c>
    </row>
    <row r="456" spans="1:4">
      <c r="A456" s="47" t="s">
        <v>1184</v>
      </c>
      <c r="B456" s="69">
        <v>319</v>
      </c>
      <c r="C456" s="71">
        <f>Top1000_MarketCap[[#This Row],[Market_Cap_text]]*10^7</f>
        <v>3190000000</v>
      </c>
      <c r="D456" s="49">
        <v>3190000000</v>
      </c>
    </row>
    <row r="457" spans="1:4">
      <c r="A457" s="47" t="s">
        <v>1191</v>
      </c>
      <c r="B457" s="69">
        <v>318</v>
      </c>
      <c r="C457" s="71">
        <f>Top1000_MarketCap[[#This Row],[Market_Cap_text]]*10^7</f>
        <v>3180000000</v>
      </c>
      <c r="D457" s="49">
        <v>3180000000</v>
      </c>
    </row>
    <row r="458" spans="1:4">
      <c r="A458" s="47" t="s">
        <v>1193</v>
      </c>
      <c r="B458" s="69">
        <v>316</v>
      </c>
      <c r="C458" s="71">
        <f>Top1000_MarketCap[[#This Row],[Market_Cap_text]]*10^7</f>
        <v>3160000000</v>
      </c>
      <c r="D458" s="49">
        <v>3160000000</v>
      </c>
    </row>
    <row r="459" spans="1:4">
      <c r="A459" s="47" t="s">
        <v>1196</v>
      </c>
      <c r="B459" s="69">
        <v>313</v>
      </c>
      <c r="C459" s="71">
        <f>Top1000_MarketCap[[#This Row],[Market_Cap_text]]*10^7</f>
        <v>3130000000</v>
      </c>
      <c r="D459" s="49">
        <v>3130000000</v>
      </c>
    </row>
    <row r="460" spans="1:4">
      <c r="A460" s="47" t="s">
        <v>1196</v>
      </c>
      <c r="B460" s="69">
        <v>313</v>
      </c>
      <c r="C460" s="71">
        <f>Top1000_MarketCap[[#This Row],[Market_Cap_text]]*10^7</f>
        <v>3130000000</v>
      </c>
      <c r="D460" s="49">
        <v>3130000000</v>
      </c>
    </row>
    <row r="461" spans="1:4">
      <c r="A461" s="47" t="s">
        <v>1196</v>
      </c>
      <c r="B461" s="69">
        <v>313</v>
      </c>
      <c r="C461" s="71">
        <f>Top1000_MarketCap[[#This Row],[Market_Cap_text]]*10^7</f>
        <v>3130000000</v>
      </c>
      <c r="D461" s="49">
        <v>3130000000</v>
      </c>
    </row>
    <row r="462" spans="1:4">
      <c r="A462" s="47" t="s">
        <v>1201</v>
      </c>
      <c r="B462" s="69">
        <v>310</v>
      </c>
      <c r="C462" s="71">
        <f>Top1000_MarketCap[[#This Row],[Market_Cap_text]]*10^7</f>
        <v>3100000000</v>
      </c>
      <c r="D462" s="49">
        <v>3100000000</v>
      </c>
    </row>
    <row r="463" spans="1:4">
      <c r="A463" s="47" t="s">
        <v>1201</v>
      </c>
      <c r="B463" s="69">
        <v>310</v>
      </c>
      <c r="C463" s="71">
        <f>Top1000_MarketCap[[#This Row],[Market_Cap_text]]*10^7</f>
        <v>3100000000</v>
      </c>
      <c r="D463" s="49">
        <v>3100000000</v>
      </c>
    </row>
    <row r="464" spans="1:4">
      <c r="A464" s="47" t="s">
        <v>1205</v>
      </c>
      <c r="B464" s="69">
        <v>306</v>
      </c>
      <c r="C464" s="71">
        <f>Top1000_MarketCap[[#This Row],[Market_Cap_text]]*10^7</f>
        <v>3060000000</v>
      </c>
      <c r="D464" s="49">
        <v>3060000000</v>
      </c>
    </row>
    <row r="465" spans="1:4">
      <c r="A465" s="47" t="s">
        <v>1205</v>
      </c>
      <c r="B465" s="69">
        <v>306</v>
      </c>
      <c r="C465" s="71">
        <f>Top1000_MarketCap[[#This Row],[Market_Cap_text]]*10^7</f>
        <v>3060000000</v>
      </c>
      <c r="D465" s="49">
        <v>3060000000</v>
      </c>
    </row>
    <row r="466" spans="1:4">
      <c r="A466" s="47" t="s">
        <v>1209</v>
      </c>
      <c r="B466" s="69">
        <v>305</v>
      </c>
      <c r="C466" s="71">
        <f>Top1000_MarketCap[[#This Row],[Market_Cap_text]]*10^7</f>
        <v>3050000000</v>
      </c>
      <c r="D466" s="49">
        <v>3050000000</v>
      </c>
    </row>
    <row r="467" spans="1:4">
      <c r="A467" s="47" t="s">
        <v>1212</v>
      </c>
      <c r="B467" s="69">
        <v>304</v>
      </c>
      <c r="C467" s="71">
        <f>Top1000_MarketCap[[#This Row],[Market_Cap_text]]*10^7</f>
        <v>3040000000</v>
      </c>
      <c r="D467" s="49">
        <v>3040000000</v>
      </c>
    </row>
    <row r="468" spans="1:4">
      <c r="A468" s="47" t="s">
        <v>1212</v>
      </c>
      <c r="B468" s="69">
        <v>304</v>
      </c>
      <c r="C468" s="71">
        <f>Top1000_MarketCap[[#This Row],[Market_Cap_text]]*10^7</f>
        <v>3040000000</v>
      </c>
      <c r="D468" s="49">
        <v>3040000000</v>
      </c>
    </row>
    <row r="469" spans="1:4">
      <c r="A469" s="47" t="s">
        <v>1217</v>
      </c>
      <c r="B469" s="69">
        <v>303</v>
      </c>
      <c r="C469" s="71">
        <f>Top1000_MarketCap[[#This Row],[Market_Cap_text]]*10^7</f>
        <v>3030000000</v>
      </c>
      <c r="D469" s="49">
        <v>3030000000</v>
      </c>
    </row>
    <row r="470" spans="1:4">
      <c r="A470" s="47" t="s">
        <v>1219</v>
      </c>
      <c r="B470" s="69">
        <v>302</v>
      </c>
      <c r="C470" s="71">
        <f>Top1000_MarketCap[[#This Row],[Market_Cap_text]]*10^7</f>
        <v>3020000000</v>
      </c>
      <c r="D470" s="49">
        <v>3020000000</v>
      </c>
    </row>
    <row r="471" spans="1:4">
      <c r="A471" s="47" t="s">
        <v>1219</v>
      </c>
      <c r="B471" s="69">
        <v>302</v>
      </c>
      <c r="C471" s="71">
        <f>Top1000_MarketCap[[#This Row],[Market_Cap_text]]*10^7</f>
        <v>3020000000</v>
      </c>
      <c r="D471" s="49">
        <v>3020000000</v>
      </c>
    </row>
    <row r="472" spans="1:4">
      <c r="A472" s="47" t="s">
        <v>1219</v>
      </c>
      <c r="B472" s="69">
        <v>302</v>
      </c>
      <c r="C472" s="71">
        <f>Top1000_MarketCap[[#This Row],[Market_Cap_text]]*10^7</f>
        <v>3020000000</v>
      </c>
      <c r="D472" s="49">
        <v>3020000000</v>
      </c>
    </row>
    <row r="473" spans="1:4">
      <c r="A473" s="47" t="s">
        <v>1219</v>
      </c>
      <c r="B473" s="69">
        <v>302</v>
      </c>
      <c r="C473" s="71">
        <f>Top1000_MarketCap[[#This Row],[Market_Cap_text]]*10^7</f>
        <v>3020000000</v>
      </c>
      <c r="D473" s="49">
        <v>3020000000</v>
      </c>
    </row>
    <row r="474" spans="1:4">
      <c r="A474" s="47" t="s">
        <v>1226</v>
      </c>
      <c r="B474" s="69">
        <v>301</v>
      </c>
      <c r="C474" s="71">
        <f>Top1000_MarketCap[[#This Row],[Market_Cap_text]]*10^7</f>
        <v>3010000000</v>
      </c>
      <c r="D474" s="49">
        <v>3010000000</v>
      </c>
    </row>
    <row r="475" spans="1:4">
      <c r="A475" s="47" t="s">
        <v>1226</v>
      </c>
      <c r="B475" s="69">
        <v>301</v>
      </c>
      <c r="C475" s="71">
        <f>Top1000_MarketCap[[#This Row],[Market_Cap_text]]*10^7</f>
        <v>3010000000</v>
      </c>
      <c r="D475" s="49">
        <v>3010000000</v>
      </c>
    </row>
    <row r="476" spans="1:4">
      <c r="A476" s="47" t="s">
        <v>1231</v>
      </c>
      <c r="B476" s="69">
        <v>298</v>
      </c>
      <c r="C476" s="71">
        <f>Top1000_MarketCap[[#This Row],[Market_Cap_text]]*10^7</f>
        <v>2980000000</v>
      </c>
      <c r="D476" s="49">
        <v>2980000000</v>
      </c>
    </row>
    <row r="477" spans="1:4">
      <c r="A477" s="47" t="s">
        <v>1231</v>
      </c>
      <c r="B477" s="69">
        <v>298</v>
      </c>
      <c r="C477" s="71">
        <f>Top1000_MarketCap[[#This Row],[Market_Cap_text]]*10^7</f>
        <v>2980000000</v>
      </c>
      <c r="D477" s="49">
        <v>2980000000</v>
      </c>
    </row>
    <row r="478" spans="1:4">
      <c r="A478" s="47" t="s">
        <v>1231</v>
      </c>
      <c r="B478" s="69">
        <v>298</v>
      </c>
      <c r="C478" s="71">
        <f>Top1000_MarketCap[[#This Row],[Market_Cap_text]]*10^7</f>
        <v>2980000000</v>
      </c>
      <c r="D478" s="49">
        <v>2980000000</v>
      </c>
    </row>
    <row r="479" spans="1:4">
      <c r="A479" s="47" t="s">
        <v>1231</v>
      </c>
      <c r="B479" s="69">
        <v>298</v>
      </c>
      <c r="C479" s="71">
        <f>Top1000_MarketCap[[#This Row],[Market_Cap_text]]*10^7</f>
        <v>2980000000</v>
      </c>
      <c r="D479" s="49">
        <v>2980000000</v>
      </c>
    </row>
    <row r="480" spans="1:4">
      <c r="A480" s="47" t="s">
        <v>1231</v>
      </c>
      <c r="B480" s="69">
        <v>298</v>
      </c>
      <c r="C480" s="71">
        <f>Top1000_MarketCap[[#This Row],[Market_Cap_text]]*10^7</f>
        <v>2980000000</v>
      </c>
      <c r="D480" s="49">
        <v>2980000000</v>
      </c>
    </row>
    <row r="481" spans="1:4">
      <c r="A481" s="47" t="s">
        <v>1239</v>
      </c>
      <c r="B481" s="69">
        <v>294</v>
      </c>
      <c r="C481" s="71">
        <f>Top1000_MarketCap[[#This Row],[Market_Cap_text]]*10^7</f>
        <v>2940000000</v>
      </c>
      <c r="D481" s="49">
        <v>2940000000</v>
      </c>
    </row>
    <row r="482" spans="1:4">
      <c r="A482" s="47" t="s">
        <v>1242</v>
      </c>
      <c r="B482" s="69">
        <v>293</v>
      </c>
      <c r="C482" s="71">
        <f>Top1000_MarketCap[[#This Row],[Market_Cap_text]]*10^7</f>
        <v>2930000000</v>
      </c>
      <c r="D482" s="49">
        <v>2930000000</v>
      </c>
    </row>
    <row r="483" spans="1:4">
      <c r="A483" s="47" t="s">
        <v>1242</v>
      </c>
      <c r="B483" s="69">
        <v>293</v>
      </c>
      <c r="C483" s="71">
        <f>Top1000_MarketCap[[#This Row],[Market_Cap_text]]*10^7</f>
        <v>2930000000</v>
      </c>
      <c r="D483" s="49">
        <v>2930000000</v>
      </c>
    </row>
    <row r="484" spans="1:4">
      <c r="A484" s="47" t="s">
        <v>1242</v>
      </c>
      <c r="B484" s="69">
        <v>293</v>
      </c>
      <c r="C484" s="71">
        <f>Top1000_MarketCap[[#This Row],[Market_Cap_text]]*10^7</f>
        <v>2930000000</v>
      </c>
      <c r="D484" s="49">
        <v>2930000000</v>
      </c>
    </row>
    <row r="485" spans="1:4">
      <c r="A485" s="47" t="s">
        <v>1248</v>
      </c>
      <c r="B485" s="69">
        <v>291</v>
      </c>
      <c r="C485" s="71">
        <f>Top1000_MarketCap[[#This Row],[Market_Cap_text]]*10^7</f>
        <v>2910000000</v>
      </c>
      <c r="D485" s="49">
        <v>2910000000</v>
      </c>
    </row>
    <row r="486" spans="1:4">
      <c r="A486" s="47" t="s">
        <v>1251</v>
      </c>
      <c r="B486" s="69">
        <v>290</v>
      </c>
      <c r="C486" s="71">
        <f>Top1000_MarketCap[[#This Row],[Market_Cap_text]]*10^7</f>
        <v>2900000000</v>
      </c>
      <c r="D486" s="49">
        <v>2900000000</v>
      </c>
    </row>
    <row r="487" spans="1:4">
      <c r="A487" s="47" t="s">
        <v>1253</v>
      </c>
      <c r="B487" s="69">
        <v>289</v>
      </c>
      <c r="C487" s="71">
        <f>Top1000_MarketCap[[#This Row],[Market_Cap_text]]*10^7</f>
        <v>2890000000</v>
      </c>
      <c r="D487" s="49">
        <v>2890000000</v>
      </c>
    </row>
    <row r="488" spans="1:4">
      <c r="A488" s="47" t="s">
        <v>1255</v>
      </c>
      <c r="B488" s="69">
        <v>288</v>
      </c>
      <c r="C488" s="71">
        <f>Top1000_MarketCap[[#This Row],[Market_Cap_text]]*10^7</f>
        <v>2880000000</v>
      </c>
      <c r="D488" s="49">
        <v>2880000000</v>
      </c>
    </row>
    <row r="489" spans="1:4">
      <c r="A489" s="47" t="s">
        <v>1255</v>
      </c>
      <c r="B489" s="69">
        <v>288</v>
      </c>
      <c r="C489" s="71">
        <f>Top1000_MarketCap[[#This Row],[Market_Cap_text]]*10^7</f>
        <v>2880000000</v>
      </c>
      <c r="D489" s="49">
        <v>2880000000</v>
      </c>
    </row>
    <row r="490" spans="1:4">
      <c r="A490" s="47" t="s">
        <v>1260</v>
      </c>
      <c r="B490" s="69">
        <v>287</v>
      </c>
      <c r="C490" s="71">
        <f>Top1000_MarketCap[[#This Row],[Market_Cap_text]]*10^7</f>
        <v>2870000000</v>
      </c>
      <c r="D490" s="49">
        <v>2870000000</v>
      </c>
    </row>
    <row r="491" spans="1:4">
      <c r="A491" s="47" t="s">
        <v>1263</v>
      </c>
      <c r="B491" s="69">
        <v>285</v>
      </c>
      <c r="C491" s="71">
        <f>Top1000_MarketCap[[#This Row],[Market_Cap_text]]*10^7</f>
        <v>2850000000</v>
      </c>
      <c r="D491" s="49">
        <v>2850000000</v>
      </c>
    </row>
    <row r="492" spans="1:4">
      <c r="A492" s="47" t="s">
        <v>1263</v>
      </c>
      <c r="B492" s="69">
        <v>285</v>
      </c>
      <c r="C492" s="71">
        <f>Top1000_MarketCap[[#This Row],[Market_Cap_text]]*10^7</f>
        <v>2850000000</v>
      </c>
      <c r="D492" s="49">
        <v>2850000000</v>
      </c>
    </row>
    <row r="493" spans="1:4">
      <c r="A493" s="47" t="s">
        <v>1267</v>
      </c>
      <c r="B493" s="69">
        <v>284</v>
      </c>
      <c r="C493" s="71">
        <f>Top1000_MarketCap[[#This Row],[Market_Cap_text]]*10^7</f>
        <v>2840000000</v>
      </c>
      <c r="D493" s="49">
        <v>2840000000</v>
      </c>
    </row>
    <row r="494" spans="1:4">
      <c r="A494" s="47" t="s">
        <v>1267</v>
      </c>
      <c r="B494" s="69">
        <v>284</v>
      </c>
      <c r="C494" s="71">
        <f>Top1000_MarketCap[[#This Row],[Market_Cap_text]]*10^7</f>
        <v>2840000000</v>
      </c>
      <c r="D494" s="49">
        <v>2840000000</v>
      </c>
    </row>
    <row r="495" spans="1:4">
      <c r="A495" s="47" t="s">
        <v>1272</v>
      </c>
      <c r="B495" s="69">
        <v>280</v>
      </c>
      <c r="C495" s="71">
        <f>Top1000_MarketCap[[#This Row],[Market_Cap_text]]*10^7</f>
        <v>2800000000</v>
      </c>
      <c r="D495" s="49">
        <v>2800000000</v>
      </c>
    </row>
    <row r="496" spans="1:4">
      <c r="A496" s="47" t="s">
        <v>1272</v>
      </c>
      <c r="B496" s="69">
        <v>280</v>
      </c>
      <c r="C496" s="71">
        <f>Top1000_MarketCap[[#This Row],[Market_Cap_text]]*10^7</f>
        <v>2800000000</v>
      </c>
      <c r="D496" s="49">
        <v>2800000000</v>
      </c>
    </row>
    <row r="497" spans="1:4">
      <c r="A497" s="47" t="s">
        <v>1276</v>
      </c>
      <c r="B497" s="69">
        <v>279</v>
      </c>
      <c r="C497" s="71">
        <f>Top1000_MarketCap[[#This Row],[Market_Cap_text]]*10^7</f>
        <v>2790000000</v>
      </c>
      <c r="D497" s="49">
        <v>2790000000</v>
      </c>
    </row>
    <row r="498" spans="1:4">
      <c r="A498" s="47" t="s">
        <v>1276</v>
      </c>
      <c r="B498" s="69">
        <v>279</v>
      </c>
      <c r="C498" s="71">
        <f>Top1000_MarketCap[[#This Row],[Market_Cap_text]]*10^7</f>
        <v>2790000000</v>
      </c>
      <c r="D498" s="49">
        <v>2790000000</v>
      </c>
    </row>
    <row r="499" spans="1:4">
      <c r="A499" s="47" t="s">
        <v>1280</v>
      </c>
      <c r="B499" s="69">
        <v>277</v>
      </c>
      <c r="C499" s="71">
        <f>Top1000_MarketCap[[#This Row],[Market_Cap_text]]*10^7</f>
        <v>2770000000</v>
      </c>
      <c r="D499" s="49">
        <v>2770000000</v>
      </c>
    </row>
    <row r="500" spans="1:4">
      <c r="A500" s="47" t="s">
        <v>1283</v>
      </c>
      <c r="B500" s="69">
        <v>276</v>
      </c>
      <c r="C500" s="71">
        <f>Top1000_MarketCap[[#This Row],[Market_Cap_text]]*10^7</f>
        <v>2760000000</v>
      </c>
      <c r="D500" s="49">
        <v>2760000000</v>
      </c>
    </row>
    <row r="501" spans="1:4">
      <c r="A501" s="47" t="s">
        <v>1283</v>
      </c>
      <c r="B501" s="69">
        <v>276</v>
      </c>
      <c r="C501" s="71">
        <f>Top1000_MarketCap[[#This Row],[Market_Cap_text]]*10^7</f>
        <v>2760000000</v>
      </c>
      <c r="D501" s="49">
        <v>2760000000</v>
      </c>
    </row>
    <row r="502" spans="1:4">
      <c r="A502" s="47" t="s">
        <v>1288</v>
      </c>
      <c r="B502" s="69">
        <v>271</v>
      </c>
      <c r="C502" s="71">
        <f>Top1000_MarketCap[[#This Row],[Market_Cap_text]]*10^7</f>
        <v>2710000000</v>
      </c>
      <c r="D502" s="49">
        <v>2710000000</v>
      </c>
    </row>
    <row r="503" spans="1:4">
      <c r="A503" s="47" t="s">
        <v>1288</v>
      </c>
      <c r="B503" s="69">
        <v>271</v>
      </c>
      <c r="C503" s="71">
        <f>Top1000_MarketCap[[#This Row],[Market_Cap_text]]*10^7</f>
        <v>2710000000</v>
      </c>
      <c r="D503" s="49">
        <v>2710000000</v>
      </c>
    </row>
    <row r="504" spans="1:4">
      <c r="A504" s="47" t="s">
        <v>1292</v>
      </c>
      <c r="B504" s="69">
        <v>270</v>
      </c>
      <c r="C504" s="71">
        <f>Top1000_MarketCap[[#This Row],[Market_Cap_text]]*10^7</f>
        <v>2700000000</v>
      </c>
      <c r="D504" s="49">
        <v>2700000000</v>
      </c>
    </row>
    <row r="505" spans="1:4">
      <c r="A505" s="47" t="s">
        <v>1294</v>
      </c>
      <c r="B505" s="69">
        <v>269</v>
      </c>
      <c r="C505" s="71">
        <f>Top1000_MarketCap[[#This Row],[Market_Cap_text]]*10^7</f>
        <v>2690000000</v>
      </c>
      <c r="D505" s="49">
        <v>2690000000</v>
      </c>
    </row>
    <row r="506" spans="1:4">
      <c r="A506" s="47" t="s">
        <v>1294</v>
      </c>
      <c r="B506" s="69">
        <v>269</v>
      </c>
      <c r="C506" s="71">
        <f>Top1000_MarketCap[[#This Row],[Market_Cap_text]]*10^7</f>
        <v>2690000000</v>
      </c>
      <c r="D506" s="49">
        <v>2690000000</v>
      </c>
    </row>
    <row r="507" spans="1:4">
      <c r="A507" s="47" t="s">
        <v>1294</v>
      </c>
      <c r="B507" s="69">
        <v>269</v>
      </c>
      <c r="C507" s="71">
        <f>Top1000_MarketCap[[#This Row],[Market_Cap_text]]*10^7</f>
        <v>2690000000</v>
      </c>
      <c r="D507" s="49">
        <v>2690000000</v>
      </c>
    </row>
    <row r="508" spans="1:4">
      <c r="A508" s="47" t="s">
        <v>1299</v>
      </c>
      <c r="B508" s="69">
        <v>268</v>
      </c>
      <c r="C508" s="71">
        <f>Top1000_MarketCap[[#This Row],[Market_Cap_text]]*10^7</f>
        <v>2680000000</v>
      </c>
      <c r="D508" s="49">
        <v>2680000000</v>
      </c>
    </row>
    <row r="509" spans="1:4">
      <c r="A509" s="47" t="s">
        <v>1302</v>
      </c>
      <c r="B509" s="69">
        <v>267</v>
      </c>
      <c r="C509" s="71">
        <f>Top1000_MarketCap[[#This Row],[Market_Cap_text]]*10^7</f>
        <v>2670000000</v>
      </c>
      <c r="D509" s="49">
        <v>2670000000</v>
      </c>
    </row>
    <row r="510" spans="1:4">
      <c r="A510" s="47" t="s">
        <v>1302</v>
      </c>
      <c r="B510" s="69">
        <v>267</v>
      </c>
      <c r="C510" s="71">
        <f>Top1000_MarketCap[[#This Row],[Market_Cap_text]]*10^7</f>
        <v>2670000000</v>
      </c>
      <c r="D510" s="49">
        <v>2670000000</v>
      </c>
    </row>
    <row r="511" spans="1:4">
      <c r="A511" s="47" t="s">
        <v>1305</v>
      </c>
      <c r="B511" s="69">
        <v>265</v>
      </c>
      <c r="C511" s="71">
        <f>Top1000_MarketCap[[#This Row],[Market_Cap_text]]*10^7</f>
        <v>2650000000</v>
      </c>
      <c r="D511" s="49">
        <v>2650000000</v>
      </c>
    </row>
    <row r="512" spans="1:4">
      <c r="A512" s="47" t="s">
        <v>1305</v>
      </c>
      <c r="B512" s="69">
        <v>265</v>
      </c>
      <c r="C512" s="71">
        <f>Top1000_MarketCap[[#This Row],[Market_Cap_text]]*10^7</f>
        <v>2650000000</v>
      </c>
      <c r="D512" s="49">
        <v>2650000000</v>
      </c>
    </row>
    <row r="513" spans="1:4">
      <c r="A513" s="47" t="s">
        <v>1311</v>
      </c>
      <c r="B513" s="69">
        <v>264</v>
      </c>
      <c r="C513" s="71">
        <f>Top1000_MarketCap[[#This Row],[Market_Cap_text]]*10^7</f>
        <v>2640000000</v>
      </c>
      <c r="D513" s="49">
        <v>2640000000</v>
      </c>
    </row>
    <row r="514" spans="1:4">
      <c r="A514" s="47" t="s">
        <v>1311</v>
      </c>
      <c r="B514" s="69">
        <v>264</v>
      </c>
      <c r="C514" s="71">
        <f>Top1000_MarketCap[[#This Row],[Market_Cap_text]]*10^7</f>
        <v>2640000000</v>
      </c>
      <c r="D514" s="49">
        <v>2640000000</v>
      </c>
    </row>
    <row r="515" spans="1:4">
      <c r="A515" s="47" t="s">
        <v>1311</v>
      </c>
      <c r="B515" s="69">
        <v>264</v>
      </c>
      <c r="C515" s="71">
        <f>Top1000_MarketCap[[#This Row],[Market_Cap_text]]*10^7</f>
        <v>2640000000</v>
      </c>
      <c r="D515" s="49">
        <v>2640000000</v>
      </c>
    </row>
    <row r="516" spans="1:4">
      <c r="A516" s="47" t="s">
        <v>1318</v>
      </c>
      <c r="B516" s="69">
        <v>263</v>
      </c>
      <c r="C516" s="71">
        <f>Top1000_MarketCap[[#This Row],[Market_Cap_text]]*10^7</f>
        <v>2630000000</v>
      </c>
      <c r="D516" s="49">
        <v>2630000000</v>
      </c>
    </row>
    <row r="517" spans="1:4">
      <c r="A517" s="47" t="s">
        <v>1318</v>
      </c>
      <c r="B517" s="69">
        <v>263</v>
      </c>
      <c r="C517" s="71">
        <f>Top1000_MarketCap[[#This Row],[Market_Cap_text]]*10^7</f>
        <v>2630000000</v>
      </c>
      <c r="D517" s="49">
        <v>2630000000</v>
      </c>
    </row>
    <row r="518" spans="1:4">
      <c r="A518" s="47" t="s">
        <v>1318</v>
      </c>
      <c r="B518" s="69">
        <v>263</v>
      </c>
      <c r="C518" s="71">
        <f>Top1000_MarketCap[[#This Row],[Market_Cap_text]]*10^7</f>
        <v>2630000000</v>
      </c>
      <c r="D518" s="49">
        <v>2630000000</v>
      </c>
    </row>
    <row r="519" spans="1:4">
      <c r="A519" s="47" t="s">
        <v>1318</v>
      </c>
      <c r="B519" s="69">
        <v>263</v>
      </c>
      <c r="C519" s="71">
        <f>Top1000_MarketCap[[#This Row],[Market_Cap_text]]*10^7</f>
        <v>2630000000</v>
      </c>
      <c r="D519" s="49">
        <v>2630000000</v>
      </c>
    </row>
    <row r="520" spans="1:4">
      <c r="A520" s="47" t="s">
        <v>1325</v>
      </c>
      <c r="B520" s="69">
        <v>262</v>
      </c>
      <c r="C520" s="71">
        <f>Top1000_MarketCap[[#This Row],[Market_Cap_text]]*10^7</f>
        <v>2620000000</v>
      </c>
      <c r="D520" s="49">
        <v>2620000000</v>
      </c>
    </row>
    <row r="521" spans="1:4">
      <c r="A521" s="47" t="s">
        <v>1328</v>
      </c>
      <c r="B521" s="69">
        <v>261</v>
      </c>
      <c r="C521" s="71">
        <f>Top1000_MarketCap[[#This Row],[Market_Cap_text]]*10^7</f>
        <v>2610000000</v>
      </c>
      <c r="D521" s="49">
        <v>2610000000</v>
      </c>
    </row>
    <row r="522" spans="1:4">
      <c r="A522" s="47" t="s">
        <v>1330</v>
      </c>
      <c r="B522" s="69">
        <v>260</v>
      </c>
      <c r="C522" s="71">
        <f>Top1000_MarketCap[[#This Row],[Market_Cap_text]]*10^7</f>
        <v>2600000000</v>
      </c>
      <c r="D522" s="49">
        <v>2600000000</v>
      </c>
    </row>
    <row r="523" spans="1:4">
      <c r="A523" s="47" t="s">
        <v>1332</v>
      </c>
      <c r="B523" s="69">
        <v>259</v>
      </c>
      <c r="C523" s="71">
        <f>Top1000_MarketCap[[#This Row],[Market_Cap_text]]*10^7</f>
        <v>2590000000</v>
      </c>
      <c r="D523" s="49">
        <v>2590000000</v>
      </c>
    </row>
    <row r="524" spans="1:4">
      <c r="A524" s="47" t="s">
        <v>1332</v>
      </c>
      <c r="B524" s="69">
        <v>259</v>
      </c>
      <c r="C524" s="71">
        <f>Top1000_MarketCap[[#This Row],[Market_Cap_text]]*10^7</f>
        <v>2590000000</v>
      </c>
      <c r="D524" s="49">
        <v>2590000000</v>
      </c>
    </row>
    <row r="525" spans="1:4">
      <c r="A525" s="47" t="s">
        <v>1337</v>
      </c>
      <c r="B525" s="69">
        <v>258</v>
      </c>
      <c r="C525" s="71">
        <f>Top1000_MarketCap[[#This Row],[Market_Cap_text]]*10^7</f>
        <v>2580000000</v>
      </c>
      <c r="D525" s="49">
        <v>2580000000</v>
      </c>
    </row>
    <row r="526" spans="1:4">
      <c r="A526" s="47" t="s">
        <v>1337</v>
      </c>
      <c r="B526" s="69">
        <v>258</v>
      </c>
      <c r="C526" s="71">
        <f>Top1000_MarketCap[[#This Row],[Market_Cap_text]]*10^7</f>
        <v>2580000000</v>
      </c>
      <c r="D526" s="49">
        <v>2580000000</v>
      </c>
    </row>
    <row r="527" spans="1:4">
      <c r="A527" s="47" t="s">
        <v>1337</v>
      </c>
      <c r="B527" s="69">
        <v>258</v>
      </c>
      <c r="C527" s="71">
        <f>Top1000_MarketCap[[#This Row],[Market_Cap_text]]*10^7</f>
        <v>2580000000</v>
      </c>
      <c r="D527" s="49">
        <v>2580000000</v>
      </c>
    </row>
    <row r="528" spans="1:4">
      <c r="A528" s="47" t="s">
        <v>1343</v>
      </c>
      <c r="B528" s="69">
        <v>257</v>
      </c>
      <c r="C528" s="71">
        <f>Top1000_MarketCap[[#This Row],[Market_Cap_text]]*10^7</f>
        <v>2570000000</v>
      </c>
      <c r="D528" s="49">
        <v>2570000000</v>
      </c>
    </row>
    <row r="529" spans="1:4">
      <c r="A529" s="47" t="s">
        <v>1345</v>
      </c>
      <c r="B529" s="69">
        <v>252</v>
      </c>
      <c r="C529" s="71">
        <f>Top1000_MarketCap[[#This Row],[Market_Cap_text]]*10^7</f>
        <v>2520000000</v>
      </c>
      <c r="D529" s="49">
        <v>2520000000</v>
      </c>
    </row>
    <row r="530" spans="1:4">
      <c r="A530" s="47" t="s">
        <v>1347</v>
      </c>
      <c r="B530" s="69">
        <v>250</v>
      </c>
      <c r="C530" s="71">
        <f>Top1000_MarketCap[[#This Row],[Market_Cap_text]]*10^7</f>
        <v>2500000000</v>
      </c>
      <c r="D530" s="49">
        <v>2500000000</v>
      </c>
    </row>
    <row r="531" spans="1:4">
      <c r="A531" s="47" t="s">
        <v>1347</v>
      </c>
      <c r="B531" s="69">
        <v>250</v>
      </c>
      <c r="C531" s="71">
        <f>Top1000_MarketCap[[#This Row],[Market_Cap_text]]*10^7</f>
        <v>2500000000</v>
      </c>
      <c r="D531" s="49">
        <v>2500000000</v>
      </c>
    </row>
    <row r="532" spans="1:4">
      <c r="A532" s="47" t="s">
        <v>1347</v>
      </c>
      <c r="B532" s="69">
        <v>250</v>
      </c>
      <c r="C532" s="71">
        <f>Top1000_MarketCap[[#This Row],[Market_Cap_text]]*10^7</f>
        <v>2500000000</v>
      </c>
      <c r="D532" s="49">
        <v>2500000000</v>
      </c>
    </row>
    <row r="533" spans="1:4">
      <c r="A533" s="47" t="s">
        <v>1352</v>
      </c>
      <c r="B533" s="69">
        <v>247</v>
      </c>
      <c r="C533" s="71">
        <f>Top1000_MarketCap[[#This Row],[Market_Cap_text]]*10^7</f>
        <v>2470000000</v>
      </c>
      <c r="D533" s="49">
        <v>2470000000</v>
      </c>
    </row>
    <row r="534" spans="1:4">
      <c r="A534" s="47" t="s">
        <v>1352</v>
      </c>
      <c r="B534" s="69">
        <v>247</v>
      </c>
      <c r="C534" s="71">
        <f>Top1000_MarketCap[[#This Row],[Market_Cap_text]]*10^7</f>
        <v>2470000000</v>
      </c>
      <c r="D534" s="49">
        <v>2470000000</v>
      </c>
    </row>
    <row r="535" spans="1:4">
      <c r="A535" s="47" t="s">
        <v>1355</v>
      </c>
      <c r="B535" s="69">
        <v>246</v>
      </c>
      <c r="C535" s="71">
        <f>Top1000_MarketCap[[#This Row],[Market_Cap_text]]*10^7</f>
        <v>2460000000</v>
      </c>
      <c r="D535" s="49">
        <v>2460000000</v>
      </c>
    </row>
    <row r="536" spans="1:4">
      <c r="A536" s="47" t="s">
        <v>1358</v>
      </c>
      <c r="B536" s="69">
        <v>244</v>
      </c>
      <c r="C536" s="71">
        <f>Top1000_MarketCap[[#This Row],[Market_Cap_text]]*10^7</f>
        <v>2440000000</v>
      </c>
      <c r="D536" s="49">
        <v>2440000000</v>
      </c>
    </row>
    <row r="537" spans="1:4">
      <c r="A537" s="47" t="s">
        <v>1361</v>
      </c>
      <c r="B537" s="69">
        <v>242</v>
      </c>
      <c r="C537" s="71">
        <f>Top1000_MarketCap[[#This Row],[Market_Cap_text]]*10^7</f>
        <v>2420000000</v>
      </c>
      <c r="D537" s="49">
        <v>2420000000</v>
      </c>
    </row>
    <row r="538" spans="1:4">
      <c r="A538" s="47" t="s">
        <v>1361</v>
      </c>
      <c r="B538" s="69">
        <v>242</v>
      </c>
      <c r="C538" s="71">
        <f>Top1000_MarketCap[[#This Row],[Market_Cap_text]]*10^7</f>
        <v>2420000000</v>
      </c>
      <c r="D538" s="49">
        <v>2420000000</v>
      </c>
    </row>
    <row r="539" spans="1:4">
      <c r="A539" s="47" t="s">
        <v>1364</v>
      </c>
      <c r="B539" s="69">
        <v>239</v>
      </c>
      <c r="C539" s="71">
        <f>Top1000_MarketCap[[#This Row],[Market_Cap_text]]*10^7</f>
        <v>2390000000</v>
      </c>
      <c r="D539" s="49">
        <v>2390000000</v>
      </c>
    </row>
    <row r="540" spans="1:4">
      <c r="A540" s="47" t="s">
        <v>1364</v>
      </c>
      <c r="B540" s="69">
        <v>239</v>
      </c>
      <c r="C540" s="71">
        <f>Top1000_MarketCap[[#This Row],[Market_Cap_text]]*10^7</f>
        <v>2390000000</v>
      </c>
      <c r="D540" s="49">
        <v>2390000000</v>
      </c>
    </row>
    <row r="541" spans="1:4">
      <c r="A541" s="47" t="s">
        <v>1364</v>
      </c>
      <c r="B541" s="69">
        <v>239</v>
      </c>
      <c r="C541" s="71">
        <f>Top1000_MarketCap[[#This Row],[Market_Cap_text]]*10^7</f>
        <v>2390000000</v>
      </c>
      <c r="D541" s="49">
        <v>2390000000</v>
      </c>
    </row>
    <row r="542" spans="1:4">
      <c r="A542" s="47" t="s">
        <v>1369</v>
      </c>
      <c r="B542" s="69">
        <v>238</v>
      </c>
      <c r="C542" s="71">
        <f>Top1000_MarketCap[[#This Row],[Market_Cap_text]]*10^7</f>
        <v>2380000000</v>
      </c>
      <c r="D542" s="49">
        <v>2380000000</v>
      </c>
    </row>
    <row r="543" spans="1:4">
      <c r="A543" s="47" t="s">
        <v>1371</v>
      </c>
      <c r="B543" s="69">
        <v>236</v>
      </c>
      <c r="C543" s="71">
        <f>Top1000_MarketCap[[#This Row],[Market_Cap_text]]*10^7</f>
        <v>2360000000</v>
      </c>
      <c r="D543" s="49">
        <v>2360000000</v>
      </c>
    </row>
    <row r="544" spans="1:4">
      <c r="A544" s="47" t="s">
        <v>1371</v>
      </c>
      <c r="B544" s="69">
        <v>236</v>
      </c>
      <c r="C544" s="71">
        <f>Top1000_MarketCap[[#This Row],[Market_Cap_text]]*10^7</f>
        <v>2360000000</v>
      </c>
      <c r="D544" s="49">
        <v>2360000000</v>
      </c>
    </row>
    <row r="545" spans="1:4">
      <c r="A545" s="47" t="s">
        <v>1375</v>
      </c>
      <c r="B545" s="69">
        <v>235</v>
      </c>
      <c r="C545" s="71">
        <f>Top1000_MarketCap[[#This Row],[Market_Cap_text]]*10^7</f>
        <v>2350000000</v>
      </c>
      <c r="D545" s="49">
        <v>2350000000</v>
      </c>
    </row>
    <row r="546" spans="1:4">
      <c r="A546" s="47" t="s">
        <v>1377</v>
      </c>
      <c r="B546" s="69">
        <v>234</v>
      </c>
      <c r="C546" s="71">
        <f>Top1000_MarketCap[[#This Row],[Market_Cap_text]]*10^7</f>
        <v>2340000000</v>
      </c>
      <c r="D546" s="49">
        <v>2340000000</v>
      </c>
    </row>
    <row r="547" spans="1:4">
      <c r="A547" s="47" t="s">
        <v>1379</v>
      </c>
      <c r="B547" s="69">
        <v>232</v>
      </c>
      <c r="C547" s="71">
        <f>Top1000_MarketCap[[#This Row],[Market_Cap_text]]*10^7</f>
        <v>2320000000</v>
      </c>
      <c r="D547" s="49">
        <v>2320000000</v>
      </c>
    </row>
    <row r="548" spans="1:4">
      <c r="A548" s="47" t="s">
        <v>1379</v>
      </c>
      <c r="B548" s="69">
        <v>232</v>
      </c>
      <c r="C548" s="71">
        <f>Top1000_MarketCap[[#This Row],[Market_Cap_text]]*10^7</f>
        <v>2320000000</v>
      </c>
      <c r="D548" s="49">
        <v>2320000000</v>
      </c>
    </row>
    <row r="549" spans="1:4">
      <c r="A549" s="47" t="s">
        <v>1383</v>
      </c>
      <c r="B549" s="69">
        <v>231</v>
      </c>
      <c r="C549" s="71">
        <f>Top1000_MarketCap[[#This Row],[Market_Cap_text]]*10^7</f>
        <v>2310000000</v>
      </c>
      <c r="D549" s="49">
        <v>2310000000</v>
      </c>
    </row>
    <row r="550" spans="1:4">
      <c r="A550" s="47" t="s">
        <v>1383</v>
      </c>
      <c r="B550" s="69">
        <v>231</v>
      </c>
      <c r="C550" s="71">
        <f>Top1000_MarketCap[[#This Row],[Market_Cap_text]]*10^7</f>
        <v>2310000000</v>
      </c>
      <c r="D550" s="49">
        <v>2310000000</v>
      </c>
    </row>
    <row r="551" spans="1:4">
      <c r="A551" s="47" t="s">
        <v>1388</v>
      </c>
      <c r="B551" s="69">
        <v>230</v>
      </c>
      <c r="C551" s="71">
        <f>Top1000_MarketCap[[#This Row],[Market_Cap_text]]*10^7</f>
        <v>2300000000</v>
      </c>
      <c r="D551" s="49">
        <v>2300000000</v>
      </c>
    </row>
    <row r="552" spans="1:4">
      <c r="A552" s="47" t="s">
        <v>1391</v>
      </c>
      <c r="B552" s="69">
        <v>229</v>
      </c>
      <c r="C552" s="71">
        <f>Top1000_MarketCap[[#This Row],[Market_Cap_text]]*10^7</f>
        <v>2290000000</v>
      </c>
      <c r="D552" s="49">
        <v>2290000000</v>
      </c>
    </row>
    <row r="553" spans="1:4">
      <c r="A553" s="47" t="s">
        <v>1391</v>
      </c>
      <c r="B553" s="69">
        <v>229</v>
      </c>
      <c r="C553" s="71">
        <f>Top1000_MarketCap[[#This Row],[Market_Cap_text]]*10^7</f>
        <v>2290000000</v>
      </c>
      <c r="D553" s="49">
        <v>2290000000</v>
      </c>
    </row>
    <row r="554" spans="1:4">
      <c r="A554" s="47" t="s">
        <v>1395</v>
      </c>
      <c r="B554" s="69">
        <v>228</v>
      </c>
      <c r="C554" s="71">
        <f>Top1000_MarketCap[[#This Row],[Market_Cap_text]]*10^7</f>
        <v>2280000000</v>
      </c>
      <c r="D554" s="49">
        <v>2280000000</v>
      </c>
    </row>
    <row r="555" spans="1:4">
      <c r="A555" s="47" t="s">
        <v>1395</v>
      </c>
      <c r="B555" s="69">
        <v>228</v>
      </c>
      <c r="C555" s="71">
        <f>Top1000_MarketCap[[#This Row],[Market_Cap_text]]*10^7</f>
        <v>2280000000</v>
      </c>
      <c r="D555" s="49">
        <v>2280000000</v>
      </c>
    </row>
    <row r="556" spans="1:4">
      <c r="A556" s="47" t="s">
        <v>1395</v>
      </c>
      <c r="B556" s="69">
        <v>228</v>
      </c>
      <c r="C556" s="71">
        <f>Top1000_MarketCap[[#This Row],[Market_Cap_text]]*10^7</f>
        <v>2280000000</v>
      </c>
      <c r="D556" s="49">
        <v>2280000000</v>
      </c>
    </row>
    <row r="557" spans="1:4">
      <c r="A557" s="47" t="s">
        <v>1399</v>
      </c>
      <c r="B557" s="69">
        <v>227</v>
      </c>
      <c r="C557" s="71">
        <f>Top1000_MarketCap[[#This Row],[Market_Cap_text]]*10^7</f>
        <v>2270000000</v>
      </c>
      <c r="D557" s="49">
        <v>2270000000</v>
      </c>
    </row>
    <row r="558" spans="1:4">
      <c r="A558" s="47" t="s">
        <v>1399</v>
      </c>
      <c r="B558" s="69">
        <v>227</v>
      </c>
      <c r="C558" s="71">
        <f>Top1000_MarketCap[[#This Row],[Market_Cap_text]]*10^7</f>
        <v>2270000000</v>
      </c>
      <c r="D558" s="49">
        <v>2270000000</v>
      </c>
    </row>
    <row r="559" spans="1:4">
      <c r="A559" s="47" t="s">
        <v>1403</v>
      </c>
      <c r="B559" s="69">
        <v>226</v>
      </c>
      <c r="C559" s="71">
        <f>Top1000_MarketCap[[#This Row],[Market_Cap_text]]*10^7</f>
        <v>2260000000</v>
      </c>
      <c r="D559" s="49">
        <v>2260000000</v>
      </c>
    </row>
    <row r="560" spans="1:4">
      <c r="A560" s="47" t="s">
        <v>1406</v>
      </c>
      <c r="B560" s="69">
        <v>225</v>
      </c>
      <c r="C560" s="71">
        <f>Top1000_MarketCap[[#This Row],[Market_Cap_text]]*10^7</f>
        <v>2250000000</v>
      </c>
      <c r="D560" s="49">
        <v>2250000000</v>
      </c>
    </row>
    <row r="561" spans="1:4">
      <c r="A561" s="47" t="s">
        <v>1406</v>
      </c>
      <c r="B561" s="69">
        <v>225</v>
      </c>
      <c r="C561" s="71">
        <f>Top1000_MarketCap[[#This Row],[Market_Cap_text]]*10^7</f>
        <v>2250000000</v>
      </c>
      <c r="D561" s="49">
        <v>2250000000</v>
      </c>
    </row>
    <row r="562" spans="1:4">
      <c r="A562" s="47" t="s">
        <v>1406</v>
      </c>
      <c r="B562" s="69">
        <v>225</v>
      </c>
      <c r="C562" s="71">
        <f>Top1000_MarketCap[[#This Row],[Market_Cap_text]]*10^7</f>
        <v>2250000000</v>
      </c>
      <c r="D562" s="49">
        <v>2250000000</v>
      </c>
    </row>
    <row r="563" spans="1:4">
      <c r="A563" s="47" t="s">
        <v>1411</v>
      </c>
      <c r="B563" s="69">
        <v>224</v>
      </c>
      <c r="C563" s="71">
        <f>Top1000_MarketCap[[#This Row],[Market_Cap_text]]*10^7</f>
        <v>2240000000</v>
      </c>
      <c r="D563" s="49">
        <v>2240000000</v>
      </c>
    </row>
    <row r="564" spans="1:4">
      <c r="A564" s="47" t="s">
        <v>1414</v>
      </c>
      <c r="B564" s="69">
        <v>223</v>
      </c>
      <c r="C564" s="71">
        <f>Top1000_MarketCap[[#This Row],[Market_Cap_text]]*10^7</f>
        <v>2230000000</v>
      </c>
      <c r="D564" s="49">
        <v>2230000000</v>
      </c>
    </row>
    <row r="565" spans="1:4">
      <c r="A565" s="47" t="s">
        <v>1417</v>
      </c>
      <c r="B565" s="69">
        <v>222</v>
      </c>
      <c r="C565" s="71">
        <f>Top1000_MarketCap[[#This Row],[Market_Cap_text]]*10^7</f>
        <v>2220000000</v>
      </c>
      <c r="D565" s="49">
        <v>2220000000</v>
      </c>
    </row>
    <row r="566" spans="1:4">
      <c r="A566" s="47" t="s">
        <v>1417</v>
      </c>
      <c r="B566" s="69">
        <v>222</v>
      </c>
      <c r="C566" s="71">
        <f>Top1000_MarketCap[[#This Row],[Market_Cap_text]]*10^7</f>
        <v>2220000000</v>
      </c>
      <c r="D566" s="49">
        <v>2220000000</v>
      </c>
    </row>
    <row r="567" spans="1:4">
      <c r="A567" s="47" t="s">
        <v>1421</v>
      </c>
      <c r="B567" s="69">
        <v>220</v>
      </c>
      <c r="C567" s="71">
        <f>Top1000_MarketCap[[#This Row],[Market_Cap_text]]*10^7</f>
        <v>2200000000</v>
      </c>
      <c r="D567" s="49">
        <v>2200000000</v>
      </c>
    </row>
    <row r="568" spans="1:4">
      <c r="A568" s="47" t="s">
        <v>1423</v>
      </c>
      <c r="B568" s="69">
        <v>219</v>
      </c>
      <c r="C568" s="71">
        <f>Top1000_MarketCap[[#This Row],[Market_Cap_text]]*10^7</f>
        <v>2190000000</v>
      </c>
      <c r="D568" s="49">
        <v>2190000000</v>
      </c>
    </row>
    <row r="569" spans="1:4">
      <c r="A569" s="47" t="s">
        <v>1423</v>
      </c>
      <c r="B569" s="69">
        <v>219</v>
      </c>
      <c r="C569" s="71">
        <f>Top1000_MarketCap[[#This Row],[Market_Cap_text]]*10^7</f>
        <v>2190000000</v>
      </c>
      <c r="D569" s="49">
        <v>2190000000</v>
      </c>
    </row>
    <row r="570" spans="1:4">
      <c r="A570" s="47" t="s">
        <v>1427</v>
      </c>
      <c r="B570" s="69">
        <v>218</v>
      </c>
      <c r="C570" s="71">
        <f>Top1000_MarketCap[[#This Row],[Market_Cap_text]]*10^7</f>
        <v>2180000000</v>
      </c>
      <c r="D570" s="49">
        <v>2180000000</v>
      </c>
    </row>
    <row r="571" spans="1:4">
      <c r="A571" s="47" t="s">
        <v>1430</v>
      </c>
      <c r="B571" s="69">
        <v>217</v>
      </c>
      <c r="C571" s="71">
        <f>Top1000_MarketCap[[#This Row],[Market_Cap_text]]*10^7</f>
        <v>2170000000</v>
      </c>
      <c r="D571" s="49">
        <v>2170000000</v>
      </c>
    </row>
    <row r="572" spans="1:4">
      <c r="A572" s="47" t="s">
        <v>1430</v>
      </c>
      <c r="B572" s="69">
        <v>217</v>
      </c>
      <c r="C572" s="71">
        <f>Top1000_MarketCap[[#This Row],[Market_Cap_text]]*10^7</f>
        <v>2170000000</v>
      </c>
      <c r="D572" s="49">
        <v>2170000000</v>
      </c>
    </row>
    <row r="573" spans="1:4">
      <c r="A573" s="47" t="s">
        <v>1430</v>
      </c>
      <c r="B573" s="69">
        <v>217</v>
      </c>
      <c r="C573" s="71">
        <f>Top1000_MarketCap[[#This Row],[Market_Cap_text]]*10^7</f>
        <v>2170000000</v>
      </c>
      <c r="D573" s="49">
        <v>2170000000</v>
      </c>
    </row>
    <row r="574" spans="1:4">
      <c r="A574" s="47" t="s">
        <v>1437</v>
      </c>
      <c r="B574" s="69">
        <v>216</v>
      </c>
      <c r="C574" s="71">
        <f>Top1000_MarketCap[[#This Row],[Market_Cap_text]]*10^7</f>
        <v>2160000000</v>
      </c>
      <c r="D574" s="49">
        <v>2160000000</v>
      </c>
    </row>
    <row r="575" spans="1:4">
      <c r="A575" s="47" t="s">
        <v>1437</v>
      </c>
      <c r="B575" s="69">
        <v>216</v>
      </c>
      <c r="C575" s="71">
        <f>Top1000_MarketCap[[#This Row],[Market_Cap_text]]*10^7</f>
        <v>2160000000</v>
      </c>
      <c r="D575" s="49">
        <v>2160000000</v>
      </c>
    </row>
    <row r="576" spans="1:4">
      <c r="A576" s="47" t="s">
        <v>1441</v>
      </c>
      <c r="B576" s="69">
        <v>215</v>
      </c>
      <c r="C576" s="71">
        <f>Top1000_MarketCap[[#This Row],[Market_Cap_text]]*10^7</f>
        <v>2150000000</v>
      </c>
      <c r="D576" s="49">
        <v>2150000000</v>
      </c>
    </row>
    <row r="577" spans="1:4">
      <c r="A577" s="47" t="s">
        <v>1444</v>
      </c>
      <c r="B577" s="69">
        <v>214</v>
      </c>
      <c r="C577" s="71">
        <f>Top1000_MarketCap[[#This Row],[Market_Cap_text]]*10^7</f>
        <v>2140000000</v>
      </c>
      <c r="D577" s="49">
        <v>2140000000.0000002</v>
      </c>
    </row>
    <row r="578" spans="1:4">
      <c r="A578" s="47" t="s">
        <v>1444</v>
      </c>
      <c r="B578" s="69">
        <v>214</v>
      </c>
      <c r="C578" s="71">
        <f>Top1000_MarketCap[[#This Row],[Market_Cap_text]]*10^7</f>
        <v>2140000000</v>
      </c>
      <c r="D578" s="49">
        <v>2140000000.0000002</v>
      </c>
    </row>
    <row r="579" spans="1:4">
      <c r="A579" s="47" t="s">
        <v>1449</v>
      </c>
      <c r="B579" s="69">
        <v>212</v>
      </c>
      <c r="C579" s="71">
        <f>Top1000_MarketCap[[#This Row],[Market_Cap_text]]*10^7</f>
        <v>2120000000</v>
      </c>
      <c r="D579" s="49">
        <v>2120000000</v>
      </c>
    </row>
    <row r="580" spans="1:4">
      <c r="A580" s="47" t="s">
        <v>1449</v>
      </c>
      <c r="B580" s="69">
        <v>212</v>
      </c>
      <c r="C580" s="71">
        <f>Top1000_MarketCap[[#This Row],[Market_Cap_text]]*10^7</f>
        <v>2120000000</v>
      </c>
      <c r="D580" s="49">
        <v>2120000000</v>
      </c>
    </row>
    <row r="581" spans="1:4">
      <c r="A581" s="47" t="s">
        <v>1453</v>
      </c>
      <c r="B581" s="69">
        <v>211</v>
      </c>
      <c r="C581" s="71">
        <f>Top1000_MarketCap[[#This Row],[Market_Cap_text]]*10^7</f>
        <v>2110000000</v>
      </c>
      <c r="D581" s="49">
        <v>2109999999.9999998</v>
      </c>
    </row>
    <row r="582" spans="1:4">
      <c r="A582" s="47" t="s">
        <v>1455</v>
      </c>
      <c r="B582" s="69">
        <v>210</v>
      </c>
      <c r="C582" s="71">
        <f>Top1000_MarketCap[[#This Row],[Market_Cap_text]]*10^7</f>
        <v>2100000000</v>
      </c>
      <c r="D582" s="49">
        <v>2100000000</v>
      </c>
    </row>
    <row r="583" spans="1:4">
      <c r="A583" s="47" t="s">
        <v>1455</v>
      </c>
      <c r="B583" s="69">
        <v>210</v>
      </c>
      <c r="C583" s="71">
        <f>Top1000_MarketCap[[#This Row],[Market_Cap_text]]*10^7</f>
        <v>2100000000</v>
      </c>
      <c r="D583" s="49">
        <v>2100000000</v>
      </c>
    </row>
    <row r="584" spans="1:4">
      <c r="A584" s="47" t="s">
        <v>1455</v>
      </c>
      <c r="B584" s="69">
        <v>210</v>
      </c>
      <c r="C584" s="71">
        <f>Top1000_MarketCap[[#This Row],[Market_Cap_text]]*10^7</f>
        <v>2100000000</v>
      </c>
      <c r="D584" s="49">
        <v>2100000000</v>
      </c>
    </row>
    <row r="585" spans="1:4">
      <c r="A585" s="47" t="s">
        <v>1461</v>
      </c>
      <c r="B585" s="69">
        <v>209</v>
      </c>
      <c r="C585" s="71">
        <f>Top1000_MarketCap[[#This Row],[Market_Cap_text]]*10^7</f>
        <v>2090000000</v>
      </c>
      <c r="D585" s="49">
        <v>2089999999.9999998</v>
      </c>
    </row>
    <row r="586" spans="1:4">
      <c r="A586" s="47" t="s">
        <v>1461</v>
      </c>
      <c r="B586" s="69">
        <v>209</v>
      </c>
      <c r="C586" s="71">
        <f>Top1000_MarketCap[[#This Row],[Market_Cap_text]]*10^7</f>
        <v>2090000000</v>
      </c>
      <c r="D586" s="49">
        <v>2089999999.9999998</v>
      </c>
    </row>
    <row r="587" spans="1:4">
      <c r="A587" s="47" t="s">
        <v>1461</v>
      </c>
      <c r="B587" s="69">
        <v>209</v>
      </c>
      <c r="C587" s="71">
        <f>Top1000_MarketCap[[#This Row],[Market_Cap_text]]*10^7</f>
        <v>2090000000</v>
      </c>
      <c r="D587" s="49">
        <v>2089999999.9999998</v>
      </c>
    </row>
    <row r="588" spans="1:4">
      <c r="A588" s="47" t="s">
        <v>1467</v>
      </c>
      <c r="B588" s="69">
        <v>208</v>
      </c>
      <c r="C588" s="71">
        <f>Top1000_MarketCap[[#This Row],[Market_Cap_text]]*10^7</f>
        <v>2080000000</v>
      </c>
      <c r="D588" s="49">
        <v>2080000000</v>
      </c>
    </row>
    <row r="589" spans="1:4">
      <c r="A589" s="47" t="s">
        <v>1469</v>
      </c>
      <c r="B589" s="69">
        <v>207</v>
      </c>
      <c r="C589" s="71">
        <f>Top1000_MarketCap[[#This Row],[Market_Cap_text]]*10^7</f>
        <v>2070000000</v>
      </c>
      <c r="D589" s="49">
        <v>2069999999.9999998</v>
      </c>
    </row>
    <row r="590" spans="1:4">
      <c r="A590" s="47" t="s">
        <v>1469</v>
      </c>
      <c r="B590" s="69">
        <v>207</v>
      </c>
      <c r="C590" s="71">
        <f>Top1000_MarketCap[[#This Row],[Market_Cap_text]]*10^7</f>
        <v>2070000000</v>
      </c>
      <c r="D590" s="49">
        <v>2069999999.9999998</v>
      </c>
    </row>
    <row r="591" spans="1:4">
      <c r="A591" s="47" t="s">
        <v>1472</v>
      </c>
      <c r="B591" s="69">
        <v>205</v>
      </c>
      <c r="C591" s="71">
        <f>Top1000_MarketCap[[#This Row],[Market_Cap_text]]*10^7</f>
        <v>2050000000</v>
      </c>
      <c r="D591" s="49">
        <v>2049999999.9999998</v>
      </c>
    </row>
    <row r="592" spans="1:4">
      <c r="A592" s="47" t="s">
        <v>1472</v>
      </c>
      <c r="B592" s="69">
        <v>205</v>
      </c>
      <c r="C592" s="71">
        <f>Top1000_MarketCap[[#This Row],[Market_Cap_text]]*10^7</f>
        <v>2050000000</v>
      </c>
      <c r="D592" s="49">
        <v>2049999999.9999998</v>
      </c>
    </row>
    <row r="593" spans="1:4">
      <c r="A593" s="47" t="s">
        <v>1475</v>
      </c>
      <c r="B593" s="69">
        <v>204</v>
      </c>
      <c r="C593" s="71">
        <f>Top1000_MarketCap[[#This Row],[Market_Cap_text]]*10^7</f>
        <v>2040000000</v>
      </c>
      <c r="D593" s="49">
        <v>2040000000</v>
      </c>
    </row>
    <row r="594" spans="1:4">
      <c r="A594" s="47" t="s">
        <v>1475</v>
      </c>
      <c r="B594" s="69">
        <v>204</v>
      </c>
      <c r="C594" s="71">
        <f>Top1000_MarketCap[[#This Row],[Market_Cap_text]]*10^7</f>
        <v>2040000000</v>
      </c>
      <c r="D594" s="49">
        <v>2040000000</v>
      </c>
    </row>
    <row r="595" spans="1:4">
      <c r="A595" s="47" t="s">
        <v>1479</v>
      </c>
      <c r="B595" s="69">
        <v>203</v>
      </c>
      <c r="C595" s="71">
        <f>Top1000_MarketCap[[#This Row],[Market_Cap_text]]*10^7</f>
        <v>2030000000</v>
      </c>
      <c r="D595" s="49">
        <v>2029999999.9999998</v>
      </c>
    </row>
    <row r="596" spans="1:4">
      <c r="A596" s="47" t="s">
        <v>1479</v>
      </c>
      <c r="B596" s="69">
        <v>203</v>
      </c>
      <c r="C596" s="71">
        <f>Top1000_MarketCap[[#This Row],[Market_Cap_text]]*10^7</f>
        <v>2030000000</v>
      </c>
      <c r="D596" s="49">
        <v>2029999999.9999998</v>
      </c>
    </row>
    <row r="597" spans="1:4">
      <c r="A597" s="47" t="s">
        <v>1483</v>
      </c>
      <c r="B597" s="69">
        <v>202</v>
      </c>
      <c r="C597" s="71">
        <f>Top1000_MarketCap[[#This Row],[Market_Cap_text]]*10^7</f>
        <v>2020000000</v>
      </c>
      <c r="D597" s="49">
        <v>2020000000</v>
      </c>
    </row>
    <row r="598" spans="1:4">
      <c r="A598" s="47" t="s">
        <v>1483</v>
      </c>
      <c r="B598" s="69">
        <v>202</v>
      </c>
      <c r="C598" s="71">
        <f>Top1000_MarketCap[[#This Row],[Market_Cap_text]]*10^7</f>
        <v>2020000000</v>
      </c>
      <c r="D598" s="49">
        <v>2020000000</v>
      </c>
    </row>
    <row r="599" spans="1:4">
      <c r="A599" s="47" t="s">
        <v>1483</v>
      </c>
      <c r="B599" s="69">
        <v>202</v>
      </c>
      <c r="C599" s="71">
        <f>Top1000_MarketCap[[#This Row],[Market_Cap_text]]*10^7</f>
        <v>2020000000</v>
      </c>
      <c r="D599" s="49">
        <v>2020000000</v>
      </c>
    </row>
    <row r="600" spans="1:4">
      <c r="A600" s="47" t="s">
        <v>1483</v>
      </c>
      <c r="B600" s="69">
        <v>202</v>
      </c>
      <c r="C600" s="71">
        <f>Top1000_MarketCap[[#This Row],[Market_Cap_text]]*10^7</f>
        <v>2020000000</v>
      </c>
      <c r="D600" s="49">
        <v>2020000000</v>
      </c>
    </row>
    <row r="601" spans="1:4">
      <c r="A601" s="47" t="s">
        <v>1483</v>
      </c>
      <c r="B601" s="69">
        <v>202</v>
      </c>
      <c r="C601" s="71">
        <f>Top1000_MarketCap[[#This Row],[Market_Cap_text]]*10^7</f>
        <v>2020000000</v>
      </c>
      <c r="D601" s="49">
        <v>2020000000</v>
      </c>
    </row>
    <row r="602" spans="1:4">
      <c r="A602" s="47" t="s">
        <v>1491</v>
      </c>
      <c r="B602" s="69">
        <v>201</v>
      </c>
      <c r="C602" s="71">
        <f>Top1000_MarketCap[[#This Row],[Market_Cap_text]]*10^7</f>
        <v>2010000000</v>
      </c>
      <c r="D602" s="49">
        <v>2009999999.9999998</v>
      </c>
    </row>
    <row r="603" spans="1:4">
      <c r="A603" s="47" t="s">
        <v>1491</v>
      </c>
      <c r="B603" s="69">
        <v>201</v>
      </c>
      <c r="C603" s="71">
        <f>Top1000_MarketCap[[#This Row],[Market_Cap_text]]*10^7</f>
        <v>2010000000</v>
      </c>
      <c r="D603" s="49">
        <v>2009999999.9999998</v>
      </c>
    </row>
    <row r="604" spans="1:4">
      <c r="A604" s="47" t="s">
        <v>1491</v>
      </c>
      <c r="B604" s="69">
        <v>201</v>
      </c>
      <c r="C604" s="71">
        <f>Top1000_MarketCap[[#This Row],[Market_Cap_text]]*10^7</f>
        <v>2010000000</v>
      </c>
      <c r="D604" s="49">
        <v>2009999999.9999998</v>
      </c>
    </row>
    <row r="605" spans="1:4">
      <c r="A605" s="47" t="s">
        <v>1491</v>
      </c>
      <c r="B605" s="69">
        <v>201</v>
      </c>
      <c r="C605" s="71">
        <f>Top1000_MarketCap[[#This Row],[Market_Cap_text]]*10^7</f>
        <v>2010000000</v>
      </c>
      <c r="D605" s="49">
        <v>2009999999.9999998</v>
      </c>
    </row>
    <row r="606" spans="1:4">
      <c r="A606" s="47" t="s">
        <v>1497</v>
      </c>
      <c r="B606" s="69">
        <v>200</v>
      </c>
      <c r="C606" s="71">
        <f>Top1000_MarketCap[[#This Row],[Market_Cap_text]]*10^7</f>
        <v>2000000000</v>
      </c>
      <c r="D606" s="49">
        <v>2000000000</v>
      </c>
    </row>
    <row r="607" spans="1:4">
      <c r="A607" s="47" t="s">
        <v>1497</v>
      </c>
      <c r="B607" s="69">
        <v>200</v>
      </c>
      <c r="C607" s="71">
        <f>Top1000_MarketCap[[#This Row],[Market_Cap_text]]*10^7</f>
        <v>2000000000</v>
      </c>
      <c r="D607" s="49">
        <v>2000000000</v>
      </c>
    </row>
    <row r="608" spans="1:4">
      <c r="A608" s="47" t="s">
        <v>1497</v>
      </c>
      <c r="B608" s="69">
        <v>200</v>
      </c>
      <c r="C608" s="71">
        <f>Top1000_MarketCap[[#This Row],[Market_Cap_text]]*10^7</f>
        <v>2000000000</v>
      </c>
      <c r="D608" s="49">
        <v>2000000000</v>
      </c>
    </row>
    <row r="609" spans="1:4">
      <c r="A609" s="47" t="s">
        <v>1502</v>
      </c>
      <c r="B609" s="69">
        <v>199</v>
      </c>
      <c r="C609" s="71">
        <f>Top1000_MarketCap[[#This Row],[Market_Cap_text]]*10^7</f>
        <v>1990000000</v>
      </c>
      <c r="D609" s="49">
        <v>1990000000</v>
      </c>
    </row>
    <row r="610" spans="1:4">
      <c r="A610" s="47" t="s">
        <v>1504</v>
      </c>
      <c r="B610" s="69">
        <v>197</v>
      </c>
      <c r="C610" s="71">
        <f>Top1000_MarketCap[[#This Row],[Market_Cap_text]]*10^7</f>
        <v>1970000000</v>
      </c>
      <c r="D610" s="49">
        <v>1970000000</v>
      </c>
    </row>
    <row r="611" spans="1:4">
      <c r="A611" s="47" t="s">
        <v>1504</v>
      </c>
      <c r="B611" s="69">
        <v>197</v>
      </c>
      <c r="C611" s="71">
        <f>Top1000_MarketCap[[#This Row],[Market_Cap_text]]*10^7</f>
        <v>1970000000</v>
      </c>
      <c r="D611" s="49">
        <v>1970000000</v>
      </c>
    </row>
    <row r="612" spans="1:4">
      <c r="A612" s="47" t="s">
        <v>1508</v>
      </c>
      <c r="B612" s="69">
        <v>196</v>
      </c>
      <c r="C612" s="71">
        <f>Top1000_MarketCap[[#This Row],[Market_Cap_text]]*10^7</f>
        <v>1960000000</v>
      </c>
      <c r="D612" s="49">
        <v>1960000000</v>
      </c>
    </row>
    <row r="613" spans="1:4">
      <c r="A613" s="47" t="s">
        <v>1508</v>
      </c>
      <c r="B613" s="69">
        <v>196</v>
      </c>
      <c r="C613" s="71">
        <f>Top1000_MarketCap[[#This Row],[Market_Cap_text]]*10^7</f>
        <v>1960000000</v>
      </c>
      <c r="D613" s="49">
        <v>1960000000</v>
      </c>
    </row>
    <row r="614" spans="1:4">
      <c r="A614" s="47" t="s">
        <v>1512</v>
      </c>
      <c r="B614" s="69">
        <v>194</v>
      </c>
      <c r="C614" s="71">
        <f>Top1000_MarketCap[[#This Row],[Market_Cap_text]]*10^7</f>
        <v>1940000000</v>
      </c>
      <c r="D614" s="49">
        <v>1940000000</v>
      </c>
    </row>
    <row r="615" spans="1:4">
      <c r="A615" s="47" t="s">
        <v>1514</v>
      </c>
      <c r="B615" s="69">
        <v>192</v>
      </c>
      <c r="C615" s="71">
        <f>Top1000_MarketCap[[#This Row],[Market_Cap_text]]*10^7</f>
        <v>1920000000</v>
      </c>
      <c r="D615" s="49">
        <v>1920000000</v>
      </c>
    </row>
    <row r="616" spans="1:4">
      <c r="A616" s="47" t="s">
        <v>1517</v>
      </c>
      <c r="B616" s="69">
        <v>191</v>
      </c>
      <c r="C616" s="71">
        <f>Top1000_MarketCap[[#This Row],[Market_Cap_text]]*10^7</f>
        <v>1910000000</v>
      </c>
      <c r="D616" s="49">
        <v>1910000000</v>
      </c>
    </row>
    <row r="617" spans="1:4">
      <c r="A617" s="47" t="s">
        <v>1517</v>
      </c>
      <c r="B617" s="69">
        <v>191</v>
      </c>
      <c r="C617" s="71">
        <f>Top1000_MarketCap[[#This Row],[Market_Cap_text]]*10^7</f>
        <v>1910000000</v>
      </c>
      <c r="D617" s="49">
        <v>1910000000</v>
      </c>
    </row>
    <row r="618" spans="1:4">
      <c r="A618" s="47" t="s">
        <v>1517</v>
      </c>
      <c r="B618" s="69">
        <v>191</v>
      </c>
      <c r="C618" s="71">
        <f>Top1000_MarketCap[[#This Row],[Market_Cap_text]]*10^7</f>
        <v>1910000000</v>
      </c>
      <c r="D618" s="49">
        <v>1910000000</v>
      </c>
    </row>
    <row r="619" spans="1:4">
      <c r="A619" s="47" t="s">
        <v>1522</v>
      </c>
      <c r="B619" s="69">
        <v>190</v>
      </c>
      <c r="C619" s="71">
        <f>Top1000_MarketCap[[#This Row],[Market_Cap_text]]*10^7</f>
        <v>1900000000</v>
      </c>
      <c r="D619" s="49">
        <v>1900000000</v>
      </c>
    </row>
    <row r="620" spans="1:4">
      <c r="A620" s="47" t="s">
        <v>1522</v>
      </c>
      <c r="B620" s="69">
        <v>190</v>
      </c>
      <c r="C620" s="71">
        <f>Top1000_MarketCap[[#This Row],[Market_Cap_text]]*10^7</f>
        <v>1900000000</v>
      </c>
      <c r="D620" s="49">
        <v>1900000000</v>
      </c>
    </row>
    <row r="621" spans="1:4">
      <c r="A621" s="47" t="s">
        <v>1526</v>
      </c>
      <c r="B621" s="69">
        <v>189</v>
      </c>
      <c r="C621" s="71">
        <f>Top1000_MarketCap[[#This Row],[Market_Cap_text]]*10^7</f>
        <v>1890000000</v>
      </c>
      <c r="D621" s="49">
        <v>1890000000</v>
      </c>
    </row>
    <row r="622" spans="1:4">
      <c r="A622" s="47" t="s">
        <v>1529</v>
      </c>
      <c r="B622" s="69">
        <v>188</v>
      </c>
      <c r="C622" s="71">
        <f>Top1000_MarketCap[[#This Row],[Market_Cap_text]]*10^7</f>
        <v>1880000000</v>
      </c>
      <c r="D622" s="49">
        <v>1880000000</v>
      </c>
    </row>
    <row r="623" spans="1:4">
      <c r="A623" s="47" t="s">
        <v>1529</v>
      </c>
      <c r="B623" s="69">
        <v>188</v>
      </c>
      <c r="C623" s="71">
        <f>Top1000_MarketCap[[#This Row],[Market_Cap_text]]*10^7</f>
        <v>1880000000</v>
      </c>
      <c r="D623" s="49">
        <v>1880000000</v>
      </c>
    </row>
    <row r="624" spans="1:4">
      <c r="A624" s="47" t="s">
        <v>1529</v>
      </c>
      <c r="B624" s="69">
        <v>188</v>
      </c>
      <c r="C624" s="71">
        <f>Top1000_MarketCap[[#This Row],[Market_Cap_text]]*10^7</f>
        <v>1880000000</v>
      </c>
      <c r="D624" s="49">
        <v>1880000000</v>
      </c>
    </row>
    <row r="625" spans="1:4">
      <c r="A625" s="47" t="s">
        <v>1529</v>
      </c>
      <c r="B625" s="69">
        <v>188</v>
      </c>
      <c r="C625" s="71">
        <f>Top1000_MarketCap[[#This Row],[Market_Cap_text]]*10^7</f>
        <v>1880000000</v>
      </c>
      <c r="D625" s="49">
        <v>1880000000</v>
      </c>
    </row>
    <row r="626" spans="1:4">
      <c r="A626" s="47" t="s">
        <v>1529</v>
      </c>
      <c r="B626" s="69">
        <v>188</v>
      </c>
      <c r="C626" s="71">
        <f>Top1000_MarketCap[[#This Row],[Market_Cap_text]]*10^7</f>
        <v>1880000000</v>
      </c>
      <c r="D626" s="49">
        <v>1880000000</v>
      </c>
    </row>
    <row r="627" spans="1:4">
      <c r="A627" s="47" t="s">
        <v>1536</v>
      </c>
      <c r="B627" s="69">
        <v>185</v>
      </c>
      <c r="C627" s="71">
        <f>Top1000_MarketCap[[#This Row],[Market_Cap_text]]*10^7</f>
        <v>1850000000</v>
      </c>
      <c r="D627" s="49">
        <v>1850000000</v>
      </c>
    </row>
    <row r="628" spans="1:4">
      <c r="A628" s="47" t="s">
        <v>1539</v>
      </c>
      <c r="B628" s="69">
        <v>183</v>
      </c>
      <c r="C628" s="71">
        <f>Top1000_MarketCap[[#This Row],[Market_Cap_text]]*10^7</f>
        <v>1830000000</v>
      </c>
      <c r="D628" s="49">
        <v>1830000000</v>
      </c>
    </row>
    <row r="629" spans="1:4">
      <c r="A629" s="47" t="s">
        <v>1539</v>
      </c>
      <c r="B629" s="69">
        <v>183</v>
      </c>
      <c r="C629" s="71">
        <f>Top1000_MarketCap[[#This Row],[Market_Cap_text]]*10^7</f>
        <v>1830000000</v>
      </c>
      <c r="D629" s="49">
        <v>1830000000</v>
      </c>
    </row>
    <row r="630" spans="1:4">
      <c r="A630" s="47" t="s">
        <v>1539</v>
      </c>
      <c r="B630" s="69">
        <v>183</v>
      </c>
      <c r="C630" s="71">
        <f>Top1000_MarketCap[[#This Row],[Market_Cap_text]]*10^7</f>
        <v>1830000000</v>
      </c>
      <c r="D630" s="49">
        <v>1830000000</v>
      </c>
    </row>
    <row r="631" spans="1:4">
      <c r="A631" s="47" t="s">
        <v>1539</v>
      </c>
      <c r="B631" s="69">
        <v>183</v>
      </c>
      <c r="C631" s="71">
        <f>Top1000_MarketCap[[#This Row],[Market_Cap_text]]*10^7</f>
        <v>1830000000</v>
      </c>
      <c r="D631" s="49">
        <v>1830000000</v>
      </c>
    </row>
    <row r="632" spans="1:4">
      <c r="A632" s="47" t="s">
        <v>1544</v>
      </c>
      <c r="B632" s="69">
        <v>181</v>
      </c>
      <c r="C632" s="71">
        <f>Top1000_MarketCap[[#This Row],[Market_Cap_text]]*10^7</f>
        <v>1810000000</v>
      </c>
      <c r="D632" s="49">
        <v>1810000000</v>
      </c>
    </row>
    <row r="633" spans="1:4">
      <c r="A633" s="47" t="s">
        <v>1544</v>
      </c>
      <c r="B633" s="69">
        <v>181</v>
      </c>
      <c r="C633" s="71">
        <f>Top1000_MarketCap[[#This Row],[Market_Cap_text]]*10^7</f>
        <v>1810000000</v>
      </c>
      <c r="D633" s="49">
        <v>1810000000</v>
      </c>
    </row>
    <row r="634" spans="1:4">
      <c r="A634" s="47" t="s">
        <v>1547</v>
      </c>
      <c r="B634" s="69">
        <v>180</v>
      </c>
      <c r="C634" s="71">
        <f>Top1000_MarketCap[[#This Row],[Market_Cap_text]]*10^7</f>
        <v>1800000000</v>
      </c>
      <c r="D634" s="49">
        <v>1800000000</v>
      </c>
    </row>
    <row r="635" spans="1:4">
      <c r="A635" s="47" t="s">
        <v>1550</v>
      </c>
      <c r="B635" s="69">
        <v>179</v>
      </c>
      <c r="C635" s="71">
        <f>Top1000_MarketCap[[#This Row],[Market_Cap_text]]*10^7</f>
        <v>1790000000</v>
      </c>
      <c r="D635" s="49">
        <v>1790000000</v>
      </c>
    </row>
    <row r="636" spans="1:4">
      <c r="A636" s="47" t="s">
        <v>1550</v>
      </c>
      <c r="B636" s="69">
        <v>179</v>
      </c>
      <c r="C636" s="71">
        <f>Top1000_MarketCap[[#This Row],[Market_Cap_text]]*10^7</f>
        <v>1790000000</v>
      </c>
      <c r="D636" s="49">
        <v>1790000000</v>
      </c>
    </row>
    <row r="637" spans="1:4">
      <c r="A637" s="47" t="s">
        <v>1550</v>
      </c>
      <c r="B637" s="69">
        <v>179</v>
      </c>
      <c r="C637" s="71">
        <f>Top1000_MarketCap[[#This Row],[Market_Cap_text]]*10^7</f>
        <v>1790000000</v>
      </c>
      <c r="D637" s="49">
        <v>1790000000</v>
      </c>
    </row>
    <row r="638" spans="1:4">
      <c r="A638" s="47" t="s">
        <v>1558</v>
      </c>
      <c r="B638" s="69">
        <v>178</v>
      </c>
      <c r="C638" s="71">
        <f>Top1000_MarketCap[[#This Row],[Market_Cap_text]]*10^7</f>
        <v>1780000000</v>
      </c>
      <c r="D638" s="49">
        <v>1780000000</v>
      </c>
    </row>
    <row r="639" spans="1:4">
      <c r="A639" s="47" t="s">
        <v>1558</v>
      </c>
      <c r="B639" s="69">
        <v>178</v>
      </c>
      <c r="C639" s="71">
        <f>Top1000_MarketCap[[#This Row],[Market_Cap_text]]*10^7</f>
        <v>1780000000</v>
      </c>
      <c r="D639" s="49">
        <v>1780000000</v>
      </c>
    </row>
    <row r="640" spans="1:4">
      <c r="A640" s="47" t="s">
        <v>1558</v>
      </c>
      <c r="B640" s="69">
        <v>178</v>
      </c>
      <c r="C640" s="71">
        <f>Top1000_MarketCap[[#This Row],[Market_Cap_text]]*10^7</f>
        <v>1780000000</v>
      </c>
      <c r="D640" s="49">
        <v>1780000000</v>
      </c>
    </row>
    <row r="641" spans="1:4">
      <c r="A641" s="47" t="s">
        <v>1565</v>
      </c>
      <c r="B641" s="69">
        <v>177</v>
      </c>
      <c r="C641" s="71">
        <f>Top1000_MarketCap[[#This Row],[Market_Cap_text]]*10^7</f>
        <v>1770000000</v>
      </c>
      <c r="D641" s="49">
        <v>1770000000</v>
      </c>
    </row>
    <row r="642" spans="1:4">
      <c r="A642" s="47" t="s">
        <v>1565</v>
      </c>
      <c r="B642" s="69">
        <v>177</v>
      </c>
      <c r="C642" s="71">
        <f>Top1000_MarketCap[[#This Row],[Market_Cap_text]]*10^7</f>
        <v>1770000000</v>
      </c>
      <c r="D642" s="49">
        <v>1770000000</v>
      </c>
    </row>
    <row r="643" spans="1:4">
      <c r="A643" s="47" t="s">
        <v>1565</v>
      </c>
      <c r="B643" s="69">
        <v>177</v>
      </c>
      <c r="C643" s="71">
        <f>Top1000_MarketCap[[#This Row],[Market_Cap_text]]*10^7</f>
        <v>1770000000</v>
      </c>
      <c r="D643" s="49">
        <v>1770000000</v>
      </c>
    </row>
    <row r="644" spans="1:4">
      <c r="A644" s="47" t="s">
        <v>1565</v>
      </c>
      <c r="B644" s="69">
        <v>177</v>
      </c>
      <c r="C644" s="71">
        <f>Top1000_MarketCap[[#This Row],[Market_Cap_text]]*10^7</f>
        <v>1770000000</v>
      </c>
      <c r="D644" s="49">
        <v>1770000000</v>
      </c>
    </row>
    <row r="645" spans="1:4">
      <c r="A645" s="47" t="s">
        <v>1573</v>
      </c>
      <c r="B645" s="69">
        <v>176</v>
      </c>
      <c r="C645" s="71">
        <f>Top1000_MarketCap[[#This Row],[Market_Cap_text]]*10^7</f>
        <v>1760000000</v>
      </c>
      <c r="D645" s="49">
        <v>1760000000</v>
      </c>
    </row>
    <row r="646" spans="1:4">
      <c r="A646" s="47" t="s">
        <v>1573</v>
      </c>
      <c r="B646" s="69">
        <v>176</v>
      </c>
      <c r="C646" s="71">
        <f>Top1000_MarketCap[[#This Row],[Market_Cap_text]]*10^7</f>
        <v>1760000000</v>
      </c>
      <c r="D646" s="49">
        <v>1760000000</v>
      </c>
    </row>
    <row r="647" spans="1:4">
      <c r="A647" s="47" t="s">
        <v>1573</v>
      </c>
      <c r="B647" s="69">
        <v>176</v>
      </c>
      <c r="C647" s="71">
        <f>Top1000_MarketCap[[#This Row],[Market_Cap_text]]*10^7</f>
        <v>1760000000</v>
      </c>
      <c r="D647" s="49">
        <v>1760000000</v>
      </c>
    </row>
    <row r="648" spans="1:4">
      <c r="A648" s="47" t="s">
        <v>1577</v>
      </c>
      <c r="B648" s="69">
        <v>174</v>
      </c>
      <c r="C648" s="71">
        <f>Top1000_MarketCap[[#This Row],[Market_Cap_text]]*10^7</f>
        <v>1740000000</v>
      </c>
      <c r="D648" s="49">
        <v>1740000000</v>
      </c>
    </row>
    <row r="649" spans="1:4">
      <c r="A649" s="47" t="s">
        <v>1577</v>
      </c>
      <c r="B649" s="69">
        <v>174</v>
      </c>
      <c r="C649" s="71">
        <f>Top1000_MarketCap[[#This Row],[Market_Cap_text]]*10^7</f>
        <v>1740000000</v>
      </c>
      <c r="D649" s="49">
        <v>1740000000</v>
      </c>
    </row>
    <row r="650" spans="1:4">
      <c r="A650" s="47" t="s">
        <v>1577</v>
      </c>
      <c r="B650" s="69">
        <v>174</v>
      </c>
      <c r="C650" s="71">
        <f>Top1000_MarketCap[[#This Row],[Market_Cap_text]]*10^7</f>
        <v>1740000000</v>
      </c>
      <c r="D650" s="49">
        <v>1740000000</v>
      </c>
    </row>
    <row r="651" spans="1:4">
      <c r="A651" s="47" t="s">
        <v>1582</v>
      </c>
      <c r="B651" s="69">
        <v>172</v>
      </c>
      <c r="C651" s="71">
        <f>Top1000_MarketCap[[#This Row],[Market_Cap_text]]*10^7</f>
        <v>1720000000</v>
      </c>
      <c r="D651" s="49">
        <v>1720000000</v>
      </c>
    </row>
    <row r="652" spans="1:4">
      <c r="A652" s="47" t="s">
        <v>1582</v>
      </c>
      <c r="B652" s="69">
        <v>172</v>
      </c>
      <c r="C652" s="71">
        <f>Top1000_MarketCap[[#This Row],[Market_Cap_text]]*10^7</f>
        <v>1720000000</v>
      </c>
      <c r="D652" s="49">
        <v>1720000000</v>
      </c>
    </row>
    <row r="653" spans="1:4">
      <c r="A653" s="47" t="s">
        <v>1582</v>
      </c>
      <c r="B653" s="69">
        <v>172</v>
      </c>
      <c r="C653" s="71">
        <f>Top1000_MarketCap[[#This Row],[Market_Cap_text]]*10^7</f>
        <v>1720000000</v>
      </c>
      <c r="D653" s="49">
        <v>1720000000</v>
      </c>
    </row>
    <row r="654" spans="1:4">
      <c r="A654" s="47" t="s">
        <v>1582</v>
      </c>
      <c r="B654" s="69">
        <v>172</v>
      </c>
      <c r="C654" s="71">
        <f>Top1000_MarketCap[[#This Row],[Market_Cap_text]]*10^7</f>
        <v>1720000000</v>
      </c>
      <c r="D654" s="49">
        <v>1720000000</v>
      </c>
    </row>
    <row r="655" spans="1:4">
      <c r="A655" s="47" t="s">
        <v>1582</v>
      </c>
      <c r="B655" s="69">
        <v>172</v>
      </c>
      <c r="C655" s="71">
        <f>Top1000_MarketCap[[#This Row],[Market_Cap_text]]*10^7</f>
        <v>1720000000</v>
      </c>
      <c r="D655" s="49">
        <v>1720000000</v>
      </c>
    </row>
    <row r="656" spans="1:4">
      <c r="A656" s="47" t="s">
        <v>1590</v>
      </c>
      <c r="B656" s="69">
        <v>171</v>
      </c>
      <c r="C656" s="71">
        <f>Top1000_MarketCap[[#This Row],[Market_Cap_text]]*10^7</f>
        <v>1710000000</v>
      </c>
      <c r="D656" s="49">
        <v>1710000000</v>
      </c>
    </row>
    <row r="657" spans="1:4">
      <c r="A657" s="47" t="s">
        <v>1590</v>
      </c>
      <c r="B657" s="69">
        <v>171</v>
      </c>
      <c r="C657" s="71">
        <f>Top1000_MarketCap[[#This Row],[Market_Cap_text]]*10^7</f>
        <v>1710000000</v>
      </c>
      <c r="D657" s="49">
        <v>1710000000</v>
      </c>
    </row>
    <row r="658" spans="1:4">
      <c r="A658" s="47" t="s">
        <v>1590</v>
      </c>
      <c r="B658" s="69">
        <v>171</v>
      </c>
      <c r="C658" s="71">
        <f>Top1000_MarketCap[[#This Row],[Market_Cap_text]]*10^7</f>
        <v>1710000000</v>
      </c>
      <c r="D658" s="49">
        <v>1710000000</v>
      </c>
    </row>
    <row r="659" spans="1:4">
      <c r="A659" s="47" t="s">
        <v>1596</v>
      </c>
      <c r="B659" s="69">
        <v>170</v>
      </c>
      <c r="C659" s="71">
        <f>Top1000_MarketCap[[#This Row],[Market_Cap_text]]*10^7</f>
        <v>1700000000</v>
      </c>
      <c r="D659" s="49">
        <v>1700000000</v>
      </c>
    </row>
    <row r="660" spans="1:4">
      <c r="A660" s="47" t="s">
        <v>1596</v>
      </c>
      <c r="B660" s="69">
        <v>170</v>
      </c>
      <c r="C660" s="71">
        <f>Top1000_MarketCap[[#This Row],[Market_Cap_text]]*10^7</f>
        <v>1700000000</v>
      </c>
      <c r="D660" s="49">
        <v>1700000000</v>
      </c>
    </row>
    <row r="661" spans="1:4">
      <c r="A661" s="47" t="s">
        <v>1599</v>
      </c>
      <c r="B661" s="69">
        <v>169</v>
      </c>
      <c r="C661" s="71">
        <f>Top1000_MarketCap[[#This Row],[Market_Cap_text]]*10^7</f>
        <v>1690000000</v>
      </c>
      <c r="D661" s="49">
        <v>1690000000</v>
      </c>
    </row>
    <row r="662" spans="1:4">
      <c r="A662" s="47" t="s">
        <v>1599</v>
      </c>
      <c r="B662" s="69">
        <v>169</v>
      </c>
      <c r="C662" s="71">
        <f>Top1000_MarketCap[[#This Row],[Market_Cap_text]]*10^7</f>
        <v>1690000000</v>
      </c>
      <c r="D662" s="49">
        <v>1690000000</v>
      </c>
    </row>
    <row r="663" spans="1:4">
      <c r="A663" s="47" t="s">
        <v>1599</v>
      </c>
      <c r="B663" s="69">
        <v>169</v>
      </c>
      <c r="C663" s="71">
        <f>Top1000_MarketCap[[#This Row],[Market_Cap_text]]*10^7</f>
        <v>1690000000</v>
      </c>
      <c r="D663" s="49">
        <v>1690000000</v>
      </c>
    </row>
    <row r="664" spans="1:4">
      <c r="A664" s="47" t="s">
        <v>1606</v>
      </c>
      <c r="B664" s="69">
        <v>167</v>
      </c>
      <c r="C664" s="71">
        <f>Top1000_MarketCap[[#This Row],[Market_Cap_text]]*10^7</f>
        <v>1670000000</v>
      </c>
      <c r="D664" s="49">
        <v>1670000000</v>
      </c>
    </row>
    <row r="665" spans="1:4">
      <c r="A665" s="47" t="s">
        <v>1606</v>
      </c>
      <c r="B665" s="69">
        <v>167</v>
      </c>
      <c r="C665" s="71">
        <f>Top1000_MarketCap[[#This Row],[Market_Cap_text]]*10^7</f>
        <v>1670000000</v>
      </c>
      <c r="D665" s="49">
        <v>1670000000</v>
      </c>
    </row>
    <row r="666" spans="1:4">
      <c r="A666" s="47" t="s">
        <v>1606</v>
      </c>
      <c r="B666" s="69">
        <v>167</v>
      </c>
      <c r="C666" s="71">
        <f>Top1000_MarketCap[[#This Row],[Market_Cap_text]]*10^7</f>
        <v>1670000000</v>
      </c>
      <c r="D666" s="49">
        <v>1670000000</v>
      </c>
    </row>
    <row r="667" spans="1:4">
      <c r="A667" s="47" t="s">
        <v>1612</v>
      </c>
      <c r="B667" s="69">
        <v>166</v>
      </c>
      <c r="C667" s="71">
        <f>Top1000_MarketCap[[#This Row],[Market_Cap_text]]*10^7</f>
        <v>1660000000</v>
      </c>
      <c r="D667" s="49">
        <v>1660000000</v>
      </c>
    </row>
    <row r="668" spans="1:4">
      <c r="A668" s="47" t="s">
        <v>1612</v>
      </c>
      <c r="B668" s="69">
        <v>166</v>
      </c>
      <c r="C668" s="71">
        <f>Top1000_MarketCap[[#This Row],[Market_Cap_text]]*10^7</f>
        <v>1660000000</v>
      </c>
      <c r="D668" s="49">
        <v>1660000000</v>
      </c>
    </row>
    <row r="669" spans="1:4">
      <c r="A669" s="47" t="s">
        <v>1616</v>
      </c>
      <c r="B669" s="69">
        <v>165</v>
      </c>
      <c r="C669" s="71">
        <f>Top1000_MarketCap[[#This Row],[Market_Cap_text]]*10^7</f>
        <v>1650000000</v>
      </c>
      <c r="D669" s="49">
        <v>1650000000</v>
      </c>
    </row>
    <row r="670" spans="1:4">
      <c r="A670" s="47" t="s">
        <v>1616</v>
      </c>
      <c r="B670" s="69">
        <v>165</v>
      </c>
      <c r="C670" s="71">
        <f>Top1000_MarketCap[[#This Row],[Market_Cap_text]]*10^7</f>
        <v>1650000000</v>
      </c>
      <c r="D670" s="49">
        <v>1650000000</v>
      </c>
    </row>
    <row r="671" spans="1:4">
      <c r="A671" s="47" t="s">
        <v>1620</v>
      </c>
      <c r="B671" s="69">
        <v>164</v>
      </c>
      <c r="C671" s="71">
        <f>Top1000_MarketCap[[#This Row],[Market_Cap_text]]*10^7</f>
        <v>1640000000</v>
      </c>
      <c r="D671" s="49">
        <v>1640000000</v>
      </c>
    </row>
    <row r="672" spans="1:4">
      <c r="A672" s="47" t="s">
        <v>1620</v>
      </c>
      <c r="B672" s="69">
        <v>164</v>
      </c>
      <c r="C672" s="71">
        <f>Top1000_MarketCap[[#This Row],[Market_Cap_text]]*10^7</f>
        <v>1640000000</v>
      </c>
      <c r="D672" s="49">
        <v>1640000000</v>
      </c>
    </row>
    <row r="673" spans="1:4">
      <c r="A673" s="47" t="s">
        <v>1624</v>
      </c>
      <c r="B673" s="69">
        <v>163</v>
      </c>
      <c r="C673" s="71">
        <f>Top1000_MarketCap[[#This Row],[Market_Cap_text]]*10^7</f>
        <v>1630000000</v>
      </c>
      <c r="D673" s="49">
        <v>1630000000</v>
      </c>
    </row>
    <row r="674" spans="1:4">
      <c r="A674" s="47" t="s">
        <v>1624</v>
      </c>
      <c r="B674" s="69">
        <v>163</v>
      </c>
      <c r="C674" s="71">
        <f>Top1000_MarketCap[[#This Row],[Market_Cap_text]]*10^7</f>
        <v>1630000000</v>
      </c>
      <c r="D674" s="49">
        <v>1630000000</v>
      </c>
    </row>
    <row r="675" spans="1:4">
      <c r="A675" s="47" t="s">
        <v>1628</v>
      </c>
      <c r="B675" s="69">
        <v>162</v>
      </c>
      <c r="C675" s="71">
        <f>Top1000_MarketCap[[#This Row],[Market_Cap_text]]*10^7</f>
        <v>1620000000</v>
      </c>
      <c r="D675" s="49">
        <v>1620000000</v>
      </c>
    </row>
    <row r="676" spans="1:4">
      <c r="A676" s="47" t="s">
        <v>1628</v>
      </c>
      <c r="B676" s="69">
        <v>162</v>
      </c>
      <c r="C676" s="71">
        <f>Top1000_MarketCap[[#This Row],[Market_Cap_text]]*10^7</f>
        <v>1620000000</v>
      </c>
      <c r="D676" s="49">
        <v>1620000000</v>
      </c>
    </row>
    <row r="677" spans="1:4">
      <c r="A677" s="47" t="s">
        <v>1633</v>
      </c>
      <c r="B677" s="69">
        <v>161</v>
      </c>
      <c r="C677" s="71">
        <f>Top1000_MarketCap[[#This Row],[Market_Cap_text]]*10^7</f>
        <v>1610000000</v>
      </c>
      <c r="D677" s="49">
        <v>1610000000</v>
      </c>
    </row>
    <row r="678" spans="1:4">
      <c r="A678" s="47" t="s">
        <v>1633</v>
      </c>
      <c r="B678" s="69">
        <v>161</v>
      </c>
      <c r="C678" s="71">
        <f>Top1000_MarketCap[[#This Row],[Market_Cap_text]]*10^7</f>
        <v>1610000000</v>
      </c>
      <c r="D678" s="49">
        <v>1610000000</v>
      </c>
    </row>
    <row r="679" spans="1:4">
      <c r="A679" s="47" t="s">
        <v>1637</v>
      </c>
      <c r="B679" s="69">
        <v>160</v>
      </c>
      <c r="C679" s="71">
        <f>Top1000_MarketCap[[#This Row],[Market_Cap_text]]*10^7</f>
        <v>1600000000</v>
      </c>
      <c r="D679" s="49">
        <v>1600000000</v>
      </c>
    </row>
    <row r="680" spans="1:4">
      <c r="A680" s="47" t="s">
        <v>1639</v>
      </c>
      <c r="B680" s="69">
        <v>159</v>
      </c>
      <c r="C680" s="71">
        <f>Top1000_MarketCap[[#This Row],[Market_Cap_text]]*10^7</f>
        <v>1590000000</v>
      </c>
      <c r="D680" s="49">
        <v>1590000000</v>
      </c>
    </row>
    <row r="681" spans="1:4">
      <c r="A681" s="47" t="s">
        <v>1639</v>
      </c>
      <c r="B681" s="69">
        <v>159</v>
      </c>
      <c r="C681" s="71">
        <f>Top1000_MarketCap[[#This Row],[Market_Cap_text]]*10^7</f>
        <v>1590000000</v>
      </c>
      <c r="D681" s="49">
        <v>1590000000</v>
      </c>
    </row>
    <row r="682" spans="1:4">
      <c r="A682" s="47" t="s">
        <v>1639</v>
      </c>
      <c r="B682" s="69">
        <v>159</v>
      </c>
      <c r="C682" s="71">
        <f>Top1000_MarketCap[[#This Row],[Market_Cap_text]]*10^7</f>
        <v>1590000000</v>
      </c>
      <c r="D682" s="49">
        <v>1590000000</v>
      </c>
    </row>
    <row r="683" spans="1:4">
      <c r="A683" s="47" t="s">
        <v>1645</v>
      </c>
      <c r="B683" s="69">
        <v>158</v>
      </c>
      <c r="C683" s="71">
        <f>Top1000_MarketCap[[#This Row],[Market_Cap_text]]*10^7</f>
        <v>1580000000</v>
      </c>
      <c r="D683" s="49">
        <v>1580000000</v>
      </c>
    </row>
    <row r="684" spans="1:4">
      <c r="A684" s="47" t="s">
        <v>1645</v>
      </c>
      <c r="B684" s="69">
        <v>158</v>
      </c>
      <c r="C684" s="71">
        <f>Top1000_MarketCap[[#This Row],[Market_Cap_text]]*10^7</f>
        <v>1580000000</v>
      </c>
      <c r="D684" s="49">
        <v>1580000000</v>
      </c>
    </row>
    <row r="685" spans="1:4">
      <c r="A685" s="47" t="s">
        <v>1648</v>
      </c>
      <c r="B685" s="69">
        <v>157</v>
      </c>
      <c r="C685" s="71">
        <f>Top1000_MarketCap[[#This Row],[Market_Cap_text]]*10^7</f>
        <v>1570000000</v>
      </c>
      <c r="D685" s="49">
        <v>1570000000</v>
      </c>
    </row>
    <row r="686" spans="1:4">
      <c r="A686" s="47" t="s">
        <v>1648</v>
      </c>
      <c r="B686" s="69">
        <v>157</v>
      </c>
      <c r="C686" s="71">
        <f>Top1000_MarketCap[[#This Row],[Market_Cap_text]]*10^7</f>
        <v>1570000000</v>
      </c>
      <c r="D686" s="49">
        <v>1570000000</v>
      </c>
    </row>
    <row r="687" spans="1:4">
      <c r="A687" s="47" t="s">
        <v>1648</v>
      </c>
      <c r="B687" s="69">
        <v>157</v>
      </c>
      <c r="C687" s="71">
        <f>Top1000_MarketCap[[#This Row],[Market_Cap_text]]*10^7</f>
        <v>1570000000</v>
      </c>
      <c r="D687" s="49">
        <v>1570000000</v>
      </c>
    </row>
    <row r="688" spans="1:4">
      <c r="A688" s="47" t="s">
        <v>1655</v>
      </c>
      <c r="B688" s="69">
        <v>156</v>
      </c>
      <c r="C688" s="71">
        <f>Top1000_MarketCap[[#This Row],[Market_Cap_text]]*10^7</f>
        <v>1560000000</v>
      </c>
      <c r="D688" s="49">
        <v>1560000000</v>
      </c>
    </row>
    <row r="689" spans="1:4">
      <c r="A689" s="47" t="s">
        <v>1655</v>
      </c>
      <c r="B689" s="69">
        <v>156</v>
      </c>
      <c r="C689" s="71">
        <f>Top1000_MarketCap[[#This Row],[Market_Cap_text]]*10^7</f>
        <v>1560000000</v>
      </c>
      <c r="D689" s="49">
        <v>1560000000</v>
      </c>
    </row>
    <row r="690" spans="1:4">
      <c r="A690" s="47" t="s">
        <v>1655</v>
      </c>
      <c r="B690" s="69">
        <v>156</v>
      </c>
      <c r="C690" s="71">
        <f>Top1000_MarketCap[[#This Row],[Market_Cap_text]]*10^7</f>
        <v>1560000000</v>
      </c>
      <c r="D690" s="49">
        <v>1560000000</v>
      </c>
    </row>
    <row r="691" spans="1:4">
      <c r="A691" s="47" t="s">
        <v>1655</v>
      </c>
      <c r="B691" s="69">
        <v>156</v>
      </c>
      <c r="C691" s="71">
        <f>Top1000_MarketCap[[#This Row],[Market_Cap_text]]*10^7</f>
        <v>1560000000</v>
      </c>
      <c r="D691" s="49">
        <v>1560000000</v>
      </c>
    </row>
    <row r="692" spans="1:4">
      <c r="A692" s="47" t="s">
        <v>1662</v>
      </c>
      <c r="B692" s="69">
        <v>155</v>
      </c>
      <c r="C692" s="71">
        <f>Top1000_MarketCap[[#This Row],[Market_Cap_text]]*10^7</f>
        <v>1550000000</v>
      </c>
      <c r="D692" s="49">
        <v>1550000000</v>
      </c>
    </row>
    <row r="693" spans="1:4">
      <c r="A693" s="47" t="s">
        <v>1662</v>
      </c>
      <c r="B693" s="69">
        <v>155</v>
      </c>
      <c r="C693" s="71">
        <f>Top1000_MarketCap[[#This Row],[Market_Cap_text]]*10^7</f>
        <v>1550000000</v>
      </c>
      <c r="D693" s="49">
        <v>1550000000</v>
      </c>
    </row>
    <row r="694" spans="1:4">
      <c r="A694" s="47" t="s">
        <v>1665</v>
      </c>
      <c r="B694" s="69">
        <v>154</v>
      </c>
      <c r="C694" s="71">
        <f>Top1000_MarketCap[[#This Row],[Market_Cap_text]]*10^7</f>
        <v>1540000000</v>
      </c>
      <c r="D694" s="49">
        <v>1540000000</v>
      </c>
    </row>
    <row r="695" spans="1:4">
      <c r="A695" s="47" t="s">
        <v>1665</v>
      </c>
      <c r="B695" s="69">
        <v>154</v>
      </c>
      <c r="C695" s="71">
        <f>Top1000_MarketCap[[#This Row],[Market_Cap_text]]*10^7</f>
        <v>1540000000</v>
      </c>
      <c r="D695" s="49">
        <v>1540000000</v>
      </c>
    </row>
    <row r="696" spans="1:4">
      <c r="A696" s="47" t="s">
        <v>1665</v>
      </c>
      <c r="B696" s="69">
        <v>154</v>
      </c>
      <c r="C696" s="71">
        <f>Top1000_MarketCap[[#This Row],[Market_Cap_text]]*10^7</f>
        <v>1540000000</v>
      </c>
      <c r="D696" s="49">
        <v>1540000000</v>
      </c>
    </row>
    <row r="697" spans="1:4">
      <c r="A697" s="47" t="s">
        <v>1671</v>
      </c>
      <c r="B697" s="69">
        <v>152</v>
      </c>
      <c r="C697" s="71">
        <f>Top1000_MarketCap[[#This Row],[Market_Cap_text]]*10^7</f>
        <v>1520000000</v>
      </c>
      <c r="D697" s="49">
        <v>1520000000</v>
      </c>
    </row>
    <row r="698" spans="1:4">
      <c r="A698" s="47" t="s">
        <v>1671</v>
      </c>
      <c r="B698" s="69">
        <v>152</v>
      </c>
      <c r="C698" s="71">
        <f>Top1000_MarketCap[[#This Row],[Market_Cap_text]]*10^7</f>
        <v>1520000000</v>
      </c>
      <c r="D698" s="49">
        <v>1520000000</v>
      </c>
    </row>
    <row r="699" spans="1:4">
      <c r="A699" s="47" t="s">
        <v>1671</v>
      </c>
      <c r="B699" s="69">
        <v>152</v>
      </c>
      <c r="C699" s="71">
        <f>Top1000_MarketCap[[#This Row],[Market_Cap_text]]*10^7</f>
        <v>1520000000</v>
      </c>
      <c r="D699" s="49">
        <v>1520000000</v>
      </c>
    </row>
    <row r="700" spans="1:4">
      <c r="A700" s="47" t="s">
        <v>1671</v>
      </c>
      <c r="B700" s="69">
        <v>152</v>
      </c>
      <c r="C700" s="71">
        <f>Top1000_MarketCap[[#This Row],[Market_Cap_text]]*10^7</f>
        <v>1520000000</v>
      </c>
      <c r="D700" s="49">
        <v>1520000000</v>
      </c>
    </row>
    <row r="701" spans="1:4">
      <c r="A701" s="47" t="s">
        <v>1671</v>
      </c>
      <c r="B701" s="69">
        <v>152</v>
      </c>
      <c r="C701" s="71">
        <f>Top1000_MarketCap[[#This Row],[Market_Cap_text]]*10^7</f>
        <v>1520000000</v>
      </c>
      <c r="D701" s="49">
        <v>1520000000</v>
      </c>
    </row>
    <row r="702" spans="1:4">
      <c r="A702" s="47" t="s">
        <v>1671</v>
      </c>
      <c r="B702" s="69">
        <v>152</v>
      </c>
      <c r="C702" s="71">
        <f>Top1000_MarketCap[[#This Row],[Market_Cap_text]]*10^7</f>
        <v>1520000000</v>
      </c>
      <c r="D702" s="49">
        <v>1520000000</v>
      </c>
    </row>
    <row r="703" spans="1:4">
      <c r="A703" s="47" t="s">
        <v>1671</v>
      </c>
      <c r="B703" s="69">
        <v>152</v>
      </c>
      <c r="C703" s="71">
        <f>Top1000_MarketCap[[#This Row],[Market_Cap_text]]*10^7</f>
        <v>1520000000</v>
      </c>
      <c r="D703" s="49">
        <v>1520000000</v>
      </c>
    </row>
    <row r="704" spans="1:4">
      <c r="A704" s="47" t="s">
        <v>1671</v>
      </c>
      <c r="B704" s="69">
        <v>152</v>
      </c>
      <c r="C704" s="71">
        <f>Top1000_MarketCap[[#This Row],[Market_Cap_text]]*10^7</f>
        <v>1520000000</v>
      </c>
      <c r="D704" s="49">
        <v>1520000000</v>
      </c>
    </row>
    <row r="705" spans="1:4">
      <c r="A705" s="47" t="s">
        <v>1671</v>
      </c>
      <c r="B705" s="69">
        <v>152</v>
      </c>
      <c r="C705" s="71">
        <f>Top1000_MarketCap[[#This Row],[Market_Cap_text]]*10^7</f>
        <v>1520000000</v>
      </c>
      <c r="D705" s="49">
        <v>1520000000</v>
      </c>
    </row>
    <row r="706" spans="1:4">
      <c r="A706" s="47" t="s">
        <v>1684</v>
      </c>
      <c r="B706" s="69">
        <v>151</v>
      </c>
      <c r="C706" s="71">
        <f>Top1000_MarketCap[[#This Row],[Market_Cap_text]]*10^7</f>
        <v>1510000000</v>
      </c>
      <c r="D706" s="49">
        <v>1510000000</v>
      </c>
    </row>
    <row r="707" spans="1:4">
      <c r="A707" s="47" t="s">
        <v>1684</v>
      </c>
      <c r="B707" s="69">
        <v>151</v>
      </c>
      <c r="C707" s="71">
        <f>Top1000_MarketCap[[#This Row],[Market_Cap_text]]*10^7</f>
        <v>1510000000</v>
      </c>
      <c r="D707" s="49">
        <v>1510000000</v>
      </c>
    </row>
    <row r="708" spans="1:4">
      <c r="A708" s="47" t="s">
        <v>1690</v>
      </c>
      <c r="B708" s="69">
        <v>150</v>
      </c>
      <c r="C708" s="71">
        <f>Top1000_MarketCap[[#This Row],[Market_Cap_text]]*10^7</f>
        <v>1500000000</v>
      </c>
      <c r="D708" s="49">
        <v>1500000000</v>
      </c>
    </row>
    <row r="709" spans="1:4">
      <c r="A709" s="47" t="s">
        <v>1690</v>
      </c>
      <c r="B709" s="69">
        <v>150</v>
      </c>
      <c r="C709" s="71">
        <f>Top1000_MarketCap[[#This Row],[Market_Cap_text]]*10^7</f>
        <v>1500000000</v>
      </c>
      <c r="D709" s="49">
        <v>1500000000</v>
      </c>
    </row>
    <row r="710" spans="1:4">
      <c r="A710" s="47" t="s">
        <v>1690</v>
      </c>
      <c r="B710" s="69">
        <v>150</v>
      </c>
      <c r="C710" s="71">
        <f>Top1000_MarketCap[[#This Row],[Market_Cap_text]]*10^7</f>
        <v>1500000000</v>
      </c>
      <c r="D710" s="49">
        <v>1500000000</v>
      </c>
    </row>
    <row r="711" spans="1:4">
      <c r="A711" s="47" t="s">
        <v>1696</v>
      </c>
      <c r="B711" s="69">
        <v>149</v>
      </c>
      <c r="C711" s="71">
        <f>Top1000_MarketCap[[#This Row],[Market_Cap_text]]*10^7</f>
        <v>1490000000</v>
      </c>
      <c r="D711" s="49">
        <v>1490000000</v>
      </c>
    </row>
    <row r="712" spans="1:4">
      <c r="A712" s="47" t="s">
        <v>1696</v>
      </c>
      <c r="B712" s="69">
        <v>149</v>
      </c>
      <c r="C712" s="71">
        <f>Top1000_MarketCap[[#This Row],[Market_Cap_text]]*10^7</f>
        <v>1490000000</v>
      </c>
      <c r="D712" s="49">
        <v>1490000000</v>
      </c>
    </row>
    <row r="713" spans="1:4">
      <c r="A713" s="47" t="s">
        <v>1700</v>
      </c>
      <c r="B713" s="69">
        <v>148</v>
      </c>
      <c r="C713" s="71">
        <f>Top1000_MarketCap[[#This Row],[Market_Cap_text]]*10^7</f>
        <v>1480000000</v>
      </c>
      <c r="D713" s="49">
        <v>1480000000</v>
      </c>
    </row>
    <row r="714" spans="1:4">
      <c r="A714" s="47" t="s">
        <v>1700</v>
      </c>
      <c r="B714" s="69">
        <v>148</v>
      </c>
      <c r="C714" s="71">
        <f>Top1000_MarketCap[[#This Row],[Market_Cap_text]]*10^7</f>
        <v>1480000000</v>
      </c>
      <c r="D714" s="49">
        <v>1480000000</v>
      </c>
    </row>
    <row r="715" spans="1:4">
      <c r="A715" s="47" t="s">
        <v>1700</v>
      </c>
      <c r="B715" s="69">
        <v>148</v>
      </c>
      <c r="C715" s="71">
        <f>Top1000_MarketCap[[#This Row],[Market_Cap_text]]*10^7</f>
        <v>1480000000</v>
      </c>
      <c r="D715" s="49">
        <v>1480000000</v>
      </c>
    </row>
    <row r="716" spans="1:4">
      <c r="A716" s="47" t="s">
        <v>1700</v>
      </c>
      <c r="B716" s="69">
        <v>148</v>
      </c>
      <c r="C716" s="71">
        <f>Top1000_MarketCap[[#This Row],[Market_Cap_text]]*10^7</f>
        <v>1480000000</v>
      </c>
      <c r="D716" s="49">
        <v>1480000000</v>
      </c>
    </row>
    <row r="717" spans="1:4">
      <c r="A717" s="47" t="s">
        <v>1706</v>
      </c>
      <c r="B717" s="69">
        <v>147</v>
      </c>
      <c r="C717" s="71">
        <f>Top1000_MarketCap[[#This Row],[Market_Cap_text]]*10^7</f>
        <v>1470000000</v>
      </c>
      <c r="D717" s="49">
        <v>1470000000</v>
      </c>
    </row>
    <row r="718" spans="1:4">
      <c r="A718" s="47" t="s">
        <v>1706</v>
      </c>
      <c r="B718" s="69">
        <v>147</v>
      </c>
      <c r="C718" s="71">
        <f>Top1000_MarketCap[[#This Row],[Market_Cap_text]]*10^7</f>
        <v>1470000000</v>
      </c>
      <c r="D718" s="49">
        <v>1470000000</v>
      </c>
    </row>
    <row r="719" spans="1:4">
      <c r="A719" s="47" t="s">
        <v>1711</v>
      </c>
      <c r="B719" s="69">
        <v>146</v>
      </c>
      <c r="C719" s="71">
        <f>Top1000_MarketCap[[#This Row],[Market_Cap_text]]*10^7</f>
        <v>1460000000</v>
      </c>
      <c r="D719" s="49">
        <v>1460000000</v>
      </c>
    </row>
    <row r="720" spans="1:4">
      <c r="A720" s="47" t="s">
        <v>1711</v>
      </c>
      <c r="B720" s="69">
        <v>146</v>
      </c>
      <c r="C720" s="71">
        <f>Top1000_MarketCap[[#This Row],[Market_Cap_text]]*10^7</f>
        <v>1460000000</v>
      </c>
      <c r="D720" s="49">
        <v>1460000000</v>
      </c>
    </row>
    <row r="721" spans="1:4">
      <c r="A721" s="47" t="s">
        <v>1711</v>
      </c>
      <c r="B721" s="69">
        <v>146</v>
      </c>
      <c r="C721" s="71">
        <f>Top1000_MarketCap[[#This Row],[Market_Cap_text]]*10^7</f>
        <v>1460000000</v>
      </c>
      <c r="D721" s="49">
        <v>1460000000</v>
      </c>
    </row>
    <row r="722" spans="1:4">
      <c r="A722" s="47" t="s">
        <v>1717</v>
      </c>
      <c r="B722" s="69">
        <v>145</v>
      </c>
      <c r="C722" s="71">
        <f>Top1000_MarketCap[[#This Row],[Market_Cap_text]]*10^7</f>
        <v>1450000000</v>
      </c>
      <c r="D722" s="49">
        <v>1450000000</v>
      </c>
    </row>
    <row r="723" spans="1:4">
      <c r="A723" s="47" t="s">
        <v>1717</v>
      </c>
      <c r="B723" s="69">
        <v>145</v>
      </c>
      <c r="C723" s="71">
        <f>Top1000_MarketCap[[#This Row],[Market_Cap_text]]*10^7</f>
        <v>1450000000</v>
      </c>
      <c r="D723" s="49">
        <v>1450000000</v>
      </c>
    </row>
    <row r="724" spans="1:4">
      <c r="A724" s="47" t="s">
        <v>1717</v>
      </c>
      <c r="B724" s="69">
        <v>145</v>
      </c>
      <c r="C724" s="71">
        <f>Top1000_MarketCap[[#This Row],[Market_Cap_text]]*10^7</f>
        <v>1450000000</v>
      </c>
      <c r="D724" s="49">
        <v>1450000000</v>
      </c>
    </row>
    <row r="725" spans="1:4">
      <c r="A725" s="47" t="s">
        <v>1717</v>
      </c>
      <c r="B725" s="69">
        <v>145</v>
      </c>
      <c r="C725" s="71">
        <f>Top1000_MarketCap[[#This Row],[Market_Cap_text]]*10^7</f>
        <v>1450000000</v>
      </c>
      <c r="D725" s="49">
        <v>1450000000</v>
      </c>
    </row>
    <row r="726" spans="1:4">
      <c r="A726" s="47" t="s">
        <v>1723</v>
      </c>
      <c r="B726" s="69">
        <v>144</v>
      </c>
      <c r="C726" s="71">
        <f>Top1000_MarketCap[[#This Row],[Market_Cap_text]]*10^7</f>
        <v>1440000000</v>
      </c>
      <c r="D726" s="49">
        <v>1440000000</v>
      </c>
    </row>
    <row r="727" spans="1:4">
      <c r="A727" s="47" t="s">
        <v>1723</v>
      </c>
      <c r="B727" s="69">
        <v>144</v>
      </c>
      <c r="C727" s="71">
        <f>Top1000_MarketCap[[#This Row],[Market_Cap_text]]*10^7</f>
        <v>1440000000</v>
      </c>
      <c r="D727" s="49">
        <v>1440000000</v>
      </c>
    </row>
    <row r="728" spans="1:4">
      <c r="A728" s="47" t="s">
        <v>1723</v>
      </c>
      <c r="B728" s="69">
        <v>144</v>
      </c>
      <c r="C728" s="71">
        <f>Top1000_MarketCap[[#This Row],[Market_Cap_text]]*10^7</f>
        <v>1440000000</v>
      </c>
      <c r="D728" s="49">
        <v>1440000000</v>
      </c>
    </row>
    <row r="729" spans="1:4">
      <c r="A729" s="47" t="s">
        <v>1727</v>
      </c>
      <c r="B729" s="69">
        <v>143</v>
      </c>
      <c r="C729" s="71">
        <f>Top1000_MarketCap[[#This Row],[Market_Cap_text]]*10^7</f>
        <v>1430000000</v>
      </c>
      <c r="D729" s="49">
        <v>1430000000</v>
      </c>
    </row>
    <row r="730" spans="1:4">
      <c r="A730" s="47" t="s">
        <v>1729</v>
      </c>
      <c r="B730" s="69">
        <v>142</v>
      </c>
      <c r="C730" s="71">
        <f>Top1000_MarketCap[[#This Row],[Market_Cap_text]]*10^7</f>
        <v>1420000000</v>
      </c>
      <c r="D730" s="49">
        <v>1420000000</v>
      </c>
    </row>
    <row r="731" spans="1:4">
      <c r="A731" s="47" t="s">
        <v>1729</v>
      </c>
      <c r="B731" s="69">
        <v>142</v>
      </c>
      <c r="C731" s="71">
        <f>Top1000_MarketCap[[#This Row],[Market_Cap_text]]*10^7</f>
        <v>1420000000</v>
      </c>
      <c r="D731" s="49">
        <v>1420000000</v>
      </c>
    </row>
    <row r="732" spans="1:4">
      <c r="A732" s="47" t="s">
        <v>1729</v>
      </c>
      <c r="B732" s="69">
        <v>142</v>
      </c>
      <c r="C732" s="71">
        <f>Top1000_MarketCap[[#This Row],[Market_Cap_text]]*10^7</f>
        <v>1420000000</v>
      </c>
      <c r="D732" s="49">
        <v>1420000000</v>
      </c>
    </row>
    <row r="733" spans="1:4">
      <c r="A733" s="47" t="s">
        <v>1729</v>
      </c>
      <c r="B733" s="69">
        <v>142</v>
      </c>
      <c r="C733" s="71">
        <f>Top1000_MarketCap[[#This Row],[Market_Cap_text]]*10^7</f>
        <v>1420000000</v>
      </c>
      <c r="D733" s="49">
        <v>1420000000</v>
      </c>
    </row>
    <row r="734" spans="1:4">
      <c r="A734" s="47" t="s">
        <v>1729</v>
      </c>
      <c r="B734" s="69">
        <v>142</v>
      </c>
      <c r="C734" s="71">
        <f>Top1000_MarketCap[[#This Row],[Market_Cap_text]]*10^7</f>
        <v>1420000000</v>
      </c>
      <c r="D734" s="49">
        <v>1420000000</v>
      </c>
    </row>
    <row r="735" spans="1:4">
      <c r="A735" s="47" t="s">
        <v>1737</v>
      </c>
      <c r="B735" s="69">
        <v>141</v>
      </c>
      <c r="C735" s="71">
        <f>Top1000_MarketCap[[#This Row],[Market_Cap_text]]*10^7</f>
        <v>1410000000</v>
      </c>
      <c r="D735" s="49">
        <v>1410000000</v>
      </c>
    </row>
    <row r="736" spans="1:4">
      <c r="A736" s="47" t="s">
        <v>1737</v>
      </c>
      <c r="B736" s="69">
        <v>141</v>
      </c>
      <c r="C736" s="71">
        <f>Top1000_MarketCap[[#This Row],[Market_Cap_text]]*10^7</f>
        <v>1410000000</v>
      </c>
      <c r="D736" s="49">
        <v>1410000000</v>
      </c>
    </row>
    <row r="737" spans="1:4">
      <c r="A737" s="47" t="s">
        <v>1737</v>
      </c>
      <c r="B737" s="69">
        <v>141</v>
      </c>
      <c r="C737" s="71">
        <f>Top1000_MarketCap[[#This Row],[Market_Cap_text]]*10^7</f>
        <v>1410000000</v>
      </c>
      <c r="D737" s="49">
        <v>1410000000</v>
      </c>
    </row>
    <row r="738" spans="1:4">
      <c r="A738" s="47" t="s">
        <v>1743</v>
      </c>
      <c r="B738" s="69">
        <v>140</v>
      </c>
      <c r="C738" s="71">
        <f>Top1000_MarketCap[[#This Row],[Market_Cap_text]]*10^7</f>
        <v>1400000000</v>
      </c>
      <c r="D738" s="49">
        <v>1400000000</v>
      </c>
    </row>
    <row r="739" spans="1:4">
      <c r="A739" s="47" t="s">
        <v>1743</v>
      </c>
      <c r="B739" s="69">
        <v>140</v>
      </c>
      <c r="C739" s="71">
        <f>Top1000_MarketCap[[#This Row],[Market_Cap_text]]*10^7</f>
        <v>1400000000</v>
      </c>
      <c r="D739" s="49">
        <v>1400000000</v>
      </c>
    </row>
    <row r="740" spans="1:4">
      <c r="A740" s="47" t="s">
        <v>1748</v>
      </c>
      <c r="B740" s="69">
        <v>139</v>
      </c>
      <c r="C740" s="71">
        <f>Top1000_MarketCap[[#This Row],[Market_Cap_text]]*10^7</f>
        <v>1390000000</v>
      </c>
      <c r="D740" s="49">
        <v>1390000000</v>
      </c>
    </row>
    <row r="741" spans="1:4">
      <c r="A741" s="47" t="s">
        <v>1748</v>
      </c>
      <c r="B741" s="69">
        <v>139</v>
      </c>
      <c r="C741" s="71">
        <f>Top1000_MarketCap[[#This Row],[Market_Cap_text]]*10^7</f>
        <v>1390000000</v>
      </c>
      <c r="D741" s="49">
        <v>1390000000</v>
      </c>
    </row>
    <row r="742" spans="1:4">
      <c r="A742" s="47" t="s">
        <v>1751</v>
      </c>
      <c r="B742" s="69">
        <v>138</v>
      </c>
      <c r="C742" s="71">
        <f>Top1000_MarketCap[[#This Row],[Market_Cap_text]]*10^7</f>
        <v>1380000000</v>
      </c>
      <c r="D742" s="49">
        <v>1380000000</v>
      </c>
    </row>
    <row r="743" spans="1:4">
      <c r="A743" s="47" t="s">
        <v>1751</v>
      </c>
      <c r="B743" s="69">
        <v>138</v>
      </c>
      <c r="C743" s="71">
        <f>Top1000_MarketCap[[#This Row],[Market_Cap_text]]*10^7</f>
        <v>1380000000</v>
      </c>
      <c r="D743" s="49">
        <v>1380000000</v>
      </c>
    </row>
    <row r="744" spans="1:4">
      <c r="A744" s="47" t="s">
        <v>1756</v>
      </c>
      <c r="B744" s="69">
        <v>137</v>
      </c>
      <c r="C744" s="71">
        <f>Top1000_MarketCap[[#This Row],[Market_Cap_text]]*10^7</f>
        <v>1370000000</v>
      </c>
      <c r="D744" s="49">
        <v>1370000000</v>
      </c>
    </row>
    <row r="745" spans="1:4">
      <c r="A745" s="47" t="s">
        <v>1756</v>
      </c>
      <c r="B745" s="69">
        <v>137</v>
      </c>
      <c r="C745" s="71">
        <f>Top1000_MarketCap[[#This Row],[Market_Cap_text]]*10^7</f>
        <v>1370000000</v>
      </c>
      <c r="D745" s="49">
        <v>1370000000</v>
      </c>
    </row>
    <row r="746" spans="1:4">
      <c r="A746" s="47" t="s">
        <v>1756</v>
      </c>
      <c r="B746" s="69">
        <v>137</v>
      </c>
      <c r="C746" s="71">
        <f>Top1000_MarketCap[[#This Row],[Market_Cap_text]]*10^7</f>
        <v>1370000000</v>
      </c>
      <c r="D746" s="49">
        <v>1370000000</v>
      </c>
    </row>
    <row r="747" spans="1:4">
      <c r="A747" s="47" t="s">
        <v>1761</v>
      </c>
      <c r="B747" s="69">
        <v>136</v>
      </c>
      <c r="C747" s="71">
        <f>Top1000_MarketCap[[#This Row],[Market_Cap_text]]*10^7</f>
        <v>1360000000</v>
      </c>
      <c r="D747" s="49">
        <v>1360000000</v>
      </c>
    </row>
    <row r="748" spans="1:4">
      <c r="A748" s="47" t="s">
        <v>1761</v>
      </c>
      <c r="B748" s="69">
        <v>136</v>
      </c>
      <c r="C748" s="71">
        <f>Top1000_MarketCap[[#This Row],[Market_Cap_text]]*10^7</f>
        <v>1360000000</v>
      </c>
      <c r="D748" s="49">
        <v>1360000000</v>
      </c>
    </row>
    <row r="749" spans="1:4">
      <c r="A749" s="47" t="s">
        <v>1761</v>
      </c>
      <c r="B749" s="69">
        <v>136</v>
      </c>
      <c r="C749" s="71">
        <f>Top1000_MarketCap[[#This Row],[Market_Cap_text]]*10^7</f>
        <v>1360000000</v>
      </c>
      <c r="D749" s="49">
        <v>1360000000</v>
      </c>
    </row>
    <row r="750" spans="1:4">
      <c r="A750" s="47" t="s">
        <v>1761</v>
      </c>
      <c r="B750" s="69">
        <v>136</v>
      </c>
      <c r="C750" s="71">
        <f>Top1000_MarketCap[[#This Row],[Market_Cap_text]]*10^7</f>
        <v>1360000000</v>
      </c>
      <c r="D750" s="49">
        <v>1360000000</v>
      </c>
    </row>
    <row r="751" spans="1:4">
      <c r="A751" s="47" t="s">
        <v>1768</v>
      </c>
      <c r="B751" s="69">
        <v>135</v>
      </c>
      <c r="C751" s="71">
        <f>Top1000_MarketCap[[#This Row],[Market_Cap_text]]*10^7</f>
        <v>1350000000</v>
      </c>
      <c r="D751" s="49">
        <v>1350000000</v>
      </c>
    </row>
    <row r="752" spans="1:4">
      <c r="A752" s="47" t="s">
        <v>1768</v>
      </c>
      <c r="B752" s="69">
        <v>135</v>
      </c>
      <c r="C752" s="71">
        <f>Top1000_MarketCap[[#This Row],[Market_Cap_text]]*10^7</f>
        <v>1350000000</v>
      </c>
      <c r="D752" s="49">
        <v>1350000000</v>
      </c>
    </row>
    <row r="753" spans="1:4">
      <c r="A753" s="47" t="s">
        <v>1768</v>
      </c>
      <c r="B753" s="69">
        <v>135</v>
      </c>
      <c r="C753" s="71">
        <f>Top1000_MarketCap[[#This Row],[Market_Cap_text]]*10^7</f>
        <v>1350000000</v>
      </c>
      <c r="D753" s="49">
        <v>1350000000</v>
      </c>
    </row>
    <row r="754" spans="1:4">
      <c r="A754" s="47" t="s">
        <v>1768</v>
      </c>
      <c r="B754" s="69">
        <v>135</v>
      </c>
      <c r="C754" s="71">
        <f>Top1000_MarketCap[[#This Row],[Market_Cap_text]]*10^7</f>
        <v>1350000000</v>
      </c>
      <c r="D754" s="49">
        <v>1350000000</v>
      </c>
    </row>
    <row r="755" spans="1:4">
      <c r="A755" s="47" t="s">
        <v>1773</v>
      </c>
      <c r="B755" s="69">
        <v>134</v>
      </c>
      <c r="C755" s="71">
        <f>Top1000_MarketCap[[#This Row],[Market_Cap_text]]*10^7</f>
        <v>1340000000</v>
      </c>
      <c r="D755" s="49">
        <v>1340000000</v>
      </c>
    </row>
    <row r="756" spans="1:4">
      <c r="A756" s="47" t="s">
        <v>1773</v>
      </c>
      <c r="B756" s="69">
        <v>134</v>
      </c>
      <c r="C756" s="71">
        <f>Top1000_MarketCap[[#This Row],[Market_Cap_text]]*10^7</f>
        <v>1340000000</v>
      </c>
      <c r="D756" s="49">
        <v>1340000000</v>
      </c>
    </row>
    <row r="757" spans="1:4">
      <c r="A757" s="47" t="s">
        <v>1777</v>
      </c>
      <c r="B757" s="69">
        <v>133</v>
      </c>
      <c r="C757" s="71">
        <f>Top1000_MarketCap[[#This Row],[Market_Cap_text]]*10^7</f>
        <v>1330000000</v>
      </c>
      <c r="D757" s="49">
        <v>1330000000</v>
      </c>
    </row>
    <row r="758" spans="1:4">
      <c r="A758" s="47" t="s">
        <v>1777</v>
      </c>
      <c r="B758" s="69">
        <v>133</v>
      </c>
      <c r="C758" s="71">
        <f>Top1000_MarketCap[[#This Row],[Market_Cap_text]]*10^7</f>
        <v>1330000000</v>
      </c>
      <c r="D758" s="49">
        <v>1330000000</v>
      </c>
    </row>
    <row r="759" spans="1:4">
      <c r="A759" s="47" t="s">
        <v>1781</v>
      </c>
      <c r="B759" s="69">
        <v>132</v>
      </c>
      <c r="C759" s="71">
        <f>Top1000_MarketCap[[#This Row],[Market_Cap_text]]*10^7</f>
        <v>1320000000</v>
      </c>
      <c r="D759" s="49">
        <v>1320000000</v>
      </c>
    </row>
    <row r="760" spans="1:4">
      <c r="A760" s="47" t="s">
        <v>1781</v>
      </c>
      <c r="B760" s="69">
        <v>132</v>
      </c>
      <c r="C760" s="71">
        <f>Top1000_MarketCap[[#This Row],[Market_Cap_text]]*10^7</f>
        <v>1320000000</v>
      </c>
      <c r="D760" s="49">
        <v>1320000000</v>
      </c>
    </row>
    <row r="761" spans="1:4">
      <c r="A761" s="47" t="s">
        <v>1781</v>
      </c>
      <c r="B761" s="69">
        <v>132</v>
      </c>
      <c r="C761" s="71">
        <f>Top1000_MarketCap[[#This Row],[Market_Cap_text]]*10^7</f>
        <v>1320000000</v>
      </c>
      <c r="D761" s="49">
        <v>1320000000</v>
      </c>
    </row>
    <row r="762" spans="1:4">
      <c r="A762" s="47" t="s">
        <v>1786</v>
      </c>
      <c r="B762" s="69">
        <v>131</v>
      </c>
      <c r="C762" s="71">
        <f>Top1000_MarketCap[[#This Row],[Market_Cap_text]]*10^7</f>
        <v>1310000000</v>
      </c>
      <c r="D762" s="49">
        <v>1310000000</v>
      </c>
    </row>
    <row r="763" spans="1:4">
      <c r="A763" s="47" t="s">
        <v>1786</v>
      </c>
      <c r="B763" s="69">
        <v>131</v>
      </c>
      <c r="C763" s="71">
        <f>Top1000_MarketCap[[#This Row],[Market_Cap_text]]*10^7</f>
        <v>1310000000</v>
      </c>
      <c r="D763" s="49">
        <v>1310000000</v>
      </c>
    </row>
    <row r="764" spans="1:4">
      <c r="A764" s="47" t="s">
        <v>1786</v>
      </c>
      <c r="B764" s="69">
        <v>131</v>
      </c>
      <c r="C764" s="71">
        <f>Top1000_MarketCap[[#This Row],[Market_Cap_text]]*10^7</f>
        <v>1310000000</v>
      </c>
      <c r="D764" s="49">
        <v>1310000000</v>
      </c>
    </row>
    <row r="765" spans="1:4">
      <c r="A765" s="47" t="s">
        <v>1786</v>
      </c>
      <c r="B765" s="69">
        <v>131</v>
      </c>
      <c r="C765" s="71">
        <f>Top1000_MarketCap[[#This Row],[Market_Cap_text]]*10^7</f>
        <v>1310000000</v>
      </c>
      <c r="D765" s="49">
        <v>1310000000</v>
      </c>
    </row>
    <row r="766" spans="1:4">
      <c r="A766" s="47" t="s">
        <v>1786</v>
      </c>
      <c r="B766" s="69">
        <v>131</v>
      </c>
      <c r="C766" s="71">
        <f>Top1000_MarketCap[[#This Row],[Market_Cap_text]]*10^7</f>
        <v>1310000000</v>
      </c>
      <c r="D766" s="49">
        <v>1310000000</v>
      </c>
    </row>
    <row r="767" spans="1:4">
      <c r="A767" s="47" t="s">
        <v>1795</v>
      </c>
      <c r="B767" s="69">
        <v>130</v>
      </c>
      <c r="C767" s="71">
        <f>Top1000_MarketCap[[#This Row],[Market_Cap_text]]*10^7</f>
        <v>1300000000</v>
      </c>
      <c r="D767" s="49">
        <v>1300000000</v>
      </c>
    </row>
    <row r="768" spans="1:4">
      <c r="A768" s="47" t="s">
        <v>1795</v>
      </c>
      <c r="B768" s="69">
        <v>130</v>
      </c>
      <c r="C768" s="71">
        <f>Top1000_MarketCap[[#This Row],[Market_Cap_text]]*10^7</f>
        <v>1300000000</v>
      </c>
      <c r="D768" s="49">
        <v>1300000000</v>
      </c>
    </row>
    <row r="769" spans="1:4">
      <c r="A769" s="47" t="s">
        <v>1798</v>
      </c>
      <c r="B769" s="69">
        <v>129</v>
      </c>
      <c r="C769" s="71">
        <f>Top1000_MarketCap[[#This Row],[Market_Cap_text]]*10^7</f>
        <v>1290000000</v>
      </c>
      <c r="D769" s="49">
        <v>1290000000</v>
      </c>
    </row>
    <row r="770" spans="1:4">
      <c r="A770" s="47" t="s">
        <v>1798</v>
      </c>
      <c r="B770" s="69">
        <v>129</v>
      </c>
      <c r="C770" s="71">
        <f>Top1000_MarketCap[[#This Row],[Market_Cap_text]]*10^7</f>
        <v>1290000000</v>
      </c>
      <c r="D770" s="49">
        <v>1290000000</v>
      </c>
    </row>
    <row r="771" spans="1:4">
      <c r="A771" s="47" t="s">
        <v>1803</v>
      </c>
      <c r="B771" s="69">
        <v>128</v>
      </c>
      <c r="C771" s="71">
        <f>Top1000_MarketCap[[#This Row],[Market_Cap_text]]*10^7</f>
        <v>1280000000</v>
      </c>
      <c r="D771" s="49">
        <v>1280000000</v>
      </c>
    </row>
    <row r="772" spans="1:4">
      <c r="A772" s="47" t="s">
        <v>1803</v>
      </c>
      <c r="B772" s="69">
        <v>128</v>
      </c>
      <c r="C772" s="71">
        <f>Top1000_MarketCap[[#This Row],[Market_Cap_text]]*10^7</f>
        <v>1280000000</v>
      </c>
      <c r="D772" s="49">
        <v>1280000000</v>
      </c>
    </row>
    <row r="773" spans="1:4">
      <c r="A773" s="47" t="s">
        <v>1808</v>
      </c>
      <c r="B773" s="69">
        <v>127</v>
      </c>
      <c r="C773" s="71">
        <f>Top1000_MarketCap[[#This Row],[Market_Cap_text]]*10^7</f>
        <v>1270000000</v>
      </c>
      <c r="D773" s="49">
        <v>1270000000</v>
      </c>
    </row>
    <row r="774" spans="1:4">
      <c r="A774" s="47" t="s">
        <v>1808</v>
      </c>
      <c r="B774" s="69">
        <v>127</v>
      </c>
      <c r="C774" s="71">
        <f>Top1000_MarketCap[[#This Row],[Market_Cap_text]]*10^7</f>
        <v>1270000000</v>
      </c>
      <c r="D774" s="49">
        <v>1270000000</v>
      </c>
    </row>
    <row r="775" spans="1:4">
      <c r="A775" s="47" t="s">
        <v>1808</v>
      </c>
      <c r="B775" s="69">
        <v>127</v>
      </c>
      <c r="C775" s="71">
        <f>Top1000_MarketCap[[#This Row],[Market_Cap_text]]*10^7</f>
        <v>1270000000</v>
      </c>
      <c r="D775" s="49">
        <v>1270000000</v>
      </c>
    </row>
    <row r="776" spans="1:4">
      <c r="A776" s="47" t="s">
        <v>1815</v>
      </c>
      <c r="B776" s="69">
        <v>126</v>
      </c>
      <c r="C776" s="71">
        <f>Top1000_MarketCap[[#This Row],[Market_Cap_text]]*10^7</f>
        <v>1260000000</v>
      </c>
      <c r="D776" s="49">
        <v>1260000000</v>
      </c>
    </row>
    <row r="777" spans="1:4">
      <c r="A777" s="47" t="s">
        <v>1815</v>
      </c>
      <c r="B777" s="69">
        <v>126</v>
      </c>
      <c r="C777" s="71">
        <f>Top1000_MarketCap[[#This Row],[Market_Cap_text]]*10^7</f>
        <v>1260000000</v>
      </c>
      <c r="D777" s="49">
        <v>1260000000</v>
      </c>
    </row>
    <row r="778" spans="1:4">
      <c r="A778" s="47" t="s">
        <v>1818</v>
      </c>
      <c r="B778" s="69">
        <v>125</v>
      </c>
      <c r="C778" s="71">
        <f>Top1000_MarketCap[[#This Row],[Market_Cap_text]]*10^7</f>
        <v>1250000000</v>
      </c>
      <c r="D778" s="49">
        <v>1250000000</v>
      </c>
    </row>
    <row r="779" spans="1:4">
      <c r="A779" s="47" t="s">
        <v>1820</v>
      </c>
      <c r="B779" s="69">
        <v>124</v>
      </c>
      <c r="C779" s="71">
        <f>Top1000_MarketCap[[#This Row],[Market_Cap_text]]*10^7</f>
        <v>1240000000</v>
      </c>
      <c r="D779" s="49">
        <v>1240000000</v>
      </c>
    </row>
    <row r="780" spans="1:4">
      <c r="A780" s="47" t="s">
        <v>1820</v>
      </c>
      <c r="B780" s="69">
        <v>124</v>
      </c>
      <c r="C780" s="71">
        <f>Top1000_MarketCap[[#This Row],[Market_Cap_text]]*10^7</f>
        <v>1240000000</v>
      </c>
      <c r="D780" s="49">
        <v>1240000000</v>
      </c>
    </row>
    <row r="781" spans="1:4">
      <c r="A781" s="47" t="s">
        <v>1820</v>
      </c>
      <c r="B781" s="69">
        <v>124</v>
      </c>
      <c r="C781" s="71">
        <f>Top1000_MarketCap[[#This Row],[Market_Cap_text]]*10^7</f>
        <v>1240000000</v>
      </c>
      <c r="D781" s="49">
        <v>1240000000</v>
      </c>
    </row>
    <row r="782" spans="1:4">
      <c r="A782" s="47" t="s">
        <v>1824</v>
      </c>
      <c r="B782" s="69">
        <v>123</v>
      </c>
      <c r="C782" s="71">
        <f>Top1000_MarketCap[[#This Row],[Market_Cap_text]]*10^7</f>
        <v>1230000000</v>
      </c>
      <c r="D782" s="49">
        <v>1230000000</v>
      </c>
    </row>
    <row r="783" spans="1:4">
      <c r="A783" s="47" t="s">
        <v>1824</v>
      </c>
      <c r="B783" s="69">
        <v>123</v>
      </c>
      <c r="C783" s="71">
        <f>Top1000_MarketCap[[#This Row],[Market_Cap_text]]*10^7</f>
        <v>1230000000</v>
      </c>
      <c r="D783" s="49">
        <v>1230000000</v>
      </c>
    </row>
    <row r="784" spans="1:4">
      <c r="A784" s="47" t="s">
        <v>1824</v>
      </c>
      <c r="B784" s="69">
        <v>123</v>
      </c>
      <c r="C784" s="71">
        <f>Top1000_MarketCap[[#This Row],[Market_Cap_text]]*10^7</f>
        <v>1230000000</v>
      </c>
      <c r="D784" s="49">
        <v>1230000000</v>
      </c>
    </row>
    <row r="785" spans="1:4">
      <c r="A785" s="47" t="s">
        <v>1829</v>
      </c>
      <c r="B785" s="69">
        <v>122</v>
      </c>
      <c r="C785" s="71">
        <f>Top1000_MarketCap[[#This Row],[Market_Cap_text]]*10^7</f>
        <v>1220000000</v>
      </c>
      <c r="D785" s="49">
        <v>1220000000</v>
      </c>
    </row>
    <row r="786" spans="1:4">
      <c r="A786" s="47" t="s">
        <v>1831</v>
      </c>
      <c r="B786" s="69">
        <v>121</v>
      </c>
      <c r="C786" s="71">
        <f>Top1000_MarketCap[[#This Row],[Market_Cap_text]]*10^7</f>
        <v>1210000000</v>
      </c>
      <c r="D786" s="49">
        <v>1210000000</v>
      </c>
    </row>
    <row r="787" spans="1:4">
      <c r="A787" s="47" t="s">
        <v>1831</v>
      </c>
      <c r="B787" s="69">
        <v>121</v>
      </c>
      <c r="C787" s="71">
        <f>Top1000_MarketCap[[#This Row],[Market_Cap_text]]*10^7</f>
        <v>1210000000</v>
      </c>
      <c r="D787" s="49">
        <v>1210000000</v>
      </c>
    </row>
    <row r="788" spans="1:4">
      <c r="A788" s="47" t="s">
        <v>1831</v>
      </c>
      <c r="B788" s="69">
        <v>121</v>
      </c>
      <c r="C788" s="71">
        <f>Top1000_MarketCap[[#This Row],[Market_Cap_text]]*10^7</f>
        <v>1210000000</v>
      </c>
      <c r="D788" s="49">
        <v>1210000000</v>
      </c>
    </row>
    <row r="789" spans="1:4">
      <c r="A789" s="47" t="s">
        <v>1836</v>
      </c>
      <c r="B789" s="69">
        <v>120</v>
      </c>
      <c r="C789" s="71">
        <f>Top1000_MarketCap[[#This Row],[Market_Cap_text]]*10^7</f>
        <v>1200000000</v>
      </c>
      <c r="D789" s="49">
        <v>1200000000</v>
      </c>
    </row>
    <row r="790" spans="1:4">
      <c r="A790" s="47" t="s">
        <v>1836</v>
      </c>
      <c r="B790" s="69">
        <v>120</v>
      </c>
      <c r="C790" s="71">
        <f>Top1000_MarketCap[[#This Row],[Market_Cap_text]]*10^7</f>
        <v>1200000000</v>
      </c>
      <c r="D790" s="49">
        <v>1200000000</v>
      </c>
    </row>
    <row r="791" spans="1:4">
      <c r="A791" s="47" t="s">
        <v>1836</v>
      </c>
      <c r="B791" s="69">
        <v>120</v>
      </c>
      <c r="C791" s="71">
        <f>Top1000_MarketCap[[#This Row],[Market_Cap_text]]*10^7</f>
        <v>1200000000</v>
      </c>
      <c r="D791" s="49">
        <v>1200000000</v>
      </c>
    </row>
    <row r="792" spans="1:4">
      <c r="A792" s="47" t="s">
        <v>1836</v>
      </c>
      <c r="B792" s="69">
        <v>120</v>
      </c>
      <c r="C792" s="71">
        <f>Top1000_MarketCap[[#This Row],[Market_Cap_text]]*10^7</f>
        <v>1200000000</v>
      </c>
      <c r="D792" s="49">
        <v>1200000000</v>
      </c>
    </row>
    <row r="793" spans="1:4">
      <c r="A793" s="47" t="s">
        <v>1836</v>
      </c>
      <c r="B793" s="69">
        <v>120</v>
      </c>
      <c r="C793" s="71">
        <f>Top1000_MarketCap[[#This Row],[Market_Cap_text]]*10^7</f>
        <v>1200000000</v>
      </c>
      <c r="D793" s="49">
        <v>1200000000</v>
      </c>
    </row>
    <row r="794" spans="1:4">
      <c r="A794" s="47" t="s">
        <v>1846</v>
      </c>
      <c r="B794" s="69">
        <v>119</v>
      </c>
      <c r="C794" s="71">
        <f>Top1000_MarketCap[[#This Row],[Market_Cap_text]]*10^7</f>
        <v>1190000000</v>
      </c>
      <c r="D794" s="49">
        <v>1190000000</v>
      </c>
    </row>
    <row r="795" spans="1:4">
      <c r="A795" s="47" t="s">
        <v>1846</v>
      </c>
      <c r="B795" s="69">
        <v>119</v>
      </c>
      <c r="C795" s="71">
        <f>Top1000_MarketCap[[#This Row],[Market_Cap_text]]*10^7</f>
        <v>1190000000</v>
      </c>
      <c r="D795" s="49">
        <v>1190000000</v>
      </c>
    </row>
    <row r="796" spans="1:4">
      <c r="A796" s="47" t="s">
        <v>1846</v>
      </c>
      <c r="B796" s="69">
        <v>119</v>
      </c>
      <c r="C796" s="71">
        <f>Top1000_MarketCap[[#This Row],[Market_Cap_text]]*10^7</f>
        <v>1190000000</v>
      </c>
      <c r="D796" s="49">
        <v>1190000000</v>
      </c>
    </row>
    <row r="797" spans="1:4">
      <c r="A797" s="47" t="s">
        <v>1846</v>
      </c>
      <c r="B797" s="69">
        <v>119</v>
      </c>
      <c r="C797" s="71">
        <f>Top1000_MarketCap[[#This Row],[Market_Cap_text]]*10^7</f>
        <v>1190000000</v>
      </c>
      <c r="D797" s="49">
        <v>1190000000</v>
      </c>
    </row>
    <row r="798" spans="1:4">
      <c r="A798" s="47" t="s">
        <v>1846</v>
      </c>
      <c r="B798" s="69">
        <v>119</v>
      </c>
      <c r="C798" s="71">
        <f>Top1000_MarketCap[[#This Row],[Market_Cap_text]]*10^7</f>
        <v>1190000000</v>
      </c>
      <c r="D798" s="49">
        <v>1190000000</v>
      </c>
    </row>
    <row r="799" spans="1:4">
      <c r="A799" s="47" t="s">
        <v>1846</v>
      </c>
      <c r="B799" s="69">
        <v>119</v>
      </c>
      <c r="C799" s="71">
        <f>Top1000_MarketCap[[#This Row],[Market_Cap_text]]*10^7</f>
        <v>1190000000</v>
      </c>
      <c r="D799" s="49">
        <v>1190000000</v>
      </c>
    </row>
    <row r="800" spans="1:4">
      <c r="A800" s="47" t="s">
        <v>1856</v>
      </c>
      <c r="B800" s="69">
        <v>118</v>
      </c>
      <c r="C800" s="71">
        <f>Top1000_MarketCap[[#This Row],[Market_Cap_text]]*10^7</f>
        <v>1180000000</v>
      </c>
      <c r="D800" s="49">
        <v>1180000000</v>
      </c>
    </row>
    <row r="801" spans="1:4">
      <c r="A801" s="47" t="s">
        <v>1858</v>
      </c>
      <c r="B801" s="69">
        <v>117</v>
      </c>
      <c r="C801" s="71">
        <f>Top1000_MarketCap[[#This Row],[Market_Cap_text]]*10^7</f>
        <v>1170000000</v>
      </c>
      <c r="D801" s="49">
        <v>1170000000</v>
      </c>
    </row>
    <row r="802" spans="1:4">
      <c r="A802" s="47" t="s">
        <v>1858</v>
      </c>
      <c r="B802" s="69">
        <v>117</v>
      </c>
      <c r="C802" s="71">
        <f>Top1000_MarketCap[[#This Row],[Market_Cap_text]]*10^7</f>
        <v>1170000000</v>
      </c>
      <c r="D802" s="49">
        <v>1170000000</v>
      </c>
    </row>
    <row r="803" spans="1:4">
      <c r="A803" s="47" t="s">
        <v>1861</v>
      </c>
      <c r="B803" s="69">
        <v>116</v>
      </c>
      <c r="C803" s="71">
        <f>Top1000_MarketCap[[#This Row],[Market_Cap_text]]*10^7</f>
        <v>1160000000</v>
      </c>
      <c r="D803" s="49">
        <v>1160000000</v>
      </c>
    </row>
    <row r="804" spans="1:4">
      <c r="A804" s="47" t="s">
        <v>1861</v>
      </c>
      <c r="B804" s="69">
        <v>116</v>
      </c>
      <c r="C804" s="71">
        <f>Top1000_MarketCap[[#This Row],[Market_Cap_text]]*10^7</f>
        <v>1160000000</v>
      </c>
      <c r="D804" s="49">
        <v>1160000000</v>
      </c>
    </row>
    <row r="805" spans="1:4">
      <c r="A805" s="47" t="s">
        <v>1861</v>
      </c>
      <c r="B805" s="69">
        <v>116</v>
      </c>
      <c r="C805" s="71">
        <f>Top1000_MarketCap[[#This Row],[Market_Cap_text]]*10^7</f>
        <v>1160000000</v>
      </c>
      <c r="D805" s="49">
        <v>1160000000</v>
      </c>
    </row>
    <row r="806" spans="1:4">
      <c r="A806" s="47" t="s">
        <v>1861</v>
      </c>
      <c r="B806" s="69">
        <v>116</v>
      </c>
      <c r="C806" s="71">
        <f>Top1000_MarketCap[[#This Row],[Market_Cap_text]]*10^7</f>
        <v>1160000000</v>
      </c>
      <c r="D806" s="49">
        <v>1160000000</v>
      </c>
    </row>
    <row r="807" spans="1:4">
      <c r="A807" s="47" t="s">
        <v>1861</v>
      </c>
      <c r="B807" s="69">
        <v>116</v>
      </c>
      <c r="C807" s="71">
        <f>Top1000_MarketCap[[#This Row],[Market_Cap_text]]*10^7</f>
        <v>1160000000</v>
      </c>
      <c r="D807" s="49">
        <v>1160000000</v>
      </c>
    </row>
    <row r="808" spans="1:4">
      <c r="A808" s="47" t="s">
        <v>1861</v>
      </c>
      <c r="B808" s="69">
        <v>116</v>
      </c>
      <c r="C808" s="71">
        <f>Top1000_MarketCap[[#This Row],[Market_Cap_text]]*10^7</f>
        <v>1160000000</v>
      </c>
      <c r="D808" s="49">
        <v>1160000000</v>
      </c>
    </row>
    <row r="809" spans="1:4">
      <c r="A809" s="47" t="s">
        <v>1861</v>
      </c>
      <c r="B809" s="69">
        <v>116</v>
      </c>
      <c r="C809" s="71">
        <f>Top1000_MarketCap[[#This Row],[Market_Cap_text]]*10^7</f>
        <v>1160000000</v>
      </c>
      <c r="D809" s="49">
        <v>1160000000</v>
      </c>
    </row>
    <row r="810" spans="1:4">
      <c r="A810" s="47" t="s">
        <v>1861</v>
      </c>
      <c r="B810" s="69">
        <v>116</v>
      </c>
      <c r="C810" s="71">
        <f>Top1000_MarketCap[[#This Row],[Market_Cap_text]]*10^7</f>
        <v>1160000000</v>
      </c>
      <c r="D810" s="49">
        <v>1160000000</v>
      </c>
    </row>
    <row r="811" spans="1:4">
      <c r="A811" s="47" t="s">
        <v>1861</v>
      </c>
      <c r="B811" s="69">
        <v>116</v>
      </c>
      <c r="C811" s="71">
        <f>Top1000_MarketCap[[#This Row],[Market_Cap_text]]*10^7</f>
        <v>1160000000</v>
      </c>
      <c r="D811" s="49">
        <v>1160000000</v>
      </c>
    </row>
    <row r="812" spans="1:4">
      <c r="A812" s="47" t="s">
        <v>1874</v>
      </c>
      <c r="B812" s="69">
        <v>115</v>
      </c>
      <c r="C812" s="71">
        <f>Top1000_MarketCap[[#This Row],[Market_Cap_text]]*10^7</f>
        <v>1150000000</v>
      </c>
      <c r="D812" s="49">
        <v>1150000000</v>
      </c>
    </row>
    <row r="813" spans="1:4">
      <c r="A813" s="47" t="s">
        <v>1874</v>
      </c>
      <c r="B813" s="69">
        <v>115</v>
      </c>
      <c r="C813" s="71">
        <f>Top1000_MarketCap[[#This Row],[Market_Cap_text]]*10^7</f>
        <v>1150000000</v>
      </c>
      <c r="D813" s="49">
        <v>1150000000</v>
      </c>
    </row>
    <row r="814" spans="1:4">
      <c r="A814" s="47" t="s">
        <v>1874</v>
      </c>
      <c r="B814" s="69">
        <v>115</v>
      </c>
      <c r="C814" s="71">
        <f>Top1000_MarketCap[[#This Row],[Market_Cap_text]]*10^7</f>
        <v>1150000000</v>
      </c>
      <c r="D814" s="49">
        <v>1150000000</v>
      </c>
    </row>
    <row r="815" spans="1:4">
      <c r="A815" s="47" t="s">
        <v>1874</v>
      </c>
      <c r="B815" s="69">
        <v>115</v>
      </c>
      <c r="C815" s="71">
        <f>Top1000_MarketCap[[#This Row],[Market_Cap_text]]*10^7</f>
        <v>1150000000</v>
      </c>
      <c r="D815" s="49">
        <v>1150000000</v>
      </c>
    </row>
    <row r="816" spans="1:4">
      <c r="A816" s="47" t="s">
        <v>1880</v>
      </c>
      <c r="B816" s="69">
        <v>114</v>
      </c>
      <c r="C816" s="71">
        <f>Top1000_MarketCap[[#This Row],[Market_Cap_text]]*10^7</f>
        <v>1140000000</v>
      </c>
      <c r="D816" s="49">
        <v>1140000000</v>
      </c>
    </row>
    <row r="817" spans="1:4">
      <c r="A817" s="47" t="s">
        <v>1880</v>
      </c>
      <c r="B817" s="69">
        <v>114</v>
      </c>
      <c r="C817" s="71">
        <f>Top1000_MarketCap[[#This Row],[Market_Cap_text]]*10^7</f>
        <v>1140000000</v>
      </c>
      <c r="D817" s="49">
        <v>1140000000</v>
      </c>
    </row>
    <row r="818" spans="1:4">
      <c r="A818" s="47" t="s">
        <v>1880</v>
      </c>
      <c r="B818" s="69">
        <v>114</v>
      </c>
      <c r="C818" s="71">
        <f>Top1000_MarketCap[[#This Row],[Market_Cap_text]]*10^7</f>
        <v>1140000000</v>
      </c>
      <c r="D818" s="49">
        <v>1140000000</v>
      </c>
    </row>
    <row r="819" spans="1:4">
      <c r="A819" s="47" t="s">
        <v>1884</v>
      </c>
      <c r="B819" s="69">
        <v>113</v>
      </c>
      <c r="C819" s="71">
        <f>Top1000_MarketCap[[#This Row],[Market_Cap_text]]*10^7</f>
        <v>1130000000</v>
      </c>
      <c r="D819" s="49">
        <v>1130000000</v>
      </c>
    </row>
    <row r="820" spans="1:4">
      <c r="A820" s="47" t="s">
        <v>1884</v>
      </c>
      <c r="B820" s="69">
        <v>113</v>
      </c>
      <c r="C820" s="71">
        <f>Top1000_MarketCap[[#This Row],[Market_Cap_text]]*10^7</f>
        <v>1130000000</v>
      </c>
      <c r="D820" s="49">
        <v>1130000000</v>
      </c>
    </row>
    <row r="821" spans="1:4">
      <c r="A821" s="47" t="s">
        <v>1884</v>
      </c>
      <c r="B821" s="69">
        <v>113</v>
      </c>
      <c r="C821" s="71">
        <f>Top1000_MarketCap[[#This Row],[Market_Cap_text]]*10^7</f>
        <v>1130000000</v>
      </c>
      <c r="D821" s="49">
        <v>1130000000</v>
      </c>
    </row>
    <row r="822" spans="1:4">
      <c r="A822" s="47" t="s">
        <v>1884</v>
      </c>
      <c r="B822" s="69">
        <v>113</v>
      </c>
      <c r="C822" s="71">
        <f>Top1000_MarketCap[[#This Row],[Market_Cap_text]]*10^7</f>
        <v>1130000000</v>
      </c>
      <c r="D822" s="49">
        <v>1130000000</v>
      </c>
    </row>
    <row r="823" spans="1:4">
      <c r="A823" s="47" t="s">
        <v>1891</v>
      </c>
      <c r="B823" s="69">
        <v>112</v>
      </c>
      <c r="C823" s="71">
        <f>Top1000_MarketCap[[#This Row],[Market_Cap_text]]*10^7</f>
        <v>1120000000</v>
      </c>
      <c r="D823" s="49">
        <v>1120000000</v>
      </c>
    </row>
    <row r="824" spans="1:4">
      <c r="A824" s="47" t="s">
        <v>1891</v>
      </c>
      <c r="B824" s="69">
        <v>112</v>
      </c>
      <c r="C824" s="71">
        <f>Top1000_MarketCap[[#This Row],[Market_Cap_text]]*10^7</f>
        <v>1120000000</v>
      </c>
      <c r="D824" s="49">
        <v>1120000000</v>
      </c>
    </row>
    <row r="825" spans="1:4">
      <c r="A825" s="47" t="s">
        <v>1896</v>
      </c>
      <c r="B825" s="69">
        <v>111</v>
      </c>
      <c r="C825" s="71">
        <f>Top1000_MarketCap[[#This Row],[Market_Cap_text]]*10^7</f>
        <v>1110000000</v>
      </c>
      <c r="D825" s="49">
        <v>1110000000</v>
      </c>
    </row>
    <row r="826" spans="1:4">
      <c r="A826" s="47" t="s">
        <v>1896</v>
      </c>
      <c r="B826" s="69">
        <v>111</v>
      </c>
      <c r="C826" s="71">
        <f>Top1000_MarketCap[[#This Row],[Market_Cap_text]]*10^7</f>
        <v>1110000000</v>
      </c>
      <c r="D826" s="49">
        <v>1110000000</v>
      </c>
    </row>
    <row r="827" spans="1:4">
      <c r="A827" s="47" t="s">
        <v>1896</v>
      </c>
      <c r="B827" s="69">
        <v>111</v>
      </c>
      <c r="C827" s="71">
        <f>Top1000_MarketCap[[#This Row],[Market_Cap_text]]*10^7</f>
        <v>1110000000</v>
      </c>
      <c r="D827" s="49">
        <v>1110000000</v>
      </c>
    </row>
    <row r="828" spans="1:4">
      <c r="A828" s="47" t="s">
        <v>1896</v>
      </c>
      <c r="B828" s="69">
        <v>111</v>
      </c>
      <c r="C828" s="71">
        <f>Top1000_MarketCap[[#This Row],[Market_Cap_text]]*10^7</f>
        <v>1110000000</v>
      </c>
      <c r="D828" s="49">
        <v>1110000000</v>
      </c>
    </row>
    <row r="829" spans="1:4">
      <c r="A829" s="47" t="s">
        <v>1896</v>
      </c>
      <c r="B829" s="69">
        <v>111</v>
      </c>
      <c r="C829" s="71">
        <f>Top1000_MarketCap[[#This Row],[Market_Cap_text]]*10^7</f>
        <v>1110000000</v>
      </c>
      <c r="D829" s="49">
        <v>1110000000</v>
      </c>
    </row>
    <row r="830" spans="1:4">
      <c r="A830" s="47" t="s">
        <v>1902</v>
      </c>
      <c r="B830" s="69">
        <v>110</v>
      </c>
      <c r="C830" s="71">
        <f>Top1000_MarketCap[[#This Row],[Market_Cap_text]]*10^7</f>
        <v>1100000000</v>
      </c>
      <c r="D830" s="49">
        <v>1100000000</v>
      </c>
    </row>
    <row r="831" spans="1:4">
      <c r="A831" s="47" t="s">
        <v>1902</v>
      </c>
      <c r="B831" s="69">
        <v>110</v>
      </c>
      <c r="C831" s="71">
        <f>Top1000_MarketCap[[#This Row],[Market_Cap_text]]*10^7</f>
        <v>1100000000</v>
      </c>
      <c r="D831" s="49">
        <v>1100000000</v>
      </c>
    </row>
    <row r="832" spans="1:4">
      <c r="A832" s="47" t="s">
        <v>1902</v>
      </c>
      <c r="B832" s="69">
        <v>110</v>
      </c>
      <c r="C832" s="71">
        <f>Top1000_MarketCap[[#This Row],[Market_Cap_text]]*10^7</f>
        <v>1100000000</v>
      </c>
      <c r="D832" s="49">
        <v>1100000000</v>
      </c>
    </row>
    <row r="833" spans="1:4">
      <c r="A833" s="47" t="s">
        <v>1902</v>
      </c>
      <c r="B833" s="69">
        <v>110</v>
      </c>
      <c r="C833" s="71">
        <f>Top1000_MarketCap[[#This Row],[Market_Cap_text]]*10^7</f>
        <v>1100000000</v>
      </c>
      <c r="D833" s="49">
        <v>1100000000</v>
      </c>
    </row>
    <row r="834" spans="1:4">
      <c r="A834" s="47" t="s">
        <v>1907</v>
      </c>
      <c r="B834" s="69">
        <v>109</v>
      </c>
      <c r="C834" s="71">
        <f>Top1000_MarketCap[[#This Row],[Market_Cap_text]]*10^7</f>
        <v>1090000000</v>
      </c>
      <c r="D834" s="49">
        <v>1090000000</v>
      </c>
    </row>
    <row r="835" spans="1:4">
      <c r="A835" s="47" t="s">
        <v>1907</v>
      </c>
      <c r="B835" s="69">
        <v>109</v>
      </c>
      <c r="C835" s="71">
        <f>Top1000_MarketCap[[#This Row],[Market_Cap_text]]*10^7</f>
        <v>1090000000</v>
      </c>
      <c r="D835" s="49">
        <v>1090000000</v>
      </c>
    </row>
    <row r="836" spans="1:4">
      <c r="A836" s="47" t="s">
        <v>1907</v>
      </c>
      <c r="B836" s="69">
        <v>109</v>
      </c>
      <c r="C836" s="71">
        <f>Top1000_MarketCap[[#This Row],[Market_Cap_text]]*10^7</f>
        <v>1090000000</v>
      </c>
      <c r="D836" s="49">
        <v>1090000000</v>
      </c>
    </row>
    <row r="837" spans="1:4">
      <c r="A837" s="47" t="s">
        <v>1907</v>
      </c>
      <c r="B837" s="69">
        <v>109</v>
      </c>
      <c r="C837" s="71">
        <f>Top1000_MarketCap[[#This Row],[Market_Cap_text]]*10^7</f>
        <v>1090000000</v>
      </c>
      <c r="D837" s="49">
        <v>1090000000</v>
      </c>
    </row>
    <row r="838" spans="1:4">
      <c r="A838" s="47" t="s">
        <v>1907</v>
      </c>
      <c r="B838" s="69">
        <v>109</v>
      </c>
      <c r="C838" s="71">
        <f>Top1000_MarketCap[[#This Row],[Market_Cap_text]]*10^7</f>
        <v>1090000000</v>
      </c>
      <c r="D838" s="49">
        <v>1090000000</v>
      </c>
    </row>
    <row r="839" spans="1:4">
      <c r="A839" s="47" t="s">
        <v>1907</v>
      </c>
      <c r="B839" s="69">
        <v>109</v>
      </c>
      <c r="C839" s="71">
        <f>Top1000_MarketCap[[#This Row],[Market_Cap_text]]*10^7</f>
        <v>1090000000</v>
      </c>
      <c r="D839" s="49">
        <v>1090000000</v>
      </c>
    </row>
    <row r="840" spans="1:4">
      <c r="A840" s="47" t="s">
        <v>1907</v>
      </c>
      <c r="B840" s="69">
        <v>109</v>
      </c>
      <c r="C840" s="71">
        <f>Top1000_MarketCap[[#This Row],[Market_Cap_text]]*10^7</f>
        <v>1090000000</v>
      </c>
      <c r="D840" s="49">
        <v>1090000000</v>
      </c>
    </row>
    <row r="841" spans="1:4">
      <c r="A841" s="47" t="s">
        <v>1915</v>
      </c>
      <c r="B841" s="69">
        <v>108</v>
      </c>
      <c r="C841" s="71">
        <f>Top1000_MarketCap[[#This Row],[Market_Cap_text]]*10^7</f>
        <v>1080000000</v>
      </c>
      <c r="D841" s="49">
        <v>1080000000</v>
      </c>
    </row>
    <row r="842" spans="1:4">
      <c r="A842" s="47" t="s">
        <v>1915</v>
      </c>
      <c r="B842" s="69">
        <v>108</v>
      </c>
      <c r="C842" s="71">
        <f>Top1000_MarketCap[[#This Row],[Market_Cap_text]]*10^7</f>
        <v>1080000000</v>
      </c>
      <c r="D842" s="49">
        <v>1080000000</v>
      </c>
    </row>
    <row r="843" spans="1:4">
      <c r="A843" s="47" t="s">
        <v>1915</v>
      </c>
      <c r="B843" s="69">
        <v>108</v>
      </c>
      <c r="C843" s="71">
        <f>Top1000_MarketCap[[#This Row],[Market_Cap_text]]*10^7</f>
        <v>1080000000</v>
      </c>
      <c r="D843" s="49">
        <v>1080000000</v>
      </c>
    </row>
    <row r="844" spans="1:4">
      <c r="A844" s="47" t="s">
        <v>1920</v>
      </c>
      <c r="B844" s="69">
        <v>107</v>
      </c>
      <c r="C844" s="71">
        <f>Top1000_MarketCap[[#This Row],[Market_Cap_text]]*10^7</f>
        <v>1070000000</v>
      </c>
      <c r="D844" s="49">
        <v>1070000000.0000001</v>
      </c>
    </row>
    <row r="845" spans="1:4">
      <c r="A845" s="47" t="s">
        <v>1920</v>
      </c>
      <c r="B845" s="69">
        <v>107</v>
      </c>
      <c r="C845" s="71">
        <f>Top1000_MarketCap[[#This Row],[Market_Cap_text]]*10^7</f>
        <v>1070000000</v>
      </c>
      <c r="D845" s="49">
        <v>1070000000.0000001</v>
      </c>
    </row>
    <row r="846" spans="1:4">
      <c r="A846" s="47" t="s">
        <v>1920</v>
      </c>
      <c r="B846" s="69">
        <v>107</v>
      </c>
      <c r="C846" s="71">
        <f>Top1000_MarketCap[[#This Row],[Market_Cap_text]]*10^7</f>
        <v>1070000000</v>
      </c>
      <c r="D846" s="49">
        <v>1070000000.0000001</v>
      </c>
    </row>
    <row r="847" spans="1:4">
      <c r="A847" s="47" t="s">
        <v>1920</v>
      </c>
      <c r="B847" s="69">
        <v>107</v>
      </c>
      <c r="C847" s="71">
        <f>Top1000_MarketCap[[#This Row],[Market_Cap_text]]*10^7</f>
        <v>1070000000</v>
      </c>
      <c r="D847" s="49">
        <v>1070000000.0000001</v>
      </c>
    </row>
    <row r="848" spans="1:4">
      <c r="A848" s="47" t="s">
        <v>1920</v>
      </c>
      <c r="B848" s="69">
        <v>107</v>
      </c>
      <c r="C848" s="71">
        <f>Top1000_MarketCap[[#This Row],[Market_Cap_text]]*10^7</f>
        <v>1070000000</v>
      </c>
      <c r="D848" s="49">
        <v>1070000000.0000001</v>
      </c>
    </row>
    <row r="849" spans="1:4">
      <c r="A849" s="47" t="s">
        <v>1930</v>
      </c>
      <c r="B849" s="69">
        <v>106</v>
      </c>
      <c r="C849" s="71">
        <f>Top1000_MarketCap[[#This Row],[Market_Cap_text]]*10^7</f>
        <v>1060000000</v>
      </c>
      <c r="D849" s="49">
        <v>1060000000</v>
      </c>
    </row>
    <row r="850" spans="1:4">
      <c r="A850" s="47" t="s">
        <v>1930</v>
      </c>
      <c r="B850" s="69">
        <v>106</v>
      </c>
      <c r="C850" s="71">
        <f>Top1000_MarketCap[[#This Row],[Market_Cap_text]]*10^7</f>
        <v>1060000000</v>
      </c>
      <c r="D850" s="49">
        <v>1060000000</v>
      </c>
    </row>
    <row r="851" spans="1:4">
      <c r="A851" s="47" t="s">
        <v>1930</v>
      </c>
      <c r="B851" s="69">
        <v>106</v>
      </c>
      <c r="C851" s="71">
        <f>Top1000_MarketCap[[#This Row],[Market_Cap_text]]*10^7</f>
        <v>1060000000</v>
      </c>
      <c r="D851" s="49">
        <v>1060000000</v>
      </c>
    </row>
    <row r="852" spans="1:4">
      <c r="A852" s="47" t="s">
        <v>1930</v>
      </c>
      <c r="B852" s="69">
        <v>106</v>
      </c>
      <c r="C852" s="71">
        <f>Top1000_MarketCap[[#This Row],[Market_Cap_text]]*10^7</f>
        <v>1060000000</v>
      </c>
      <c r="D852" s="49">
        <v>1060000000</v>
      </c>
    </row>
    <row r="853" spans="1:4">
      <c r="A853" s="47" t="s">
        <v>1930</v>
      </c>
      <c r="B853" s="69">
        <v>106</v>
      </c>
      <c r="C853" s="71">
        <f>Top1000_MarketCap[[#This Row],[Market_Cap_text]]*10^7</f>
        <v>1060000000</v>
      </c>
      <c r="D853" s="49">
        <v>1060000000</v>
      </c>
    </row>
    <row r="854" spans="1:4">
      <c r="A854" s="47" t="s">
        <v>1937</v>
      </c>
      <c r="B854" s="69">
        <v>105</v>
      </c>
      <c r="C854" s="71">
        <f>Top1000_MarketCap[[#This Row],[Market_Cap_text]]*10^7</f>
        <v>1050000000</v>
      </c>
      <c r="D854" s="49">
        <v>1050000000</v>
      </c>
    </row>
    <row r="855" spans="1:4">
      <c r="A855" s="47" t="s">
        <v>1937</v>
      </c>
      <c r="B855" s="69">
        <v>105</v>
      </c>
      <c r="C855" s="71">
        <f>Top1000_MarketCap[[#This Row],[Market_Cap_text]]*10^7</f>
        <v>1050000000</v>
      </c>
      <c r="D855" s="49">
        <v>1050000000</v>
      </c>
    </row>
    <row r="856" spans="1:4">
      <c r="A856" s="47" t="s">
        <v>1937</v>
      </c>
      <c r="B856" s="69">
        <v>105</v>
      </c>
      <c r="C856" s="71">
        <f>Top1000_MarketCap[[#This Row],[Market_Cap_text]]*10^7</f>
        <v>1050000000</v>
      </c>
      <c r="D856" s="49">
        <v>1050000000</v>
      </c>
    </row>
    <row r="857" spans="1:4">
      <c r="A857" s="47" t="s">
        <v>1942</v>
      </c>
      <c r="B857" s="69">
        <v>104</v>
      </c>
      <c r="C857" s="71">
        <f>Top1000_MarketCap[[#This Row],[Market_Cap_text]]*10^7</f>
        <v>1040000000</v>
      </c>
      <c r="D857" s="49">
        <v>1040000000</v>
      </c>
    </row>
    <row r="858" spans="1:4">
      <c r="A858" s="47" t="s">
        <v>1942</v>
      </c>
      <c r="B858" s="69">
        <v>104</v>
      </c>
      <c r="C858" s="71">
        <f>Top1000_MarketCap[[#This Row],[Market_Cap_text]]*10^7</f>
        <v>1040000000</v>
      </c>
      <c r="D858" s="49">
        <v>1040000000</v>
      </c>
    </row>
    <row r="859" spans="1:4">
      <c r="A859" s="47" t="s">
        <v>1942</v>
      </c>
      <c r="B859" s="69">
        <v>104</v>
      </c>
      <c r="C859" s="71">
        <f>Top1000_MarketCap[[#This Row],[Market_Cap_text]]*10^7</f>
        <v>1040000000</v>
      </c>
      <c r="D859" s="49">
        <v>1040000000</v>
      </c>
    </row>
    <row r="860" spans="1:4">
      <c r="A860" s="47" t="s">
        <v>1947</v>
      </c>
      <c r="B860" s="69">
        <v>103</v>
      </c>
      <c r="C860" s="71">
        <f>Top1000_MarketCap[[#This Row],[Market_Cap_text]]*10^7</f>
        <v>1030000000</v>
      </c>
      <c r="D860" s="49">
        <v>1030000000</v>
      </c>
    </row>
    <row r="861" spans="1:4">
      <c r="A861" s="47" t="s">
        <v>1947</v>
      </c>
      <c r="B861" s="69">
        <v>103</v>
      </c>
      <c r="C861" s="71">
        <f>Top1000_MarketCap[[#This Row],[Market_Cap_text]]*10^7</f>
        <v>1030000000</v>
      </c>
      <c r="D861" s="49">
        <v>1030000000</v>
      </c>
    </row>
    <row r="862" spans="1:4">
      <c r="A862" s="47" t="s">
        <v>1947</v>
      </c>
      <c r="B862" s="69">
        <v>103</v>
      </c>
      <c r="C862" s="71">
        <f>Top1000_MarketCap[[#This Row],[Market_Cap_text]]*10^7</f>
        <v>1030000000</v>
      </c>
      <c r="D862" s="49">
        <v>1030000000</v>
      </c>
    </row>
    <row r="863" spans="1:4">
      <c r="A863" s="47" t="s">
        <v>1947</v>
      </c>
      <c r="B863" s="69">
        <v>103</v>
      </c>
      <c r="C863" s="71">
        <f>Top1000_MarketCap[[#This Row],[Market_Cap_text]]*10^7</f>
        <v>1030000000</v>
      </c>
      <c r="D863" s="49">
        <v>1030000000</v>
      </c>
    </row>
    <row r="864" spans="1:4">
      <c r="A864" s="47" t="s">
        <v>1947</v>
      </c>
      <c r="B864" s="69">
        <v>103</v>
      </c>
      <c r="C864" s="71">
        <f>Top1000_MarketCap[[#This Row],[Market_Cap_text]]*10^7</f>
        <v>1030000000</v>
      </c>
      <c r="D864" s="49">
        <v>1030000000</v>
      </c>
    </row>
    <row r="865" spans="1:4">
      <c r="A865" s="47" t="s">
        <v>1947</v>
      </c>
      <c r="B865" s="69">
        <v>103</v>
      </c>
      <c r="C865" s="71">
        <f>Top1000_MarketCap[[#This Row],[Market_Cap_text]]*10^7</f>
        <v>1030000000</v>
      </c>
      <c r="D865" s="49">
        <v>1030000000</v>
      </c>
    </row>
    <row r="866" spans="1:4">
      <c r="A866" s="47" t="s">
        <v>1947</v>
      </c>
      <c r="B866" s="69">
        <v>103</v>
      </c>
      <c r="C866" s="71">
        <f>Top1000_MarketCap[[#This Row],[Market_Cap_text]]*10^7</f>
        <v>1030000000</v>
      </c>
      <c r="D866" s="49">
        <v>1030000000</v>
      </c>
    </row>
    <row r="867" spans="1:4">
      <c r="A867" s="47" t="s">
        <v>1957</v>
      </c>
      <c r="B867" s="69">
        <v>102</v>
      </c>
      <c r="C867" s="71">
        <f>Top1000_MarketCap[[#This Row],[Market_Cap_text]]*10^7</f>
        <v>1020000000</v>
      </c>
      <c r="D867" s="49">
        <v>1020000000</v>
      </c>
    </row>
    <row r="868" spans="1:4">
      <c r="A868" s="47" t="s">
        <v>1957</v>
      </c>
      <c r="B868" s="69">
        <v>102</v>
      </c>
      <c r="C868" s="71">
        <f>Top1000_MarketCap[[#This Row],[Market_Cap_text]]*10^7</f>
        <v>1020000000</v>
      </c>
      <c r="D868" s="49">
        <v>1020000000</v>
      </c>
    </row>
    <row r="869" spans="1:4">
      <c r="A869" s="47" t="s">
        <v>1957</v>
      </c>
      <c r="B869" s="69">
        <v>102</v>
      </c>
      <c r="C869" s="71">
        <f>Top1000_MarketCap[[#This Row],[Market_Cap_text]]*10^7</f>
        <v>1020000000</v>
      </c>
      <c r="D869" s="49">
        <v>1020000000</v>
      </c>
    </row>
    <row r="870" spans="1:4">
      <c r="A870" s="47" t="s">
        <v>1957</v>
      </c>
      <c r="B870" s="69">
        <v>102</v>
      </c>
      <c r="C870" s="71">
        <f>Top1000_MarketCap[[#This Row],[Market_Cap_text]]*10^7</f>
        <v>1020000000</v>
      </c>
      <c r="D870" s="49">
        <v>1020000000</v>
      </c>
    </row>
    <row r="871" spans="1:4">
      <c r="A871" s="47" t="s">
        <v>1962</v>
      </c>
      <c r="B871" s="69">
        <v>101</v>
      </c>
      <c r="C871" s="71">
        <f>Top1000_MarketCap[[#This Row],[Market_Cap_text]]*10^7</f>
        <v>1010000000</v>
      </c>
      <c r="D871" s="49">
        <v>1010000000</v>
      </c>
    </row>
    <row r="872" spans="1:4">
      <c r="A872" s="47" t="s">
        <v>1962</v>
      </c>
      <c r="B872" s="69">
        <v>101</v>
      </c>
      <c r="C872" s="71">
        <f>Top1000_MarketCap[[#This Row],[Market_Cap_text]]*10^7</f>
        <v>1010000000</v>
      </c>
      <c r="D872" s="49">
        <v>1010000000</v>
      </c>
    </row>
    <row r="873" spans="1:4">
      <c r="A873" s="47" t="s">
        <v>1962</v>
      </c>
      <c r="B873" s="69">
        <v>101</v>
      </c>
      <c r="C873" s="71">
        <f>Top1000_MarketCap[[#This Row],[Market_Cap_text]]*10^7</f>
        <v>1010000000</v>
      </c>
      <c r="D873" s="49">
        <v>1010000000</v>
      </c>
    </row>
    <row r="874" spans="1:4">
      <c r="A874" s="47" t="s">
        <v>1962</v>
      </c>
      <c r="B874" s="69">
        <v>101</v>
      </c>
      <c r="C874" s="71">
        <f>Top1000_MarketCap[[#This Row],[Market_Cap_text]]*10^7</f>
        <v>1010000000</v>
      </c>
      <c r="D874" s="49">
        <v>1010000000</v>
      </c>
    </row>
    <row r="875" spans="1:4">
      <c r="A875" s="47" t="s">
        <v>1962</v>
      </c>
      <c r="B875" s="69">
        <v>101</v>
      </c>
      <c r="C875" s="71">
        <f>Top1000_MarketCap[[#This Row],[Market_Cap_text]]*10^7</f>
        <v>1010000000</v>
      </c>
      <c r="D875" s="49">
        <v>1010000000</v>
      </c>
    </row>
    <row r="876" spans="1:4">
      <c r="A876" s="47" t="s">
        <v>1971</v>
      </c>
      <c r="B876" s="69">
        <f>1*100</f>
        <v>100</v>
      </c>
      <c r="C876" s="71">
        <f>Top1000_MarketCap[[#This Row],[Market_Cap_text]]*10^7</f>
        <v>1000000000</v>
      </c>
      <c r="D876" s="49">
        <v>1000000000</v>
      </c>
    </row>
    <row r="877" spans="1:4">
      <c r="A877" s="47" t="s">
        <v>1973</v>
      </c>
      <c r="B877" s="69">
        <v>9972</v>
      </c>
      <c r="C877" s="71">
        <f>Top1000_MarketCap[[#This Row],[Market_Cap_text]]*10^5</f>
        <v>997200000</v>
      </c>
      <c r="D877" s="50">
        <v>997.2</v>
      </c>
    </row>
    <row r="878" spans="1:4">
      <c r="A878" s="47" t="s">
        <v>1975</v>
      </c>
      <c r="B878" s="69">
        <v>9950</v>
      </c>
      <c r="C878" s="71">
        <f>Top1000_MarketCap[[#This Row],[Market_Cap_text]]*10^5</f>
        <v>995000000</v>
      </c>
      <c r="D878" s="50">
        <v>995</v>
      </c>
    </row>
    <row r="879" spans="1:4">
      <c r="A879" s="47" t="s">
        <v>1978</v>
      </c>
      <c r="B879" s="69">
        <v>9949</v>
      </c>
      <c r="C879" s="71">
        <f>Top1000_MarketCap[[#This Row],[Market_Cap_text]]*10^5</f>
        <v>994900000</v>
      </c>
      <c r="D879" s="50">
        <v>994.9</v>
      </c>
    </row>
    <row r="880" spans="1:4">
      <c r="A880" s="47" t="s">
        <v>1980</v>
      </c>
      <c r="B880" s="69">
        <v>9939</v>
      </c>
      <c r="C880" s="71">
        <f>Top1000_MarketCap[[#This Row],[Market_Cap_text]]*10^5</f>
        <v>993900000</v>
      </c>
      <c r="D880" s="50">
        <v>993.9</v>
      </c>
    </row>
    <row r="881" spans="1:4">
      <c r="A881" s="47" t="s">
        <v>1983</v>
      </c>
      <c r="B881" s="69">
        <v>9891</v>
      </c>
      <c r="C881" s="71">
        <f>Top1000_MarketCap[[#This Row],[Market_Cap_text]]*10^5</f>
        <v>989100000</v>
      </c>
      <c r="D881" s="50">
        <v>989.1</v>
      </c>
    </row>
    <row r="882" spans="1:4">
      <c r="A882" s="47" t="s">
        <v>1985</v>
      </c>
      <c r="B882" s="69">
        <v>9889</v>
      </c>
      <c r="C882" s="71">
        <f>Top1000_MarketCap[[#This Row],[Market_Cap_text]]*10^5</f>
        <v>988900000</v>
      </c>
      <c r="D882" s="50">
        <v>988.9</v>
      </c>
    </row>
    <row r="883" spans="1:4">
      <c r="A883" s="47" t="s">
        <v>1988</v>
      </c>
      <c r="B883" s="69">
        <v>9867</v>
      </c>
      <c r="C883" s="71">
        <f>Top1000_MarketCap[[#This Row],[Market_Cap_text]]*10^5</f>
        <v>986700000</v>
      </c>
      <c r="D883" s="50">
        <v>986.7</v>
      </c>
    </row>
    <row r="884" spans="1:4">
      <c r="A884" s="47" t="s">
        <v>1990</v>
      </c>
      <c r="B884" s="69">
        <v>9853</v>
      </c>
      <c r="C884" s="71">
        <f>Top1000_MarketCap[[#This Row],[Market_Cap_text]]*10^5</f>
        <v>985300000</v>
      </c>
      <c r="D884" s="50">
        <v>985.3</v>
      </c>
    </row>
    <row r="885" spans="1:4">
      <c r="A885" s="47" t="s">
        <v>1992</v>
      </c>
      <c r="B885" s="69">
        <v>9827</v>
      </c>
      <c r="C885" s="71">
        <f>Top1000_MarketCap[[#This Row],[Market_Cap_text]]*10^5</f>
        <v>982700000</v>
      </c>
      <c r="D885" s="50">
        <v>982.7</v>
      </c>
    </row>
    <row r="886" spans="1:4">
      <c r="A886" s="47" t="s">
        <v>1995</v>
      </c>
      <c r="B886" s="69">
        <v>9812</v>
      </c>
      <c r="C886" s="71">
        <f>Top1000_MarketCap[[#This Row],[Market_Cap_text]]*10^5</f>
        <v>981200000</v>
      </c>
      <c r="D886" s="50">
        <v>981.2</v>
      </c>
    </row>
    <row r="887" spans="1:4">
      <c r="A887" s="47" t="s">
        <v>1997</v>
      </c>
      <c r="B887" s="69">
        <v>9809</v>
      </c>
      <c r="C887" s="71">
        <f>Top1000_MarketCap[[#This Row],[Market_Cap_text]]*10^5</f>
        <v>980900000</v>
      </c>
      <c r="D887" s="50">
        <v>980.9</v>
      </c>
    </row>
    <row r="888" spans="1:4">
      <c r="A888" s="47" t="s">
        <v>1999</v>
      </c>
      <c r="B888" s="69">
        <v>9762</v>
      </c>
      <c r="C888" s="71">
        <f>Top1000_MarketCap[[#This Row],[Market_Cap_text]]*10^5</f>
        <v>976200000</v>
      </c>
      <c r="D888" s="50">
        <v>976.2</v>
      </c>
    </row>
    <row r="889" spans="1:4">
      <c r="A889" s="47" t="s">
        <v>2001</v>
      </c>
      <c r="B889" s="69">
        <v>9752</v>
      </c>
      <c r="C889" s="71">
        <f>Top1000_MarketCap[[#This Row],[Market_Cap_text]]*10^5</f>
        <v>975200000</v>
      </c>
      <c r="D889" s="50">
        <v>975.2</v>
      </c>
    </row>
    <row r="890" spans="1:4">
      <c r="A890" s="47" t="s">
        <v>2003</v>
      </c>
      <c r="B890" s="69">
        <v>9745</v>
      </c>
      <c r="C890" s="71">
        <f>Top1000_MarketCap[[#This Row],[Market_Cap_text]]*10^5</f>
        <v>974500000</v>
      </c>
      <c r="D890" s="50">
        <v>974.5</v>
      </c>
    </row>
    <row r="891" spans="1:4">
      <c r="A891" s="47" t="s">
        <v>2006</v>
      </c>
      <c r="B891" s="69">
        <v>9741</v>
      </c>
      <c r="C891" s="71">
        <f>Top1000_MarketCap[[#This Row],[Market_Cap_text]]*10^5</f>
        <v>974100000</v>
      </c>
      <c r="D891" s="50">
        <v>974.1</v>
      </c>
    </row>
    <row r="892" spans="1:4">
      <c r="A892" s="47" t="s">
        <v>2009</v>
      </c>
      <c r="B892" s="69">
        <v>9737</v>
      </c>
      <c r="C892" s="71">
        <f>Top1000_MarketCap[[#This Row],[Market_Cap_text]]*10^5</f>
        <v>973700000</v>
      </c>
      <c r="D892" s="50">
        <v>973.7</v>
      </c>
    </row>
    <row r="893" spans="1:4">
      <c r="A893" s="47" t="s">
        <v>2011</v>
      </c>
      <c r="B893" s="69">
        <v>9706</v>
      </c>
      <c r="C893" s="71">
        <f>Top1000_MarketCap[[#This Row],[Market_Cap_text]]*10^5</f>
        <v>970600000</v>
      </c>
      <c r="D893" s="50">
        <v>970.6</v>
      </c>
    </row>
    <row r="894" spans="1:4">
      <c r="A894" s="47" t="s">
        <v>2013</v>
      </c>
      <c r="B894" s="69">
        <v>9687</v>
      </c>
      <c r="C894" s="71">
        <f>Top1000_MarketCap[[#This Row],[Market_Cap_text]]*10^5</f>
        <v>968700000</v>
      </c>
      <c r="D894" s="50">
        <v>968.7</v>
      </c>
    </row>
    <row r="895" spans="1:4">
      <c r="A895" s="47" t="s">
        <v>2015</v>
      </c>
      <c r="B895" s="69">
        <v>9683</v>
      </c>
      <c r="C895" s="71">
        <f>Top1000_MarketCap[[#This Row],[Market_Cap_text]]*10^5</f>
        <v>968300000</v>
      </c>
      <c r="D895" s="50">
        <v>968.3</v>
      </c>
    </row>
    <row r="896" spans="1:4">
      <c r="A896" s="47" t="s">
        <v>2018</v>
      </c>
      <c r="B896" s="69">
        <v>9682</v>
      </c>
      <c r="C896" s="71">
        <f>Top1000_MarketCap[[#This Row],[Market_Cap_text]]*10^5</f>
        <v>968200000</v>
      </c>
      <c r="D896" s="50">
        <v>968.2</v>
      </c>
    </row>
    <row r="897" spans="1:4">
      <c r="A897" s="47" t="s">
        <v>2020</v>
      </c>
      <c r="B897" s="69">
        <v>9668</v>
      </c>
      <c r="C897" s="71">
        <f>Top1000_MarketCap[[#This Row],[Market_Cap_text]]*10^5</f>
        <v>966800000</v>
      </c>
      <c r="D897" s="50">
        <v>966.8</v>
      </c>
    </row>
    <row r="898" spans="1:4">
      <c r="A898" s="47" t="s">
        <v>2022</v>
      </c>
      <c r="B898" s="69">
        <v>9661</v>
      </c>
      <c r="C898" s="71">
        <f>Top1000_MarketCap[[#This Row],[Market_Cap_text]]*10^5</f>
        <v>966100000</v>
      </c>
      <c r="D898" s="50">
        <v>966.1</v>
      </c>
    </row>
    <row r="899" spans="1:4">
      <c r="A899" s="47" t="s">
        <v>2024</v>
      </c>
      <c r="B899" s="69">
        <v>9642</v>
      </c>
      <c r="C899" s="71">
        <f>Top1000_MarketCap[[#This Row],[Market_Cap_text]]*10^5</f>
        <v>964200000</v>
      </c>
      <c r="D899" s="50">
        <v>964.2</v>
      </c>
    </row>
    <row r="900" spans="1:4">
      <c r="A900" s="47" t="s">
        <v>2027</v>
      </c>
      <c r="B900" s="69">
        <v>9605</v>
      </c>
      <c r="C900" s="71">
        <f>Top1000_MarketCap[[#This Row],[Market_Cap_text]]*10^5</f>
        <v>960500000</v>
      </c>
      <c r="D900" s="50">
        <v>960.5</v>
      </c>
    </row>
    <row r="901" spans="1:4">
      <c r="A901" s="47" t="s">
        <v>2029</v>
      </c>
      <c r="B901" s="69">
        <v>9602</v>
      </c>
      <c r="C901" s="71">
        <f>Top1000_MarketCap[[#This Row],[Market_Cap_text]]*10^5</f>
        <v>960200000</v>
      </c>
      <c r="D901" s="50">
        <v>960.2</v>
      </c>
    </row>
    <row r="902" spans="1:4">
      <c r="A902" s="47" t="s">
        <v>2031</v>
      </c>
      <c r="B902" s="69">
        <v>9592</v>
      </c>
      <c r="C902" s="71">
        <f>Top1000_MarketCap[[#This Row],[Market_Cap_text]]*10^5</f>
        <v>959200000</v>
      </c>
      <c r="D902" s="50">
        <v>959.2</v>
      </c>
    </row>
    <row r="903" spans="1:4">
      <c r="A903" s="47" t="s">
        <v>2033</v>
      </c>
      <c r="B903" s="69">
        <v>9579</v>
      </c>
      <c r="C903" s="71">
        <f>Top1000_MarketCap[[#This Row],[Market_Cap_text]]*10^5</f>
        <v>957900000</v>
      </c>
      <c r="D903" s="50">
        <v>957.9</v>
      </c>
    </row>
    <row r="904" spans="1:4">
      <c r="A904" s="47" t="s">
        <v>2036</v>
      </c>
      <c r="B904" s="69">
        <v>9565</v>
      </c>
      <c r="C904" s="71">
        <f>Top1000_MarketCap[[#This Row],[Market_Cap_text]]*10^5</f>
        <v>956500000</v>
      </c>
      <c r="D904" s="50">
        <v>956.5</v>
      </c>
    </row>
    <row r="905" spans="1:4">
      <c r="A905" s="47" t="s">
        <v>2039</v>
      </c>
      <c r="B905" s="69">
        <v>9562</v>
      </c>
      <c r="C905" s="71">
        <f>Top1000_MarketCap[[#This Row],[Market_Cap_text]]*10^5</f>
        <v>956200000</v>
      </c>
      <c r="D905" s="50">
        <v>956.2</v>
      </c>
    </row>
    <row r="906" spans="1:4">
      <c r="A906" s="47" t="s">
        <v>2039</v>
      </c>
      <c r="B906" s="69">
        <v>9562</v>
      </c>
      <c r="C906" s="71">
        <f>Top1000_MarketCap[[#This Row],[Market_Cap_text]]*10^5</f>
        <v>956200000</v>
      </c>
      <c r="D906" s="50">
        <v>956.2</v>
      </c>
    </row>
    <row r="907" spans="1:4">
      <c r="A907" s="47" t="s">
        <v>2044</v>
      </c>
      <c r="B907" s="69">
        <v>9558</v>
      </c>
      <c r="C907" s="71">
        <f>Top1000_MarketCap[[#This Row],[Market_Cap_text]]*10^5</f>
        <v>955800000</v>
      </c>
      <c r="D907" s="50">
        <v>955.8</v>
      </c>
    </row>
    <row r="908" spans="1:4">
      <c r="A908" s="47" t="s">
        <v>2046</v>
      </c>
      <c r="B908" s="69">
        <v>9555</v>
      </c>
      <c r="C908" s="71">
        <f>Top1000_MarketCap[[#This Row],[Market_Cap_text]]*10^5</f>
        <v>955500000</v>
      </c>
      <c r="D908" s="50">
        <v>955.5</v>
      </c>
    </row>
    <row r="909" spans="1:4">
      <c r="A909" s="47" t="s">
        <v>2049</v>
      </c>
      <c r="B909" s="69">
        <v>9543</v>
      </c>
      <c r="C909" s="71">
        <f>Top1000_MarketCap[[#This Row],[Market_Cap_text]]*10^5</f>
        <v>954300000</v>
      </c>
      <c r="D909" s="50">
        <v>954.3</v>
      </c>
    </row>
    <row r="910" spans="1:4">
      <c r="A910" s="47" t="s">
        <v>2052</v>
      </c>
      <c r="B910" s="69">
        <v>9524</v>
      </c>
      <c r="C910" s="71">
        <f>Top1000_MarketCap[[#This Row],[Market_Cap_text]]*10^5</f>
        <v>952400000</v>
      </c>
      <c r="D910" s="50">
        <v>952.4</v>
      </c>
    </row>
    <row r="911" spans="1:4">
      <c r="A911" s="47" t="s">
        <v>2054</v>
      </c>
      <c r="B911" s="69">
        <v>9516</v>
      </c>
      <c r="C911" s="71">
        <f>Top1000_MarketCap[[#This Row],[Market_Cap_text]]*10^5</f>
        <v>951600000</v>
      </c>
      <c r="D911" s="50">
        <v>951.6</v>
      </c>
    </row>
    <row r="912" spans="1:4">
      <c r="A912" s="47" t="s">
        <v>2057</v>
      </c>
      <c r="B912" s="69">
        <v>9510</v>
      </c>
      <c r="C912" s="71">
        <f>Top1000_MarketCap[[#This Row],[Market_Cap_text]]*10^5</f>
        <v>951000000</v>
      </c>
      <c r="D912" s="50">
        <v>951</v>
      </c>
    </row>
    <row r="913" spans="1:4">
      <c r="A913" s="47" t="s">
        <v>2059</v>
      </c>
      <c r="B913" s="69">
        <v>9487</v>
      </c>
      <c r="C913" s="71">
        <f>Top1000_MarketCap[[#This Row],[Market_Cap_text]]*10^5</f>
        <v>948700000</v>
      </c>
      <c r="D913" s="50">
        <v>948.7</v>
      </c>
    </row>
    <row r="914" spans="1:4">
      <c r="A914" s="47" t="s">
        <v>2059</v>
      </c>
      <c r="B914" s="69">
        <v>9487</v>
      </c>
      <c r="C914" s="71">
        <f>Top1000_MarketCap[[#This Row],[Market_Cap_text]]*10^5</f>
        <v>948700000</v>
      </c>
      <c r="D914" s="50">
        <v>948.7</v>
      </c>
    </row>
    <row r="915" spans="1:4">
      <c r="A915" s="47" t="s">
        <v>2064</v>
      </c>
      <c r="B915" s="69">
        <v>9481</v>
      </c>
      <c r="C915" s="71">
        <f>Top1000_MarketCap[[#This Row],[Market_Cap_text]]*10^5</f>
        <v>948100000</v>
      </c>
      <c r="D915" s="50">
        <v>948.1</v>
      </c>
    </row>
    <row r="916" spans="1:4">
      <c r="A916" s="47" t="s">
        <v>2066</v>
      </c>
      <c r="B916" s="69">
        <v>9469</v>
      </c>
      <c r="C916" s="71">
        <f>Top1000_MarketCap[[#This Row],[Market_Cap_text]]*10^5</f>
        <v>946900000</v>
      </c>
      <c r="D916" s="50">
        <v>946.9</v>
      </c>
    </row>
    <row r="917" spans="1:4">
      <c r="A917" s="47" t="s">
        <v>2068</v>
      </c>
      <c r="B917" s="69">
        <v>9450</v>
      </c>
      <c r="C917" s="71">
        <f>Top1000_MarketCap[[#This Row],[Market_Cap_text]]*10^5</f>
        <v>945000000</v>
      </c>
      <c r="D917" s="50">
        <v>945</v>
      </c>
    </row>
    <row r="918" spans="1:4">
      <c r="A918" s="47" t="s">
        <v>2071</v>
      </c>
      <c r="B918" s="69">
        <v>9446</v>
      </c>
      <c r="C918" s="71">
        <f>Top1000_MarketCap[[#This Row],[Market_Cap_text]]*10^5</f>
        <v>944600000</v>
      </c>
      <c r="D918" s="50">
        <v>944.6</v>
      </c>
    </row>
    <row r="919" spans="1:4">
      <c r="A919" s="47" t="s">
        <v>2073</v>
      </c>
      <c r="B919" s="69">
        <v>9429</v>
      </c>
      <c r="C919" s="71">
        <f>Top1000_MarketCap[[#This Row],[Market_Cap_text]]*10^5</f>
        <v>942900000</v>
      </c>
      <c r="D919" s="50">
        <v>942.9</v>
      </c>
    </row>
    <row r="920" spans="1:4">
      <c r="A920" s="47" t="s">
        <v>2075</v>
      </c>
      <c r="B920" s="69">
        <v>9389</v>
      </c>
      <c r="C920" s="71">
        <f>Top1000_MarketCap[[#This Row],[Market_Cap_text]]*10^5</f>
        <v>938900000</v>
      </c>
      <c r="D920" s="50">
        <v>938.9</v>
      </c>
    </row>
    <row r="921" spans="1:4">
      <c r="A921" s="47" t="s">
        <v>2077</v>
      </c>
      <c r="B921" s="69">
        <v>9382</v>
      </c>
      <c r="C921" s="71">
        <f>Top1000_MarketCap[[#This Row],[Market_Cap_text]]*10^5</f>
        <v>938200000</v>
      </c>
      <c r="D921" s="50">
        <v>938.2</v>
      </c>
    </row>
    <row r="922" spans="1:4">
      <c r="A922" s="47" t="s">
        <v>2079</v>
      </c>
      <c r="B922" s="69">
        <v>9361</v>
      </c>
      <c r="C922" s="71">
        <f>Top1000_MarketCap[[#This Row],[Market_Cap_text]]*10^5</f>
        <v>936100000</v>
      </c>
      <c r="D922" s="50">
        <v>936.1</v>
      </c>
    </row>
    <row r="923" spans="1:4">
      <c r="A923" s="47" t="s">
        <v>2081</v>
      </c>
      <c r="B923" s="69">
        <v>9319</v>
      </c>
      <c r="C923" s="71">
        <f>Top1000_MarketCap[[#This Row],[Market_Cap_text]]*10^5</f>
        <v>931900000</v>
      </c>
      <c r="D923" s="50">
        <v>931.9</v>
      </c>
    </row>
    <row r="924" spans="1:4">
      <c r="A924" s="47" t="s">
        <v>2081</v>
      </c>
      <c r="B924" s="69">
        <v>9319</v>
      </c>
      <c r="C924" s="71">
        <f>Top1000_MarketCap[[#This Row],[Market_Cap_text]]*10^5</f>
        <v>931900000</v>
      </c>
      <c r="D924" s="50">
        <v>931.9</v>
      </c>
    </row>
    <row r="925" spans="1:4">
      <c r="A925" s="47" t="s">
        <v>2084</v>
      </c>
      <c r="B925" s="69">
        <v>9314</v>
      </c>
      <c r="C925" s="71">
        <f>Top1000_MarketCap[[#This Row],[Market_Cap_text]]*10^5</f>
        <v>931400000</v>
      </c>
      <c r="D925" s="50">
        <v>931.4</v>
      </c>
    </row>
    <row r="926" spans="1:4">
      <c r="A926" s="47" t="s">
        <v>2087</v>
      </c>
      <c r="B926" s="69">
        <v>9269</v>
      </c>
      <c r="C926" s="71">
        <f>Top1000_MarketCap[[#This Row],[Market_Cap_text]]*10^5</f>
        <v>926900000</v>
      </c>
      <c r="D926" s="50">
        <v>926.9</v>
      </c>
    </row>
    <row r="927" spans="1:4">
      <c r="A927" s="47" t="s">
        <v>2089</v>
      </c>
      <c r="B927" s="69">
        <v>9260</v>
      </c>
      <c r="C927" s="71">
        <f>Top1000_MarketCap[[#This Row],[Market_Cap_text]]*10^5</f>
        <v>926000000</v>
      </c>
      <c r="D927" s="50">
        <v>926</v>
      </c>
    </row>
    <row r="928" spans="1:4">
      <c r="A928" s="47" t="s">
        <v>2092</v>
      </c>
      <c r="B928" s="69">
        <v>9253</v>
      </c>
      <c r="C928" s="71">
        <f>Top1000_MarketCap[[#This Row],[Market_Cap_text]]*10^5</f>
        <v>925300000</v>
      </c>
      <c r="D928" s="50">
        <v>925.3</v>
      </c>
    </row>
    <row r="929" spans="1:4">
      <c r="A929" s="47" t="s">
        <v>2096</v>
      </c>
      <c r="B929" s="69">
        <v>9248</v>
      </c>
      <c r="C929" s="71">
        <f>Top1000_MarketCap[[#This Row],[Market_Cap_text]]*10^5</f>
        <v>924800000</v>
      </c>
      <c r="D929" s="50">
        <v>924.8</v>
      </c>
    </row>
    <row r="930" spans="1:4">
      <c r="A930" s="47" t="s">
        <v>2099</v>
      </c>
      <c r="B930" s="69">
        <v>9222</v>
      </c>
      <c r="C930" s="71">
        <f>Top1000_MarketCap[[#This Row],[Market_Cap_text]]*10^5</f>
        <v>922200000</v>
      </c>
      <c r="D930" s="50">
        <v>922.2</v>
      </c>
    </row>
    <row r="931" spans="1:4">
      <c r="A931" s="47" t="s">
        <v>2102</v>
      </c>
      <c r="B931" s="69">
        <v>9212</v>
      </c>
      <c r="C931" s="71">
        <f>Top1000_MarketCap[[#This Row],[Market_Cap_text]]*10^5</f>
        <v>921200000</v>
      </c>
      <c r="D931" s="50">
        <v>921.2</v>
      </c>
    </row>
    <row r="932" spans="1:4">
      <c r="A932" s="47" t="s">
        <v>2104</v>
      </c>
      <c r="B932" s="69">
        <v>9211</v>
      </c>
      <c r="C932" s="71">
        <f>Top1000_MarketCap[[#This Row],[Market_Cap_text]]*10^5</f>
        <v>921100000</v>
      </c>
      <c r="D932" s="50">
        <v>921.1</v>
      </c>
    </row>
    <row r="933" spans="1:4">
      <c r="A933" s="47" t="s">
        <v>2106</v>
      </c>
      <c r="B933" s="69">
        <v>9210</v>
      </c>
      <c r="C933" s="71">
        <f>Top1000_MarketCap[[#This Row],[Market_Cap_text]]*10^5</f>
        <v>921000000</v>
      </c>
      <c r="D933" s="50">
        <v>921</v>
      </c>
    </row>
    <row r="934" spans="1:4">
      <c r="A934" s="47" t="s">
        <v>2109</v>
      </c>
      <c r="B934" s="69">
        <v>9202</v>
      </c>
      <c r="C934" s="71">
        <f>Top1000_MarketCap[[#This Row],[Market_Cap_text]]*10^5</f>
        <v>920200000</v>
      </c>
      <c r="D934" s="50">
        <v>920.2</v>
      </c>
    </row>
    <row r="935" spans="1:4">
      <c r="A935" s="47" t="s">
        <v>2111</v>
      </c>
      <c r="B935" s="69">
        <v>9201</v>
      </c>
      <c r="C935" s="71">
        <f>Top1000_MarketCap[[#This Row],[Market_Cap_text]]*10^5</f>
        <v>920100000</v>
      </c>
      <c r="D935" s="50">
        <v>920.1</v>
      </c>
    </row>
    <row r="936" spans="1:4">
      <c r="A936" s="47" t="s">
        <v>2113</v>
      </c>
      <c r="B936" s="69">
        <v>9168</v>
      </c>
      <c r="C936" s="71">
        <f>Top1000_MarketCap[[#This Row],[Market_Cap_text]]*10^5</f>
        <v>916800000</v>
      </c>
      <c r="D936" s="50">
        <v>916.8</v>
      </c>
    </row>
    <row r="937" spans="1:4">
      <c r="A937" s="47" t="s">
        <v>2115</v>
      </c>
      <c r="B937" s="69">
        <v>9158</v>
      </c>
      <c r="C937" s="71">
        <f>Top1000_MarketCap[[#This Row],[Market_Cap_text]]*10^5</f>
        <v>915800000</v>
      </c>
      <c r="D937" s="50">
        <v>915.8</v>
      </c>
    </row>
    <row r="938" spans="1:4">
      <c r="A938" s="47" t="s">
        <v>2117</v>
      </c>
      <c r="B938" s="69">
        <v>9156</v>
      </c>
      <c r="C938" s="71">
        <f>Top1000_MarketCap[[#This Row],[Market_Cap_text]]*10^5</f>
        <v>915600000</v>
      </c>
      <c r="D938" s="50">
        <v>915.6</v>
      </c>
    </row>
    <row r="939" spans="1:4">
      <c r="A939" s="47" t="s">
        <v>2120</v>
      </c>
      <c r="B939" s="69">
        <v>9120</v>
      </c>
      <c r="C939" s="71">
        <f>Top1000_MarketCap[[#This Row],[Market_Cap_text]]*10^5</f>
        <v>912000000</v>
      </c>
      <c r="D939" s="50">
        <v>912</v>
      </c>
    </row>
    <row r="940" spans="1:4">
      <c r="A940" s="47" t="s">
        <v>2123</v>
      </c>
      <c r="B940" s="69">
        <v>9112</v>
      </c>
      <c r="C940" s="71">
        <f>Top1000_MarketCap[[#This Row],[Market_Cap_text]]*10^5</f>
        <v>911200000</v>
      </c>
      <c r="D940" s="50">
        <v>911.2</v>
      </c>
    </row>
    <row r="941" spans="1:4">
      <c r="A941" s="47" t="s">
        <v>2125</v>
      </c>
      <c r="B941" s="69">
        <v>9092</v>
      </c>
      <c r="C941" s="71">
        <f>Top1000_MarketCap[[#This Row],[Market_Cap_text]]*10^5</f>
        <v>909200000</v>
      </c>
      <c r="D941" s="50">
        <v>909.2</v>
      </c>
    </row>
    <row r="942" spans="1:4">
      <c r="A942" s="47" t="s">
        <v>2127</v>
      </c>
      <c r="B942" s="69">
        <v>9091</v>
      </c>
      <c r="C942" s="71">
        <f>Top1000_MarketCap[[#This Row],[Market_Cap_text]]*10^5</f>
        <v>909100000</v>
      </c>
      <c r="D942" s="50">
        <v>909.1</v>
      </c>
    </row>
    <row r="943" spans="1:4">
      <c r="A943" s="47" t="s">
        <v>2129</v>
      </c>
      <c r="B943" s="69">
        <v>9083</v>
      </c>
      <c r="C943" s="71">
        <f>Top1000_MarketCap[[#This Row],[Market_Cap_text]]*10^5</f>
        <v>908300000</v>
      </c>
      <c r="D943" s="50">
        <v>908.3</v>
      </c>
    </row>
    <row r="944" spans="1:4">
      <c r="A944" s="47" t="s">
        <v>2131</v>
      </c>
      <c r="B944" s="69">
        <v>9081</v>
      </c>
      <c r="C944" s="71">
        <f>Top1000_MarketCap[[#This Row],[Market_Cap_text]]*10^5</f>
        <v>908100000</v>
      </c>
      <c r="D944" s="50">
        <v>908.1</v>
      </c>
    </row>
    <row r="945" spans="1:4">
      <c r="A945" s="47" t="s">
        <v>2131</v>
      </c>
      <c r="B945" s="69">
        <v>9081</v>
      </c>
      <c r="C945" s="71">
        <f>Top1000_MarketCap[[#This Row],[Market_Cap_text]]*10^5</f>
        <v>908100000</v>
      </c>
      <c r="D945" s="50">
        <v>908.1</v>
      </c>
    </row>
    <row r="946" spans="1:4">
      <c r="A946" s="47" t="s">
        <v>2134</v>
      </c>
      <c r="B946" s="69">
        <v>9063</v>
      </c>
      <c r="C946" s="71">
        <f>Top1000_MarketCap[[#This Row],[Market_Cap_text]]*10^5</f>
        <v>906300000</v>
      </c>
      <c r="D946" s="50">
        <v>906.3</v>
      </c>
    </row>
    <row r="947" spans="1:4">
      <c r="A947" s="47" t="s">
        <v>2136</v>
      </c>
      <c r="B947" s="69">
        <v>9062</v>
      </c>
      <c r="C947" s="71">
        <f>Top1000_MarketCap[[#This Row],[Market_Cap_text]]*10^5</f>
        <v>906200000</v>
      </c>
      <c r="D947" s="50">
        <v>906.2</v>
      </c>
    </row>
    <row r="948" spans="1:4">
      <c r="A948" s="47" t="s">
        <v>2138</v>
      </c>
      <c r="B948" s="69">
        <v>9030</v>
      </c>
      <c r="C948" s="71">
        <f>Top1000_MarketCap[[#This Row],[Market_Cap_text]]*10^5</f>
        <v>903000000</v>
      </c>
      <c r="D948" s="50">
        <v>903</v>
      </c>
    </row>
    <row r="949" spans="1:4">
      <c r="A949" s="47" t="s">
        <v>2140</v>
      </c>
      <c r="B949" s="69">
        <v>8999</v>
      </c>
      <c r="C949" s="71">
        <f>Top1000_MarketCap[[#This Row],[Market_Cap_text]]*10^5</f>
        <v>899900000</v>
      </c>
      <c r="D949" s="50">
        <v>899.9</v>
      </c>
    </row>
    <row r="950" spans="1:4">
      <c r="A950" s="47" t="s">
        <v>2142</v>
      </c>
      <c r="B950" s="69">
        <v>8996</v>
      </c>
      <c r="C950" s="71">
        <f>Top1000_MarketCap[[#This Row],[Market_Cap_text]]*10^5</f>
        <v>899600000</v>
      </c>
      <c r="D950" s="50">
        <v>899.6</v>
      </c>
    </row>
    <row r="951" spans="1:4">
      <c r="A951" s="47" t="s">
        <v>2144</v>
      </c>
      <c r="B951" s="69">
        <v>8990</v>
      </c>
      <c r="C951" s="71">
        <f>Top1000_MarketCap[[#This Row],[Market_Cap_text]]*10^5</f>
        <v>899000000</v>
      </c>
      <c r="D951" s="50">
        <v>899</v>
      </c>
    </row>
    <row r="952" spans="1:4">
      <c r="A952" s="47" t="s">
        <v>2146</v>
      </c>
      <c r="B952" s="69">
        <v>8989</v>
      </c>
      <c r="C952" s="71">
        <f>Top1000_MarketCap[[#This Row],[Market_Cap_text]]*10^5</f>
        <v>898900000</v>
      </c>
      <c r="D952" s="50">
        <v>898.9</v>
      </c>
    </row>
    <row r="953" spans="1:4">
      <c r="A953" s="47" t="s">
        <v>2148</v>
      </c>
      <c r="B953" s="69">
        <v>8986</v>
      </c>
      <c r="C953" s="71">
        <f>Top1000_MarketCap[[#This Row],[Market_Cap_text]]*10^5</f>
        <v>898600000</v>
      </c>
      <c r="D953" s="50">
        <v>898.6</v>
      </c>
    </row>
    <row r="954" spans="1:4">
      <c r="A954" s="47" t="s">
        <v>2150</v>
      </c>
      <c r="B954" s="69">
        <v>8968</v>
      </c>
      <c r="C954" s="71">
        <f>Top1000_MarketCap[[#This Row],[Market_Cap_text]]*10^5</f>
        <v>896800000</v>
      </c>
      <c r="D954" s="50">
        <v>896.8</v>
      </c>
    </row>
    <row r="955" spans="1:4">
      <c r="A955" s="47" t="s">
        <v>2153</v>
      </c>
      <c r="B955" s="69">
        <v>8945</v>
      </c>
      <c r="C955" s="71">
        <f>Top1000_MarketCap[[#This Row],[Market_Cap_text]]*10^5</f>
        <v>894500000</v>
      </c>
      <c r="D955" s="50">
        <v>894.5</v>
      </c>
    </row>
    <row r="956" spans="1:4">
      <c r="A956" s="47" t="s">
        <v>2155</v>
      </c>
      <c r="B956" s="69">
        <v>8939</v>
      </c>
      <c r="C956" s="71">
        <f>Top1000_MarketCap[[#This Row],[Market_Cap_text]]*10^5</f>
        <v>893900000</v>
      </c>
      <c r="D956" s="50">
        <v>893.9</v>
      </c>
    </row>
    <row r="957" spans="1:4">
      <c r="A957" s="47" t="s">
        <v>2157</v>
      </c>
      <c r="B957" s="69">
        <v>8920</v>
      </c>
      <c r="C957" s="71">
        <f>Top1000_MarketCap[[#This Row],[Market_Cap_text]]*10^5</f>
        <v>892000000</v>
      </c>
      <c r="D957" s="50">
        <v>892</v>
      </c>
    </row>
    <row r="958" spans="1:4">
      <c r="A958" s="47" t="s">
        <v>2159</v>
      </c>
      <c r="B958" s="69">
        <v>8915</v>
      </c>
      <c r="C958" s="71">
        <f>Top1000_MarketCap[[#This Row],[Market_Cap_text]]*10^5</f>
        <v>891500000</v>
      </c>
      <c r="D958" s="50">
        <v>891.5</v>
      </c>
    </row>
    <row r="959" spans="1:4">
      <c r="A959" s="47" t="s">
        <v>2161</v>
      </c>
      <c r="B959" s="69">
        <v>8911</v>
      </c>
      <c r="C959" s="71">
        <f>Top1000_MarketCap[[#This Row],[Market_Cap_text]]*10^5</f>
        <v>891100000</v>
      </c>
      <c r="D959" s="50">
        <v>891.1</v>
      </c>
    </row>
    <row r="960" spans="1:4">
      <c r="A960" s="47" t="s">
        <v>2164</v>
      </c>
      <c r="B960" s="69">
        <v>8887</v>
      </c>
      <c r="C960" s="71">
        <f>Top1000_MarketCap[[#This Row],[Market_Cap_text]]*10^5</f>
        <v>888700000</v>
      </c>
      <c r="D960" s="50">
        <v>888.7</v>
      </c>
    </row>
    <row r="961" spans="1:4">
      <c r="A961" s="47" t="s">
        <v>2167</v>
      </c>
      <c r="B961" s="69">
        <v>8885</v>
      </c>
      <c r="C961" s="71">
        <f>Top1000_MarketCap[[#This Row],[Market_Cap_text]]*10^5</f>
        <v>888500000</v>
      </c>
      <c r="D961" s="50">
        <v>888.5</v>
      </c>
    </row>
    <row r="962" spans="1:4">
      <c r="A962" s="47" t="s">
        <v>2169</v>
      </c>
      <c r="B962" s="69">
        <v>8872</v>
      </c>
      <c r="C962" s="71">
        <f>Top1000_MarketCap[[#This Row],[Market_Cap_text]]*10^5</f>
        <v>887200000</v>
      </c>
      <c r="D962" s="50">
        <v>887.2</v>
      </c>
    </row>
    <row r="963" spans="1:4">
      <c r="A963" s="47" t="s">
        <v>2172</v>
      </c>
      <c r="B963" s="69">
        <v>8858</v>
      </c>
      <c r="C963" s="71">
        <f>Top1000_MarketCap[[#This Row],[Market_Cap_text]]*10^5</f>
        <v>885800000</v>
      </c>
      <c r="D963" s="50">
        <v>885.8</v>
      </c>
    </row>
    <row r="964" spans="1:4">
      <c r="A964" s="47" t="s">
        <v>2175</v>
      </c>
      <c r="B964" s="69">
        <v>8850</v>
      </c>
      <c r="C964" s="71">
        <f>Top1000_MarketCap[[#This Row],[Market_Cap_text]]*10^5</f>
        <v>885000000</v>
      </c>
      <c r="D964" s="50">
        <v>885</v>
      </c>
    </row>
    <row r="965" spans="1:4">
      <c r="A965" s="47" t="s">
        <v>2178</v>
      </c>
      <c r="B965" s="69">
        <v>8811</v>
      </c>
      <c r="C965" s="71">
        <f>Top1000_MarketCap[[#This Row],[Market_Cap_text]]*10^5</f>
        <v>881100000</v>
      </c>
      <c r="D965" s="50">
        <v>881.1</v>
      </c>
    </row>
    <row r="966" spans="1:4">
      <c r="A966" s="47" t="s">
        <v>2181</v>
      </c>
      <c r="B966" s="69">
        <v>8785</v>
      </c>
      <c r="C966" s="71">
        <f>Top1000_MarketCap[[#This Row],[Market_Cap_text]]*10^5</f>
        <v>878500000</v>
      </c>
      <c r="D966" s="50">
        <v>878.5</v>
      </c>
    </row>
    <row r="967" spans="1:4">
      <c r="A967" s="47" t="s">
        <v>2183</v>
      </c>
      <c r="B967" s="69">
        <v>8763</v>
      </c>
      <c r="C967" s="71">
        <f>Top1000_MarketCap[[#This Row],[Market_Cap_text]]*10^5</f>
        <v>876300000</v>
      </c>
      <c r="D967" s="50">
        <v>876.3</v>
      </c>
    </row>
    <row r="968" spans="1:4">
      <c r="A968" s="47" t="s">
        <v>2185</v>
      </c>
      <c r="B968" s="69">
        <v>8736</v>
      </c>
      <c r="C968" s="71">
        <f>Top1000_MarketCap[[#This Row],[Market_Cap_text]]*10^5</f>
        <v>873600000</v>
      </c>
      <c r="D968" s="50">
        <v>873.6</v>
      </c>
    </row>
    <row r="969" spans="1:4">
      <c r="A969" s="47" t="s">
        <v>2187</v>
      </c>
      <c r="B969" s="69">
        <v>8699</v>
      </c>
      <c r="C969" s="71">
        <f>Top1000_MarketCap[[#This Row],[Market_Cap_text]]*10^5</f>
        <v>869900000</v>
      </c>
      <c r="D969" s="50">
        <v>869.9</v>
      </c>
    </row>
    <row r="970" spans="1:4">
      <c r="A970" s="47" t="s">
        <v>2190</v>
      </c>
      <c r="B970" s="69">
        <v>8698</v>
      </c>
      <c r="C970" s="71">
        <f>Top1000_MarketCap[[#This Row],[Market_Cap_text]]*10^5</f>
        <v>869800000</v>
      </c>
      <c r="D970" s="50">
        <v>869.8</v>
      </c>
    </row>
    <row r="971" spans="1:4">
      <c r="A971" s="47" t="s">
        <v>2193</v>
      </c>
      <c r="B971" s="69">
        <v>8669</v>
      </c>
      <c r="C971" s="71">
        <f>Top1000_MarketCap[[#This Row],[Market_Cap_text]]*10^5</f>
        <v>866900000</v>
      </c>
      <c r="D971" s="50">
        <v>866.9</v>
      </c>
    </row>
    <row r="972" spans="1:4">
      <c r="A972" s="47" t="s">
        <v>2195</v>
      </c>
      <c r="B972" s="69">
        <v>8614</v>
      </c>
      <c r="C972" s="71">
        <f>Top1000_MarketCap[[#This Row],[Market_Cap_text]]*10^5</f>
        <v>861400000</v>
      </c>
      <c r="D972" s="50">
        <v>861.4</v>
      </c>
    </row>
    <row r="973" spans="1:4">
      <c r="A973" s="47" t="s">
        <v>2197</v>
      </c>
      <c r="B973" s="69">
        <v>8596</v>
      </c>
      <c r="C973" s="71">
        <f>Top1000_MarketCap[[#This Row],[Market_Cap_text]]*10^5</f>
        <v>859600000</v>
      </c>
      <c r="D973" s="50">
        <v>859.6</v>
      </c>
    </row>
    <row r="974" spans="1:4">
      <c r="A974" s="47" t="s">
        <v>2200</v>
      </c>
      <c r="B974" s="69">
        <v>8583</v>
      </c>
      <c r="C974" s="71">
        <f>Top1000_MarketCap[[#This Row],[Market_Cap_text]]*10^5</f>
        <v>858300000</v>
      </c>
      <c r="D974" s="50">
        <v>858.3</v>
      </c>
    </row>
    <row r="975" spans="1:4">
      <c r="A975" s="47" t="s">
        <v>2203</v>
      </c>
      <c r="B975" s="69">
        <v>8578</v>
      </c>
      <c r="C975" s="71">
        <f>Top1000_MarketCap[[#This Row],[Market_Cap_text]]*10^5</f>
        <v>857800000</v>
      </c>
      <c r="D975" s="50">
        <v>857.8</v>
      </c>
    </row>
    <row r="976" spans="1:4">
      <c r="A976" s="47" t="s">
        <v>2205</v>
      </c>
      <c r="B976" s="69">
        <v>8569</v>
      </c>
      <c r="C976" s="71">
        <f>Top1000_MarketCap[[#This Row],[Market_Cap_text]]*10^5</f>
        <v>856900000</v>
      </c>
      <c r="D976" s="50">
        <v>856.9</v>
      </c>
    </row>
    <row r="977" spans="1:4">
      <c r="A977" s="47" t="s">
        <v>2207</v>
      </c>
      <c r="B977" s="69">
        <v>8559</v>
      </c>
      <c r="C977" s="71">
        <f>Top1000_MarketCap[[#This Row],[Market_Cap_text]]*10^5</f>
        <v>855900000</v>
      </c>
      <c r="D977" s="50">
        <v>855.9</v>
      </c>
    </row>
    <row r="978" spans="1:4">
      <c r="A978" s="47" t="s">
        <v>2209</v>
      </c>
      <c r="B978" s="69">
        <v>8555</v>
      </c>
      <c r="C978" s="71">
        <f>Top1000_MarketCap[[#This Row],[Market_Cap_text]]*10^5</f>
        <v>855500000</v>
      </c>
      <c r="D978" s="50">
        <v>855.5</v>
      </c>
    </row>
    <row r="979" spans="1:4">
      <c r="A979" s="47" t="s">
        <v>2211</v>
      </c>
      <c r="B979" s="69">
        <v>8511</v>
      </c>
      <c r="C979" s="71">
        <f>Top1000_MarketCap[[#This Row],[Market_Cap_text]]*10^5</f>
        <v>851100000</v>
      </c>
      <c r="D979" s="50">
        <v>851.1</v>
      </c>
    </row>
    <row r="980" spans="1:4">
      <c r="A980" s="47" t="s">
        <v>2213</v>
      </c>
      <c r="B980" s="69">
        <v>8500</v>
      </c>
      <c r="C980" s="71">
        <f>Top1000_MarketCap[[#This Row],[Market_Cap_text]]*10^5</f>
        <v>850000000</v>
      </c>
      <c r="D980" s="50">
        <v>850</v>
      </c>
    </row>
    <row r="981" spans="1:4">
      <c r="A981" s="47" t="s">
        <v>2215</v>
      </c>
      <c r="B981" s="69">
        <v>8499</v>
      </c>
      <c r="C981" s="71">
        <f>Top1000_MarketCap[[#This Row],[Market_Cap_text]]*10^5</f>
        <v>849900000</v>
      </c>
      <c r="D981" s="50">
        <v>849.9</v>
      </c>
    </row>
    <row r="982" spans="1:4">
      <c r="A982" s="47" t="s">
        <v>2217</v>
      </c>
      <c r="B982" s="69">
        <v>8480</v>
      </c>
      <c r="C982" s="71">
        <f>Top1000_MarketCap[[#This Row],[Market_Cap_text]]*10^5</f>
        <v>848000000</v>
      </c>
      <c r="D982" s="50">
        <v>848</v>
      </c>
    </row>
    <row r="983" spans="1:4">
      <c r="A983" s="47" t="s">
        <v>2219</v>
      </c>
      <c r="B983" s="69">
        <v>8478</v>
      </c>
      <c r="C983" s="71">
        <f>Top1000_MarketCap[[#This Row],[Market_Cap_text]]*10^5</f>
        <v>847800000</v>
      </c>
      <c r="D983" s="50">
        <v>847.8</v>
      </c>
    </row>
    <row r="984" spans="1:4">
      <c r="A984" s="47" t="s">
        <v>2221</v>
      </c>
      <c r="B984" s="69">
        <v>8464</v>
      </c>
      <c r="C984" s="71">
        <f>Top1000_MarketCap[[#This Row],[Market_Cap_text]]*10^5</f>
        <v>846400000</v>
      </c>
      <c r="D984" s="50">
        <v>846.4</v>
      </c>
    </row>
    <row r="985" spans="1:4">
      <c r="A985" s="47" t="s">
        <v>2223</v>
      </c>
      <c r="B985" s="69">
        <v>8435</v>
      </c>
      <c r="C985" s="71">
        <f>Top1000_MarketCap[[#This Row],[Market_Cap_text]]*10^5</f>
        <v>843500000</v>
      </c>
      <c r="D985" s="50">
        <v>843.5</v>
      </c>
    </row>
    <row r="986" spans="1:4">
      <c r="A986" s="47" t="s">
        <v>2225</v>
      </c>
      <c r="B986" s="69">
        <v>8433</v>
      </c>
      <c r="C986" s="71">
        <f>Top1000_MarketCap[[#This Row],[Market_Cap_text]]*10^5</f>
        <v>843300000</v>
      </c>
      <c r="D986" s="50">
        <v>843.3</v>
      </c>
    </row>
    <row r="987" spans="1:4">
      <c r="A987" s="47" t="s">
        <v>2227</v>
      </c>
      <c r="B987" s="69">
        <v>8421</v>
      </c>
      <c r="C987" s="71">
        <f>Top1000_MarketCap[[#This Row],[Market_Cap_text]]*10^5</f>
        <v>842100000</v>
      </c>
      <c r="D987" s="50">
        <v>842.1</v>
      </c>
    </row>
    <row r="988" spans="1:4">
      <c r="A988" s="47" t="s">
        <v>2229</v>
      </c>
      <c r="B988" s="69">
        <v>8398</v>
      </c>
      <c r="C988" s="71">
        <f>Top1000_MarketCap[[#This Row],[Market_Cap_text]]*10^5</f>
        <v>839800000</v>
      </c>
      <c r="D988" s="50">
        <v>839.8</v>
      </c>
    </row>
    <row r="989" spans="1:4">
      <c r="A989" s="47" t="s">
        <v>2231</v>
      </c>
      <c r="B989" s="69">
        <v>8382</v>
      </c>
      <c r="C989" s="71">
        <f>Top1000_MarketCap[[#This Row],[Market_Cap_text]]*10^5</f>
        <v>838200000</v>
      </c>
      <c r="D989" s="50">
        <v>838.2</v>
      </c>
    </row>
    <row r="990" spans="1:4">
      <c r="A990" s="47" t="s">
        <v>2233</v>
      </c>
      <c r="B990" s="69">
        <v>8317</v>
      </c>
      <c r="C990" s="71">
        <f>Top1000_MarketCap[[#This Row],[Market_Cap_text]]*10^5</f>
        <v>831700000</v>
      </c>
      <c r="D990" s="50">
        <v>831.7</v>
      </c>
    </row>
    <row r="991" spans="1:4">
      <c r="A991" s="47" t="s">
        <v>2235</v>
      </c>
      <c r="B991" s="69">
        <v>8307</v>
      </c>
      <c r="C991" s="71">
        <f>Top1000_MarketCap[[#This Row],[Market_Cap_text]]*10^5</f>
        <v>830700000</v>
      </c>
      <c r="D991" s="50">
        <v>830.7</v>
      </c>
    </row>
    <row r="992" spans="1:4">
      <c r="A992" s="47" t="s">
        <v>2238</v>
      </c>
      <c r="B992" s="69">
        <v>8304</v>
      </c>
      <c r="C992" s="71">
        <f>Top1000_MarketCap[[#This Row],[Market_Cap_text]]*10^5</f>
        <v>830400000</v>
      </c>
      <c r="D992" s="50">
        <v>830.4</v>
      </c>
    </row>
    <row r="993" spans="1:4">
      <c r="A993" s="47" t="s">
        <v>2240</v>
      </c>
      <c r="B993" s="69">
        <v>8300</v>
      </c>
      <c r="C993" s="71">
        <f>Top1000_MarketCap[[#This Row],[Market_Cap_text]]*10^5</f>
        <v>830000000</v>
      </c>
      <c r="D993" s="50">
        <v>830</v>
      </c>
    </row>
    <row r="994" spans="1:4">
      <c r="A994" s="47" t="s">
        <v>2242</v>
      </c>
      <c r="B994" s="69">
        <v>8298</v>
      </c>
      <c r="C994" s="71">
        <f>Top1000_MarketCap[[#This Row],[Market_Cap_text]]*10^5</f>
        <v>829800000</v>
      </c>
      <c r="D994" s="50">
        <v>829.8</v>
      </c>
    </row>
    <row r="995" spans="1:4">
      <c r="A995" s="47" t="s">
        <v>2242</v>
      </c>
      <c r="B995" s="69">
        <v>8298</v>
      </c>
      <c r="C995" s="71">
        <f>Top1000_MarketCap[[#This Row],[Market_Cap_text]]*10^5</f>
        <v>829800000</v>
      </c>
      <c r="D995" s="50">
        <v>829.8</v>
      </c>
    </row>
    <row r="996" spans="1:4">
      <c r="A996" s="47" t="s">
        <v>2245</v>
      </c>
      <c r="B996" s="69">
        <v>8294</v>
      </c>
      <c r="C996" s="71">
        <f>Top1000_MarketCap[[#This Row],[Market_Cap_text]]*10^5</f>
        <v>829400000</v>
      </c>
      <c r="D996" s="50">
        <v>829.4</v>
      </c>
    </row>
    <row r="997" spans="1:4">
      <c r="A997" s="47" t="s">
        <v>2247</v>
      </c>
      <c r="B997" s="69">
        <v>8254</v>
      </c>
      <c r="C997" s="71">
        <f>Top1000_MarketCap[[#This Row],[Market_Cap_text]]*10^5</f>
        <v>825400000</v>
      </c>
      <c r="D997" s="50">
        <v>825.4</v>
      </c>
    </row>
    <row r="998" spans="1:4">
      <c r="A998" s="47" t="s">
        <v>2249</v>
      </c>
      <c r="B998" s="69">
        <v>8195</v>
      </c>
      <c r="C998" s="71">
        <f>Top1000_MarketCap[[#This Row],[Market_Cap_text]]*10^5</f>
        <v>819500000</v>
      </c>
      <c r="D998" s="50">
        <v>819.5</v>
      </c>
    </row>
    <row r="999" spans="1:4">
      <c r="A999" s="47" t="s">
        <v>2251</v>
      </c>
      <c r="B999" s="69">
        <v>8193</v>
      </c>
      <c r="C999" s="71">
        <f>Top1000_MarketCap[[#This Row],[Market_Cap_text]]*10^5</f>
        <v>819300000</v>
      </c>
      <c r="D999" s="50">
        <v>819.3</v>
      </c>
    </row>
    <row r="1000" spans="1:4">
      <c r="A1000" s="47" t="s">
        <v>2253</v>
      </c>
      <c r="B1000" s="69">
        <v>8161</v>
      </c>
      <c r="C1000" s="71">
        <f>Top1000_MarketCap[[#This Row],[Market_Cap_text]]*10^5</f>
        <v>816100000</v>
      </c>
      <c r="D1000" s="50">
        <v>816.1</v>
      </c>
    </row>
    <row r="1001" spans="1:4">
      <c r="A1001" s="51" t="s">
        <v>2255</v>
      </c>
      <c r="B1001" s="70">
        <v>8115</v>
      </c>
      <c r="C1001" s="71">
        <f>Top1000_MarketCap[[#This Row],[Market_Cap_text]]*10^5</f>
        <v>811500000</v>
      </c>
      <c r="D1001" s="52">
        <v>811.5</v>
      </c>
    </row>
  </sheetData>
  <conditionalFormatting sqref="B5:B187">
    <cfRule type="cellIs" dxfId="9" priority="2" operator="between">
      <formula>101</formula>
      <formula>1000</formula>
    </cfRule>
  </conditionalFormatting>
  <conditionalFormatting sqref="B30:B876">
    <cfRule type="cellIs" dxfId="8" priority="1" stopIfTrue="1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Badotti</dc:creator>
  <cp:keywords/>
  <dc:description/>
  <cp:lastModifiedBy/>
  <cp:revision/>
  <dcterms:created xsi:type="dcterms:W3CDTF">2024-08-21T12:44:18Z</dcterms:created>
  <dcterms:modified xsi:type="dcterms:W3CDTF">2024-08-27T12:33:12Z</dcterms:modified>
  <cp:category/>
  <cp:contentStatus/>
</cp:coreProperties>
</file>