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and Costs" sheetId="1" r:id="rId4"/>
    <sheet state="visible" name="Overview" sheetId="2" r:id="rId5"/>
    <sheet state="visible" name="Costs" sheetId="3" r:id="rId6"/>
    <sheet state="visible" name="Total cost charts" sheetId="4" r:id="rId7"/>
    <sheet state="visible" name="Total cycle time" sheetId="5" r:id="rId8"/>
    <sheet state="visible" name="Total time charts" sheetId="6" r:id="rId9"/>
    <sheet state="visible" name="Resource consumption" sheetId="7" r:id="rId10"/>
    <sheet state="visible" name="Resource consumption charts" sheetId="8" r:id="rId11"/>
    <sheet state="visible" name="Bottlenecks" sheetId="9" r:id="rId12"/>
    <sheet state="visible" name="Bottleneck charts" sheetId="10" r:id="rId13"/>
    <sheet state="hidden" name="hiddenData" sheetId="11" r:id="rId14"/>
    <sheet state="visible" name="Scenario Slow Days" sheetId="12" r:id="rId15"/>
  </sheets>
  <definedNames>
    <definedName name="Consumption0">hiddenData!$F$1:$F$3</definedName>
    <definedName name="Bottleneck1">hiddenData!$I$1:$I$26</definedName>
    <definedName name="ActivityNames">hiddenData!$A$1:$A$26</definedName>
    <definedName name="TotalTime1">hiddenData!$E$1:$E$26</definedName>
    <definedName name="Resources">hiddenData!$F$4:$F$6</definedName>
    <definedName name="Bottleneck0">hiddenData!$H$1:$H$26</definedName>
    <definedName name="TotalTime0">hiddenData!$D$1:$D$26</definedName>
    <definedName name="Consumption1">hiddenData!$G$1:$G$3</definedName>
    <definedName name="TotalCosts1">hiddenData!$C$1:$C$26</definedName>
    <definedName name="TotalCosts0">hiddenData!$B$1:$B$26</definedName>
  </definedNames>
  <calcPr/>
  <extLst>
    <ext uri="GoogleSheetsCustomDataVersion2">
      <go:sheetsCustomData xmlns:go="http://customooxmlschemas.google.com/" r:id="rId16" roundtripDataChecksum="22PGel9efqoLRjDpW7JgBiJZNbwA9wkOAZhGVVE/Szg="/>
    </ext>
  </extLst>
</workbook>
</file>

<file path=xl/sharedStrings.xml><?xml version="1.0" encoding="utf-8"?>
<sst xmlns="http://schemas.openxmlformats.org/spreadsheetml/2006/main" count="678" uniqueCount="126">
  <si>
    <t>Orders</t>
  </si>
  <si>
    <t>Average Transaction</t>
  </si>
  <si>
    <t>Total Revenue</t>
  </si>
  <si>
    <t>Per Day</t>
  </si>
  <si>
    <t>New Customer</t>
  </si>
  <si>
    <t>Regulars</t>
  </si>
  <si>
    <t>Resources</t>
  </si>
  <si>
    <t>Rate</t>
  </si>
  <si>
    <t>Hours/Day</t>
  </si>
  <si>
    <t>Pay per Day</t>
  </si>
  <si>
    <t>Senior Employee</t>
  </si>
  <si>
    <t>Junior</t>
  </si>
  <si>
    <t>Profit per day</t>
  </si>
  <si>
    <t>Report</t>
  </si>
  <si>
    <t>Simulation</t>
  </si>
  <si>
    <t>Date</t>
  </si>
  <si>
    <t>11/19/23</t>
  </si>
  <si>
    <t>Time</t>
  </si>
  <si>
    <t>4:31 PM</t>
  </si>
  <si>
    <t>User</t>
  </si>
  <si>
    <t>Nicole Romangsuriat</t>
  </si>
  <si>
    <t>Process</t>
  </si>
  <si>
    <t>LIT Boutique BPMN Process</t>
  </si>
  <si>
    <t>Used scenario</t>
  </si>
  <si>
    <t>Duration in days</t>
  </si>
  <si>
    <t>Total cycle time</t>
  </si>
  <si>
    <t>Resource consumption</t>
  </si>
  <si>
    <t>Bottlenecks</t>
  </si>
  <si>
    <t>Slow Days</t>
  </si>
  <si>
    <t>Senior Employee; Junior Employee</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</si>
  <si>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</si>
  <si>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</si>
  <si>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</si>
  <si>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</si>
  <si>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</si>
  <si>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</si>
  <si>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</si>
  <si>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</si>
  <si>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Greet Customer</t>
  </si>
  <si>
    <t>Asks customer if they are looking for something specific</t>
  </si>
  <si>
    <t>Ask more questions about what customer is looking for</t>
  </si>
  <si>
    <t>Pay attention to what type of items customer picks up</t>
  </si>
  <si>
    <t>Recommend items that could fit with customer's style/request</t>
  </si>
  <si>
    <t>Brings Items to Waiting Rack</t>
  </si>
  <si>
    <t>Puts Items Back</t>
  </si>
  <si>
    <t>Determine if customer wants to try things on</t>
  </si>
  <si>
    <t>Lead customer to fitting room</t>
  </si>
  <si>
    <t>Hand off customer to junior employee</t>
  </si>
  <si>
    <t>Greets Customer</t>
  </si>
  <si>
    <t>Recommend items that could fit with customer's style/requests</t>
  </si>
  <si>
    <t>Ask customer if they want to try things on</t>
  </si>
  <si>
    <t>Customer Tries Items On</t>
  </si>
  <si>
    <t>Checks in on Customer</t>
  </si>
  <si>
    <t>Check Customer Out/Collect Payment</t>
  </si>
  <si>
    <t>Package Order and Hand to Customer</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</si>
  <si>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</si>
  <si>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</si>
  <si>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</si>
  <si>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</si>
  <si>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</si>
  <si>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</si>
  <si>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</si>
  <si>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</si>
  <si>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</si>
  <si>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</si>
  <si>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</si>
  <si>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</si>
  <si>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</si>
  <si>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</si>
  <si>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</si>
  <si>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</si>
  <si>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The execution of activities is performed by resources. The following table shows
the workload of all resources in your scenario:</t>
  </si>
  <si>
    <t>Consumed time</t>
  </si>
  <si>
    <t>Workload</t>
  </si>
  <si>
    <t>Junior Employee</t>
  </si>
  <si>
    <t>Fitting Room</t>
  </si>
  <si>
    <t>The execution of a process instance might be delayed due to a shortage of resources: When an activity
is ready for execution but all resources are already allocated, the execution has to wait. The following
table shows activities that were delayed:</t>
  </si>
  <si>
    <t>Total waiting
time</t>
  </si>
  <si>
    <t>Instances waiting
at termination</t>
  </si>
  <si>
    <t>Latest run Total costs</t>
  </si>
  <si>
    <t>Previous run Total costs</t>
  </si>
  <si>
    <t>Latest run Total cycle time</t>
  </si>
  <si>
    <t>Previous run Total cycle time</t>
  </si>
  <si>
    <t>Latest run Workload</t>
  </si>
  <si>
    <t>Previous run Workload</t>
  </si>
  <si>
    <t>Latest run Total waiting time</t>
  </si>
  <si>
    <t>Previous run Total waiting time</t>
  </si>
  <si>
    <t>Costs and Duration</t>
  </si>
  <si>
    <t>Execution costs</t>
  </si>
  <si>
    <t>Execution time</t>
  </si>
  <si>
    <t>00h 00m 10s</t>
  </si>
  <si>
    <t>00h 03m</t>
  </si>
  <si>
    <t>00h 10m</t>
  </si>
  <si>
    <t>Average 00h 15m, deviation 00h 10m</t>
  </si>
  <si>
    <t>00h 00m 30s</t>
  </si>
  <si>
    <t>00h 05m</t>
  </si>
  <si>
    <t>00h 00m 15s</t>
  </si>
  <si>
    <t>Average 00h 11m, deviation 00h 10m</t>
  </si>
  <si>
    <t>00h 08m</t>
  </si>
  <si>
    <t>Average 00h 25m, deviation 00h 20m</t>
  </si>
  <si>
    <t>00h 02m</t>
  </si>
  <si>
    <t>Frequency and probabilities</t>
  </si>
  <si>
    <t>Start event</t>
  </si>
  <si>
    <t>Frequency</t>
  </si>
  <si>
    <t>Customers Enters Store</t>
  </si>
  <si>
    <t>On Wed,Mon,Tue; overall 42 times</t>
  </si>
  <si>
    <t>Gateway</t>
  </si>
  <si>
    <t>Decision</t>
  </si>
  <si>
    <t>Probability</t>
  </si>
  <si>
    <t>Determine type of customer</t>
  </si>
  <si>
    <t>new customer</t>
  </si>
  <si>
    <t>regular customer</t>
  </si>
  <si>
    <t>Customer looking for something specific?</t>
  </si>
  <si>
    <t>No</t>
  </si>
  <si>
    <t>Yes</t>
  </si>
  <si>
    <t>Customer likes suggestions?</t>
  </si>
  <si>
    <t>Customer have items they are interested in?</t>
  </si>
  <si>
    <t>Customer want to try on?</t>
  </si>
  <si>
    <t>Type of Customer</t>
  </si>
  <si>
    <t>Regular Customer</t>
  </si>
  <si>
    <t>Role</t>
  </si>
  <si>
    <t>Work schedules</t>
  </si>
  <si>
    <t>Costs/hour</t>
  </si>
  <si>
    <t>4 employees; 84 hours per week</t>
  </si>
  <si>
    <t>2 employees; 27 hours per week</t>
  </si>
  <si>
    <t>1 employees; 24 hours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</si>
</sst>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h]&quot;h&quot;:mm&quot;m&quot; ss&quot;s&quot;"/>
    <numFmt numFmtId="166" formatCode="&quot;$&quot;&quot; &quot;#,##0.00;&quot;(&quot;&quot;$&quot;&quot; &quot;#,##0.00&quot;)&quot;"/>
  </numFmts>
  <fonts count="8">
    <font>
      <sz val="11.0"/>
      <color rgb="FF000000"/>
      <name val="Calibri"/>
      <scheme val="minor"/>
    </font>
    <font>
      <b/>
      <color theme="1"/>
      <name val="Calibri"/>
      <scheme val="minor"/>
    </font>
    <font>
      <color theme="1"/>
      <name val="Calibri"/>
      <scheme val="minor"/>
    </font>
    <font>
      <b/>
      <sz val="11.0"/>
      <color theme="1"/>
      <name val="Tahoma"/>
    </font>
    <font>
      <sz val="11.0"/>
      <color theme="1"/>
      <name val="Tahoma"/>
    </font>
    <font/>
    <font>
      <sz val="11.0"/>
      <color rgb="FF000000"/>
      <name val="Calibri"/>
    </font>
    <font>
      <b/>
      <u/>
      <sz val="11.0"/>
      <color theme="1"/>
      <name val="Tahoma"/>
    </font>
  </fonts>
  <fills count="14">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61AEF2"/>
        <bgColor rgb="FF61AEF2"/>
      </patternFill>
    </fill>
    <fill>
      <patternFill patternType="solid">
        <fgColor rgb="FFA3A3A3"/>
        <bgColor rgb="FFA3A3A3"/>
      </patternFill>
    </fill>
    <fill>
      <patternFill patternType="solid">
        <fgColor rgb="FFC6E0F7"/>
        <bgColor rgb="FFC6E0F7"/>
      </patternFill>
    </fill>
    <fill>
      <patternFill patternType="solid">
        <fgColor rgb="FFD5D5D5"/>
        <bgColor rgb="FFD5D5D5"/>
      </patternFill>
    </fill>
    <fill>
      <patternFill patternType="solid">
        <fgColor rgb="FFB3D8F9"/>
        <bgColor rgb="FFB3D8F9"/>
      </patternFill>
    </fill>
    <fill>
      <patternFill patternType="solid">
        <fgColor rgb="FFCDCDCD"/>
        <bgColor rgb="FFCDCDCD"/>
      </patternFill>
    </fill>
    <fill>
      <patternFill patternType="solid">
        <fgColor rgb="FF9ACBF7"/>
        <bgColor rgb="FF9ACBF7"/>
      </patternFill>
    </fill>
    <fill>
      <patternFill patternType="solid">
        <fgColor rgb="FFC0C0C0"/>
        <bgColor rgb="FFC0C0C0"/>
      </patternFill>
    </fill>
    <fill>
      <patternFill patternType="solid">
        <fgColor rgb="FF7ABBF4"/>
        <bgColor rgb="FF7ABBF4"/>
      </patternFill>
    </fill>
    <fill>
      <patternFill patternType="solid">
        <fgColor rgb="FFAFAFAF"/>
        <bgColor rgb="FFAFAFAF"/>
      </patternFill>
    </fill>
  </fills>
  <borders count="13">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333333"/>
      </left>
      <right style="thin">
        <color rgb="FF333333"/>
      </right>
      <top style="thin">
        <color rgb="FF333333"/>
      </top>
      <bottom style="thin">
        <color rgb="FF333333"/>
      </bottom>
    </border>
    <border>
      <left style="thin">
        <color rgb="FF333333"/>
      </left>
      <right style="thin">
        <color rgb="FF333333"/>
      </right>
      <top style="thin">
        <color rgb="FF333333"/>
      </top>
    </border>
    <border>
      <left style="thin">
        <color rgb="FF333333"/>
      </left>
      <right style="thin">
        <color rgb="FF333333"/>
      </right>
      <bottom style="thin">
        <color rgb="FF000000"/>
      </bottom>
    </border>
    <border>
      <left style="thin">
        <color rgb="FF333333"/>
      </left>
      <right style="thin">
        <color rgb="FF000000"/>
      </right>
      <top style="thin">
        <color rgb="FF333333"/>
      </top>
    </border>
    <border>
      <left style="thin">
        <color rgb="FF333333"/>
      </left>
      <right style="thin">
        <color rgb="FF000000"/>
      </right>
    </border>
    <border>
      <left style="thin">
        <color rgb="FF333333"/>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2" fontId="2" numFmtId="0" xfId="0" applyAlignment="1" applyFill="1" applyFont="1">
      <alignment horizontal="center" readingOrder="0"/>
    </xf>
    <xf borderId="0" fillId="2" fontId="2" numFmtId="164" xfId="0" applyAlignment="1" applyFont="1" applyNumberFormat="1">
      <alignment horizontal="center" readingOrder="0"/>
    </xf>
    <xf borderId="0" fillId="0" fontId="2" numFmtId="164" xfId="0" applyAlignment="1" applyFont="1" applyNumberFormat="1">
      <alignment horizontal="center"/>
    </xf>
    <xf borderId="0" fillId="0" fontId="2" numFmtId="0" xfId="0" applyAlignment="1" applyFont="1">
      <alignment horizontal="center"/>
    </xf>
    <xf borderId="0" fillId="0" fontId="1" numFmtId="164" xfId="0" applyAlignment="1" applyFont="1" applyNumberFormat="1">
      <alignment horizontal="center"/>
    </xf>
    <xf borderId="0" fillId="3" fontId="1" numFmtId="164" xfId="0" applyFill="1" applyFont="1" applyNumberFormat="1"/>
    <xf borderId="1" fillId="0" fontId="3" numFmtId="0" xfId="0" applyAlignment="1" applyBorder="1" applyFont="1">
      <alignment shrinkToFit="0" vertical="top" wrapText="1"/>
    </xf>
    <xf borderId="2" fillId="0" fontId="4" numFmtId="0" xfId="0" applyAlignment="1" applyBorder="1" applyFont="1">
      <alignment shrinkToFit="0" vertical="top" wrapText="1"/>
    </xf>
    <xf borderId="3" fillId="0" fontId="3" numFmtId="0" xfId="0" applyAlignment="1" applyBorder="1" applyFont="1">
      <alignment shrinkToFit="0" vertical="top" wrapText="1"/>
    </xf>
    <xf borderId="4" fillId="0" fontId="4" numFmtId="0" xfId="0" applyAlignment="1" applyBorder="1" applyFont="1">
      <alignment shrinkToFit="0" vertical="top" wrapText="1"/>
    </xf>
    <xf borderId="5" fillId="0" fontId="3" numFmtId="0" xfId="0" applyAlignment="1" applyBorder="1" applyFont="1">
      <alignment shrinkToFit="0" vertical="top" wrapText="1"/>
    </xf>
    <xf borderId="6" fillId="0" fontId="4" numFmtId="0" xfId="0" applyAlignment="1" applyBorder="1" applyFont="1">
      <alignment shrinkToFit="0" vertical="top" wrapText="1"/>
    </xf>
    <xf borderId="7" fillId="0" fontId="3" numFmtId="0" xfId="0" applyAlignment="1" applyBorder="1" applyFont="1">
      <alignment shrinkToFit="0" vertical="top" wrapText="1"/>
    </xf>
    <xf borderId="7" fillId="0" fontId="4" numFmtId="0" xfId="0" applyAlignment="1" applyBorder="1" applyFont="1">
      <alignment shrinkToFit="0" vertical="top" wrapText="1"/>
    </xf>
    <xf borderId="7" fillId="0" fontId="4" numFmtId="165" xfId="0" applyAlignment="1" applyBorder="1" applyFont="1" applyNumberFormat="1">
      <alignment shrinkToFit="0" vertical="top" wrapText="1"/>
    </xf>
    <xf borderId="0" fillId="0" fontId="4" numFmtId="0" xfId="0" applyAlignment="1" applyFont="1">
      <alignment shrinkToFit="0" vertical="top" wrapText="1"/>
    </xf>
    <xf borderId="7" fillId="0" fontId="4" numFmtId="0" xfId="0" applyAlignment="1" applyBorder="1" applyFont="1">
      <alignment horizontal="right" shrinkToFit="0" vertical="top" wrapText="1"/>
    </xf>
    <xf borderId="7" fillId="0" fontId="4" numFmtId="166" xfId="0" applyAlignment="1" applyBorder="1" applyFont="1" applyNumberFormat="1">
      <alignment shrinkToFit="0" vertical="top" wrapText="1"/>
    </xf>
    <xf borderId="8" fillId="0" fontId="4" numFmtId="0" xfId="0" applyAlignment="1" applyBorder="1" applyFont="1">
      <alignment shrinkToFit="0" vertical="top" wrapText="1"/>
    </xf>
    <xf borderId="7" fillId="4" fontId="4" numFmtId="0" xfId="0" applyAlignment="1" applyBorder="1" applyFill="1" applyFont="1">
      <alignment shrinkToFit="0" vertical="top" wrapText="1"/>
    </xf>
    <xf borderId="9" fillId="0" fontId="5" numFmtId="0" xfId="0" applyBorder="1" applyFont="1"/>
    <xf borderId="7" fillId="5" fontId="4" numFmtId="0" xfId="0" applyAlignment="1" applyBorder="1" applyFill="1" applyFont="1">
      <alignment shrinkToFit="0" vertical="top" wrapText="1"/>
    </xf>
    <xf borderId="7" fillId="6" fontId="4" numFmtId="0" xfId="0" applyAlignment="1" applyBorder="1" applyFill="1" applyFont="1">
      <alignment shrinkToFit="0" vertical="top" wrapText="1"/>
    </xf>
    <xf borderId="7" fillId="7" fontId="4" numFmtId="0" xfId="0" applyAlignment="1" applyBorder="1" applyFill="1" applyFont="1">
      <alignment shrinkToFit="0" vertical="top" wrapText="1"/>
    </xf>
    <xf borderId="7" fillId="8" fontId="4" numFmtId="166" xfId="0" applyAlignment="1" applyBorder="1" applyFill="1" applyFont="1" applyNumberFormat="1">
      <alignment shrinkToFit="0" vertical="top" wrapText="1"/>
    </xf>
    <xf borderId="7" fillId="4" fontId="4" numFmtId="166" xfId="0" applyAlignment="1" applyBorder="1" applyFont="1" applyNumberFormat="1">
      <alignment shrinkToFit="0" vertical="top" wrapText="1"/>
    </xf>
    <xf borderId="7" fillId="6" fontId="4" numFmtId="166" xfId="0" applyAlignment="1" applyBorder="1" applyFont="1" applyNumberFormat="1">
      <alignment shrinkToFit="0" vertical="top" wrapText="1"/>
    </xf>
    <xf borderId="7" fillId="9" fontId="4" numFmtId="166" xfId="0" applyAlignment="1" applyBorder="1" applyFill="1" applyFont="1" applyNumberFormat="1">
      <alignment shrinkToFit="0" vertical="top" wrapText="1"/>
    </xf>
    <xf borderId="7" fillId="5" fontId="4" numFmtId="166" xfId="0" applyAlignment="1" applyBorder="1" applyFont="1" applyNumberFormat="1">
      <alignment shrinkToFit="0" vertical="top" wrapText="1"/>
    </xf>
    <xf borderId="7" fillId="10" fontId="4" numFmtId="166" xfId="0" applyAlignment="1" applyBorder="1" applyFill="1" applyFont="1" applyNumberFormat="1">
      <alignment shrinkToFit="0" vertical="top" wrapText="1"/>
    </xf>
    <xf borderId="7" fillId="7" fontId="4" numFmtId="166" xfId="0" applyAlignment="1" applyBorder="1" applyFont="1" applyNumberFormat="1">
      <alignment shrinkToFit="0" vertical="top" wrapText="1"/>
    </xf>
    <xf borderId="7" fillId="11" fontId="4" numFmtId="166" xfId="0" applyAlignment="1" applyBorder="1" applyFill="1" applyFont="1" applyNumberFormat="1">
      <alignment shrinkToFit="0" vertical="top" wrapText="1"/>
    </xf>
    <xf borderId="2" fillId="0" fontId="6" numFmtId="0" xfId="0" applyAlignment="1" applyBorder="1" applyFont="1">
      <alignment shrinkToFit="0" vertical="bottom" wrapText="0"/>
    </xf>
    <xf borderId="3" fillId="0" fontId="4" numFmtId="0" xfId="0" applyAlignment="1" applyBorder="1" applyFont="1">
      <alignment shrinkToFit="0" vertical="top" wrapText="1"/>
    </xf>
    <xf borderId="4" fillId="0" fontId="5" numFmtId="0" xfId="0" applyBorder="1" applyFont="1"/>
    <xf borderId="3" fillId="4" fontId="4" numFmtId="0" xfId="0" applyAlignment="1" applyBorder="1" applyFont="1">
      <alignment shrinkToFit="0" vertical="top" wrapText="1"/>
    </xf>
    <xf borderId="4" fillId="5" fontId="4" numFmtId="0" xfId="0" applyAlignment="1" applyBorder="1" applyFont="1">
      <alignment shrinkToFit="0" vertical="top" wrapText="1"/>
    </xf>
    <xf borderId="3" fillId="12" fontId="4" numFmtId="0" xfId="0" applyAlignment="1" applyBorder="1" applyFill="1" applyFont="1">
      <alignment shrinkToFit="0" vertical="top" wrapText="1"/>
    </xf>
    <xf borderId="4" fillId="13" fontId="4" numFmtId="0" xfId="0" applyAlignment="1" applyBorder="1" applyFill="1" applyFont="1">
      <alignment shrinkToFit="0" vertical="top" wrapText="1"/>
    </xf>
    <xf borderId="3" fillId="10" fontId="4" numFmtId="0" xfId="0" applyAlignment="1" applyBorder="1" applyFont="1">
      <alignment shrinkToFit="0" vertical="top" wrapText="1"/>
    </xf>
    <xf borderId="4" fillId="11" fontId="4" numFmtId="0" xfId="0" applyAlignment="1" applyBorder="1" applyFont="1">
      <alignment shrinkToFit="0" vertical="top" wrapText="1"/>
    </xf>
    <xf borderId="3" fillId="8" fontId="4" numFmtId="0" xfId="0" applyAlignment="1" applyBorder="1" applyFont="1">
      <alignment shrinkToFit="0" vertical="top" wrapText="1"/>
    </xf>
    <xf borderId="4" fillId="9" fontId="4" numFmtId="0" xfId="0" applyAlignment="1" applyBorder="1" applyFont="1">
      <alignment shrinkToFit="0" vertical="top" wrapText="1"/>
    </xf>
    <xf borderId="3" fillId="6" fontId="4" numFmtId="0" xfId="0" applyAlignment="1" applyBorder="1" applyFont="1">
      <alignment shrinkToFit="0" vertical="top" wrapText="1"/>
    </xf>
    <xf borderId="4" fillId="7" fontId="4" numFmtId="0" xfId="0" applyAlignment="1" applyBorder="1" applyFont="1">
      <alignment shrinkToFit="0" vertical="top" wrapText="1"/>
    </xf>
    <xf borderId="5" fillId="0" fontId="4" numFmtId="0" xfId="0" applyAlignment="1" applyBorder="1" applyFont="1">
      <alignment shrinkToFit="0" vertical="top" wrapText="1"/>
    </xf>
    <xf borderId="0" fillId="0" fontId="6" numFmtId="15" xfId="0" applyFont="1" applyNumberFormat="1"/>
    <xf borderId="0" fillId="0" fontId="7" numFmtId="0" xfId="0" applyAlignment="1" applyFont="1">
      <alignment shrinkToFit="0" vertical="top" wrapText="1"/>
    </xf>
    <xf borderId="7" fillId="9" fontId="4" numFmtId="165" xfId="0" applyAlignment="1" applyBorder="1" applyFont="1" applyNumberFormat="1">
      <alignment shrinkToFit="0" vertical="top" wrapText="1"/>
    </xf>
    <xf borderId="7" fillId="13" fontId="4" numFmtId="165" xfId="0" applyAlignment="1" applyBorder="1" applyFont="1" applyNumberFormat="1">
      <alignment shrinkToFit="0" vertical="top" wrapText="1"/>
    </xf>
    <xf borderId="7" fillId="5" fontId="4" numFmtId="165" xfId="0" applyAlignment="1" applyBorder="1" applyFont="1" applyNumberFormat="1">
      <alignment shrinkToFit="0" vertical="top" wrapText="1"/>
    </xf>
    <xf borderId="7" fillId="4" fontId="4" numFmtId="165" xfId="0" applyAlignment="1" applyBorder="1" applyFont="1" applyNumberFormat="1">
      <alignment shrinkToFit="0" vertical="top" wrapText="1"/>
    </xf>
    <xf borderId="7" fillId="7" fontId="4" numFmtId="165" xfId="0" applyAlignment="1" applyBorder="1" applyFont="1" applyNumberFormat="1">
      <alignment shrinkToFit="0" vertical="top" wrapText="1"/>
    </xf>
    <xf borderId="7" fillId="6" fontId="4" numFmtId="165" xfId="0" applyAlignment="1" applyBorder="1" applyFont="1" applyNumberFormat="1">
      <alignment shrinkToFit="0" vertical="top" wrapText="1"/>
    </xf>
    <xf borderId="7" fillId="12" fontId="4" numFmtId="165" xfId="0" applyAlignment="1" applyBorder="1" applyFont="1" applyNumberFormat="1">
      <alignment shrinkToFit="0" vertical="top" wrapText="1"/>
    </xf>
    <xf borderId="7" fillId="11" fontId="4" numFmtId="165" xfId="0" applyAlignment="1" applyBorder="1" applyFont="1" applyNumberFormat="1">
      <alignment shrinkToFit="0" vertical="top" wrapText="1"/>
    </xf>
    <xf borderId="7" fillId="10" fontId="4" numFmtId="165" xfId="0" applyAlignment="1" applyBorder="1" applyFont="1" applyNumberFormat="1">
      <alignment shrinkToFit="0" vertical="top" wrapText="1"/>
    </xf>
    <xf borderId="7" fillId="4" fontId="4" numFmtId="10" xfId="0" applyAlignment="1" applyBorder="1" applyFont="1" applyNumberFormat="1">
      <alignment shrinkToFit="0" vertical="top" wrapText="1"/>
    </xf>
    <xf borderId="7" fillId="5" fontId="4" numFmtId="10" xfId="0" applyAlignment="1" applyBorder="1" applyFont="1" applyNumberFormat="1">
      <alignment shrinkToFit="0" vertical="top" wrapText="1"/>
    </xf>
    <xf borderId="7" fillId="10" fontId="4" numFmtId="10" xfId="0" applyAlignment="1" applyBorder="1" applyFont="1" applyNumberFormat="1">
      <alignment shrinkToFit="0" vertical="top" wrapText="1"/>
    </xf>
    <xf borderId="7" fillId="9" fontId="4" numFmtId="10" xfId="0" applyAlignment="1" applyBorder="1" applyFont="1" applyNumberFormat="1">
      <alignment shrinkToFit="0" vertical="top" wrapText="1"/>
    </xf>
    <xf borderId="7" fillId="0" fontId="4" numFmtId="10" xfId="0" applyAlignment="1" applyBorder="1" applyFont="1" applyNumberFormat="1">
      <alignment shrinkToFit="0" vertical="top" wrapText="1"/>
    </xf>
    <xf borderId="10" fillId="0" fontId="4" numFmtId="0" xfId="0" applyAlignment="1" applyBorder="1" applyFont="1">
      <alignment shrinkToFit="0" vertical="top" wrapText="1"/>
    </xf>
    <xf borderId="11" fillId="0" fontId="5" numFmtId="0" xfId="0" applyBorder="1" applyFont="1"/>
    <xf borderId="7" fillId="8" fontId="4" numFmtId="165" xfId="0" applyAlignment="1" applyBorder="1" applyFont="1" applyNumberFormat="1">
      <alignment shrinkToFit="0" vertical="top" wrapText="1"/>
    </xf>
    <xf borderId="12" fillId="0" fontId="5" numFmtId="0" xfId="0" applyBorder="1" applyFont="1"/>
    <xf borderId="0" fillId="0" fontId="2" numFmtId="0" xfId="0" applyFont="1"/>
    <xf borderId="0" fillId="0" fontId="2" numFmtId="166" xfId="0" applyFont="1" applyNumberFormat="1"/>
    <xf borderId="0" fillId="0" fontId="2" numFmtId="165" xfId="0" applyFont="1" applyNumberFormat="1"/>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
    <col customWidth="1" min="2" max="2" width="16.0"/>
    <col customWidth="1" min="4" max="4" width="18.86"/>
  </cols>
  <sheetData>
    <row r="2">
      <c r="C2" s="1" t="s">
        <v>0</v>
      </c>
      <c r="D2" s="1" t="s">
        <v>1</v>
      </c>
      <c r="E2" s="1" t="s">
        <v>2</v>
      </c>
      <c r="F2" s="1" t="s">
        <v>3</v>
      </c>
    </row>
    <row r="3">
      <c r="B3" s="2" t="s">
        <v>4</v>
      </c>
      <c r="C3" s="3">
        <v>185.0</v>
      </c>
      <c r="D3" s="4">
        <v>170.0</v>
      </c>
      <c r="E3" s="5">
        <f t="shared" ref="E3:E4" si="1">C3*D3</f>
        <v>31450</v>
      </c>
      <c r="F3" s="5">
        <f t="shared" ref="F3:F4" si="2">E3/39
</f>
        <v>806.4102564</v>
      </c>
    </row>
    <row r="4">
      <c r="B4" s="2" t="s">
        <v>5</v>
      </c>
      <c r="C4" s="3">
        <v>174.0</v>
      </c>
      <c r="D4" s="4">
        <v>380.0</v>
      </c>
      <c r="E4" s="5">
        <f t="shared" si="1"/>
        <v>66120</v>
      </c>
      <c r="F4" s="5">
        <f t="shared" si="2"/>
        <v>1695.384615</v>
      </c>
    </row>
    <row r="5">
      <c r="C5" s="6"/>
      <c r="D5" s="6"/>
      <c r="E5" s="7">
        <f t="shared" ref="E5:F5" si="3">sum(E3:E4)</f>
        <v>97570</v>
      </c>
      <c r="F5" s="7">
        <f t="shared" si="3"/>
        <v>2501.794872</v>
      </c>
    </row>
    <row r="6">
      <c r="C6" s="6"/>
      <c r="D6" s="6"/>
      <c r="E6" s="6"/>
      <c r="F6" s="6"/>
    </row>
    <row r="7">
      <c r="C7" s="6"/>
      <c r="D7" s="6"/>
      <c r="E7" s="6"/>
      <c r="F7" s="6"/>
    </row>
    <row r="8">
      <c r="C8" s="1" t="s">
        <v>6</v>
      </c>
      <c r="D8" s="1" t="s">
        <v>7</v>
      </c>
      <c r="E8" s="1" t="s">
        <v>8</v>
      </c>
      <c r="F8" s="1" t="s">
        <v>9</v>
      </c>
    </row>
    <row r="9">
      <c r="B9" s="2" t="s">
        <v>10</v>
      </c>
      <c r="C9" s="3">
        <v>1.0</v>
      </c>
      <c r="D9" s="4">
        <v>22.0</v>
      </c>
      <c r="E9" s="3">
        <v>8.0</v>
      </c>
      <c r="F9" s="5">
        <f t="shared" ref="F9:F10" si="4">(D9*E9)*C9</f>
        <v>176</v>
      </c>
    </row>
    <row r="10">
      <c r="B10" s="2" t="s">
        <v>11</v>
      </c>
      <c r="C10" s="3">
        <v>2.0</v>
      </c>
      <c r="D10" s="4">
        <v>18.0</v>
      </c>
      <c r="E10" s="3">
        <v>4.0</v>
      </c>
      <c r="F10" s="5">
        <f t="shared" si="4"/>
        <v>144</v>
      </c>
    </row>
    <row r="11">
      <c r="F11" s="7">
        <f>sum(F9:F10)</f>
        <v>320</v>
      </c>
    </row>
    <row r="13">
      <c r="B13" s="2" t="s">
        <v>12</v>
      </c>
      <c r="F13" s="8">
        <f>F5-F11</f>
        <v>2181.794872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2.29"/>
    <col customWidth="1" min="3" max="26" width="10.71"/>
  </cols>
  <sheetData>
    <row r="1">
      <c r="A1" s="9" t="s">
        <v>13</v>
      </c>
      <c r="B1" s="10" t="s">
        <v>14</v>
      </c>
    </row>
    <row r="2">
      <c r="A2" s="11" t="s">
        <v>15</v>
      </c>
      <c r="B2" s="12" t="s">
        <v>16</v>
      </c>
    </row>
    <row r="3">
      <c r="A3" s="11" t="s">
        <v>17</v>
      </c>
      <c r="B3" s="12" t="s">
        <v>18</v>
      </c>
    </row>
    <row r="4">
      <c r="A4" s="11" t="s">
        <v>19</v>
      </c>
      <c r="B4" s="12" t="s">
        <v>20</v>
      </c>
    </row>
    <row r="5">
      <c r="A5" s="13" t="s">
        <v>21</v>
      </c>
      <c r="B5" s="14" t="s">
        <v>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69" t="str">
        <f>Costs!A17</f>
        <v>Greet Customer</v>
      </c>
      <c r="B1" s="70">
        <f>Costs!H17</f>
        <v>33.37</v>
      </c>
      <c r="C1" s="70">
        <f>Costs!H18</f>
        <v>33.24</v>
      </c>
      <c r="D1" s="71">
        <f>'Total cycle time'!H78</f>
        <v>0.06319444444</v>
      </c>
      <c r="E1" s="71">
        <f>'Total cycle time'!H79</f>
        <v>0.06296296296</v>
      </c>
      <c r="F1" s="71">
        <f>'Resource consumption'!D11</f>
        <v>6.602858796</v>
      </c>
      <c r="G1" s="71">
        <f>'Resource consumption'!D12</f>
        <v>6.71505787</v>
      </c>
      <c r="H1" s="71">
        <f>Bottlenecks!E11</f>
        <v>0.1596875</v>
      </c>
      <c r="I1" s="71">
        <f>Bottlenecks!E12</f>
        <v>0.328125</v>
      </c>
      <c r="J1" s="69" t="s">
        <v>79</v>
      </c>
    </row>
    <row r="2">
      <c r="A2" s="69" t="str">
        <f>Costs!A19</f>
        <v>Asks customer if they are looking for something specific</v>
      </c>
      <c r="B2" s="70">
        <f>Costs!H19</f>
        <v>17.17</v>
      </c>
      <c r="C2" s="70">
        <f>Costs!H20</f>
        <v>17.05</v>
      </c>
      <c r="D2" s="71">
        <f>'Total cycle time'!H80</f>
        <v>0.03252314815</v>
      </c>
      <c r="E2" s="71">
        <f>'Total cycle time'!H81</f>
        <v>0.03229166667</v>
      </c>
      <c r="F2" s="71">
        <f>'Resource consumption'!D13</f>
        <v>6.030775463</v>
      </c>
      <c r="G2" s="71">
        <f>'Resource consumption'!D14</f>
        <v>5.803263889</v>
      </c>
      <c r="H2" s="71">
        <f>Bottlenecks!E13</f>
        <v>0.1984722222</v>
      </c>
      <c r="I2" s="71">
        <f>Bottlenecks!E13</f>
        <v>0.1984722222</v>
      </c>
      <c r="J2" s="69" t="s">
        <v>80</v>
      </c>
    </row>
    <row r="3">
      <c r="A3" s="69" t="str">
        <f>Costs!A21</f>
        <v>Ask more questions about what customer is looking for</v>
      </c>
      <c r="B3" s="70">
        <f>Costs!H21</f>
        <v>86.9</v>
      </c>
      <c r="C3" s="70">
        <f>Costs!H22</f>
        <v>85.8</v>
      </c>
      <c r="D3" s="71">
        <f>'Total cycle time'!H82</f>
        <v>0.1645833333</v>
      </c>
      <c r="E3" s="71">
        <f>'Total cycle time'!H83</f>
        <v>0.1625</v>
      </c>
      <c r="F3" s="71">
        <f>'Resource consumption'!D15</f>
        <v>4.919652778</v>
      </c>
      <c r="G3" s="71">
        <f>'Resource consumption'!D16</f>
        <v>4.775011574</v>
      </c>
      <c r="H3" s="71">
        <f>Bottlenecks!E15</f>
        <v>0.9053240741</v>
      </c>
      <c r="I3" s="71">
        <f>Bottlenecks!E14</f>
        <v>9.903020833</v>
      </c>
      <c r="J3" s="69" t="s">
        <v>81</v>
      </c>
    </row>
    <row r="4">
      <c r="A4" s="69" t="str">
        <f>Costs!A23</f>
        <v>Pay attention to what type of items customer picks up</v>
      </c>
      <c r="B4" s="70">
        <f>Costs!H23</f>
        <v>740.67</v>
      </c>
      <c r="C4" s="70">
        <f>Costs!H24</f>
        <v>737</v>
      </c>
      <c r="D4" s="71">
        <f>'Total cycle time'!H84</f>
        <v>1.402777778</v>
      </c>
      <c r="E4" s="71">
        <f>'Total cycle time'!H85</f>
        <v>1.395833333</v>
      </c>
      <c r="F4" s="69" t="str">
        <f>'Resource consumption'!A11</f>
        <v>Senior Employee</v>
      </c>
      <c r="H4" s="71">
        <f>Bottlenecks!E17</f>
        <v>0.2816666667</v>
      </c>
      <c r="I4" s="71">
        <f>Bottlenecks!E15</f>
        <v>0.9053240741</v>
      </c>
      <c r="J4" s="69" t="s">
        <v>82</v>
      </c>
    </row>
    <row r="5">
      <c r="A5" s="69" t="str">
        <f>Costs!A25</f>
        <v>Recommend items that could fit with customer's style/request</v>
      </c>
      <c r="B5" s="70">
        <f>Costs!H25</f>
        <v>1426.35</v>
      </c>
      <c r="C5" s="70">
        <f>Costs!H26</f>
        <v>1496.95</v>
      </c>
      <c r="D5" s="71">
        <f>'Total cycle time'!H86</f>
        <v>2.701412037</v>
      </c>
      <c r="E5" s="71">
        <f>'Total cycle time'!H87</f>
        <v>2.835138889</v>
      </c>
      <c r="F5" s="69" t="str">
        <f>'Resource consumption'!A13</f>
        <v>Junior Employee</v>
      </c>
      <c r="H5" s="71">
        <f>Bottlenecks!E19</f>
        <v>0.1154513889</v>
      </c>
      <c r="I5" s="71">
        <f>Bottlenecks!E16</f>
        <v>103.1092593</v>
      </c>
      <c r="J5" s="69" t="s">
        <v>83</v>
      </c>
    </row>
    <row r="6">
      <c r="A6" s="69" t="str">
        <f>Costs!A27</f>
        <v>Brings Items to Waiting Rack</v>
      </c>
      <c r="B6" s="70">
        <f>Costs!H27</f>
        <v>35.75</v>
      </c>
      <c r="C6" s="70">
        <f>Costs!H28</f>
        <v>35.38</v>
      </c>
      <c r="D6" s="71">
        <f>'Total cycle time'!H88</f>
        <v>0.06770833333</v>
      </c>
      <c r="E6" s="71">
        <f>'Total cycle time'!H89</f>
        <v>0.06701388889</v>
      </c>
      <c r="F6" s="69" t="str">
        <f>'Resource consumption'!A15</f>
        <v>Fitting Room</v>
      </c>
      <c r="H6" s="71">
        <f>Bottlenecks!E21</f>
        <v>0.4868287037</v>
      </c>
      <c r="I6" s="71">
        <f>Bottlenecks!E17</f>
        <v>0.2816666667</v>
      </c>
      <c r="J6" s="69" t="s">
        <v>84</v>
      </c>
    </row>
    <row r="7">
      <c r="A7" s="69" t="str">
        <f>Costs!A29</f>
        <v>Puts Items Back</v>
      </c>
      <c r="B7" s="70">
        <f>Costs!H29</f>
        <v>157.67</v>
      </c>
      <c r="C7" s="70">
        <f>Costs!H30</f>
        <v>157.67</v>
      </c>
      <c r="D7" s="71">
        <f>'Total cycle time'!H90</f>
        <v>0.2986111111</v>
      </c>
      <c r="E7" s="71">
        <f>'Total cycle time'!H91</f>
        <v>0.2986111111</v>
      </c>
      <c r="H7" s="71">
        <f>Bottlenecks!E23</f>
        <v>2.80337963</v>
      </c>
      <c r="I7" s="71">
        <f>Bottlenecks!E18</f>
        <v>5.13818287</v>
      </c>
      <c r="J7" s="69" t="s">
        <v>85</v>
      </c>
    </row>
    <row r="8">
      <c r="A8" s="69" t="str">
        <f>Costs!A31</f>
        <v>Determine if customer wants to try things on</v>
      </c>
      <c r="B8" s="70">
        <f>Costs!H31</f>
        <v>11</v>
      </c>
      <c r="C8" s="70">
        <f>Costs!H32</f>
        <v>10.88</v>
      </c>
      <c r="D8" s="71">
        <f>'Total cycle time'!H92</f>
        <v>0.02083333333</v>
      </c>
      <c r="E8" s="71">
        <f>'Total cycle time'!H93</f>
        <v>0.02060185185</v>
      </c>
      <c r="H8" s="71">
        <f>Bottlenecks!E25</f>
        <v>1.998738426</v>
      </c>
      <c r="I8" s="71">
        <f>Bottlenecks!E19</f>
        <v>0.1154513889</v>
      </c>
      <c r="J8" s="69" t="s">
        <v>86</v>
      </c>
    </row>
    <row r="9">
      <c r="A9" s="69" t="str">
        <f>Costs!A33</f>
        <v>Lead customer to fitting room</v>
      </c>
      <c r="B9" s="70">
        <f>Costs!H33</f>
        <v>26.95</v>
      </c>
      <c r="C9" s="70">
        <f>Costs!H34</f>
        <v>26.58</v>
      </c>
      <c r="D9" s="71">
        <f>'Total cycle time'!H94</f>
        <v>0.05104166667</v>
      </c>
      <c r="E9" s="71">
        <f>'Total cycle time'!H95</f>
        <v>0.05034722222</v>
      </c>
      <c r="H9" s="71">
        <f>Bottlenecks!E27</f>
        <v>0.02303240741</v>
      </c>
      <c r="I9" s="71">
        <f>Bottlenecks!E20</f>
        <v>0.1598842593</v>
      </c>
    </row>
    <row r="10">
      <c r="A10" s="69" t="str">
        <f>Costs!A35</f>
        <v>Hand off customer to junior employee</v>
      </c>
      <c r="B10" s="70">
        <f>Costs!H35</f>
        <v>24.29</v>
      </c>
      <c r="C10" s="70">
        <f>Costs!H36</f>
        <v>24.29</v>
      </c>
      <c r="D10" s="71">
        <f>'Total cycle time'!H96</f>
        <v>0.04600694444</v>
      </c>
      <c r="E10" s="71">
        <f>'Total cycle time'!H97</f>
        <v>0.04600694444</v>
      </c>
      <c r="H10" s="71">
        <f>Bottlenecks!E29</f>
        <v>0.9012615741</v>
      </c>
      <c r="I10" s="71">
        <f>Bottlenecks!E21</f>
        <v>0.4868287037</v>
      </c>
    </row>
    <row r="11">
      <c r="A11" s="69" t="str">
        <f>Costs!A37</f>
        <v>Greets Customer</v>
      </c>
      <c r="B11" s="70">
        <f>Costs!H37</f>
        <v>13.25</v>
      </c>
      <c r="C11" s="70">
        <f>Costs!H38</f>
        <v>13.2</v>
      </c>
      <c r="D11" s="71">
        <f>'Total cycle time'!H98</f>
        <v>0.0306712963</v>
      </c>
      <c r="E11" s="71">
        <f>'Total cycle time'!H99</f>
        <v>0.03055555556</v>
      </c>
      <c r="H11" s="71">
        <f>Bottlenecks!E31</f>
        <v>1.188055556</v>
      </c>
      <c r="I11" s="71">
        <f>Bottlenecks!E22</f>
        <v>1.386111111</v>
      </c>
    </row>
    <row r="12">
      <c r="A12" s="69" t="str">
        <f>Costs!A39</f>
        <v>Asks customer if they are looking for something specific</v>
      </c>
      <c r="B12" s="70">
        <f>Costs!H39</f>
        <v>13.25</v>
      </c>
      <c r="C12" s="70">
        <f>Costs!H40</f>
        <v>13.2</v>
      </c>
      <c r="D12" s="71">
        <f>'Total cycle time'!H100</f>
        <v>0.0306712963</v>
      </c>
      <c r="E12" s="71">
        <f>'Total cycle time'!H101</f>
        <v>0.03055555556</v>
      </c>
      <c r="H12" s="71">
        <f>Bottlenecks!E33</f>
        <v>0.0700462963</v>
      </c>
      <c r="I12" s="71">
        <f>Bottlenecks!E23</f>
        <v>2.80337963</v>
      </c>
    </row>
    <row r="13">
      <c r="A13" s="69" t="str">
        <f>Costs!A41</f>
        <v>Ask more questions about what customer is looking for</v>
      </c>
      <c r="B13" s="70">
        <f>Costs!H41</f>
        <v>63</v>
      </c>
      <c r="C13" s="70">
        <f>Costs!H42</f>
        <v>63</v>
      </c>
      <c r="D13" s="71">
        <f>'Total cycle time'!H102</f>
        <v>0.1458333333</v>
      </c>
      <c r="E13" s="71">
        <f>'Total cycle time'!H103</f>
        <v>0.1458333333</v>
      </c>
      <c r="H13" s="71">
        <f>Bottlenecks!E35</f>
        <v>0.09864583333</v>
      </c>
      <c r="I13" s="71">
        <f>Bottlenecks!E24</f>
        <v>11.12391204</v>
      </c>
    </row>
    <row r="14">
      <c r="A14" s="69" t="str">
        <f>Costs!A43</f>
        <v>Pay attention to what type of items customer picks up</v>
      </c>
      <c r="B14" s="70">
        <f>Costs!H43</f>
        <v>585</v>
      </c>
      <c r="C14" s="70">
        <f>Costs!H44</f>
        <v>582</v>
      </c>
      <c r="D14" s="71">
        <f>'Total cycle time'!H104</f>
        <v>1.354166667</v>
      </c>
      <c r="E14" s="71">
        <f>'Total cycle time'!H105</f>
        <v>1.347222222</v>
      </c>
      <c r="H14" s="71">
        <f>Bottlenecks!E37</f>
        <v>0.03099537037</v>
      </c>
      <c r="I14" s="71">
        <f>Bottlenecks!E25</f>
        <v>1.998738426</v>
      </c>
    </row>
    <row r="15">
      <c r="A15" s="69" t="str">
        <f>Costs!A45</f>
        <v>Recommend items that could fit with customer's style/requests</v>
      </c>
      <c r="B15" s="70">
        <f>Costs!H45</f>
        <v>904.54</v>
      </c>
      <c r="C15" s="70">
        <f>Costs!H46</f>
        <v>809.71</v>
      </c>
      <c r="D15" s="71">
        <f>'Total cycle time'!H106</f>
        <v>2.093854167</v>
      </c>
      <c r="E15" s="71">
        <f>'Total cycle time'!H107</f>
        <v>1.874328704</v>
      </c>
      <c r="H15" s="71">
        <f>Bottlenecks!E39</f>
        <v>0.05047453704</v>
      </c>
      <c r="I15" s="71">
        <f>Bottlenecks!E26</f>
        <v>30.76190972</v>
      </c>
    </row>
    <row r="16">
      <c r="A16" s="69" t="str">
        <f>Costs!A47</f>
        <v>Brings Items to Waiting Rack</v>
      </c>
      <c r="B16" s="70">
        <f>Costs!H47</f>
        <v>29.25</v>
      </c>
      <c r="C16" s="70">
        <f>Costs!H48</f>
        <v>29.1</v>
      </c>
      <c r="D16" s="71">
        <f>'Total cycle time'!H108</f>
        <v>0.06770833333</v>
      </c>
      <c r="E16" s="71">
        <f>'Total cycle time'!H109</f>
        <v>0.06736111111</v>
      </c>
      <c r="H16" s="71">
        <f>Bottlenecks!E41</f>
        <v>0.154212963</v>
      </c>
      <c r="I16" s="71">
        <f>Bottlenecks!E27</f>
        <v>0.02303240741</v>
      </c>
    </row>
    <row r="17">
      <c r="A17" s="69" t="str">
        <f>Costs!A49</f>
        <v>Puts Items Back</v>
      </c>
      <c r="B17" s="70">
        <f>Costs!H49</f>
        <v>168</v>
      </c>
      <c r="C17" s="70">
        <f>Costs!H50</f>
        <v>168</v>
      </c>
      <c r="D17" s="71">
        <f>'Total cycle time'!H110</f>
        <v>0.3888888889</v>
      </c>
      <c r="E17" s="71">
        <f>'Total cycle time'!H111</f>
        <v>0.3888888889</v>
      </c>
      <c r="H17" s="71">
        <f>Bottlenecks!E43</f>
        <v>0.1112384259</v>
      </c>
      <c r="I17" s="71">
        <f>Bottlenecks!E28</f>
        <v>0.09046296296</v>
      </c>
    </row>
    <row r="18">
      <c r="A18" s="69" t="str">
        <f>Costs!A51</f>
        <v>Ask customer if they want to try things on</v>
      </c>
      <c r="B18" s="70">
        <f>Costs!H51</f>
        <v>9.1</v>
      </c>
      <c r="C18" s="70">
        <f>Costs!H52</f>
        <v>9.05</v>
      </c>
      <c r="D18" s="71">
        <f>'Total cycle time'!H112</f>
        <v>0.02106481481</v>
      </c>
      <c r="E18" s="71">
        <f>'Total cycle time'!H113</f>
        <v>0.02094907407</v>
      </c>
      <c r="H18" s="71">
        <f>Bottlenecks!E45</f>
        <v>0.1417708333</v>
      </c>
      <c r="I18" s="71">
        <f>Bottlenecks!E29</f>
        <v>0.9012615741</v>
      </c>
    </row>
    <row r="19">
      <c r="A19" s="69" t="str">
        <f>Costs!A53</f>
        <v>Lead customer to fitting room</v>
      </c>
      <c r="B19" s="70">
        <f>Costs!H53</f>
        <v>21.6</v>
      </c>
      <c r="C19" s="70">
        <f>Costs!H54</f>
        <v>21.45</v>
      </c>
      <c r="D19" s="71">
        <f>'Total cycle time'!H114</f>
        <v>0.05</v>
      </c>
      <c r="E19" s="71">
        <f>'Total cycle time'!H115</f>
        <v>0.04965277778</v>
      </c>
      <c r="H19" s="71">
        <f>Bottlenecks!E47</f>
        <v>0.06608796296</v>
      </c>
      <c r="I19" s="71">
        <f>Bottlenecks!E30</f>
        <v>10.17366898</v>
      </c>
    </row>
    <row r="20">
      <c r="A20" s="69" t="str">
        <f>Costs!A55</f>
        <v>Customer Tries Items On</v>
      </c>
      <c r="B20" s="70">
        <f>Costs!H55</f>
        <v>0</v>
      </c>
      <c r="C20" s="70">
        <f>Costs!H56</f>
        <v>0</v>
      </c>
      <c r="D20" s="71">
        <f>'Total cycle time'!H116</f>
        <v>4.919652778</v>
      </c>
      <c r="E20" s="71">
        <f>'Total cycle time'!H117</f>
        <v>4.775011574</v>
      </c>
      <c r="H20" s="71">
        <f>Bottlenecks!E49</f>
        <v>0.05114583333</v>
      </c>
      <c r="I20" s="71">
        <f>Bottlenecks!E31</f>
        <v>1.188055556</v>
      </c>
    </row>
    <row r="21" ht="15.75" customHeight="1">
      <c r="A21" s="69" t="str">
        <f>Costs!A57</f>
        <v>Checks in on Customer</v>
      </c>
      <c r="B21" s="70">
        <f>Costs!H57</f>
        <v>156.2</v>
      </c>
      <c r="C21" s="70">
        <f>Costs!H58</f>
        <v>155.1</v>
      </c>
      <c r="D21" s="71">
        <f>'Total cycle time'!H118</f>
        <v>0.2958333333</v>
      </c>
      <c r="E21" s="71">
        <f>'Total cycle time'!H119</f>
        <v>0.29375</v>
      </c>
      <c r="H21" s="71">
        <f>Bottlenecks!E51</f>
        <v>0.0277662037</v>
      </c>
      <c r="I21" s="71">
        <f>Bottlenecks!E32</f>
        <v>5.581296296</v>
      </c>
    </row>
    <row r="22" ht="15.75" customHeight="1">
      <c r="A22" s="69" t="str">
        <f>Costs!A59</f>
        <v>Check Customer Out/Collect Payment</v>
      </c>
      <c r="B22" s="70">
        <f>Costs!H59</f>
        <v>641.67</v>
      </c>
      <c r="C22" s="70">
        <f>Costs!H60</f>
        <v>638</v>
      </c>
      <c r="D22" s="71">
        <f>'Total cycle time'!H120</f>
        <v>1.215277778</v>
      </c>
      <c r="E22" s="71">
        <f>'Total cycle time'!H121</f>
        <v>1.208333333</v>
      </c>
      <c r="H22" s="71">
        <f>Bottlenecks!E53</f>
        <v>0.08027777778</v>
      </c>
      <c r="I22" s="71">
        <f>Bottlenecks!E33</f>
        <v>0.0700462963</v>
      </c>
    </row>
    <row r="23" ht="15.75" customHeight="1">
      <c r="A23" s="69" t="str">
        <f>Costs!A61</f>
        <v>Package Order and Hand to Customer</v>
      </c>
      <c r="B23" s="70">
        <f>Costs!H61</f>
        <v>128.33</v>
      </c>
      <c r="C23" s="70">
        <f>Costs!H62</f>
        <v>126.87</v>
      </c>
      <c r="D23" s="71">
        <f>'Total cycle time'!H122</f>
        <v>0.2430555556</v>
      </c>
      <c r="E23" s="71">
        <f>'Total cycle time'!H123</f>
        <v>0.2692592593</v>
      </c>
      <c r="H23" s="71">
        <f>Bottlenecks!E55</f>
        <v>0.0009259259259</v>
      </c>
      <c r="I23" s="71">
        <f>Bottlenecks!E34</f>
        <v>5.269618056</v>
      </c>
    </row>
    <row r="24" ht="15.75" customHeight="1">
      <c r="A24" s="69" t="str">
        <f>Costs!A63</f>
        <v>Checks in on Customer</v>
      </c>
      <c r="B24" s="70">
        <f>Costs!H63</f>
        <v>132.3</v>
      </c>
      <c r="C24" s="70">
        <f>Costs!H64</f>
        <v>132.3</v>
      </c>
      <c r="D24" s="71">
        <f>'Total cycle time'!H124</f>
        <v>0.30625</v>
      </c>
      <c r="E24" s="71">
        <f>'Total cycle time'!H125</f>
        <v>0.30625</v>
      </c>
      <c r="H24" s="71">
        <f>Bottlenecks!E57</f>
        <v>0.009583333333</v>
      </c>
      <c r="I24" s="71">
        <f>Bottlenecks!E35</f>
        <v>0.09864583333</v>
      </c>
    </row>
    <row r="25" ht="15.75" customHeight="1">
      <c r="A25" s="69" t="str">
        <f>Costs!A65</f>
        <v>Check Customer Out/Collect Payment</v>
      </c>
      <c r="B25" s="70">
        <f>Costs!H65</f>
        <v>555</v>
      </c>
      <c r="C25" s="70">
        <f>Costs!H66</f>
        <v>555</v>
      </c>
      <c r="D25" s="71">
        <f>'Total cycle time'!H126</f>
        <v>1.284722222</v>
      </c>
      <c r="E25" s="71">
        <f>'Total cycle time'!H127</f>
        <v>1.284722222</v>
      </c>
      <c r="H25" s="71">
        <f>Bottlenecks!E59</f>
        <v>0.01539351852</v>
      </c>
      <c r="I25" s="71">
        <f>Bottlenecks!E36</f>
        <v>0.1659143519</v>
      </c>
    </row>
    <row r="26" ht="15.75" customHeight="1">
      <c r="A26" s="69" t="str">
        <f>Costs!A67</f>
        <v>Package Order and Hand to Customer</v>
      </c>
      <c r="B26" s="70">
        <f>Costs!H67</f>
        <v>111</v>
      </c>
      <c r="C26" s="70">
        <f>Costs!H68</f>
        <v>111</v>
      </c>
      <c r="D26" s="71">
        <f>'Total cycle time'!H128</f>
        <v>0.2569444444</v>
      </c>
      <c r="E26" s="71">
        <f>'Total cycle time'!H129</f>
        <v>0.2569444444</v>
      </c>
      <c r="H26" s="69" t="str">
        <f>Bottlenecks!E61</f>
        <v/>
      </c>
      <c r="I26" s="71">
        <f>Bottlenecks!E37</f>
        <v>0.03099537037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2"/>
  <cols>
    <col customWidth="1" min="1" max="1" width="50.86"/>
    <col customWidth="1" min="2" max="2" width="28.14"/>
    <col customWidth="1" min="3" max="3" width="30.86"/>
    <col customWidth="1" min="4" max="26" width="20.71"/>
  </cols>
  <sheetData>
    <row r="1">
      <c r="A1" s="9" t="s">
        <v>13</v>
      </c>
      <c r="B1" s="10" t="s">
        <v>14</v>
      </c>
    </row>
    <row r="2">
      <c r="A2" s="11" t="s">
        <v>15</v>
      </c>
      <c r="B2" s="12" t="s">
        <v>16</v>
      </c>
    </row>
    <row r="3">
      <c r="A3" s="11" t="s">
        <v>17</v>
      </c>
      <c r="B3" s="12" t="s">
        <v>18</v>
      </c>
    </row>
    <row r="4">
      <c r="A4" s="11" t="s">
        <v>19</v>
      </c>
      <c r="B4" s="12" t="s">
        <v>20</v>
      </c>
    </row>
    <row r="5">
      <c r="A5" s="13" t="s">
        <v>21</v>
      </c>
      <c r="B5" s="14" t="s">
        <v>22</v>
      </c>
    </row>
    <row r="7">
      <c r="A7" s="72" t="s">
        <v>87</v>
      </c>
    </row>
    <row r="8" outlineLevel="1"/>
    <row r="9" outlineLevel="1">
      <c r="A9" s="15" t="s">
        <v>36</v>
      </c>
      <c r="B9" s="15" t="s">
        <v>88</v>
      </c>
      <c r="C9" s="15" t="s">
        <v>89</v>
      </c>
    </row>
    <row r="10" outlineLevel="1">
      <c r="A10" s="16" t="s">
        <v>38</v>
      </c>
      <c r="B10" s="20">
        <v>0.0</v>
      </c>
      <c r="C10" s="19" t="s">
        <v>90</v>
      </c>
    </row>
    <row r="11" outlineLevel="1">
      <c r="A11" s="16" t="s">
        <v>39</v>
      </c>
      <c r="B11" s="20">
        <v>0.0</v>
      </c>
      <c r="C11" s="19" t="s">
        <v>90</v>
      </c>
    </row>
    <row r="12" outlineLevel="1">
      <c r="A12" s="16" t="s">
        <v>40</v>
      </c>
      <c r="B12" s="20">
        <v>0.0</v>
      </c>
      <c r="C12" s="19" t="s">
        <v>91</v>
      </c>
    </row>
    <row r="13" outlineLevel="1">
      <c r="A13" s="16" t="s">
        <v>41</v>
      </c>
      <c r="B13" s="20">
        <v>0.0</v>
      </c>
      <c r="C13" s="19" t="s">
        <v>92</v>
      </c>
    </row>
    <row r="14" outlineLevel="1">
      <c r="A14" s="16" t="s">
        <v>42</v>
      </c>
      <c r="B14" s="20">
        <v>0.0</v>
      </c>
      <c r="C14" s="19" t="s">
        <v>93</v>
      </c>
    </row>
    <row r="15" outlineLevel="1">
      <c r="A15" s="16" t="s">
        <v>43</v>
      </c>
      <c r="B15" s="20">
        <v>0.0</v>
      </c>
      <c r="C15" s="19" t="s">
        <v>94</v>
      </c>
    </row>
    <row r="16" outlineLevel="1">
      <c r="A16" s="16" t="s">
        <v>44</v>
      </c>
      <c r="B16" s="20">
        <v>0.0</v>
      </c>
      <c r="C16" s="19" t="s">
        <v>95</v>
      </c>
    </row>
    <row r="17" outlineLevel="1">
      <c r="A17" s="16" t="s">
        <v>45</v>
      </c>
      <c r="B17" s="20">
        <v>0.0</v>
      </c>
      <c r="C17" s="19" t="s">
        <v>90</v>
      </c>
    </row>
    <row r="18" outlineLevel="1">
      <c r="A18" s="16" t="s">
        <v>46</v>
      </c>
      <c r="B18" s="20">
        <v>0.0</v>
      </c>
      <c r="C18" s="19" t="s">
        <v>94</v>
      </c>
    </row>
    <row r="19" outlineLevel="1">
      <c r="A19" s="16" t="s">
        <v>47</v>
      </c>
      <c r="B19" s="20">
        <v>0.0</v>
      </c>
      <c r="C19" s="19" t="s">
        <v>96</v>
      </c>
    </row>
    <row r="20" outlineLevel="1">
      <c r="A20" s="16" t="s">
        <v>48</v>
      </c>
      <c r="B20" s="20">
        <v>0.0</v>
      </c>
      <c r="C20" s="19" t="s">
        <v>90</v>
      </c>
    </row>
    <row r="21" ht="15.75" customHeight="1" outlineLevel="1">
      <c r="A21" s="16" t="s">
        <v>39</v>
      </c>
      <c r="B21" s="20">
        <v>0.0</v>
      </c>
      <c r="C21" s="19" t="s">
        <v>90</v>
      </c>
    </row>
    <row r="22" ht="15.75" customHeight="1" outlineLevel="1">
      <c r="A22" s="16" t="s">
        <v>40</v>
      </c>
      <c r="B22" s="20">
        <v>0.0</v>
      </c>
      <c r="C22" s="19" t="s">
        <v>91</v>
      </c>
    </row>
    <row r="23" ht="15.75" customHeight="1" outlineLevel="1">
      <c r="A23" s="16" t="s">
        <v>41</v>
      </c>
      <c r="B23" s="20">
        <v>0.0</v>
      </c>
      <c r="C23" s="19" t="s">
        <v>92</v>
      </c>
    </row>
    <row r="24" ht="15.75" customHeight="1" outlineLevel="1">
      <c r="A24" s="16" t="s">
        <v>49</v>
      </c>
      <c r="B24" s="20">
        <v>0.0</v>
      </c>
      <c r="C24" s="19" t="s">
        <v>97</v>
      </c>
    </row>
    <row r="25" ht="15.75" customHeight="1" outlineLevel="1">
      <c r="A25" s="16" t="s">
        <v>43</v>
      </c>
      <c r="B25" s="20">
        <v>0.0</v>
      </c>
      <c r="C25" s="19" t="s">
        <v>94</v>
      </c>
    </row>
    <row r="26" ht="15.75" customHeight="1" outlineLevel="1">
      <c r="A26" s="16" t="s">
        <v>44</v>
      </c>
      <c r="B26" s="20">
        <v>0.0</v>
      </c>
      <c r="C26" s="19" t="s">
        <v>98</v>
      </c>
    </row>
    <row r="27" ht="15.75" customHeight="1" outlineLevel="1">
      <c r="A27" s="16" t="s">
        <v>50</v>
      </c>
      <c r="B27" s="20">
        <v>0.0</v>
      </c>
      <c r="C27" s="19" t="s">
        <v>90</v>
      </c>
    </row>
    <row r="28" ht="15.75" customHeight="1" outlineLevel="1">
      <c r="A28" s="16" t="s">
        <v>46</v>
      </c>
      <c r="B28" s="20">
        <v>0.0</v>
      </c>
      <c r="C28" s="19" t="s">
        <v>94</v>
      </c>
    </row>
    <row r="29" ht="15.75" customHeight="1" outlineLevel="1">
      <c r="A29" s="16" t="s">
        <v>51</v>
      </c>
      <c r="B29" s="20">
        <v>0.0</v>
      </c>
      <c r="C29" s="19" t="s">
        <v>99</v>
      </c>
    </row>
    <row r="30" ht="15.75" customHeight="1" outlineLevel="1">
      <c r="A30" s="16" t="s">
        <v>52</v>
      </c>
      <c r="B30" s="20">
        <v>0.0</v>
      </c>
      <c r="C30" s="19" t="s">
        <v>91</v>
      </c>
    </row>
    <row r="31" ht="15.75" customHeight="1" outlineLevel="1">
      <c r="A31" s="16" t="s">
        <v>53</v>
      </c>
      <c r="B31" s="20">
        <v>0.0</v>
      </c>
      <c r="C31" s="19" t="s">
        <v>92</v>
      </c>
    </row>
    <row r="32" ht="15.75" customHeight="1" outlineLevel="1">
      <c r="A32" s="16" t="s">
        <v>54</v>
      </c>
      <c r="B32" s="20">
        <v>0.0</v>
      </c>
      <c r="C32" s="19" t="s">
        <v>100</v>
      </c>
    </row>
    <row r="33" ht="15.75" customHeight="1" outlineLevel="1">
      <c r="A33" s="16" t="s">
        <v>52</v>
      </c>
      <c r="B33" s="20">
        <v>0.0</v>
      </c>
      <c r="C33" s="19" t="s">
        <v>91</v>
      </c>
    </row>
    <row r="34" ht="15.75" customHeight="1" outlineLevel="1">
      <c r="A34" s="16" t="s">
        <v>53</v>
      </c>
      <c r="B34" s="20">
        <v>0.0</v>
      </c>
      <c r="C34" s="19" t="s">
        <v>92</v>
      </c>
    </row>
    <row r="35" ht="15.75" customHeight="1" outlineLevel="1">
      <c r="A35" s="16" t="s">
        <v>54</v>
      </c>
      <c r="B35" s="20">
        <v>0.0</v>
      </c>
      <c r="C35" s="19" t="s">
        <v>100</v>
      </c>
    </row>
    <row r="36" ht="15.75" customHeight="1"/>
    <row r="37" ht="15.75" customHeight="1"/>
    <row r="38" ht="15.75" customHeight="1">
      <c r="A38" s="72" t="s">
        <v>101</v>
      </c>
    </row>
    <row r="39" ht="15.75" customHeight="1" outlineLevel="1"/>
    <row r="40" ht="15.75" customHeight="1" outlineLevel="1">
      <c r="A40" s="15" t="s">
        <v>102</v>
      </c>
      <c r="B40" s="15" t="s">
        <v>103</v>
      </c>
    </row>
    <row r="41" ht="15.75" customHeight="1" outlineLevel="2">
      <c r="A41" s="16" t="s">
        <v>104</v>
      </c>
      <c r="B41" s="16" t="s">
        <v>105</v>
      </c>
    </row>
    <row r="42" ht="15.75" customHeight="1" outlineLevel="1"/>
    <row r="43" ht="15.75" customHeight="1" outlineLevel="1">
      <c r="A43" s="15" t="s">
        <v>106</v>
      </c>
      <c r="B43" s="15" t="s">
        <v>107</v>
      </c>
      <c r="C43" s="15" t="s">
        <v>108</v>
      </c>
    </row>
    <row r="44" ht="15.75" customHeight="1" outlineLevel="2">
      <c r="A44" s="21" t="s">
        <v>109</v>
      </c>
      <c r="B44" s="16" t="s">
        <v>110</v>
      </c>
      <c r="C44" s="64">
        <v>0.5</v>
      </c>
    </row>
    <row r="45" ht="15.75" customHeight="1" outlineLevel="2">
      <c r="A45" s="23"/>
      <c r="B45" s="16" t="s">
        <v>111</v>
      </c>
      <c r="C45" s="64">
        <v>0.5</v>
      </c>
    </row>
    <row r="46" ht="15.75" customHeight="1" outlineLevel="2">
      <c r="A46" s="21" t="s">
        <v>112</v>
      </c>
      <c r="B46" s="16" t="s">
        <v>113</v>
      </c>
      <c r="C46" s="64">
        <v>0.7</v>
      </c>
    </row>
    <row r="47" ht="15.75" customHeight="1" outlineLevel="2">
      <c r="A47" s="23"/>
      <c r="B47" s="16" t="s">
        <v>114</v>
      </c>
      <c r="C47" s="64">
        <v>0.3</v>
      </c>
    </row>
    <row r="48" ht="15.75" customHeight="1" outlineLevel="2">
      <c r="A48" s="21" t="s">
        <v>115</v>
      </c>
      <c r="B48" s="16" t="s">
        <v>113</v>
      </c>
      <c r="C48" s="64">
        <v>0.3</v>
      </c>
    </row>
    <row r="49" ht="15.75" customHeight="1" outlineLevel="2">
      <c r="A49" s="23"/>
      <c r="B49" s="16" t="s">
        <v>114</v>
      </c>
      <c r="C49" s="64">
        <v>0.7</v>
      </c>
    </row>
    <row r="50" ht="15.75" customHeight="1" outlineLevel="2">
      <c r="A50" s="21" t="s">
        <v>116</v>
      </c>
      <c r="B50" s="16" t="s">
        <v>113</v>
      </c>
      <c r="C50" s="64">
        <v>0.35</v>
      </c>
    </row>
    <row r="51" ht="15.75" customHeight="1" outlineLevel="2">
      <c r="A51" s="23"/>
      <c r="B51" s="16" t="s">
        <v>114</v>
      </c>
      <c r="C51" s="64">
        <v>0.65</v>
      </c>
    </row>
    <row r="52" ht="15.75" customHeight="1" outlineLevel="2">
      <c r="A52" s="21" t="s">
        <v>117</v>
      </c>
      <c r="B52" s="16" t="s">
        <v>113</v>
      </c>
      <c r="C52" s="64">
        <v>0.2</v>
      </c>
    </row>
    <row r="53" ht="15.75" customHeight="1" outlineLevel="2">
      <c r="A53" s="23"/>
      <c r="B53" s="16" t="s">
        <v>114</v>
      </c>
      <c r="C53" s="64">
        <v>0.8</v>
      </c>
    </row>
    <row r="54" ht="15.75" customHeight="1" outlineLevel="2">
      <c r="A54" s="21" t="s">
        <v>112</v>
      </c>
      <c r="B54" s="16" t="s">
        <v>113</v>
      </c>
      <c r="C54" s="64">
        <v>0.7</v>
      </c>
    </row>
    <row r="55" ht="15.75" customHeight="1" outlineLevel="2">
      <c r="A55" s="23"/>
      <c r="B55" s="16" t="s">
        <v>114</v>
      </c>
      <c r="C55" s="64">
        <v>0.3</v>
      </c>
    </row>
    <row r="56" ht="15.75" customHeight="1" outlineLevel="2">
      <c r="A56" s="21" t="s">
        <v>115</v>
      </c>
      <c r="B56" s="16" t="s">
        <v>113</v>
      </c>
      <c r="C56" s="64">
        <v>0.3</v>
      </c>
    </row>
    <row r="57" ht="15.75" customHeight="1" outlineLevel="2">
      <c r="A57" s="23"/>
      <c r="B57" s="16" t="s">
        <v>114</v>
      </c>
      <c r="C57" s="64">
        <v>0.7</v>
      </c>
    </row>
    <row r="58" ht="15.75" customHeight="1" outlineLevel="2">
      <c r="A58" s="21" t="s">
        <v>116</v>
      </c>
      <c r="B58" s="16" t="s">
        <v>113</v>
      </c>
      <c r="C58" s="64">
        <v>0.35</v>
      </c>
    </row>
    <row r="59" ht="15.75" customHeight="1" outlineLevel="2">
      <c r="A59" s="23"/>
      <c r="B59" s="16" t="s">
        <v>114</v>
      </c>
      <c r="C59" s="64">
        <v>0.65</v>
      </c>
    </row>
    <row r="60" ht="15.75" customHeight="1" outlineLevel="2">
      <c r="A60" s="21" t="s">
        <v>117</v>
      </c>
      <c r="B60" s="16" t="s">
        <v>113</v>
      </c>
      <c r="C60" s="64">
        <v>0.2</v>
      </c>
    </row>
    <row r="61" ht="15.75" customHeight="1" outlineLevel="2">
      <c r="A61" s="23"/>
      <c r="B61" s="16" t="s">
        <v>114</v>
      </c>
      <c r="C61" s="64">
        <v>0.8</v>
      </c>
    </row>
    <row r="62" ht="15.75" customHeight="1" outlineLevel="2">
      <c r="A62" s="21" t="s">
        <v>118</v>
      </c>
      <c r="B62" s="16" t="s">
        <v>4</v>
      </c>
      <c r="C62" s="64">
        <v>0.5</v>
      </c>
    </row>
    <row r="63" ht="15.75" customHeight="1" outlineLevel="2">
      <c r="A63" s="23"/>
      <c r="B63" s="16" t="s">
        <v>119</v>
      </c>
      <c r="C63" s="64">
        <v>0.5</v>
      </c>
    </row>
    <row r="64" ht="15.75" customHeight="1"/>
    <row r="65" ht="15.75" customHeight="1"/>
    <row r="66" ht="15.75" customHeight="1">
      <c r="A66" s="72" t="s">
        <v>6</v>
      </c>
    </row>
    <row r="67" ht="15.75" customHeight="1" outlineLevel="1"/>
    <row r="68" ht="15.75" customHeight="1" outlineLevel="1">
      <c r="A68" s="15" t="s">
        <v>120</v>
      </c>
      <c r="B68" s="15" t="s">
        <v>121</v>
      </c>
      <c r="C68" s="15" t="s">
        <v>122</v>
      </c>
    </row>
    <row r="69" ht="15.75" customHeight="1" outlineLevel="1">
      <c r="A69" s="16" t="s">
        <v>75</v>
      </c>
      <c r="B69" s="16" t="s">
        <v>123</v>
      </c>
      <c r="C69" s="20">
        <v>0.0</v>
      </c>
    </row>
    <row r="70" ht="15.75" customHeight="1" outlineLevel="1">
      <c r="A70" s="16" t="s">
        <v>74</v>
      </c>
      <c r="B70" s="16" t="s">
        <v>124</v>
      </c>
      <c r="C70" s="20">
        <v>18.0</v>
      </c>
    </row>
    <row r="71" ht="15.75" customHeight="1" outlineLevel="1">
      <c r="A71" s="16" t="s">
        <v>10</v>
      </c>
      <c r="B71" s="16" t="s">
        <v>125</v>
      </c>
      <c r="C71" s="20">
        <v>22.0</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58:A59"/>
    <mergeCell ref="A60:A61"/>
    <mergeCell ref="A62:A63"/>
    <mergeCell ref="A44:A45"/>
    <mergeCell ref="A46:A47"/>
    <mergeCell ref="A48:A49"/>
    <mergeCell ref="A50:A51"/>
    <mergeCell ref="A52:A53"/>
    <mergeCell ref="A54:A55"/>
    <mergeCell ref="A56:A5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2.29"/>
    <col customWidth="1" min="3" max="3" width="20.29"/>
    <col customWidth="1" min="4" max="4" width="21.14"/>
    <col customWidth="1" min="5" max="5" width="28.0"/>
    <col customWidth="1" min="6" max="26" width="21.71"/>
  </cols>
  <sheetData>
    <row r="1">
      <c r="A1" s="9" t="s">
        <v>13</v>
      </c>
      <c r="B1" s="10" t="s">
        <v>14</v>
      </c>
    </row>
    <row r="2">
      <c r="A2" s="11" t="s">
        <v>15</v>
      </c>
      <c r="B2" s="12" t="s">
        <v>16</v>
      </c>
    </row>
    <row r="3">
      <c r="A3" s="11" t="s">
        <v>17</v>
      </c>
      <c r="B3" s="12" t="s">
        <v>18</v>
      </c>
    </row>
    <row r="4">
      <c r="A4" s="11" t="s">
        <v>19</v>
      </c>
      <c r="B4" s="12" t="s">
        <v>20</v>
      </c>
    </row>
    <row r="5">
      <c r="A5" s="13" t="s">
        <v>21</v>
      </c>
      <c r="B5" s="14" t="s">
        <v>22</v>
      </c>
    </row>
    <row r="7">
      <c r="A7" s="15" t="s">
        <v>23</v>
      </c>
      <c r="B7" s="15" t="s">
        <v>24</v>
      </c>
      <c r="C7" s="15" t="s">
        <v>25</v>
      </c>
      <c r="D7" s="15" t="s">
        <v>26</v>
      </c>
      <c r="E7" s="15" t="s">
        <v>27</v>
      </c>
    </row>
    <row r="8">
      <c r="A8" s="16" t="s">
        <v>28</v>
      </c>
      <c r="B8" s="16">
        <v>90.0</v>
      </c>
      <c r="C8" s="17">
        <v>166.97011574074074</v>
      </c>
      <c r="D8" s="17">
        <v>17.544502314814814</v>
      </c>
      <c r="E8" s="16" t="s">
        <v>10</v>
      </c>
    </row>
    <row r="9">
      <c r="A9" s="16" t="s">
        <v>28</v>
      </c>
      <c r="B9" s="16">
        <v>90.0</v>
      </c>
      <c r="C9" s="17">
        <v>336.8966203703704</v>
      </c>
      <c r="D9" s="17">
        <v>17.291944444444443</v>
      </c>
      <c r="E9" s="16"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2.29"/>
    <col customWidth="1" min="3" max="3" width="15.71"/>
    <col customWidth="1" min="4" max="4" width="19.57"/>
    <col customWidth="1" min="5" max="5" width="9.57"/>
    <col customWidth="1" min="6" max="6" width="10.71"/>
    <col customWidth="1" min="7" max="7" width="9.57"/>
    <col customWidth="1" min="8" max="8" width="10.71"/>
    <col customWidth="1" min="9" max="26" width="21.71"/>
  </cols>
  <sheetData>
    <row r="1">
      <c r="A1" s="9" t="s">
        <v>13</v>
      </c>
      <c r="B1" s="10" t="s">
        <v>14</v>
      </c>
    </row>
    <row r="2">
      <c r="A2" s="11" t="s">
        <v>15</v>
      </c>
      <c r="B2" s="12" t="s">
        <v>16</v>
      </c>
    </row>
    <row r="3">
      <c r="A3" s="11" t="s">
        <v>17</v>
      </c>
      <c r="B3" s="12" t="s">
        <v>18</v>
      </c>
    </row>
    <row r="4">
      <c r="A4" s="11" t="s">
        <v>19</v>
      </c>
      <c r="B4" s="12" t="s">
        <v>20</v>
      </c>
    </row>
    <row r="5">
      <c r="A5" s="13" t="s">
        <v>21</v>
      </c>
      <c r="B5" s="14" t="s">
        <v>22</v>
      </c>
    </row>
    <row r="7" ht="45.0" customHeight="1">
      <c r="A7" s="18" t="s">
        <v>30</v>
      </c>
    </row>
    <row r="10">
      <c r="A10" s="15" t="s">
        <v>23</v>
      </c>
      <c r="B10" s="15" t="s">
        <v>24</v>
      </c>
      <c r="C10" s="15" t="s">
        <v>31</v>
      </c>
      <c r="D10" s="15" t="s">
        <v>32</v>
      </c>
      <c r="E10" s="15" t="s">
        <v>33</v>
      </c>
      <c r="F10" s="15" t="s">
        <v>34</v>
      </c>
    </row>
    <row r="11">
      <c r="A11" s="16" t="s">
        <v>28</v>
      </c>
      <c r="B11" s="19">
        <v>90.0</v>
      </c>
      <c r="C11" s="20">
        <v>11.18</v>
      </c>
      <c r="D11" s="20">
        <v>3.4</v>
      </c>
      <c r="E11" s="20">
        <v>23.95</v>
      </c>
      <c r="F11" s="20">
        <v>6091.6</v>
      </c>
    </row>
    <row r="12">
      <c r="A12" s="16" t="s">
        <v>28</v>
      </c>
      <c r="B12" s="19">
        <v>90.0</v>
      </c>
      <c r="C12" s="20">
        <v>11.13</v>
      </c>
      <c r="D12" s="20">
        <v>1.41</v>
      </c>
      <c r="E12" s="20">
        <v>24.97</v>
      </c>
      <c r="F12" s="20">
        <v>6051.83</v>
      </c>
    </row>
    <row r="14">
      <c r="A14" s="18" t="s">
        <v>35</v>
      </c>
    </row>
    <row r="16">
      <c r="A16" s="15" t="s">
        <v>36</v>
      </c>
      <c r="B16" s="15" t="s">
        <v>23</v>
      </c>
      <c r="C16" s="15" t="s">
        <v>24</v>
      </c>
      <c r="D16" s="15" t="s">
        <v>37</v>
      </c>
      <c r="E16" s="15" t="s">
        <v>31</v>
      </c>
      <c r="F16" s="15" t="s">
        <v>32</v>
      </c>
      <c r="G16" s="15" t="s">
        <v>33</v>
      </c>
      <c r="H16" s="15" t="s">
        <v>34</v>
      </c>
    </row>
    <row r="17">
      <c r="A17" s="21" t="s">
        <v>38</v>
      </c>
      <c r="B17" s="16" t="s">
        <v>28</v>
      </c>
      <c r="C17" s="16">
        <v>90.0</v>
      </c>
      <c r="D17" s="22">
        <v>546.0</v>
      </c>
      <c r="E17" s="20">
        <v>0.06</v>
      </c>
      <c r="F17" s="20">
        <v>0.06</v>
      </c>
      <c r="G17" s="20">
        <v>0.06</v>
      </c>
      <c r="H17" s="20">
        <v>33.37</v>
      </c>
    </row>
    <row r="18">
      <c r="A18" s="23"/>
      <c r="B18" s="16" t="s">
        <v>28</v>
      </c>
      <c r="C18" s="16">
        <v>90.0</v>
      </c>
      <c r="D18" s="24">
        <v>544.0</v>
      </c>
      <c r="E18" s="20">
        <v>0.06</v>
      </c>
      <c r="F18" s="20">
        <v>0.06</v>
      </c>
      <c r="G18" s="20">
        <v>0.06</v>
      </c>
      <c r="H18" s="20">
        <v>33.24</v>
      </c>
    </row>
    <row r="19">
      <c r="A19" s="21" t="s">
        <v>39</v>
      </c>
      <c r="B19" s="16" t="s">
        <v>28</v>
      </c>
      <c r="C19" s="16">
        <v>90.0</v>
      </c>
      <c r="D19" s="25">
        <v>281.0</v>
      </c>
      <c r="E19" s="20">
        <v>0.06</v>
      </c>
      <c r="F19" s="20">
        <v>0.06</v>
      </c>
      <c r="G19" s="20">
        <v>0.06</v>
      </c>
      <c r="H19" s="20">
        <v>17.17</v>
      </c>
    </row>
    <row r="20">
      <c r="A20" s="23"/>
      <c r="B20" s="16" t="s">
        <v>28</v>
      </c>
      <c r="C20" s="16">
        <v>90.0</v>
      </c>
      <c r="D20" s="26">
        <v>279.0</v>
      </c>
      <c r="E20" s="20">
        <v>0.06</v>
      </c>
      <c r="F20" s="20">
        <v>0.06</v>
      </c>
      <c r="G20" s="20">
        <v>0.06</v>
      </c>
      <c r="H20" s="20">
        <v>17.05</v>
      </c>
    </row>
    <row r="21" ht="15.75" customHeight="1">
      <c r="A21" s="21" t="s">
        <v>40</v>
      </c>
      <c r="B21" s="16" t="s">
        <v>28</v>
      </c>
      <c r="C21" s="16">
        <v>90.0</v>
      </c>
      <c r="D21" s="16">
        <v>79.0</v>
      </c>
      <c r="E21" s="20">
        <v>1.1</v>
      </c>
      <c r="F21" s="20">
        <v>1.1</v>
      </c>
      <c r="G21" s="20">
        <v>1.1</v>
      </c>
      <c r="H21" s="20">
        <v>86.9</v>
      </c>
    </row>
    <row r="22" ht="15.75" customHeight="1">
      <c r="A22" s="23"/>
      <c r="B22" s="16" t="s">
        <v>28</v>
      </c>
      <c r="C22" s="16">
        <v>90.0</v>
      </c>
      <c r="D22" s="16">
        <v>78.0</v>
      </c>
      <c r="E22" s="20">
        <v>1.1</v>
      </c>
      <c r="F22" s="20">
        <v>1.1</v>
      </c>
      <c r="G22" s="20">
        <v>1.1</v>
      </c>
      <c r="H22" s="20">
        <v>85.8</v>
      </c>
    </row>
    <row r="23" ht="15.75" customHeight="1">
      <c r="A23" s="21" t="s">
        <v>41</v>
      </c>
      <c r="B23" s="16" t="s">
        <v>28</v>
      </c>
      <c r="C23" s="16">
        <v>90.0</v>
      </c>
      <c r="D23" s="16">
        <v>202.0</v>
      </c>
      <c r="E23" s="27">
        <v>3.67</v>
      </c>
      <c r="F23" s="28">
        <v>3.67</v>
      </c>
      <c r="G23" s="20">
        <v>3.67</v>
      </c>
      <c r="H23" s="29">
        <v>740.67</v>
      </c>
    </row>
    <row r="24" ht="15.75" customHeight="1">
      <c r="A24" s="23"/>
      <c r="B24" s="16" t="s">
        <v>28</v>
      </c>
      <c r="C24" s="16">
        <v>90.0</v>
      </c>
      <c r="D24" s="16">
        <v>201.0</v>
      </c>
      <c r="E24" s="30">
        <v>3.67</v>
      </c>
      <c r="F24" s="31">
        <v>3.67</v>
      </c>
      <c r="G24" s="20">
        <v>3.67</v>
      </c>
      <c r="H24" s="20">
        <v>737.0</v>
      </c>
    </row>
    <row r="25" ht="15.75" customHeight="1">
      <c r="A25" s="21" t="s">
        <v>42</v>
      </c>
      <c r="B25" s="16" t="s">
        <v>28</v>
      </c>
      <c r="C25" s="16">
        <v>90.0</v>
      </c>
      <c r="D25" s="25">
        <v>281.0</v>
      </c>
      <c r="E25" s="28">
        <v>5.08</v>
      </c>
      <c r="F25" s="20">
        <v>0.0</v>
      </c>
      <c r="G25" s="28">
        <v>16.0</v>
      </c>
      <c r="H25" s="28">
        <v>1426.35</v>
      </c>
    </row>
    <row r="26" ht="15.75" customHeight="1">
      <c r="A26" s="23"/>
      <c r="B26" s="16" t="s">
        <v>28</v>
      </c>
      <c r="C26" s="16">
        <v>90.0</v>
      </c>
      <c r="D26" s="26">
        <v>279.0</v>
      </c>
      <c r="E26" s="31">
        <v>5.37</v>
      </c>
      <c r="F26" s="20">
        <v>0.0</v>
      </c>
      <c r="G26" s="31">
        <v>16.22</v>
      </c>
      <c r="H26" s="31">
        <v>1496.95</v>
      </c>
    </row>
    <row r="27" ht="15.75" customHeight="1">
      <c r="A27" s="21" t="s">
        <v>43</v>
      </c>
      <c r="B27" s="16" t="s">
        <v>28</v>
      </c>
      <c r="C27" s="16">
        <v>90.0</v>
      </c>
      <c r="D27" s="16">
        <v>195.0</v>
      </c>
      <c r="E27" s="20">
        <v>0.18</v>
      </c>
      <c r="F27" s="20">
        <v>0.18</v>
      </c>
      <c r="G27" s="20">
        <v>0.18</v>
      </c>
      <c r="H27" s="20">
        <v>35.75</v>
      </c>
    </row>
    <row r="28" ht="15.75" customHeight="1">
      <c r="A28" s="23"/>
      <c r="B28" s="16" t="s">
        <v>28</v>
      </c>
      <c r="C28" s="16">
        <v>90.0</v>
      </c>
      <c r="D28" s="16">
        <v>193.0</v>
      </c>
      <c r="E28" s="20">
        <v>0.18</v>
      </c>
      <c r="F28" s="20">
        <v>0.18</v>
      </c>
      <c r="G28" s="20">
        <v>0.18</v>
      </c>
      <c r="H28" s="20">
        <v>35.38</v>
      </c>
    </row>
    <row r="29" ht="15.75" customHeight="1">
      <c r="A29" s="21" t="s">
        <v>44</v>
      </c>
      <c r="B29" s="16" t="s">
        <v>28</v>
      </c>
      <c r="C29" s="16">
        <v>90.0</v>
      </c>
      <c r="D29" s="16">
        <v>86.0</v>
      </c>
      <c r="E29" s="20">
        <v>1.83</v>
      </c>
      <c r="F29" s="20">
        <v>1.83</v>
      </c>
      <c r="G29" s="20">
        <v>1.83</v>
      </c>
      <c r="H29" s="20">
        <v>157.67</v>
      </c>
    </row>
    <row r="30" ht="15.75" customHeight="1">
      <c r="A30" s="23"/>
      <c r="B30" s="16" t="s">
        <v>28</v>
      </c>
      <c r="C30" s="16">
        <v>90.0</v>
      </c>
      <c r="D30" s="16">
        <v>86.0</v>
      </c>
      <c r="E30" s="20">
        <v>1.83</v>
      </c>
      <c r="F30" s="20">
        <v>1.83</v>
      </c>
      <c r="G30" s="20">
        <v>1.83</v>
      </c>
      <c r="H30" s="20">
        <v>157.67</v>
      </c>
    </row>
    <row r="31" ht="15.75" customHeight="1">
      <c r="A31" s="21" t="s">
        <v>45</v>
      </c>
      <c r="B31" s="16" t="s">
        <v>28</v>
      </c>
      <c r="C31" s="16">
        <v>90.0</v>
      </c>
      <c r="D31" s="16">
        <v>180.0</v>
      </c>
      <c r="E31" s="20">
        <v>0.06</v>
      </c>
      <c r="F31" s="20">
        <v>0.06</v>
      </c>
      <c r="G31" s="20">
        <v>0.06</v>
      </c>
      <c r="H31" s="20">
        <v>11.0</v>
      </c>
    </row>
    <row r="32" ht="15.75" customHeight="1">
      <c r="A32" s="23"/>
      <c r="B32" s="16" t="s">
        <v>28</v>
      </c>
      <c r="C32" s="16">
        <v>90.0</v>
      </c>
      <c r="D32" s="16">
        <v>178.0</v>
      </c>
      <c r="E32" s="20">
        <v>0.06</v>
      </c>
      <c r="F32" s="20">
        <v>0.06</v>
      </c>
      <c r="G32" s="20">
        <v>0.06</v>
      </c>
      <c r="H32" s="20">
        <v>10.88</v>
      </c>
    </row>
    <row r="33" ht="15.75" customHeight="1">
      <c r="A33" s="21" t="s">
        <v>46</v>
      </c>
      <c r="B33" s="16" t="s">
        <v>28</v>
      </c>
      <c r="C33" s="16">
        <v>90.0</v>
      </c>
      <c r="D33" s="16">
        <v>147.0</v>
      </c>
      <c r="E33" s="20">
        <v>0.18</v>
      </c>
      <c r="F33" s="20">
        <v>0.18</v>
      </c>
      <c r="G33" s="20">
        <v>0.18</v>
      </c>
      <c r="H33" s="20">
        <v>26.95</v>
      </c>
    </row>
    <row r="34" ht="15.75" customHeight="1">
      <c r="A34" s="23"/>
      <c r="B34" s="16" t="s">
        <v>28</v>
      </c>
      <c r="C34" s="16">
        <v>90.0</v>
      </c>
      <c r="D34" s="16">
        <v>145.0</v>
      </c>
      <c r="E34" s="20">
        <v>0.18</v>
      </c>
      <c r="F34" s="20">
        <v>0.18</v>
      </c>
      <c r="G34" s="20">
        <v>0.18</v>
      </c>
      <c r="H34" s="20">
        <v>26.58</v>
      </c>
    </row>
    <row r="35" ht="15.75" customHeight="1">
      <c r="A35" s="21" t="s">
        <v>47</v>
      </c>
      <c r="B35" s="16" t="s">
        <v>28</v>
      </c>
      <c r="C35" s="16">
        <v>90.0</v>
      </c>
      <c r="D35" s="16">
        <v>265.0</v>
      </c>
      <c r="E35" s="20">
        <v>0.09</v>
      </c>
      <c r="F35" s="20">
        <v>0.09</v>
      </c>
      <c r="G35" s="20">
        <v>0.09</v>
      </c>
      <c r="H35" s="20">
        <v>24.29</v>
      </c>
    </row>
    <row r="36" ht="15.75" customHeight="1">
      <c r="A36" s="23"/>
      <c r="B36" s="16" t="s">
        <v>28</v>
      </c>
      <c r="C36" s="16">
        <v>90.0</v>
      </c>
      <c r="D36" s="16">
        <v>265.0</v>
      </c>
      <c r="E36" s="20">
        <v>0.09</v>
      </c>
      <c r="F36" s="20">
        <v>0.09</v>
      </c>
      <c r="G36" s="20">
        <v>0.09</v>
      </c>
      <c r="H36" s="20">
        <v>24.29</v>
      </c>
    </row>
    <row r="37" ht="15.75" customHeight="1">
      <c r="A37" s="21" t="s">
        <v>48</v>
      </c>
      <c r="B37" s="16" t="s">
        <v>28</v>
      </c>
      <c r="C37" s="16">
        <v>90.0</v>
      </c>
      <c r="D37" s="16">
        <v>265.0</v>
      </c>
      <c r="E37" s="20">
        <v>0.05</v>
      </c>
      <c r="F37" s="20">
        <v>0.05</v>
      </c>
      <c r="G37" s="20">
        <v>0.05</v>
      </c>
      <c r="H37" s="20">
        <v>13.25</v>
      </c>
    </row>
    <row r="38" ht="15.75" customHeight="1">
      <c r="A38" s="23"/>
      <c r="B38" s="16" t="s">
        <v>28</v>
      </c>
      <c r="C38" s="16">
        <v>90.0</v>
      </c>
      <c r="D38" s="16">
        <v>264.0</v>
      </c>
      <c r="E38" s="20">
        <v>0.05</v>
      </c>
      <c r="F38" s="20">
        <v>0.05</v>
      </c>
      <c r="G38" s="20">
        <v>0.05</v>
      </c>
      <c r="H38" s="20">
        <v>13.2</v>
      </c>
    </row>
    <row r="39" ht="15.75" customHeight="1">
      <c r="A39" s="21" t="s">
        <v>39</v>
      </c>
      <c r="B39" s="16" t="s">
        <v>28</v>
      </c>
      <c r="C39" s="16">
        <v>90.0</v>
      </c>
      <c r="D39" s="16">
        <v>265.0</v>
      </c>
      <c r="E39" s="20">
        <v>0.05</v>
      </c>
      <c r="F39" s="20">
        <v>0.05</v>
      </c>
      <c r="G39" s="20">
        <v>0.05</v>
      </c>
      <c r="H39" s="20">
        <v>13.25</v>
      </c>
    </row>
    <row r="40" ht="15.75" customHeight="1">
      <c r="A40" s="23"/>
      <c r="B40" s="16" t="s">
        <v>28</v>
      </c>
      <c r="C40" s="16">
        <v>90.0</v>
      </c>
      <c r="D40" s="16">
        <v>264.0</v>
      </c>
      <c r="E40" s="20">
        <v>0.05</v>
      </c>
      <c r="F40" s="20">
        <v>0.05</v>
      </c>
      <c r="G40" s="20">
        <v>0.05</v>
      </c>
      <c r="H40" s="20">
        <v>13.2</v>
      </c>
    </row>
    <row r="41" ht="15.75" customHeight="1">
      <c r="A41" s="21" t="s">
        <v>40</v>
      </c>
      <c r="B41" s="16" t="s">
        <v>28</v>
      </c>
      <c r="C41" s="16">
        <v>90.0</v>
      </c>
      <c r="D41" s="16">
        <v>70.0</v>
      </c>
      <c r="E41" s="20">
        <v>0.9</v>
      </c>
      <c r="F41" s="20">
        <v>0.9</v>
      </c>
      <c r="G41" s="20">
        <v>0.9</v>
      </c>
      <c r="H41" s="20">
        <v>63.0</v>
      </c>
    </row>
    <row r="42" ht="15.75" customHeight="1">
      <c r="A42" s="23"/>
      <c r="B42" s="16" t="s">
        <v>28</v>
      </c>
      <c r="C42" s="16">
        <v>90.0</v>
      </c>
      <c r="D42" s="16">
        <v>70.0</v>
      </c>
      <c r="E42" s="20">
        <v>0.9</v>
      </c>
      <c r="F42" s="20">
        <v>0.9</v>
      </c>
      <c r="G42" s="20">
        <v>0.9</v>
      </c>
      <c r="H42" s="20">
        <v>63.0</v>
      </c>
    </row>
    <row r="43" ht="15.75" customHeight="1">
      <c r="A43" s="21" t="s">
        <v>41</v>
      </c>
      <c r="B43" s="16" t="s">
        <v>28</v>
      </c>
      <c r="C43" s="16">
        <v>90.0</v>
      </c>
      <c r="D43" s="16">
        <v>195.0</v>
      </c>
      <c r="E43" s="29">
        <v>3.0</v>
      </c>
      <c r="F43" s="32">
        <v>3.0</v>
      </c>
      <c r="G43" s="20">
        <v>3.0</v>
      </c>
      <c r="H43" s="20">
        <v>585.0</v>
      </c>
    </row>
    <row r="44" ht="15.75" customHeight="1">
      <c r="A44" s="23"/>
      <c r="B44" s="16" t="s">
        <v>28</v>
      </c>
      <c r="C44" s="16">
        <v>90.0</v>
      </c>
      <c r="D44" s="16">
        <v>194.0</v>
      </c>
      <c r="E44" s="33">
        <v>3.0</v>
      </c>
      <c r="F44" s="34">
        <v>3.0</v>
      </c>
      <c r="G44" s="20">
        <v>3.0</v>
      </c>
      <c r="H44" s="20">
        <v>582.0</v>
      </c>
    </row>
    <row r="45" ht="15.75" customHeight="1">
      <c r="A45" s="21" t="s">
        <v>49</v>
      </c>
      <c r="B45" s="16" t="s">
        <v>28</v>
      </c>
      <c r="C45" s="16">
        <v>90.0</v>
      </c>
      <c r="D45" s="16">
        <v>265.0</v>
      </c>
      <c r="E45" s="27">
        <v>3.41</v>
      </c>
      <c r="F45" s="20">
        <v>0.0</v>
      </c>
      <c r="G45" s="32">
        <v>12.07</v>
      </c>
      <c r="H45" s="27">
        <v>904.54</v>
      </c>
    </row>
    <row r="46" ht="15.75" customHeight="1">
      <c r="A46" s="23"/>
      <c r="B46" s="16" t="s">
        <v>28</v>
      </c>
      <c r="C46" s="16">
        <v>90.0</v>
      </c>
      <c r="D46" s="16">
        <v>264.0</v>
      </c>
      <c r="E46" s="33">
        <v>3.07</v>
      </c>
      <c r="F46" s="20">
        <v>0.0</v>
      </c>
      <c r="G46" s="30">
        <v>11.99</v>
      </c>
      <c r="H46" s="33">
        <v>809.71</v>
      </c>
    </row>
    <row r="47" ht="15.75" customHeight="1">
      <c r="A47" s="21" t="s">
        <v>43</v>
      </c>
      <c r="B47" s="16" t="s">
        <v>28</v>
      </c>
      <c r="C47" s="16">
        <v>90.0</v>
      </c>
      <c r="D47" s="16">
        <v>195.0</v>
      </c>
      <c r="E47" s="20">
        <v>0.15</v>
      </c>
      <c r="F47" s="20">
        <v>0.15</v>
      </c>
      <c r="G47" s="20">
        <v>0.15</v>
      </c>
      <c r="H47" s="20">
        <v>29.25</v>
      </c>
    </row>
    <row r="48" ht="15.75" customHeight="1">
      <c r="A48" s="23"/>
      <c r="B48" s="16" t="s">
        <v>28</v>
      </c>
      <c r="C48" s="16">
        <v>90.0</v>
      </c>
      <c r="D48" s="16">
        <v>194.0</v>
      </c>
      <c r="E48" s="20">
        <v>0.15</v>
      </c>
      <c r="F48" s="20">
        <v>0.15</v>
      </c>
      <c r="G48" s="20">
        <v>0.15</v>
      </c>
      <c r="H48" s="20">
        <v>29.1</v>
      </c>
    </row>
    <row r="49" ht="15.75" customHeight="1">
      <c r="A49" s="21" t="s">
        <v>44</v>
      </c>
      <c r="B49" s="16" t="s">
        <v>28</v>
      </c>
      <c r="C49" s="16">
        <v>90.0</v>
      </c>
      <c r="D49" s="16">
        <v>70.0</v>
      </c>
      <c r="E49" s="20">
        <v>2.4</v>
      </c>
      <c r="F49" s="27">
        <v>2.4</v>
      </c>
      <c r="G49" s="20">
        <v>2.4</v>
      </c>
      <c r="H49" s="20">
        <v>168.0</v>
      </c>
    </row>
    <row r="50" ht="15.75" customHeight="1">
      <c r="A50" s="23"/>
      <c r="B50" s="16" t="s">
        <v>28</v>
      </c>
      <c r="C50" s="16">
        <v>90.0</v>
      </c>
      <c r="D50" s="16">
        <v>70.0</v>
      </c>
      <c r="E50" s="20">
        <v>2.4</v>
      </c>
      <c r="F50" s="30">
        <v>2.4</v>
      </c>
      <c r="G50" s="20">
        <v>2.4</v>
      </c>
      <c r="H50" s="20">
        <v>168.0</v>
      </c>
    </row>
    <row r="51" ht="15.75" customHeight="1">
      <c r="A51" s="21" t="s">
        <v>50</v>
      </c>
      <c r="B51" s="16" t="s">
        <v>28</v>
      </c>
      <c r="C51" s="16">
        <v>90.0</v>
      </c>
      <c r="D51" s="16">
        <v>182.0</v>
      </c>
      <c r="E51" s="20">
        <v>0.05</v>
      </c>
      <c r="F51" s="20">
        <v>0.05</v>
      </c>
      <c r="G51" s="20">
        <v>0.05</v>
      </c>
      <c r="H51" s="20">
        <v>9.1</v>
      </c>
    </row>
    <row r="52" ht="15.75" customHeight="1">
      <c r="A52" s="23"/>
      <c r="B52" s="16" t="s">
        <v>28</v>
      </c>
      <c r="C52" s="16">
        <v>90.0</v>
      </c>
      <c r="D52" s="16">
        <v>181.0</v>
      </c>
      <c r="E52" s="20">
        <v>0.05</v>
      </c>
      <c r="F52" s="20">
        <v>0.05</v>
      </c>
      <c r="G52" s="20">
        <v>0.05</v>
      </c>
      <c r="H52" s="20">
        <v>9.05</v>
      </c>
    </row>
    <row r="53" ht="15.75" customHeight="1">
      <c r="A53" s="21" t="s">
        <v>46</v>
      </c>
      <c r="B53" s="16" t="s">
        <v>28</v>
      </c>
      <c r="C53" s="16">
        <v>90.0</v>
      </c>
      <c r="D53" s="16">
        <v>144.0</v>
      </c>
      <c r="E53" s="20">
        <v>0.15</v>
      </c>
      <c r="F53" s="20">
        <v>0.15</v>
      </c>
      <c r="G53" s="20">
        <v>0.15</v>
      </c>
      <c r="H53" s="20">
        <v>21.6</v>
      </c>
    </row>
    <row r="54" ht="15.75" customHeight="1">
      <c r="A54" s="23"/>
      <c r="B54" s="16" t="s">
        <v>28</v>
      </c>
      <c r="C54" s="16">
        <v>90.0</v>
      </c>
      <c r="D54" s="16">
        <v>143.0</v>
      </c>
      <c r="E54" s="20">
        <v>0.15</v>
      </c>
      <c r="F54" s="20">
        <v>0.15</v>
      </c>
      <c r="G54" s="20">
        <v>0.15</v>
      </c>
      <c r="H54" s="20">
        <v>21.45</v>
      </c>
    </row>
    <row r="55" ht="15.75" customHeight="1">
      <c r="A55" s="21" t="s">
        <v>51</v>
      </c>
      <c r="B55" s="16" t="s">
        <v>28</v>
      </c>
      <c r="C55" s="16">
        <v>90.0</v>
      </c>
      <c r="D55" s="25">
        <v>290.0</v>
      </c>
      <c r="E55" s="20">
        <v>0.0</v>
      </c>
      <c r="F55" s="20">
        <v>0.0</v>
      </c>
      <c r="G55" s="20">
        <v>0.0</v>
      </c>
      <c r="H55" s="20">
        <v>0.0</v>
      </c>
    </row>
    <row r="56" ht="15.75" customHeight="1">
      <c r="A56" s="23"/>
      <c r="B56" s="16" t="s">
        <v>28</v>
      </c>
      <c r="C56" s="16">
        <v>90.0</v>
      </c>
      <c r="D56" s="26">
        <v>288.0</v>
      </c>
      <c r="E56" s="20">
        <v>0.0</v>
      </c>
      <c r="F56" s="20">
        <v>0.0</v>
      </c>
      <c r="G56" s="20">
        <v>0.0</v>
      </c>
      <c r="H56" s="20">
        <v>0.0</v>
      </c>
    </row>
    <row r="57" ht="15.75" customHeight="1">
      <c r="A57" s="21" t="s">
        <v>52</v>
      </c>
      <c r="B57" s="16" t="s">
        <v>28</v>
      </c>
      <c r="C57" s="16">
        <v>90.0</v>
      </c>
      <c r="D57" s="16">
        <v>142.0</v>
      </c>
      <c r="E57" s="20">
        <v>1.1</v>
      </c>
      <c r="F57" s="20">
        <v>1.1</v>
      </c>
      <c r="G57" s="20">
        <v>1.1</v>
      </c>
      <c r="H57" s="20">
        <v>156.2</v>
      </c>
    </row>
    <row r="58" ht="15.75" customHeight="1">
      <c r="A58" s="23"/>
      <c r="B58" s="16" t="s">
        <v>28</v>
      </c>
      <c r="C58" s="16">
        <v>90.0</v>
      </c>
      <c r="D58" s="16">
        <v>141.0</v>
      </c>
      <c r="E58" s="20">
        <v>1.1</v>
      </c>
      <c r="F58" s="20">
        <v>1.1</v>
      </c>
      <c r="G58" s="20">
        <v>1.1</v>
      </c>
      <c r="H58" s="20">
        <v>155.1</v>
      </c>
    </row>
    <row r="59" ht="15.75" customHeight="1">
      <c r="A59" s="21" t="s">
        <v>53</v>
      </c>
      <c r="B59" s="16" t="s">
        <v>28</v>
      </c>
      <c r="C59" s="16">
        <v>90.0</v>
      </c>
      <c r="D59" s="16">
        <v>175.0</v>
      </c>
      <c r="E59" s="27">
        <v>3.67</v>
      </c>
      <c r="F59" s="28">
        <v>3.67</v>
      </c>
      <c r="G59" s="20">
        <v>3.67</v>
      </c>
      <c r="H59" s="20">
        <v>641.67</v>
      </c>
    </row>
    <row r="60" ht="15.75" customHeight="1">
      <c r="A60" s="23"/>
      <c r="B60" s="16" t="s">
        <v>28</v>
      </c>
      <c r="C60" s="16">
        <v>90.0</v>
      </c>
      <c r="D60" s="16">
        <v>174.0</v>
      </c>
      <c r="E60" s="30">
        <v>3.67</v>
      </c>
      <c r="F60" s="31">
        <v>3.67</v>
      </c>
      <c r="G60" s="20">
        <v>3.67</v>
      </c>
      <c r="H60" s="20">
        <v>638.0</v>
      </c>
    </row>
    <row r="61" ht="15.75" customHeight="1">
      <c r="A61" s="21" t="s">
        <v>54</v>
      </c>
      <c r="B61" s="16" t="s">
        <v>28</v>
      </c>
      <c r="C61" s="16">
        <v>90.0</v>
      </c>
      <c r="D61" s="16">
        <v>175.0</v>
      </c>
      <c r="E61" s="20">
        <v>0.73</v>
      </c>
      <c r="F61" s="20">
        <v>0.73</v>
      </c>
      <c r="G61" s="20">
        <v>0.73</v>
      </c>
      <c r="H61" s="20">
        <v>128.33</v>
      </c>
    </row>
    <row r="62" ht="15.75" customHeight="1">
      <c r="A62" s="23"/>
      <c r="B62" s="16" t="s">
        <v>28</v>
      </c>
      <c r="C62" s="16">
        <v>90.0</v>
      </c>
      <c r="D62" s="16">
        <v>173.0</v>
      </c>
      <c r="E62" s="20">
        <v>0.73</v>
      </c>
      <c r="F62" s="20">
        <v>0.73</v>
      </c>
      <c r="G62" s="20">
        <v>0.73</v>
      </c>
      <c r="H62" s="20">
        <v>126.87</v>
      </c>
    </row>
    <row r="63" ht="15.75" customHeight="1">
      <c r="A63" s="21" t="s">
        <v>52</v>
      </c>
      <c r="B63" s="16" t="s">
        <v>28</v>
      </c>
      <c r="C63" s="16">
        <v>90.0</v>
      </c>
      <c r="D63" s="16">
        <v>147.0</v>
      </c>
      <c r="E63" s="20">
        <v>0.9</v>
      </c>
      <c r="F63" s="20">
        <v>0.9</v>
      </c>
      <c r="G63" s="20">
        <v>0.9</v>
      </c>
      <c r="H63" s="20">
        <v>132.3</v>
      </c>
    </row>
    <row r="64" ht="15.75" customHeight="1">
      <c r="A64" s="23"/>
      <c r="B64" s="16" t="s">
        <v>28</v>
      </c>
      <c r="C64" s="16">
        <v>90.0</v>
      </c>
      <c r="D64" s="16">
        <v>147.0</v>
      </c>
      <c r="E64" s="20">
        <v>0.9</v>
      </c>
      <c r="F64" s="20">
        <v>0.9</v>
      </c>
      <c r="G64" s="20">
        <v>0.9</v>
      </c>
      <c r="H64" s="20">
        <v>132.3</v>
      </c>
    </row>
    <row r="65" ht="15.75" customHeight="1">
      <c r="A65" s="21" t="s">
        <v>53</v>
      </c>
      <c r="B65" s="16" t="s">
        <v>28</v>
      </c>
      <c r="C65" s="16">
        <v>90.0</v>
      </c>
      <c r="D65" s="16">
        <v>185.0</v>
      </c>
      <c r="E65" s="29">
        <v>3.0</v>
      </c>
      <c r="F65" s="32">
        <v>3.0</v>
      </c>
      <c r="G65" s="20">
        <v>3.0</v>
      </c>
      <c r="H65" s="20">
        <v>555.0</v>
      </c>
    </row>
    <row r="66" ht="15.75" customHeight="1">
      <c r="A66" s="23"/>
      <c r="B66" s="16" t="s">
        <v>28</v>
      </c>
      <c r="C66" s="16">
        <v>90.0</v>
      </c>
      <c r="D66" s="16">
        <v>185.0</v>
      </c>
      <c r="E66" s="33">
        <v>3.0</v>
      </c>
      <c r="F66" s="34">
        <v>3.0</v>
      </c>
      <c r="G66" s="20">
        <v>3.0</v>
      </c>
      <c r="H66" s="20">
        <v>555.0</v>
      </c>
    </row>
    <row r="67" ht="15.75" customHeight="1">
      <c r="A67" s="21" t="s">
        <v>54</v>
      </c>
      <c r="B67" s="16" t="s">
        <v>28</v>
      </c>
      <c r="C67" s="16">
        <v>90.0</v>
      </c>
      <c r="D67" s="16">
        <v>185.0</v>
      </c>
      <c r="E67" s="20">
        <v>0.6</v>
      </c>
      <c r="F67" s="20">
        <v>0.6</v>
      </c>
      <c r="G67" s="20">
        <v>0.6</v>
      </c>
      <c r="H67" s="20">
        <v>111.0</v>
      </c>
    </row>
    <row r="68" ht="15.75" customHeight="1">
      <c r="A68" s="23"/>
      <c r="B68" s="16" t="s">
        <v>28</v>
      </c>
      <c r="C68" s="16">
        <v>90.0</v>
      </c>
      <c r="D68" s="16">
        <v>185.0</v>
      </c>
      <c r="E68" s="20">
        <v>0.6</v>
      </c>
      <c r="F68" s="20">
        <v>0.6</v>
      </c>
      <c r="G68" s="20">
        <v>0.6</v>
      </c>
      <c r="H68" s="20">
        <v>111.0</v>
      </c>
    </row>
    <row r="69" ht="15.75" customHeight="1"/>
    <row r="70" ht="15.75" customHeight="1">
      <c r="A70" s="9" t="s">
        <v>55</v>
      </c>
      <c r="B70" s="35"/>
    </row>
    <row r="71" ht="15.75" customHeight="1">
      <c r="A71" s="36" t="s">
        <v>56</v>
      </c>
      <c r="B71" s="37"/>
    </row>
    <row r="72" ht="15.75" customHeight="1">
      <c r="A72" s="36" t="s">
        <v>57</v>
      </c>
      <c r="B72" s="12" t="s">
        <v>58</v>
      </c>
    </row>
    <row r="73" ht="15.75" customHeight="1">
      <c r="A73" s="38" t="s">
        <v>59</v>
      </c>
      <c r="B73" s="39" t="s">
        <v>59</v>
      </c>
    </row>
    <row r="74" ht="15.75" customHeight="1">
      <c r="A74" s="40" t="s">
        <v>60</v>
      </c>
      <c r="B74" s="41" t="s">
        <v>60</v>
      </c>
    </row>
    <row r="75" ht="15.75" customHeight="1">
      <c r="A75" s="42" t="s">
        <v>61</v>
      </c>
      <c r="B75" s="43" t="s">
        <v>61</v>
      </c>
    </row>
    <row r="76" ht="15.75" customHeight="1">
      <c r="A76" s="44" t="s">
        <v>62</v>
      </c>
      <c r="B76" s="45" t="s">
        <v>62</v>
      </c>
    </row>
    <row r="77" ht="15.75" customHeight="1">
      <c r="A77" s="46" t="s">
        <v>63</v>
      </c>
      <c r="B77" s="47" t="s">
        <v>63</v>
      </c>
    </row>
    <row r="78" ht="15.75" customHeight="1">
      <c r="A78" s="48" t="s">
        <v>64</v>
      </c>
      <c r="B78" s="14" t="s">
        <v>64</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7:F7"/>
    <mergeCell ref="A14:F14"/>
    <mergeCell ref="A17:A18"/>
    <mergeCell ref="A19:A20"/>
    <mergeCell ref="A21:A22"/>
    <mergeCell ref="A23:A24"/>
    <mergeCell ref="A25:A26"/>
    <mergeCell ref="A27:A28"/>
    <mergeCell ref="A29:A30"/>
    <mergeCell ref="A31:A32"/>
    <mergeCell ref="A33:A34"/>
    <mergeCell ref="A35:A36"/>
    <mergeCell ref="A37:A38"/>
    <mergeCell ref="A39:A40"/>
    <mergeCell ref="A55:A56"/>
    <mergeCell ref="A57:A58"/>
    <mergeCell ref="A59:A60"/>
    <mergeCell ref="A61:A62"/>
    <mergeCell ref="A63:A64"/>
    <mergeCell ref="A65:A66"/>
    <mergeCell ref="A67:A68"/>
    <mergeCell ref="A71:B71"/>
    <mergeCell ref="A41:A42"/>
    <mergeCell ref="A43:A44"/>
    <mergeCell ref="A45:A46"/>
    <mergeCell ref="A47:A48"/>
    <mergeCell ref="A49:A50"/>
    <mergeCell ref="A51:A52"/>
    <mergeCell ref="A53:A54"/>
  </mergeCells>
  <printOptions/>
  <pageMargins bottom="0.787401575" footer="0.0" header="0.0" left="0.7" right="0.7"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2.29"/>
    <col customWidth="1" min="3" max="26" width="10.71"/>
  </cols>
  <sheetData>
    <row r="1">
      <c r="A1" s="9" t="s">
        <v>13</v>
      </c>
      <c r="B1" s="10" t="s">
        <v>14</v>
      </c>
    </row>
    <row r="2">
      <c r="A2" s="11" t="s">
        <v>15</v>
      </c>
      <c r="B2" s="12" t="s">
        <v>16</v>
      </c>
    </row>
    <row r="3">
      <c r="A3" s="11" t="s">
        <v>17</v>
      </c>
      <c r="B3" s="12" t="s">
        <v>18</v>
      </c>
    </row>
    <row r="4">
      <c r="A4" s="11" t="s">
        <v>19</v>
      </c>
      <c r="B4" s="12" t="s">
        <v>20</v>
      </c>
    </row>
    <row r="5">
      <c r="A5" s="13" t="s">
        <v>21</v>
      </c>
      <c r="B5" s="14" t="s">
        <v>22</v>
      </c>
    </row>
    <row r="9">
      <c r="M9" s="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2.29"/>
    <col customWidth="1" min="3" max="3" width="17.29"/>
    <col customWidth="1" min="4" max="4" width="19.57"/>
    <col customWidth="1" min="5" max="5" width="19.29"/>
    <col customWidth="1" min="6" max="6" width="20.29"/>
    <col customWidth="1" min="7" max="8" width="19.29"/>
    <col customWidth="1" min="9" max="26" width="21.71"/>
  </cols>
  <sheetData>
    <row r="1">
      <c r="A1" s="9" t="s">
        <v>13</v>
      </c>
      <c r="B1" s="10" t="s">
        <v>14</v>
      </c>
    </row>
    <row r="2">
      <c r="A2" s="11" t="s">
        <v>15</v>
      </c>
      <c r="B2" s="12" t="s">
        <v>16</v>
      </c>
    </row>
    <row r="3">
      <c r="A3" s="11" t="s">
        <v>17</v>
      </c>
      <c r="B3" s="12" t="s">
        <v>18</v>
      </c>
    </row>
    <row r="4">
      <c r="A4" s="11" t="s">
        <v>19</v>
      </c>
      <c r="B4" s="12" t="s">
        <v>20</v>
      </c>
    </row>
    <row r="5">
      <c r="A5" s="13" t="s">
        <v>21</v>
      </c>
      <c r="B5" s="14" t="s">
        <v>22</v>
      </c>
    </row>
    <row r="7" ht="15.0" customHeight="1"/>
    <row r="8" ht="30.0" customHeight="1">
      <c r="A8" s="18" t="s">
        <v>65</v>
      </c>
    </row>
    <row r="10">
      <c r="A10" s="15" t="s">
        <v>23</v>
      </c>
      <c r="B10" s="15" t="s">
        <v>24</v>
      </c>
      <c r="C10" s="15" t="s">
        <v>31</v>
      </c>
      <c r="D10" s="15" t="s">
        <v>32</v>
      </c>
      <c r="E10" s="15" t="s">
        <v>33</v>
      </c>
      <c r="F10" s="15" t="s">
        <v>25</v>
      </c>
    </row>
    <row r="11">
      <c r="A11" s="17" t="s">
        <v>28</v>
      </c>
      <c r="B11" s="16">
        <v>90.0</v>
      </c>
      <c r="C11" s="17">
        <v>0.3069212962962963</v>
      </c>
      <c r="D11" s="17">
        <v>0.0078125</v>
      </c>
      <c r="E11" s="17">
        <v>4.944629629629629</v>
      </c>
      <c r="F11" s="17">
        <v>166.97011574074074</v>
      </c>
    </row>
    <row r="12">
      <c r="A12" s="17" t="s">
        <v>28</v>
      </c>
      <c r="B12" s="16">
        <v>90.0</v>
      </c>
      <c r="C12" s="17">
        <v>0.6215740740740741</v>
      </c>
      <c r="D12" s="17">
        <v>0.008159722222222223</v>
      </c>
      <c r="E12" s="17">
        <v>5.877534722222222</v>
      </c>
      <c r="F12" s="17">
        <v>336.8966203703704</v>
      </c>
    </row>
    <row r="14" ht="15.0" customHeight="1"/>
    <row r="15">
      <c r="A15" s="50" t="s">
        <v>66</v>
      </c>
    </row>
    <row r="16" ht="30.0" customHeight="1">
      <c r="A16" s="18" t="s">
        <v>67</v>
      </c>
    </row>
    <row r="17" ht="15.0" customHeight="1"/>
    <row r="18" ht="30.0" customHeight="1">
      <c r="A18" s="15" t="s">
        <v>36</v>
      </c>
      <c r="B18" s="15" t="s">
        <v>23</v>
      </c>
      <c r="C18" s="15" t="s">
        <v>24</v>
      </c>
      <c r="D18" s="15" t="s">
        <v>37</v>
      </c>
      <c r="E18" s="15" t="s">
        <v>31</v>
      </c>
      <c r="F18" s="15" t="s">
        <v>32</v>
      </c>
      <c r="G18" s="15" t="s">
        <v>33</v>
      </c>
      <c r="H18" s="15" t="s">
        <v>68</v>
      </c>
    </row>
    <row r="19">
      <c r="A19" s="21" t="s">
        <v>38</v>
      </c>
      <c r="B19" s="16" t="s">
        <v>28</v>
      </c>
      <c r="C19" s="16">
        <v>90.0</v>
      </c>
      <c r="D19" s="22">
        <v>546.0</v>
      </c>
      <c r="E19" s="17">
        <v>1.1574074074074075E-4</v>
      </c>
      <c r="F19" s="17">
        <v>1.1574074074074075E-4</v>
      </c>
      <c r="G19" s="17">
        <v>1.1574074074074075E-4</v>
      </c>
      <c r="H19" s="17">
        <v>0.06319444444444444</v>
      </c>
    </row>
    <row r="20">
      <c r="A20" s="23"/>
      <c r="B20" s="16" t="s">
        <v>28</v>
      </c>
      <c r="C20" s="16">
        <v>90.0</v>
      </c>
      <c r="D20" s="24">
        <v>544.0</v>
      </c>
      <c r="E20" s="51">
        <v>0.05603009259259259</v>
      </c>
      <c r="F20" s="17">
        <v>1.1574074074074075E-4</v>
      </c>
      <c r="G20" s="52">
        <v>4.729282407407408</v>
      </c>
      <c r="H20" s="53">
        <v>30.48201388888889</v>
      </c>
    </row>
    <row r="21" ht="15.75" customHeight="1">
      <c r="A21" s="21" t="s">
        <v>39</v>
      </c>
      <c r="B21" s="16" t="s">
        <v>28</v>
      </c>
      <c r="C21" s="16">
        <v>90.0</v>
      </c>
      <c r="D21" s="25">
        <v>281.0</v>
      </c>
      <c r="E21" s="17">
        <v>1.1574074074074075E-4</v>
      </c>
      <c r="F21" s="17">
        <v>1.1574074074074075E-4</v>
      </c>
      <c r="G21" s="17">
        <v>1.1574074074074075E-4</v>
      </c>
      <c r="H21" s="17">
        <v>0.03252314814814815</v>
      </c>
    </row>
    <row r="22" ht="15.75" customHeight="1">
      <c r="A22" s="23"/>
      <c r="B22" s="16" t="s">
        <v>28</v>
      </c>
      <c r="C22" s="16">
        <v>90.0</v>
      </c>
      <c r="D22" s="26">
        <v>279.0</v>
      </c>
      <c r="E22" s="17">
        <v>1.7361111111111112E-4</v>
      </c>
      <c r="F22" s="17">
        <v>1.1574074074074075E-4</v>
      </c>
      <c r="G22" s="17">
        <v>0.017638888888888888</v>
      </c>
      <c r="H22" s="17">
        <v>0.04981481481481481</v>
      </c>
    </row>
    <row r="23" ht="15.75" customHeight="1">
      <c r="A23" s="21" t="s">
        <v>40</v>
      </c>
      <c r="B23" s="16" t="s">
        <v>28</v>
      </c>
      <c r="C23" s="16">
        <v>90.0</v>
      </c>
      <c r="D23" s="16">
        <v>79.0</v>
      </c>
      <c r="E23" s="17">
        <v>0.0020833333333333333</v>
      </c>
      <c r="F23" s="17">
        <v>0.0020833333333333333</v>
      </c>
      <c r="G23" s="17">
        <v>0.0020833333333333333</v>
      </c>
      <c r="H23" s="17">
        <v>0.16458333333333333</v>
      </c>
    </row>
    <row r="24" ht="15.75" customHeight="1">
      <c r="A24" s="23"/>
      <c r="B24" s="16" t="s">
        <v>28</v>
      </c>
      <c r="C24" s="16">
        <v>90.0</v>
      </c>
      <c r="D24" s="16">
        <v>78.0</v>
      </c>
      <c r="E24" s="17">
        <v>0.0020833333333333333</v>
      </c>
      <c r="F24" s="17">
        <v>0.0020833333333333333</v>
      </c>
      <c r="G24" s="17">
        <v>0.0020833333333333333</v>
      </c>
      <c r="H24" s="17">
        <v>0.1625</v>
      </c>
    </row>
    <row r="25" ht="15.75" customHeight="1">
      <c r="A25" s="21" t="s">
        <v>41</v>
      </c>
      <c r="B25" s="16" t="s">
        <v>28</v>
      </c>
      <c r="C25" s="16">
        <v>90.0</v>
      </c>
      <c r="D25" s="16">
        <v>202.0</v>
      </c>
      <c r="E25" s="17">
        <v>0.006944444444444444</v>
      </c>
      <c r="F25" s="54">
        <v>0.006944444444444444</v>
      </c>
      <c r="G25" s="17">
        <v>0.006944444444444444</v>
      </c>
      <c r="H25" s="17">
        <v>1.4027777777777777</v>
      </c>
    </row>
    <row r="26" ht="15.75" customHeight="1">
      <c r="A26" s="23"/>
      <c r="B26" s="16" t="s">
        <v>28</v>
      </c>
      <c r="C26" s="16">
        <v>90.0</v>
      </c>
      <c r="D26" s="16">
        <v>201.0</v>
      </c>
      <c r="E26" s="17">
        <v>0.007025462962962963</v>
      </c>
      <c r="F26" s="53">
        <v>0.006944444444444444</v>
      </c>
      <c r="G26" s="17">
        <v>0.024247685185185185</v>
      </c>
      <c r="H26" s="17">
        <v>1.413136574074074</v>
      </c>
    </row>
    <row r="27" ht="15.75" customHeight="1">
      <c r="A27" s="21" t="s">
        <v>42</v>
      </c>
      <c r="B27" s="16" t="s">
        <v>28</v>
      </c>
      <c r="C27" s="16">
        <v>90.0</v>
      </c>
      <c r="D27" s="25">
        <v>281.0</v>
      </c>
      <c r="E27" s="17">
        <v>0.009606481481481481</v>
      </c>
      <c r="F27" s="17">
        <v>0.0</v>
      </c>
      <c r="G27" s="17">
        <v>0.030300925925925926</v>
      </c>
      <c r="H27" s="17">
        <v>2.701412037037037</v>
      </c>
    </row>
    <row r="28" ht="15.75" customHeight="1">
      <c r="A28" s="23"/>
      <c r="B28" s="16" t="s">
        <v>28</v>
      </c>
      <c r="C28" s="16">
        <v>90.0</v>
      </c>
      <c r="D28" s="26">
        <v>279.0</v>
      </c>
      <c r="E28" s="51">
        <v>0.06381944444444444</v>
      </c>
      <c r="F28" s="17">
        <v>0.0</v>
      </c>
      <c r="G28" s="52">
        <v>4.752453703703703</v>
      </c>
      <c r="H28" s="55">
        <v>17.807731481481483</v>
      </c>
    </row>
    <row r="29" ht="15.75" customHeight="1">
      <c r="A29" s="21" t="s">
        <v>43</v>
      </c>
      <c r="B29" s="16" t="s">
        <v>28</v>
      </c>
      <c r="C29" s="16">
        <v>90.0</v>
      </c>
      <c r="D29" s="16">
        <v>195.0</v>
      </c>
      <c r="E29" s="17">
        <v>3.4722222222222224E-4</v>
      </c>
      <c r="F29" s="17">
        <v>3.4722222222222224E-4</v>
      </c>
      <c r="G29" s="17">
        <v>3.4722222222222224E-4</v>
      </c>
      <c r="H29" s="17">
        <v>0.06770833333333333</v>
      </c>
    </row>
    <row r="30" ht="15.75" customHeight="1">
      <c r="A30" s="23"/>
      <c r="B30" s="16" t="s">
        <v>28</v>
      </c>
      <c r="C30" s="16">
        <v>90.0</v>
      </c>
      <c r="D30" s="16">
        <v>193.0</v>
      </c>
      <c r="E30" s="17">
        <v>6.481481481481481E-4</v>
      </c>
      <c r="F30" s="17">
        <v>3.4722222222222224E-4</v>
      </c>
      <c r="G30" s="17">
        <v>0.019930555555555556</v>
      </c>
      <c r="H30" s="17">
        <v>0.12604166666666666</v>
      </c>
    </row>
    <row r="31" ht="15.75" customHeight="1">
      <c r="A31" s="21" t="s">
        <v>44</v>
      </c>
      <c r="B31" s="16" t="s">
        <v>28</v>
      </c>
      <c r="C31" s="16">
        <v>90.0</v>
      </c>
      <c r="D31" s="16">
        <v>86.0</v>
      </c>
      <c r="E31" s="17">
        <v>0.003472222222222222</v>
      </c>
      <c r="F31" s="56">
        <v>0.003472222222222222</v>
      </c>
      <c r="G31" s="17">
        <v>0.003472222222222222</v>
      </c>
      <c r="H31" s="17">
        <v>0.2986111111111111</v>
      </c>
    </row>
    <row r="32" ht="15.75" customHeight="1">
      <c r="A32" s="23"/>
      <c r="B32" s="16" t="s">
        <v>28</v>
      </c>
      <c r="C32" s="16">
        <v>90.0</v>
      </c>
      <c r="D32" s="16">
        <v>86.0</v>
      </c>
      <c r="E32" s="17">
        <v>0.0038657407407407408</v>
      </c>
      <c r="F32" s="55">
        <v>0.003472222222222222</v>
      </c>
      <c r="G32" s="17">
        <v>0.024305555555555556</v>
      </c>
      <c r="H32" s="17">
        <v>0.33275462962962965</v>
      </c>
    </row>
    <row r="33" ht="15.75" customHeight="1">
      <c r="A33" s="21" t="s">
        <v>45</v>
      </c>
      <c r="B33" s="16" t="s">
        <v>28</v>
      </c>
      <c r="C33" s="16">
        <v>90.0</v>
      </c>
      <c r="D33" s="16">
        <v>180.0</v>
      </c>
      <c r="E33" s="17">
        <v>1.1574074074074075E-4</v>
      </c>
      <c r="F33" s="17">
        <v>1.1574074074074075E-4</v>
      </c>
      <c r="G33" s="17">
        <v>1.1574074074074075E-4</v>
      </c>
      <c r="H33" s="17">
        <v>0.020833333333333332</v>
      </c>
    </row>
    <row r="34" ht="15.75" customHeight="1">
      <c r="A34" s="23"/>
      <c r="B34" s="16" t="s">
        <v>28</v>
      </c>
      <c r="C34" s="16">
        <v>90.0</v>
      </c>
      <c r="D34" s="16">
        <v>178.0</v>
      </c>
      <c r="E34" s="17">
        <v>1.1574074074074075E-4</v>
      </c>
      <c r="F34" s="17">
        <v>1.1574074074074075E-4</v>
      </c>
      <c r="G34" s="17">
        <v>1.1574074074074075E-4</v>
      </c>
      <c r="H34" s="17">
        <v>0.02060185185185185</v>
      </c>
    </row>
    <row r="35" ht="15.75" customHeight="1">
      <c r="A35" s="21" t="s">
        <v>46</v>
      </c>
      <c r="B35" s="16" t="s">
        <v>28</v>
      </c>
      <c r="C35" s="16">
        <v>90.0</v>
      </c>
      <c r="D35" s="16">
        <v>147.0</v>
      </c>
      <c r="E35" s="17">
        <v>3.4722222222222224E-4</v>
      </c>
      <c r="F35" s="17">
        <v>3.4722222222222224E-4</v>
      </c>
      <c r="G35" s="17">
        <v>3.4722222222222224E-4</v>
      </c>
      <c r="H35" s="17">
        <v>0.051041666666666666</v>
      </c>
    </row>
    <row r="36" ht="15.75" customHeight="1">
      <c r="A36" s="23"/>
      <c r="B36" s="16" t="s">
        <v>28</v>
      </c>
      <c r="C36" s="16">
        <v>90.0</v>
      </c>
      <c r="D36" s="16">
        <v>145.0</v>
      </c>
      <c r="E36" s="17">
        <v>3.4722222222222224E-4</v>
      </c>
      <c r="F36" s="17">
        <v>3.4722222222222224E-4</v>
      </c>
      <c r="G36" s="17">
        <v>3.4722222222222224E-4</v>
      </c>
      <c r="H36" s="17">
        <v>0.050347222222222224</v>
      </c>
    </row>
    <row r="37" ht="15.75" customHeight="1">
      <c r="A37" s="21" t="s">
        <v>47</v>
      </c>
      <c r="B37" s="16" t="s">
        <v>28</v>
      </c>
      <c r="C37" s="16">
        <v>90.0</v>
      </c>
      <c r="D37" s="16">
        <v>265.0</v>
      </c>
      <c r="E37" s="17">
        <v>1.7361111111111112E-4</v>
      </c>
      <c r="F37" s="17">
        <v>1.7361111111111112E-4</v>
      </c>
      <c r="G37" s="17">
        <v>1.7361111111111112E-4</v>
      </c>
      <c r="H37" s="17">
        <v>0.04600694444444445</v>
      </c>
    </row>
    <row r="38" ht="15.75" customHeight="1">
      <c r="A38" s="23"/>
      <c r="B38" s="16" t="s">
        <v>28</v>
      </c>
      <c r="C38" s="16">
        <v>90.0</v>
      </c>
      <c r="D38" s="16">
        <v>265.0</v>
      </c>
      <c r="E38" s="17">
        <v>1.7361111111111112E-4</v>
      </c>
      <c r="F38" s="17">
        <v>1.7361111111111112E-4</v>
      </c>
      <c r="G38" s="17">
        <v>1.7361111111111112E-4</v>
      </c>
      <c r="H38" s="17">
        <v>0.04600694444444445</v>
      </c>
    </row>
    <row r="39" ht="15.75" customHeight="1">
      <c r="A39" s="21" t="s">
        <v>48</v>
      </c>
      <c r="B39" s="16" t="s">
        <v>28</v>
      </c>
      <c r="C39" s="16">
        <v>90.0</v>
      </c>
      <c r="D39" s="16">
        <v>265.0</v>
      </c>
      <c r="E39" s="17">
        <v>0.05350694444444445</v>
      </c>
      <c r="F39" s="17">
        <v>1.1574074074074075E-4</v>
      </c>
      <c r="G39" s="57">
        <v>4.770659722222222</v>
      </c>
      <c r="H39" s="17">
        <v>14.180532407407407</v>
      </c>
    </row>
    <row r="40" ht="15.75" customHeight="1">
      <c r="A40" s="23"/>
      <c r="B40" s="16" t="s">
        <v>28</v>
      </c>
      <c r="C40" s="16">
        <v>90.0</v>
      </c>
      <c r="D40" s="16">
        <v>264.0</v>
      </c>
      <c r="E40" s="58">
        <v>0.07078703703703704</v>
      </c>
      <c r="F40" s="17">
        <v>1.1574074074074075E-4</v>
      </c>
      <c r="G40" s="52">
        <v>4.770659722222222</v>
      </c>
      <c r="H40" s="55">
        <v>18.752175925925926</v>
      </c>
    </row>
    <row r="41" ht="15.75" customHeight="1">
      <c r="A41" s="21" t="s">
        <v>39</v>
      </c>
      <c r="B41" s="16" t="s">
        <v>28</v>
      </c>
      <c r="C41" s="16">
        <v>90.0</v>
      </c>
      <c r="D41" s="16">
        <v>265.0</v>
      </c>
      <c r="E41" s="17">
        <v>1.1574074074074075E-4</v>
      </c>
      <c r="F41" s="17">
        <v>1.1574074074074075E-4</v>
      </c>
      <c r="G41" s="17">
        <v>1.1574074074074075E-4</v>
      </c>
      <c r="H41" s="17">
        <v>0.030671296296296297</v>
      </c>
    </row>
    <row r="42" ht="15.75" customHeight="1">
      <c r="A42" s="23"/>
      <c r="B42" s="16" t="s">
        <v>28</v>
      </c>
      <c r="C42" s="16">
        <v>90.0</v>
      </c>
      <c r="D42" s="16">
        <v>264.0</v>
      </c>
      <c r="E42" s="17">
        <v>1.1574074074074075E-4</v>
      </c>
      <c r="F42" s="17">
        <v>1.1574074074074075E-4</v>
      </c>
      <c r="G42" s="17">
        <v>1.1574074074074075E-4</v>
      </c>
      <c r="H42" s="17">
        <v>0.030555555555555555</v>
      </c>
    </row>
    <row r="43" ht="15.75" customHeight="1">
      <c r="A43" s="21" t="s">
        <v>40</v>
      </c>
      <c r="B43" s="16" t="s">
        <v>28</v>
      </c>
      <c r="C43" s="16">
        <v>90.0</v>
      </c>
      <c r="D43" s="16">
        <v>70.0</v>
      </c>
      <c r="E43" s="17">
        <v>0.0020833333333333333</v>
      </c>
      <c r="F43" s="17">
        <v>0.0020833333333333333</v>
      </c>
      <c r="G43" s="17">
        <v>0.0020833333333333333</v>
      </c>
      <c r="H43" s="17">
        <v>0.14583333333333334</v>
      </c>
    </row>
    <row r="44" ht="15.75" customHeight="1">
      <c r="A44" s="23"/>
      <c r="B44" s="16" t="s">
        <v>28</v>
      </c>
      <c r="C44" s="16">
        <v>90.0</v>
      </c>
      <c r="D44" s="16">
        <v>70.0</v>
      </c>
      <c r="E44" s="17">
        <v>0.0020833333333333333</v>
      </c>
      <c r="F44" s="17">
        <v>0.0020833333333333333</v>
      </c>
      <c r="G44" s="17">
        <v>0.0020833333333333333</v>
      </c>
      <c r="H44" s="17">
        <v>0.14583333333333334</v>
      </c>
    </row>
    <row r="45" ht="15.75" customHeight="1">
      <c r="A45" s="21" t="s">
        <v>41</v>
      </c>
      <c r="B45" s="16" t="s">
        <v>28</v>
      </c>
      <c r="C45" s="16">
        <v>90.0</v>
      </c>
      <c r="D45" s="16">
        <v>195.0</v>
      </c>
      <c r="E45" s="17">
        <v>0.006944444444444444</v>
      </c>
      <c r="F45" s="54">
        <v>0.006944444444444444</v>
      </c>
      <c r="G45" s="17">
        <v>0.006944444444444444</v>
      </c>
      <c r="H45" s="17">
        <v>1.3541666666666667</v>
      </c>
    </row>
    <row r="46" ht="15.75" customHeight="1">
      <c r="A46" s="23"/>
      <c r="B46" s="16" t="s">
        <v>28</v>
      </c>
      <c r="C46" s="16">
        <v>90.0</v>
      </c>
      <c r="D46" s="16">
        <v>194.0</v>
      </c>
      <c r="E46" s="17">
        <v>0.006944444444444444</v>
      </c>
      <c r="F46" s="53">
        <v>0.006944444444444444</v>
      </c>
      <c r="G46" s="17">
        <v>0.006944444444444444</v>
      </c>
      <c r="H46" s="17">
        <v>1.3472222222222223</v>
      </c>
    </row>
    <row r="47" ht="15.75" customHeight="1">
      <c r="A47" s="21" t="s">
        <v>49</v>
      </c>
      <c r="B47" s="16" t="s">
        <v>28</v>
      </c>
      <c r="C47" s="16">
        <v>90.0</v>
      </c>
      <c r="D47" s="16">
        <v>265.0</v>
      </c>
      <c r="E47" s="17">
        <v>0.028969907407407406</v>
      </c>
      <c r="F47" s="17">
        <v>0.0</v>
      </c>
      <c r="G47" s="57">
        <v>4.803495370370371</v>
      </c>
      <c r="H47" s="17">
        <v>7.6771875</v>
      </c>
    </row>
    <row r="48" ht="15.75" customHeight="1">
      <c r="A48" s="23"/>
      <c r="B48" s="16" t="s">
        <v>28</v>
      </c>
      <c r="C48" s="16">
        <v>90.0</v>
      </c>
      <c r="D48" s="16">
        <v>264.0</v>
      </c>
      <c r="E48" s="52">
        <v>0.08253472222222222</v>
      </c>
      <c r="F48" s="17">
        <v>0.0</v>
      </c>
      <c r="G48" s="53">
        <v>4.806041666666666</v>
      </c>
      <c r="H48" s="51">
        <v>21.79099537037037</v>
      </c>
    </row>
    <row r="49" ht="15.75" customHeight="1">
      <c r="A49" s="21" t="s">
        <v>43</v>
      </c>
      <c r="B49" s="16" t="s">
        <v>28</v>
      </c>
      <c r="C49" s="16">
        <v>90.0</v>
      </c>
      <c r="D49" s="16">
        <v>195.0</v>
      </c>
      <c r="E49" s="17">
        <v>3.4722222222222224E-4</v>
      </c>
      <c r="F49" s="17">
        <v>3.4722222222222224E-4</v>
      </c>
      <c r="G49" s="17">
        <v>3.4722222222222224E-4</v>
      </c>
      <c r="H49" s="17">
        <v>0.06770833333333333</v>
      </c>
    </row>
    <row r="50" ht="15.75" customHeight="1">
      <c r="A50" s="23"/>
      <c r="B50" s="16" t="s">
        <v>28</v>
      </c>
      <c r="C50" s="16">
        <v>90.0</v>
      </c>
      <c r="D50" s="16">
        <v>194.0</v>
      </c>
      <c r="E50" s="17">
        <v>3.4722222222222224E-4</v>
      </c>
      <c r="F50" s="17">
        <v>3.4722222222222224E-4</v>
      </c>
      <c r="G50" s="17">
        <v>3.4722222222222224E-4</v>
      </c>
      <c r="H50" s="17">
        <v>0.06736111111111111</v>
      </c>
    </row>
    <row r="51" ht="15.75" customHeight="1">
      <c r="A51" s="21" t="s">
        <v>44</v>
      </c>
      <c r="B51" s="16" t="s">
        <v>28</v>
      </c>
      <c r="C51" s="16">
        <v>90.0</v>
      </c>
      <c r="D51" s="16">
        <v>70.0</v>
      </c>
      <c r="E51" s="17">
        <v>0.028171296296296295</v>
      </c>
      <c r="F51" s="59">
        <v>0.005555555555555556</v>
      </c>
      <c r="G51" s="17">
        <v>0.7972222222222223</v>
      </c>
      <c r="H51" s="17">
        <v>1.9722222222222223</v>
      </c>
    </row>
    <row r="52" ht="15.75" customHeight="1">
      <c r="A52" s="23"/>
      <c r="B52" s="16" t="s">
        <v>28</v>
      </c>
      <c r="C52" s="16">
        <v>90.0</v>
      </c>
      <c r="D52" s="16">
        <v>70.0</v>
      </c>
      <c r="E52" s="58">
        <v>0.07400462962962963</v>
      </c>
      <c r="F52" s="58">
        <v>0.005555555555555556</v>
      </c>
      <c r="G52" s="52">
        <v>4.7972222222222225</v>
      </c>
      <c r="H52" s="17">
        <v>5.180555555555555</v>
      </c>
    </row>
    <row r="53" ht="15.75" customHeight="1">
      <c r="A53" s="21" t="s">
        <v>50</v>
      </c>
      <c r="B53" s="16" t="s">
        <v>28</v>
      </c>
      <c r="C53" s="16">
        <v>90.0</v>
      </c>
      <c r="D53" s="16">
        <v>182.0</v>
      </c>
      <c r="E53" s="17">
        <v>1.1574074074074075E-4</v>
      </c>
      <c r="F53" s="17">
        <v>1.1574074074074075E-4</v>
      </c>
      <c r="G53" s="17">
        <v>1.1574074074074075E-4</v>
      </c>
      <c r="H53" s="17">
        <v>0.021064814814814814</v>
      </c>
    </row>
    <row r="54" ht="15.75" customHeight="1">
      <c r="A54" s="23"/>
      <c r="B54" s="16" t="s">
        <v>28</v>
      </c>
      <c r="C54" s="16">
        <v>90.0</v>
      </c>
      <c r="D54" s="16">
        <v>181.0</v>
      </c>
      <c r="E54" s="17">
        <v>1.1574074074074075E-4</v>
      </c>
      <c r="F54" s="17">
        <v>1.1574074074074075E-4</v>
      </c>
      <c r="G54" s="17">
        <v>1.1574074074074075E-4</v>
      </c>
      <c r="H54" s="17">
        <v>0.020949074074074075</v>
      </c>
    </row>
    <row r="55" ht="15.75" customHeight="1">
      <c r="A55" s="21" t="s">
        <v>46</v>
      </c>
      <c r="B55" s="16" t="s">
        <v>28</v>
      </c>
      <c r="C55" s="16">
        <v>90.0</v>
      </c>
      <c r="D55" s="16">
        <v>144.0</v>
      </c>
      <c r="E55" s="17">
        <v>3.4722222222222224E-4</v>
      </c>
      <c r="F55" s="17">
        <v>3.4722222222222224E-4</v>
      </c>
      <c r="G55" s="17">
        <v>3.4722222222222224E-4</v>
      </c>
      <c r="H55" s="17">
        <v>0.05</v>
      </c>
    </row>
    <row r="56" ht="15.75" customHeight="1">
      <c r="A56" s="23"/>
      <c r="B56" s="16" t="s">
        <v>28</v>
      </c>
      <c r="C56" s="16">
        <v>90.0</v>
      </c>
      <c r="D56" s="16">
        <v>143.0</v>
      </c>
      <c r="E56" s="17">
        <v>3.4722222222222224E-4</v>
      </c>
      <c r="F56" s="17">
        <v>3.4722222222222224E-4</v>
      </c>
      <c r="G56" s="17">
        <v>3.4722222222222224E-4</v>
      </c>
      <c r="H56" s="17">
        <v>0.049652777777777775</v>
      </c>
    </row>
    <row r="57" ht="15.75" customHeight="1">
      <c r="A57" s="21" t="s">
        <v>51</v>
      </c>
      <c r="B57" s="16" t="s">
        <v>28</v>
      </c>
      <c r="C57" s="16">
        <v>90.0</v>
      </c>
      <c r="D57" s="25">
        <v>290.0</v>
      </c>
      <c r="E57" s="54">
        <v>0.23447916666666666</v>
      </c>
      <c r="F57" s="17">
        <v>0.0</v>
      </c>
      <c r="G57" s="57">
        <v>4.756678240740741</v>
      </c>
      <c r="H57" s="54">
        <v>68.01075231481481</v>
      </c>
    </row>
    <row r="58" ht="15.75" customHeight="1">
      <c r="A58" s="23"/>
      <c r="B58" s="16" t="s">
        <v>28</v>
      </c>
      <c r="C58" s="16">
        <v>90.0</v>
      </c>
      <c r="D58" s="26">
        <v>288.0</v>
      </c>
      <c r="E58" s="17">
        <v>0.041435185185185186</v>
      </c>
      <c r="F58" s="17">
        <v>0.0</v>
      </c>
      <c r="G58" s="17">
        <v>0.7576041666666666</v>
      </c>
      <c r="H58" s="17">
        <v>11.934259259259258</v>
      </c>
    </row>
    <row r="59" ht="15.75" customHeight="1">
      <c r="A59" s="21" t="s">
        <v>52</v>
      </c>
      <c r="B59" s="16" t="s">
        <v>28</v>
      </c>
      <c r="C59" s="16">
        <v>90.0</v>
      </c>
      <c r="D59" s="16">
        <v>142.0</v>
      </c>
      <c r="E59" s="17">
        <v>0.0067708333333333336</v>
      </c>
      <c r="F59" s="17">
        <v>0.0020833333333333333</v>
      </c>
      <c r="G59" s="17">
        <v>0.66875</v>
      </c>
      <c r="H59" s="17">
        <v>0.9625</v>
      </c>
    </row>
    <row r="60" ht="15.75" customHeight="1">
      <c r="A60" s="23"/>
      <c r="B60" s="16" t="s">
        <v>28</v>
      </c>
      <c r="C60" s="16">
        <v>90.0</v>
      </c>
      <c r="D60" s="16">
        <v>141.0</v>
      </c>
      <c r="E60" s="17">
        <v>0.017743055555555557</v>
      </c>
      <c r="F60" s="17">
        <v>0.0020833333333333333</v>
      </c>
      <c r="G60" s="17">
        <v>0.73125</v>
      </c>
      <c r="H60" s="17">
        <v>2.502037037037037</v>
      </c>
    </row>
    <row r="61" ht="15.75" customHeight="1">
      <c r="A61" s="21" t="s">
        <v>53</v>
      </c>
      <c r="B61" s="16" t="s">
        <v>28</v>
      </c>
      <c r="C61" s="16">
        <v>90.0</v>
      </c>
      <c r="D61" s="16">
        <v>175.0</v>
      </c>
      <c r="E61" s="17">
        <v>0.006944444444444444</v>
      </c>
      <c r="F61" s="54">
        <v>0.006944444444444444</v>
      </c>
      <c r="G61" s="17">
        <v>0.006944444444444444</v>
      </c>
      <c r="H61" s="17">
        <v>1.2152777777777777</v>
      </c>
    </row>
    <row r="62" ht="15.75" customHeight="1">
      <c r="A62" s="23"/>
      <c r="B62" s="16" t="s">
        <v>28</v>
      </c>
      <c r="C62" s="16">
        <v>90.0</v>
      </c>
      <c r="D62" s="16">
        <v>174.0</v>
      </c>
      <c r="E62" s="53">
        <v>0.08871527777777778</v>
      </c>
      <c r="F62" s="53">
        <v>0.006944444444444444</v>
      </c>
      <c r="G62" s="52">
        <v>4.736111111111111</v>
      </c>
      <c r="H62" s="55">
        <v>15.436886574074075</v>
      </c>
    </row>
    <row r="63" ht="15.75" customHeight="1">
      <c r="A63" s="21" t="s">
        <v>54</v>
      </c>
      <c r="B63" s="16" t="s">
        <v>28</v>
      </c>
      <c r="C63" s="16">
        <v>90.0</v>
      </c>
      <c r="D63" s="16">
        <v>175.0</v>
      </c>
      <c r="E63" s="17">
        <v>0.0051967592592592595</v>
      </c>
      <c r="F63" s="17">
        <v>0.001388888888888889</v>
      </c>
      <c r="G63" s="17">
        <v>0.6680555555555555</v>
      </c>
      <c r="H63" s="17">
        <v>0.9097222222222222</v>
      </c>
    </row>
    <row r="64" ht="15.75" customHeight="1">
      <c r="A64" s="23"/>
      <c r="B64" s="16" t="s">
        <v>28</v>
      </c>
      <c r="C64" s="16">
        <v>90.0</v>
      </c>
      <c r="D64" s="16">
        <v>173.0</v>
      </c>
      <c r="E64" s="17">
        <v>0.028888888888888888</v>
      </c>
      <c r="F64" s="17">
        <v>0.001388888888888889</v>
      </c>
      <c r="G64" s="52">
        <v>4.730555555555555</v>
      </c>
      <c r="H64" s="17">
        <v>5.028460648148148</v>
      </c>
    </row>
    <row r="65" ht="15.75" customHeight="1">
      <c r="A65" s="21" t="s">
        <v>52</v>
      </c>
      <c r="B65" s="16" t="s">
        <v>28</v>
      </c>
      <c r="C65" s="16">
        <v>90.0</v>
      </c>
      <c r="D65" s="16">
        <v>147.0</v>
      </c>
      <c r="E65" s="57">
        <v>0.22096064814814814</v>
      </c>
      <c r="F65" s="17">
        <v>0.0020833333333333333</v>
      </c>
      <c r="G65" s="57">
        <v>4.78943287037037</v>
      </c>
      <c r="H65" s="17">
        <v>32.583391203703705</v>
      </c>
    </row>
    <row r="66" ht="15.75" customHeight="1">
      <c r="A66" s="23"/>
      <c r="B66" s="16" t="s">
        <v>28</v>
      </c>
      <c r="C66" s="16">
        <v>90.0</v>
      </c>
      <c r="D66" s="16">
        <v>147.0</v>
      </c>
      <c r="E66" s="52">
        <v>0.086875</v>
      </c>
      <c r="F66" s="17">
        <v>0.0020833333333333333</v>
      </c>
      <c r="G66" s="52">
        <v>4.757164351851852</v>
      </c>
      <c r="H66" s="17">
        <v>12.771574074074074</v>
      </c>
    </row>
    <row r="67" ht="15.75" customHeight="1">
      <c r="A67" s="21" t="s">
        <v>53</v>
      </c>
      <c r="B67" s="16" t="s">
        <v>28</v>
      </c>
      <c r="C67" s="16">
        <v>90.0</v>
      </c>
      <c r="D67" s="16">
        <v>185.0</v>
      </c>
      <c r="E67" s="17">
        <v>0.07180555555555555</v>
      </c>
      <c r="F67" s="54">
        <v>0.006944444444444444</v>
      </c>
      <c r="G67" s="54">
        <v>4.840277777777778</v>
      </c>
      <c r="H67" s="17">
        <v>13.284722222222221</v>
      </c>
    </row>
    <row r="68" ht="15.75" customHeight="1">
      <c r="A68" s="23"/>
      <c r="B68" s="16" t="s">
        <v>28</v>
      </c>
      <c r="C68" s="16">
        <v>90.0</v>
      </c>
      <c r="D68" s="16">
        <v>185.0</v>
      </c>
      <c r="E68" s="17">
        <v>0.03711805555555556</v>
      </c>
      <c r="F68" s="53">
        <v>0.006944444444444444</v>
      </c>
      <c r="G68" s="52">
        <v>4.798611111111111</v>
      </c>
      <c r="H68" s="17">
        <v>6.868055555555555</v>
      </c>
    </row>
    <row r="69" ht="15.75" customHeight="1">
      <c r="A69" s="21" t="s">
        <v>54</v>
      </c>
      <c r="B69" s="16" t="s">
        <v>28</v>
      </c>
      <c r="C69" s="16">
        <v>90.0</v>
      </c>
      <c r="D69" s="16">
        <v>185.0</v>
      </c>
      <c r="E69" s="17">
        <v>0.05318287037037037</v>
      </c>
      <c r="F69" s="17">
        <v>0.001388888888888889</v>
      </c>
      <c r="G69" s="57">
        <v>4.793055555555555</v>
      </c>
      <c r="H69" s="17">
        <v>9.840277777777779</v>
      </c>
    </row>
    <row r="70" ht="15.75" customHeight="1">
      <c r="A70" s="23"/>
      <c r="B70" s="16" t="s">
        <v>28</v>
      </c>
      <c r="C70" s="16">
        <v>90.0</v>
      </c>
      <c r="D70" s="16">
        <v>185.0</v>
      </c>
      <c r="E70" s="17">
        <v>0.001388888888888889</v>
      </c>
      <c r="F70" s="17">
        <v>0.001388888888888889</v>
      </c>
      <c r="G70" s="17">
        <v>0.001388888888888889</v>
      </c>
      <c r="H70" s="17">
        <v>0.2569444444444444</v>
      </c>
    </row>
    <row r="71" ht="15.75" customHeight="1"/>
    <row r="72" ht="15.75" customHeight="1"/>
    <row r="73" ht="15.75" customHeight="1"/>
    <row r="74" ht="15.75" customHeight="1">
      <c r="A74" s="50" t="s">
        <v>69</v>
      </c>
    </row>
    <row r="75" ht="60.0" customHeight="1">
      <c r="A75" s="18" t="s">
        <v>70</v>
      </c>
    </row>
    <row r="76" ht="15.75" customHeight="1"/>
    <row r="77" ht="30.0" customHeight="1">
      <c r="A77" s="15" t="s">
        <v>36</v>
      </c>
      <c r="B77" s="15" t="s">
        <v>23</v>
      </c>
      <c r="C77" s="15" t="s">
        <v>24</v>
      </c>
      <c r="D77" s="15" t="s">
        <v>37</v>
      </c>
      <c r="E77" s="15" t="s">
        <v>31</v>
      </c>
      <c r="F77" s="15" t="s">
        <v>32</v>
      </c>
      <c r="G77" s="15" t="s">
        <v>33</v>
      </c>
      <c r="H77" s="15" t="s">
        <v>68</v>
      </c>
    </row>
    <row r="78" ht="15.75" customHeight="1">
      <c r="A78" s="21" t="s">
        <v>38</v>
      </c>
      <c r="B78" s="16" t="s">
        <v>28</v>
      </c>
      <c r="C78" s="16">
        <v>90.0</v>
      </c>
      <c r="D78" s="22">
        <v>546.0</v>
      </c>
      <c r="E78" s="17">
        <v>1.1574074074074075E-4</v>
      </c>
      <c r="F78" s="17">
        <v>1.1574074074074075E-4</v>
      </c>
      <c r="G78" s="17">
        <v>1.1574074074074075E-4</v>
      </c>
      <c r="H78" s="17">
        <v>0.06319444444444444</v>
      </c>
    </row>
    <row r="79" ht="15.75" customHeight="1">
      <c r="A79" s="23"/>
      <c r="B79" s="16" t="s">
        <v>28</v>
      </c>
      <c r="C79" s="16">
        <v>90.0</v>
      </c>
      <c r="D79" s="24">
        <v>544.0</v>
      </c>
      <c r="E79" s="17">
        <v>1.1574074074074075E-4</v>
      </c>
      <c r="F79" s="17">
        <v>1.1574074074074075E-4</v>
      </c>
      <c r="G79" s="17">
        <v>1.1574074074074075E-4</v>
      </c>
      <c r="H79" s="17">
        <v>0.06296296296296296</v>
      </c>
    </row>
    <row r="80" ht="15.75" customHeight="1">
      <c r="A80" s="21" t="s">
        <v>39</v>
      </c>
      <c r="B80" s="16" t="s">
        <v>28</v>
      </c>
      <c r="C80" s="16">
        <v>90.0</v>
      </c>
      <c r="D80" s="25">
        <v>281.0</v>
      </c>
      <c r="E80" s="17">
        <v>1.1574074074074075E-4</v>
      </c>
      <c r="F80" s="17">
        <v>1.1574074074074075E-4</v>
      </c>
      <c r="G80" s="17">
        <v>1.1574074074074075E-4</v>
      </c>
      <c r="H80" s="17">
        <v>0.03252314814814815</v>
      </c>
    </row>
    <row r="81" ht="15.75" customHeight="1">
      <c r="A81" s="23"/>
      <c r="B81" s="16" t="s">
        <v>28</v>
      </c>
      <c r="C81" s="16">
        <v>90.0</v>
      </c>
      <c r="D81" s="26">
        <v>279.0</v>
      </c>
      <c r="E81" s="17">
        <v>1.1574074074074075E-4</v>
      </c>
      <c r="F81" s="17">
        <v>1.1574074074074075E-4</v>
      </c>
      <c r="G81" s="17">
        <v>1.1574074074074075E-4</v>
      </c>
      <c r="H81" s="17">
        <v>0.03229166666666667</v>
      </c>
    </row>
    <row r="82" ht="15.75" customHeight="1">
      <c r="A82" s="21" t="s">
        <v>40</v>
      </c>
      <c r="B82" s="16" t="s">
        <v>28</v>
      </c>
      <c r="C82" s="16">
        <v>90.0</v>
      </c>
      <c r="D82" s="16">
        <v>79.0</v>
      </c>
      <c r="E82" s="17">
        <v>0.0020833333333333333</v>
      </c>
      <c r="F82" s="17">
        <v>0.0020833333333333333</v>
      </c>
      <c r="G82" s="17">
        <v>0.0020833333333333333</v>
      </c>
      <c r="H82" s="17">
        <v>0.16458333333333333</v>
      </c>
    </row>
    <row r="83" ht="15.75" customHeight="1">
      <c r="A83" s="23"/>
      <c r="B83" s="16" t="s">
        <v>28</v>
      </c>
      <c r="C83" s="16">
        <v>90.0</v>
      </c>
      <c r="D83" s="16">
        <v>78.0</v>
      </c>
      <c r="E83" s="17">
        <v>0.0020833333333333333</v>
      </c>
      <c r="F83" s="17">
        <v>0.0020833333333333333</v>
      </c>
      <c r="G83" s="17">
        <v>0.0020833333333333333</v>
      </c>
      <c r="H83" s="17">
        <v>0.1625</v>
      </c>
    </row>
    <row r="84" ht="15.75" customHeight="1">
      <c r="A84" s="21" t="s">
        <v>41</v>
      </c>
      <c r="B84" s="16" t="s">
        <v>28</v>
      </c>
      <c r="C84" s="16">
        <v>90.0</v>
      </c>
      <c r="D84" s="16">
        <v>202.0</v>
      </c>
      <c r="E84" s="17">
        <v>0.006944444444444444</v>
      </c>
      <c r="F84" s="54">
        <v>0.006944444444444444</v>
      </c>
      <c r="G84" s="17">
        <v>0.006944444444444444</v>
      </c>
      <c r="H84" s="17">
        <v>1.4027777777777777</v>
      </c>
    </row>
    <row r="85" ht="15.75" customHeight="1">
      <c r="A85" s="23"/>
      <c r="B85" s="16" t="s">
        <v>28</v>
      </c>
      <c r="C85" s="16">
        <v>90.0</v>
      </c>
      <c r="D85" s="16">
        <v>201.0</v>
      </c>
      <c r="E85" s="17">
        <v>0.006944444444444444</v>
      </c>
      <c r="F85" s="53">
        <v>0.006944444444444444</v>
      </c>
      <c r="G85" s="17">
        <v>0.006944444444444444</v>
      </c>
      <c r="H85" s="17">
        <v>1.3958333333333333</v>
      </c>
    </row>
    <row r="86" ht="15.75" customHeight="1">
      <c r="A86" s="21" t="s">
        <v>42</v>
      </c>
      <c r="B86" s="16" t="s">
        <v>28</v>
      </c>
      <c r="C86" s="16">
        <v>90.0</v>
      </c>
      <c r="D86" s="25">
        <v>281.0</v>
      </c>
      <c r="E86" s="56">
        <v>0.009613565968103335</v>
      </c>
      <c r="F86" s="17">
        <v>0.0</v>
      </c>
      <c r="G86" s="56">
        <v>0.030300925925925926</v>
      </c>
      <c r="H86" s="56">
        <v>2.701412037037037</v>
      </c>
    </row>
    <row r="87" ht="15.75" customHeight="1">
      <c r="A87" s="23"/>
      <c r="B87" s="16" t="s">
        <v>28</v>
      </c>
      <c r="C87" s="16">
        <v>90.0</v>
      </c>
      <c r="D87" s="26">
        <v>279.0</v>
      </c>
      <c r="E87" s="55">
        <v>0.01016178813221824</v>
      </c>
      <c r="F87" s="17">
        <v>0.0</v>
      </c>
      <c r="G87" s="17">
        <v>0.03071759259259259</v>
      </c>
      <c r="H87" s="55">
        <v>2.835138888888889</v>
      </c>
    </row>
    <row r="88" ht="15.75" customHeight="1">
      <c r="A88" s="21" t="s">
        <v>43</v>
      </c>
      <c r="B88" s="16" t="s">
        <v>28</v>
      </c>
      <c r="C88" s="16">
        <v>90.0</v>
      </c>
      <c r="D88" s="16">
        <v>195.0</v>
      </c>
      <c r="E88" s="17">
        <v>3.4722222222222224E-4</v>
      </c>
      <c r="F88" s="17">
        <v>3.4722222222222224E-4</v>
      </c>
      <c r="G88" s="17">
        <v>3.4722222222222224E-4</v>
      </c>
      <c r="H88" s="17">
        <v>0.06770833333333333</v>
      </c>
    </row>
    <row r="89" ht="15.75" customHeight="1">
      <c r="A89" s="23"/>
      <c r="B89" s="16" t="s">
        <v>28</v>
      </c>
      <c r="C89" s="16">
        <v>90.0</v>
      </c>
      <c r="D89" s="16">
        <v>193.0</v>
      </c>
      <c r="E89" s="17">
        <v>3.4722222222222224E-4</v>
      </c>
      <c r="F89" s="17">
        <v>3.4722222222222224E-4</v>
      </c>
      <c r="G89" s="17">
        <v>3.4722222222222224E-4</v>
      </c>
      <c r="H89" s="17">
        <v>0.06701388888888889</v>
      </c>
    </row>
    <row r="90" ht="15.75" customHeight="1">
      <c r="A90" s="21" t="s">
        <v>44</v>
      </c>
      <c r="B90" s="16" t="s">
        <v>28</v>
      </c>
      <c r="C90" s="16">
        <v>90.0</v>
      </c>
      <c r="D90" s="16">
        <v>86.0</v>
      </c>
      <c r="E90" s="17">
        <v>0.003472222222222222</v>
      </c>
      <c r="F90" s="56">
        <v>0.003472222222222222</v>
      </c>
      <c r="G90" s="17">
        <v>0.003472222222222222</v>
      </c>
      <c r="H90" s="17">
        <v>0.2986111111111111</v>
      </c>
    </row>
    <row r="91" ht="15.75" customHeight="1">
      <c r="A91" s="23"/>
      <c r="B91" s="16" t="s">
        <v>28</v>
      </c>
      <c r="C91" s="16">
        <v>90.0</v>
      </c>
      <c r="D91" s="16">
        <v>86.0</v>
      </c>
      <c r="E91" s="17">
        <v>0.003472222222222222</v>
      </c>
      <c r="F91" s="55">
        <v>0.003472222222222222</v>
      </c>
      <c r="G91" s="17">
        <v>0.003472222222222222</v>
      </c>
      <c r="H91" s="17">
        <v>0.2986111111111111</v>
      </c>
    </row>
    <row r="92" ht="15.75" customHeight="1">
      <c r="A92" s="21" t="s">
        <v>45</v>
      </c>
      <c r="B92" s="16" t="s">
        <v>28</v>
      </c>
      <c r="C92" s="16">
        <v>90.0</v>
      </c>
      <c r="D92" s="16">
        <v>180.0</v>
      </c>
      <c r="E92" s="17">
        <v>1.1574074074074075E-4</v>
      </c>
      <c r="F92" s="17">
        <v>1.1574074074074075E-4</v>
      </c>
      <c r="G92" s="17">
        <v>1.1574074074074075E-4</v>
      </c>
      <c r="H92" s="17">
        <v>0.020833333333333332</v>
      </c>
    </row>
    <row r="93" ht="15.75" customHeight="1">
      <c r="A93" s="23"/>
      <c r="B93" s="16" t="s">
        <v>28</v>
      </c>
      <c r="C93" s="16">
        <v>90.0</v>
      </c>
      <c r="D93" s="16">
        <v>178.0</v>
      </c>
      <c r="E93" s="17">
        <v>1.1574074074074075E-4</v>
      </c>
      <c r="F93" s="17">
        <v>1.1574074074074075E-4</v>
      </c>
      <c r="G93" s="17">
        <v>1.1574074074074075E-4</v>
      </c>
      <c r="H93" s="17">
        <v>0.02060185185185185</v>
      </c>
    </row>
    <row r="94" ht="15.75" customHeight="1">
      <c r="A94" s="21" t="s">
        <v>46</v>
      </c>
      <c r="B94" s="16" t="s">
        <v>28</v>
      </c>
      <c r="C94" s="16">
        <v>90.0</v>
      </c>
      <c r="D94" s="16">
        <v>147.0</v>
      </c>
      <c r="E94" s="17">
        <v>3.4722222222222224E-4</v>
      </c>
      <c r="F94" s="17">
        <v>3.4722222222222224E-4</v>
      </c>
      <c r="G94" s="17">
        <v>3.4722222222222224E-4</v>
      </c>
      <c r="H94" s="17">
        <v>0.051041666666666666</v>
      </c>
    </row>
    <row r="95" ht="15.75" customHeight="1">
      <c r="A95" s="23"/>
      <c r="B95" s="16" t="s">
        <v>28</v>
      </c>
      <c r="C95" s="16">
        <v>90.0</v>
      </c>
      <c r="D95" s="16">
        <v>145.0</v>
      </c>
      <c r="E95" s="17">
        <v>3.4722222222222224E-4</v>
      </c>
      <c r="F95" s="17">
        <v>3.4722222222222224E-4</v>
      </c>
      <c r="G95" s="17">
        <v>3.4722222222222224E-4</v>
      </c>
      <c r="H95" s="17">
        <v>0.050347222222222224</v>
      </c>
    </row>
    <row r="96" ht="15.75" customHeight="1">
      <c r="A96" s="21" t="s">
        <v>47</v>
      </c>
      <c r="B96" s="16" t="s">
        <v>28</v>
      </c>
      <c r="C96" s="16">
        <v>90.0</v>
      </c>
      <c r="D96" s="16">
        <v>265.0</v>
      </c>
      <c r="E96" s="17">
        <v>1.7361111111111112E-4</v>
      </c>
      <c r="F96" s="17">
        <v>1.7361111111111112E-4</v>
      </c>
      <c r="G96" s="17">
        <v>1.7361111111111112E-4</v>
      </c>
      <c r="H96" s="17">
        <v>0.04600694444444445</v>
      </c>
    </row>
    <row r="97" ht="15.75" customHeight="1">
      <c r="A97" s="23"/>
      <c r="B97" s="16" t="s">
        <v>28</v>
      </c>
      <c r="C97" s="16">
        <v>90.0</v>
      </c>
      <c r="D97" s="16">
        <v>265.0</v>
      </c>
      <c r="E97" s="17">
        <v>1.7361111111111112E-4</v>
      </c>
      <c r="F97" s="17">
        <v>1.7361111111111112E-4</v>
      </c>
      <c r="G97" s="17">
        <v>1.7361111111111112E-4</v>
      </c>
      <c r="H97" s="17">
        <v>0.04600694444444445</v>
      </c>
    </row>
    <row r="98" ht="15.75" customHeight="1">
      <c r="A98" s="21" t="s">
        <v>48</v>
      </c>
      <c r="B98" s="16" t="s">
        <v>28</v>
      </c>
      <c r="C98" s="16">
        <v>90.0</v>
      </c>
      <c r="D98" s="16">
        <v>265.0</v>
      </c>
      <c r="E98" s="17">
        <v>1.1574074074074075E-4</v>
      </c>
      <c r="F98" s="17">
        <v>1.1574074074074075E-4</v>
      </c>
      <c r="G98" s="17">
        <v>1.1574074074074075E-4</v>
      </c>
      <c r="H98" s="17">
        <v>0.030671296296296297</v>
      </c>
    </row>
    <row r="99" ht="15.75" customHeight="1">
      <c r="A99" s="23"/>
      <c r="B99" s="16" t="s">
        <v>28</v>
      </c>
      <c r="C99" s="16">
        <v>90.0</v>
      </c>
      <c r="D99" s="16">
        <v>264.0</v>
      </c>
      <c r="E99" s="17">
        <v>1.1574074074074075E-4</v>
      </c>
      <c r="F99" s="17">
        <v>1.1574074074074075E-4</v>
      </c>
      <c r="G99" s="17">
        <v>1.1574074074074075E-4</v>
      </c>
      <c r="H99" s="17">
        <v>0.030555555555555555</v>
      </c>
    </row>
    <row r="100" ht="15.75" customHeight="1">
      <c r="A100" s="21" t="s">
        <v>39</v>
      </c>
      <c r="B100" s="16" t="s">
        <v>28</v>
      </c>
      <c r="C100" s="16">
        <v>90.0</v>
      </c>
      <c r="D100" s="16">
        <v>265.0</v>
      </c>
      <c r="E100" s="17">
        <v>1.1574074074074075E-4</v>
      </c>
      <c r="F100" s="17">
        <v>1.1574074074074075E-4</v>
      </c>
      <c r="G100" s="17">
        <v>1.1574074074074075E-4</v>
      </c>
      <c r="H100" s="17">
        <v>0.030671296296296297</v>
      </c>
    </row>
    <row r="101" ht="15.75" customHeight="1">
      <c r="A101" s="23"/>
      <c r="B101" s="16" t="s">
        <v>28</v>
      </c>
      <c r="C101" s="16">
        <v>90.0</v>
      </c>
      <c r="D101" s="16">
        <v>264.0</v>
      </c>
      <c r="E101" s="17">
        <v>1.1574074074074075E-4</v>
      </c>
      <c r="F101" s="17">
        <v>1.1574074074074075E-4</v>
      </c>
      <c r="G101" s="17">
        <v>1.1574074074074075E-4</v>
      </c>
      <c r="H101" s="17">
        <v>0.030555555555555555</v>
      </c>
    </row>
    <row r="102" ht="15.75" customHeight="1">
      <c r="A102" s="21" t="s">
        <v>40</v>
      </c>
      <c r="B102" s="16" t="s">
        <v>28</v>
      </c>
      <c r="C102" s="16">
        <v>90.0</v>
      </c>
      <c r="D102" s="16">
        <v>70.0</v>
      </c>
      <c r="E102" s="17">
        <v>0.0020833333333333333</v>
      </c>
      <c r="F102" s="17">
        <v>0.0020833333333333333</v>
      </c>
      <c r="G102" s="17">
        <v>0.0020833333333333333</v>
      </c>
      <c r="H102" s="17">
        <v>0.14583333333333334</v>
      </c>
    </row>
    <row r="103" ht="15.75" customHeight="1">
      <c r="A103" s="23"/>
      <c r="B103" s="16" t="s">
        <v>28</v>
      </c>
      <c r="C103" s="16">
        <v>90.0</v>
      </c>
      <c r="D103" s="16">
        <v>70.0</v>
      </c>
      <c r="E103" s="17">
        <v>0.0020833333333333333</v>
      </c>
      <c r="F103" s="17">
        <v>0.0020833333333333333</v>
      </c>
      <c r="G103" s="17">
        <v>0.0020833333333333333</v>
      </c>
      <c r="H103" s="17">
        <v>0.14583333333333334</v>
      </c>
    </row>
    <row r="104" ht="15.75" customHeight="1">
      <c r="A104" s="21" t="s">
        <v>41</v>
      </c>
      <c r="B104" s="16" t="s">
        <v>28</v>
      </c>
      <c r="C104" s="16">
        <v>90.0</v>
      </c>
      <c r="D104" s="16">
        <v>195.0</v>
      </c>
      <c r="E104" s="17">
        <v>0.006944444444444444</v>
      </c>
      <c r="F104" s="54">
        <v>0.006944444444444444</v>
      </c>
      <c r="G104" s="17">
        <v>0.006944444444444444</v>
      </c>
      <c r="H104" s="17">
        <v>1.3541666666666667</v>
      </c>
    </row>
    <row r="105" ht="15.75" customHeight="1">
      <c r="A105" s="23"/>
      <c r="B105" s="16" t="s">
        <v>28</v>
      </c>
      <c r="C105" s="16">
        <v>90.0</v>
      </c>
      <c r="D105" s="16">
        <v>194.0</v>
      </c>
      <c r="E105" s="17">
        <v>0.006944444444444444</v>
      </c>
      <c r="F105" s="53">
        <v>0.006944444444444444</v>
      </c>
      <c r="G105" s="17">
        <v>0.006944444444444444</v>
      </c>
      <c r="H105" s="17">
        <v>1.3472222222222223</v>
      </c>
    </row>
    <row r="106" ht="15.75" customHeight="1">
      <c r="A106" s="21" t="s">
        <v>49</v>
      </c>
      <c r="B106" s="16" t="s">
        <v>28</v>
      </c>
      <c r="C106" s="16">
        <v>90.0</v>
      </c>
      <c r="D106" s="16">
        <v>265.0</v>
      </c>
      <c r="E106" s="17">
        <v>0.007901336477987422</v>
      </c>
      <c r="F106" s="17">
        <v>0.0</v>
      </c>
      <c r="G106" s="56">
        <v>0.027939814814814813</v>
      </c>
      <c r="H106" s="17">
        <v>2.0938541666666666</v>
      </c>
    </row>
    <row r="107" ht="15.75" customHeight="1">
      <c r="A107" s="23"/>
      <c r="B107" s="16" t="s">
        <v>28</v>
      </c>
      <c r="C107" s="16">
        <v>90.0</v>
      </c>
      <c r="D107" s="16">
        <v>264.0</v>
      </c>
      <c r="E107" s="17">
        <v>0.0070997299382716044</v>
      </c>
      <c r="F107" s="17">
        <v>0.0</v>
      </c>
      <c r="G107" s="17">
        <v>0.02775462962962963</v>
      </c>
      <c r="H107" s="17">
        <v>1.8743287037037037</v>
      </c>
    </row>
    <row r="108" ht="15.75" customHeight="1">
      <c r="A108" s="21" t="s">
        <v>43</v>
      </c>
      <c r="B108" s="16" t="s">
        <v>28</v>
      </c>
      <c r="C108" s="16">
        <v>90.0</v>
      </c>
      <c r="D108" s="16">
        <v>195.0</v>
      </c>
      <c r="E108" s="17">
        <v>3.4722222222222224E-4</v>
      </c>
      <c r="F108" s="17">
        <v>3.4722222222222224E-4</v>
      </c>
      <c r="G108" s="17">
        <v>3.4722222222222224E-4</v>
      </c>
      <c r="H108" s="17">
        <v>0.06770833333333333</v>
      </c>
    </row>
    <row r="109" ht="15.75" customHeight="1">
      <c r="A109" s="23"/>
      <c r="B109" s="16" t="s">
        <v>28</v>
      </c>
      <c r="C109" s="16">
        <v>90.0</v>
      </c>
      <c r="D109" s="16">
        <v>194.0</v>
      </c>
      <c r="E109" s="17">
        <v>3.4722222222222224E-4</v>
      </c>
      <c r="F109" s="17">
        <v>3.4722222222222224E-4</v>
      </c>
      <c r="G109" s="17">
        <v>3.4722222222222224E-4</v>
      </c>
      <c r="H109" s="17">
        <v>0.06736111111111111</v>
      </c>
    </row>
    <row r="110" ht="15.75" customHeight="1">
      <c r="A110" s="21" t="s">
        <v>44</v>
      </c>
      <c r="B110" s="16" t="s">
        <v>28</v>
      </c>
      <c r="C110" s="16">
        <v>90.0</v>
      </c>
      <c r="D110" s="16">
        <v>70.0</v>
      </c>
      <c r="E110" s="17">
        <v>0.005555555555555556</v>
      </c>
      <c r="F110" s="59">
        <v>0.005555555555555556</v>
      </c>
      <c r="G110" s="17">
        <v>0.005555555555555556</v>
      </c>
      <c r="H110" s="17">
        <v>0.3888888888888889</v>
      </c>
    </row>
    <row r="111" ht="15.75" customHeight="1">
      <c r="A111" s="23"/>
      <c r="B111" s="16" t="s">
        <v>28</v>
      </c>
      <c r="C111" s="16">
        <v>90.0</v>
      </c>
      <c r="D111" s="16">
        <v>70.0</v>
      </c>
      <c r="E111" s="17">
        <v>0.005555555555555556</v>
      </c>
      <c r="F111" s="58">
        <v>0.005555555555555556</v>
      </c>
      <c r="G111" s="17">
        <v>0.005555555555555556</v>
      </c>
      <c r="H111" s="17">
        <v>0.3888888888888889</v>
      </c>
    </row>
    <row r="112" ht="15.75" customHeight="1">
      <c r="A112" s="21" t="s">
        <v>50</v>
      </c>
      <c r="B112" s="16" t="s">
        <v>28</v>
      </c>
      <c r="C112" s="16">
        <v>90.0</v>
      </c>
      <c r="D112" s="16">
        <v>182.0</v>
      </c>
      <c r="E112" s="17">
        <v>1.1574074074074075E-4</v>
      </c>
      <c r="F112" s="17">
        <v>1.1574074074074075E-4</v>
      </c>
      <c r="G112" s="17">
        <v>1.1574074074074075E-4</v>
      </c>
      <c r="H112" s="17">
        <v>0.021064814814814814</v>
      </c>
    </row>
    <row r="113" ht="15.75" customHeight="1">
      <c r="A113" s="23"/>
      <c r="B113" s="16" t="s">
        <v>28</v>
      </c>
      <c r="C113" s="16">
        <v>90.0</v>
      </c>
      <c r="D113" s="16">
        <v>181.0</v>
      </c>
      <c r="E113" s="17">
        <v>1.1574074074074075E-4</v>
      </c>
      <c r="F113" s="17">
        <v>1.1574074074074075E-4</v>
      </c>
      <c r="G113" s="17">
        <v>1.1574074074074075E-4</v>
      </c>
      <c r="H113" s="17">
        <v>0.020949074074074075</v>
      </c>
    </row>
    <row r="114" ht="15.75" customHeight="1">
      <c r="A114" s="21" t="s">
        <v>46</v>
      </c>
      <c r="B114" s="16" t="s">
        <v>28</v>
      </c>
      <c r="C114" s="16">
        <v>90.0</v>
      </c>
      <c r="D114" s="16">
        <v>144.0</v>
      </c>
      <c r="E114" s="17">
        <v>3.4722222222222224E-4</v>
      </c>
      <c r="F114" s="17">
        <v>3.4722222222222224E-4</v>
      </c>
      <c r="G114" s="17">
        <v>3.4722222222222224E-4</v>
      </c>
      <c r="H114" s="17">
        <v>0.05</v>
      </c>
    </row>
    <row r="115" ht="15.75" customHeight="1">
      <c r="A115" s="23"/>
      <c r="B115" s="16" t="s">
        <v>28</v>
      </c>
      <c r="C115" s="16">
        <v>90.0</v>
      </c>
      <c r="D115" s="16">
        <v>143.0</v>
      </c>
      <c r="E115" s="17">
        <v>3.4722222222222224E-4</v>
      </c>
      <c r="F115" s="17">
        <v>3.4722222222222224E-4</v>
      </c>
      <c r="G115" s="17">
        <v>3.4722222222222224E-4</v>
      </c>
      <c r="H115" s="17">
        <v>0.049652777777777775</v>
      </c>
    </row>
    <row r="116" ht="15.75" customHeight="1">
      <c r="A116" s="21" t="s">
        <v>51</v>
      </c>
      <c r="B116" s="16" t="s">
        <v>28</v>
      </c>
      <c r="C116" s="16">
        <v>90.0</v>
      </c>
      <c r="D116" s="25">
        <v>290.0</v>
      </c>
      <c r="E116" s="54">
        <v>0.016934027777777777</v>
      </c>
      <c r="F116" s="17">
        <v>0.0</v>
      </c>
      <c r="G116" s="54">
        <v>0.05460648148148148</v>
      </c>
      <c r="H116" s="54">
        <v>4.919652777777777</v>
      </c>
    </row>
    <row r="117" ht="15.75" customHeight="1">
      <c r="A117" s="23"/>
      <c r="B117" s="16" t="s">
        <v>28</v>
      </c>
      <c r="C117" s="16">
        <v>90.0</v>
      </c>
      <c r="D117" s="26">
        <v>288.0</v>
      </c>
      <c r="E117" s="53">
        <v>0.016579901298868313</v>
      </c>
      <c r="F117" s="17">
        <v>0.0</v>
      </c>
      <c r="G117" s="53">
        <v>0.06559027777777778</v>
      </c>
      <c r="H117" s="53">
        <v>4.775011574074074</v>
      </c>
    </row>
    <row r="118" ht="15.75" customHeight="1">
      <c r="A118" s="21" t="s">
        <v>52</v>
      </c>
      <c r="B118" s="16" t="s">
        <v>28</v>
      </c>
      <c r="C118" s="16">
        <v>90.0</v>
      </c>
      <c r="D118" s="16">
        <v>142.0</v>
      </c>
      <c r="E118" s="17">
        <v>0.0020833333333333333</v>
      </c>
      <c r="F118" s="17">
        <v>0.0020833333333333333</v>
      </c>
      <c r="G118" s="17">
        <v>0.0020833333333333333</v>
      </c>
      <c r="H118" s="17">
        <v>0.29583333333333334</v>
      </c>
    </row>
    <row r="119" ht="15.75" customHeight="1">
      <c r="A119" s="23"/>
      <c r="B119" s="16" t="s">
        <v>28</v>
      </c>
      <c r="C119" s="16">
        <v>90.0</v>
      </c>
      <c r="D119" s="16">
        <v>141.0</v>
      </c>
      <c r="E119" s="17">
        <v>0.0020833333333333333</v>
      </c>
      <c r="F119" s="17">
        <v>0.0020833333333333333</v>
      </c>
      <c r="G119" s="17">
        <v>0.0020833333333333333</v>
      </c>
      <c r="H119" s="17">
        <v>0.29375</v>
      </c>
    </row>
    <row r="120" ht="15.75" customHeight="1">
      <c r="A120" s="21" t="s">
        <v>53</v>
      </c>
      <c r="B120" s="16" t="s">
        <v>28</v>
      </c>
      <c r="C120" s="16">
        <v>90.0</v>
      </c>
      <c r="D120" s="16">
        <v>175.0</v>
      </c>
      <c r="E120" s="17">
        <v>0.006944444444444444</v>
      </c>
      <c r="F120" s="54">
        <v>0.006944444444444444</v>
      </c>
      <c r="G120" s="17">
        <v>0.006944444444444444</v>
      </c>
      <c r="H120" s="17">
        <v>1.2152777777777777</v>
      </c>
    </row>
    <row r="121" ht="15.75" customHeight="1">
      <c r="A121" s="23"/>
      <c r="B121" s="16" t="s">
        <v>28</v>
      </c>
      <c r="C121" s="16">
        <v>90.0</v>
      </c>
      <c r="D121" s="16">
        <v>174.0</v>
      </c>
      <c r="E121" s="17">
        <v>0.006944444444444444</v>
      </c>
      <c r="F121" s="53">
        <v>0.006944444444444444</v>
      </c>
      <c r="G121" s="17">
        <v>0.006944444444444444</v>
      </c>
      <c r="H121" s="17">
        <v>1.2083333333333333</v>
      </c>
    </row>
    <row r="122" ht="15.75" customHeight="1">
      <c r="A122" s="21" t="s">
        <v>54</v>
      </c>
      <c r="B122" s="16" t="s">
        <v>28</v>
      </c>
      <c r="C122" s="16">
        <v>90.0</v>
      </c>
      <c r="D122" s="16">
        <v>175.0</v>
      </c>
      <c r="E122" s="17">
        <v>0.001388888888888889</v>
      </c>
      <c r="F122" s="17">
        <v>0.001388888888888889</v>
      </c>
      <c r="G122" s="17">
        <v>0.001388888888888889</v>
      </c>
      <c r="H122" s="17">
        <v>0.24305555555555555</v>
      </c>
    </row>
    <row r="123" ht="15.75" customHeight="1">
      <c r="A123" s="23"/>
      <c r="B123" s="16" t="s">
        <v>28</v>
      </c>
      <c r="C123" s="16">
        <v>90.0</v>
      </c>
      <c r="D123" s="16">
        <v>173.0</v>
      </c>
      <c r="E123" s="17">
        <v>0.001388888888888889</v>
      </c>
      <c r="F123" s="17">
        <v>0.001388888888888889</v>
      </c>
      <c r="G123" s="17">
        <v>0.001388888888888889</v>
      </c>
      <c r="H123" s="17">
        <v>0.26925925925925925</v>
      </c>
    </row>
    <row r="124" ht="15.75" customHeight="1">
      <c r="A124" s="21" t="s">
        <v>52</v>
      </c>
      <c r="B124" s="16" t="s">
        <v>28</v>
      </c>
      <c r="C124" s="16">
        <v>90.0</v>
      </c>
      <c r="D124" s="16">
        <v>147.0</v>
      </c>
      <c r="E124" s="17">
        <v>0.0020833333333333333</v>
      </c>
      <c r="F124" s="17">
        <v>0.0020833333333333333</v>
      </c>
      <c r="G124" s="17">
        <v>0.0020833333333333333</v>
      </c>
      <c r="H124" s="17">
        <v>0.30625</v>
      </c>
    </row>
    <row r="125" ht="15.75" customHeight="1">
      <c r="A125" s="23"/>
      <c r="B125" s="16" t="s">
        <v>28</v>
      </c>
      <c r="C125" s="16">
        <v>90.0</v>
      </c>
      <c r="D125" s="16">
        <v>147.0</v>
      </c>
      <c r="E125" s="17">
        <v>0.0020833333333333333</v>
      </c>
      <c r="F125" s="17">
        <v>0.0020833333333333333</v>
      </c>
      <c r="G125" s="17">
        <v>0.0020833333333333333</v>
      </c>
      <c r="H125" s="17">
        <v>0.30625</v>
      </c>
    </row>
    <row r="126" ht="15.75" customHeight="1">
      <c r="A126" s="21" t="s">
        <v>53</v>
      </c>
      <c r="B126" s="16" t="s">
        <v>28</v>
      </c>
      <c r="C126" s="16">
        <v>90.0</v>
      </c>
      <c r="D126" s="16">
        <v>185.0</v>
      </c>
      <c r="E126" s="17">
        <v>0.006944444444444444</v>
      </c>
      <c r="F126" s="54">
        <v>0.006944444444444444</v>
      </c>
      <c r="G126" s="17">
        <v>0.006944444444444444</v>
      </c>
      <c r="H126" s="17">
        <v>1.2847222222222223</v>
      </c>
    </row>
    <row r="127" ht="15.75" customHeight="1">
      <c r="A127" s="23"/>
      <c r="B127" s="16" t="s">
        <v>28</v>
      </c>
      <c r="C127" s="16">
        <v>90.0</v>
      </c>
      <c r="D127" s="16">
        <v>185.0</v>
      </c>
      <c r="E127" s="17">
        <v>0.006944444444444444</v>
      </c>
      <c r="F127" s="53">
        <v>0.006944444444444444</v>
      </c>
      <c r="G127" s="17">
        <v>0.006944444444444444</v>
      </c>
      <c r="H127" s="17">
        <v>1.2847222222222223</v>
      </c>
    </row>
    <row r="128" ht="15.75" customHeight="1">
      <c r="A128" s="21" t="s">
        <v>54</v>
      </c>
      <c r="B128" s="16" t="s">
        <v>28</v>
      </c>
      <c r="C128" s="16">
        <v>90.0</v>
      </c>
      <c r="D128" s="16">
        <v>185.0</v>
      </c>
      <c r="E128" s="17">
        <v>0.001388888888888889</v>
      </c>
      <c r="F128" s="17">
        <v>0.001388888888888889</v>
      </c>
      <c r="G128" s="17">
        <v>0.001388888888888889</v>
      </c>
      <c r="H128" s="17">
        <v>0.2569444444444444</v>
      </c>
    </row>
    <row r="129" ht="15.75" customHeight="1">
      <c r="A129" s="23"/>
      <c r="B129" s="16" t="s">
        <v>28</v>
      </c>
      <c r="C129" s="16">
        <v>90.0</v>
      </c>
      <c r="D129" s="16">
        <v>185.0</v>
      </c>
      <c r="E129" s="17">
        <v>0.001388888888888889</v>
      </c>
      <c r="F129" s="17">
        <v>0.001388888888888889</v>
      </c>
      <c r="G129" s="17">
        <v>0.001388888888888889</v>
      </c>
      <c r="H129" s="17">
        <v>0.2569444444444444</v>
      </c>
    </row>
    <row r="130" ht="15.75" customHeight="1"/>
    <row r="131" ht="15.75" customHeight="1"/>
    <row r="132" ht="15.75" customHeight="1">
      <c r="A132" s="9" t="s">
        <v>55</v>
      </c>
      <c r="B132" s="35"/>
    </row>
    <row r="133" ht="15.75" customHeight="1">
      <c r="A133" s="36" t="s">
        <v>56</v>
      </c>
      <c r="B133" s="37"/>
    </row>
    <row r="134" ht="15.75" customHeight="1">
      <c r="A134" s="36" t="s">
        <v>57</v>
      </c>
      <c r="B134" s="12" t="s">
        <v>58</v>
      </c>
    </row>
    <row r="135" ht="15.75" customHeight="1">
      <c r="A135" s="38" t="s">
        <v>59</v>
      </c>
      <c r="B135" s="39" t="s">
        <v>59</v>
      </c>
    </row>
    <row r="136" ht="15.75" customHeight="1">
      <c r="A136" s="40" t="s">
        <v>60</v>
      </c>
      <c r="B136" s="41" t="s">
        <v>60</v>
      </c>
    </row>
    <row r="137" ht="15.75" customHeight="1">
      <c r="A137" s="42" t="s">
        <v>61</v>
      </c>
      <c r="B137" s="43" t="s">
        <v>61</v>
      </c>
    </row>
    <row r="138" ht="15.75" customHeight="1">
      <c r="A138" s="44" t="s">
        <v>62</v>
      </c>
      <c r="B138" s="45" t="s">
        <v>62</v>
      </c>
    </row>
    <row r="139" ht="15.75" customHeight="1">
      <c r="A139" s="46" t="s">
        <v>63</v>
      </c>
      <c r="B139" s="47" t="s">
        <v>63</v>
      </c>
    </row>
    <row r="140" ht="15.75" customHeight="1">
      <c r="A140" s="48" t="s">
        <v>64</v>
      </c>
      <c r="B140" s="14" t="s">
        <v>64</v>
      </c>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8">
    <mergeCell ref="A120:A121"/>
    <mergeCell ref="A122:A123"/>
    <mergeCell ref="A124:A125"/>
    <mergeCell ref="A126:A127"/>
    <mergeCell ref="A128:A129"/>
    <mergeCell ref="A133:B133"/>
    <mergeCell ref="A106:A107"/>
    <mergeCell ref="A108:A109"/>
    <mergeCell ref="A110:A111"/>
    <mergeCell ref="A112:A113"/>
    <mergeCell ref="A114:A115"/>
    <mergeCell ref="A116:A117"/>
    <mergeCell ref="A118:A119"/>
    <mergeCell ref="A8:F8"/>
    <mergeCell ref="A15:F15"/>
    <mergeCell ref="A16:F16"/>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69:A70"/>
    <mergeCell ref="A74:F74"/>
    <mergeCell ref="A75:F75"/>
    <mergeCell ref="A55:A56"/>
    <mergeCell ref="A57:A58"/>
    <mergeCell ref="A59:A60"/>
    <mergeCell ref="A61:A62"/>
    <mergeCell ref="A63:A64"/>
    <mergeCell ref="A65:A66"/>
    <mergeCell ref="A67:A68"/>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2.29"/>
    <col customWidth="1" min="3" max="26" width="10.71"/>
  </cols>
  <sheetData>
    <row r="1">
      <c r="A1" s="9" t="s">
        <v>13</v>
      </c>
      <c r="B1" s="10" t="s">
        <v>14</v>
      </c>
    </row>
    <row r="2">
      <c r="A2" s="11" t="s">
        <v>15</v>
      </c>
      <c r="B2" s="12" t="s">
        <v>16</v>
      </c>
    </row>
    <row r="3">
      <c r="A3" s="11" t="s">
        <v>17</v>
      </c>
      <c r="B3" s="12" t="s">
        <v>18</v>
      </c>
    </row>
    <row r="4">
      <c r="A4" s="11" t="s">
        <v>19</v>
      </c>
      <c r="B4" s="12" t="s">
        <v>20</v>
      </c>
    </row>
    <row r="5">
      <c r="A5" s="13" t="s">
        <v>21</v>
      </c>
      <c r="B5" s="14" t="s">
        <v>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2.29"/>
    <col customWidth="1" min="3" max="3" width="15.71"/>
    <col customWidth="1" min="4" max="4" width="19.29"/>
    <col customWidth="1" min="5" max="5" width="9.43"/>
    <col customWidth="1" min="6" max="26" width="21.71"/>
  </cols>
  <sheetData>
    <row r="1">
      <c r="A1" s="9" t="s">
        <v>13</v>
      </c>
      <c r="B1" s="10" t="s">
        <v>14</v>
      </c>
    </row>
    <row r="2">
      <c r="A2" s="11" t="s">
        <v>15</v>
      </c>
      <c r="B2" s="12" t="s">
        <v>16</v>
      </c>
    </row>
    <row r="3">
      <c r="A3" s="11" t="s">
        <v>17</v>
      </c>
      <c r="B3" s="12" t="s">
        <v>18</v>
      </c>
    </row>
    <row r="4">
      <c r="A4" s="11" t="s">
        <v>19</v>
      </c>
      <c r="B4" s="12" t="s">
        <v>20</v>
      </c>
    </row>
    <row r="5">
      <c r="A5" s="13" t="s">
        <v>21</v>
      </c>
      <c r="B5" s="14" t="s">
        <v>22</v>
      </c>
    </row>
    <row r="7" ht="30.0" customHeight="1">
      <c r="A7" s="18" t="s">
        <v>71</v>
      </c>
    </row>
    <row r="10">
      <c r="A10" s="15" t="s">
        <v>6</v>
      </c>
      <c r="B10" s="15" t="s">
        <v>23</v>
      </c>
      <c r="C10" s="15" t="s">
        <v>24</v>
      </c>
      <c r="D10" s="15" t="s">
        <v>72</v>
      </c>
      <c r="E10" s="15" t="s">
        <v>73</v>
      </c>
    </row>
    <row r="11">
      <c r="A11" s="21" t="s">
        <v>10</v>
      </c>
      <c r="B11" s="16" t="s">
        <v>28</v>
      </c>
      <c r="C11" s="16">
        <v>90.0</v>
      </c>
      <c r="D11" s="54">
        <v>6.602858796296296</v>
      </c>
      <c r="E11" s="60">
        <v>0.5085</v>
      </c>
    </row>
    <row r="12">
      <c r="A12" s="23"/>
      <c r="B12" s="16" t="s">
        <v>28</v>
      </c>
      <c r="C12" s="16">
        <v>90.0</v>
      </c>
      <c r="D12" s="53">
        <v>6.71505787037037</v>
      </c>
      <c r="E12" s="61">
        <v>0.6357</v>
      </c>
    </row>
    <row r="13">
      <c r="A13" s="21" t="s">
        <v>74</v>
      </c>
      <c r="B13" s="16" t="s">
        <v>28</v>
      </c>
      <c r="C13" s="16">
        <v>90.0</v>
      </c>
      <c r="D13" s="57">
        <v>6.030775462962963</v>
      </c>
      <c r="E13" s="62">
        <v>0.4128</v>
      </c>
    </row>
    <row r="14">
      <c r="A14" s="23"/>
      <c r="B14" s="16" t="s">
        <v>28</v>
      </c>
      <c r="C14" s="16">
        <v>90.0</v>
      </c>
      <c r="D14" s="58">
        <v>5.803263888888889</v>
      </c>
      <c r="E14" s="63">
        <v>0.3977</v>
      </c>
    </row>
    <row r="15">
      <c r="A15" s="21" t="s">
        <v>75</v>
      </c>
      <c r="B15" s="16" t="s">
        <v>28</v>
      </c>
      <c r="C15" s="16">
        <v>90.0</v>
      </c>
      <c r="D15" s="17">
        <v>4.919652777777777</v>
      </c>
      <c r="E15" s="64">
        <v>0.1081</v>
      </c>
    </row>
    <row r="16">
      <c r="A16" s="23"/>
      <c r="B16" s="16" t="s">
        <v>28</v>
      </c>
      <c r="C16" s="16">
        <v>90.0</v>
      </c>
      <c r="D16" s="17">
        <v>4.775011574074074</v>
      </c>
      <c r="E16" s="64">
        <v>0.1051</v>
      </c>
    </row>
    <row r="18">
      <c r="A18" s="9" t="s">
        <v>55</v>
      </c>
      <c r="B18" s="35"/>
    </row>
    <row r="19">
      <c r="A19" s="36" t="s">
        <v>56</v>
      </c>
      <c r="B19" s="37"/>
    </row>
    <row r="20">
      <c r="A20" s="36" t="s">
        <v>57</v>
      </c>
      <c r="B20" s="12" t="s">
        <v>58</v>
      </c>
    </row>
    <row r="21" ht="15.75" customHeight="1">
      <c r="A21" s="38" t="s">
        <v>59</v>
      </c>
      <c r="B21" s="39" t="s">
        <v>59</v>
      </c>
    </row>
    <row r="22" ht="15.75" customHeight="1">
      <c r="A22" s="40" t="s">
        <v>60</v>
      </c>
      <c r="B22" s="41" t="s">
        <v>60</v>
      </c>
    </row>
    <row r="23" ht="15.75" customHeight="1">
      <c r="A23" s="42" t="s">
        <v>61</v>
      </c>
      <c r="B23" s="43" t="s">
        <v>61</v>
      </c>
    </row>
    <row r="24" ht="15.75" customHeight="1">
      <c r="A24" s="44" t="s">
        <v>62</v>
      </c>
      <c r="B24" s="45" t="s">
        <v>62</v>
      </c>
    </row>
    <row r="25" ht="15.75" customHeight="1">
      <c r="A25" s="46" t="s">
        <v>63</v>
      </c>
      <c r="B25" s="47" t="s">
        <v>63</v>
      </c>
    </row>
    <row r="26" ht="15.75" customHeight="1">
      <c r="A26" s="48" t="s">
        <v>64</v>
      </c>
      <c r="B26" s="14" t="s">
        <v>64</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F7"/>
    <mergeCell ref="A11:A12"/>
    <mergeCell ref="A13:A14"/>
    <mergeCell ref="A15:A16"/>
    <mergeCell ref="A19:B1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2.29"/>
    <col customWidth="1" min="3" max="26" width="10.71"/>
  </cols>
  <sheetData>
    <row r="1">
      <c r="A1" s="9" t="s">
        <v>13</v>
      </c>
      <c r="B1" s="10" t="s">
        <v>14</v>
      </c>
    </row>
    <row r="2">
      <c r="A2" s="11" t="s">
        <v>15</v>
      </c>
      <c r="B2" s="12" t="s">
        <v>16</v>
      </c>
    </row>
    <row r="3">
      <c r="A3" s="11" t="s">
        <v>17</v>
      </c>
      <c r="B3" s="12" t="s">
        <v>18</v>
      </c>
    </row>
    <row r="4">
      <c r="A4" s="11" t="s">
        <v>19</v>
      </c>
      <c r="B4" s="12" t="s">
        <v>20</v>
      </c>
    </row>
    <row r="5">
      <c r="A5" s="13" t="s">
        <v>21</v>
      </c>
      <c r="B5" s="14" t="s">
        <v>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2.29"/>
    <col customWidth="1" min="3" max="3" width="13.43"/>
    <col customWidth="1" min="4" max="4" width="15.71"/>
    <col customWidth="1" min="5" max="5" width="19.29"/>
    <col customWidth="1" min="6" max="6" width="16.71"/>
    <col customWidth="1" min="7" max="26" width="21.71"/>
  </cols>
  <sheetData>
    <row r="1">
      <c r="A1" s="9" t="s">
        <v>13</v>
      </c>
      <c r="B1" s="10" t="s">
        <v>14</v>
      </c>
    </row>
    <row r="2">
      <c r="A2" s="11" t="s">
        <v>15</v>
      </c>
      <c r="B2" s="12" t="s">
        <v>16</v>
      </c>
    </row>
    <row r="3">
      <c r="A3" s="11" t="s">
        <v>17</v>
      </c>
      <c r="B3" s="12" t="s">
        <v>18</v>
      </c>
    </row>
    <row r="4">
      <c r="A4" s="11" t="s">
        <v>19</v>
      </c>
      <c r="B4" s="12" t="s">
        <v>20</v>
      </c>
    </row>
    <row r="5">
      <c r="A5" s="13" t="s">
        <v>21</v>
      </c>
      <c r="B5" s="14" t="s">
        <v>22</v>
      </c>
    </row>
    <row r="7" ht="45.0" customHeight="1">
      <c r="A7" s="18" t="s">
        <v>76</v>
      </c>
    </row>
    <row r="10" ht="45.0" customHeight="1">
      <c r="A10" s="15" t="s">
        <v>6</v>
      </c>
      <c r="B10" s="15" t="s">
        <v>36</v>
      </c>
      <c r="C10" s="15" t="s">
        <v>23</v>
      </c>
      <c r="D10" s="15" t="s">
        <v>24</v>
      </c>
      <c r="E10" s="15" t="s">
        <v>77</v>
      </c>
      <c r="F10" s="15" t="s">
        <v>78</v>
      </c>
    </row>
    <row r="11">
      <c r="A11" s="65" t="s">
        <v>10</v>
      </c>
      <c r="B11" s="21" t="s">
        <v>47</v>
      </c>
      <c r="C11" s="16" t="s">
        <v>28</v>
      </c>
      <c r="D11" s="16">
        <v>90.0</v>
      </c>
      <c r="E11" s="17">
        <v>0.1596875</v>
      </c>
      <c r="F11" s="16">
        <v>0.0</v>
      </c>
    </row>
    <row r="12">
      <c r="A12" s="66"/>
      <c r="B12" s="23"/>
      <c r="C12" s="16" t="s">
        <v>28</v>
      </c>
      <c r="D12" s="16">
        <v>90.0</v>
      </c>
      <c r="E12" s="17">
        <v>0.328125</v>
      </c>
      <c r="F12" s="16">
        <v>0.0</v>
      </c>
    </row>
    <row r="13">
      <c r="A13" s="66"/>
      <c r="B13" s="21" t="s">
        <v>42</v>
      </c>
      <c r="C13" s="16" t="s">
        <v>28</v>
      </c>
      <c r="D13" s="16">
        <v>90.0</v>
      </c>
      <c r="E13" s="17">
        <v>0.19847222222222222</v>
      </c>
      <c r="F13" s="16">
        <v>0.0</v>
      </c>
    </row>
    <row r="14">
      <c r="A14" s="66"/>
      <c r="B14" s="23"/>
      <c r="C14" s="16" t="s">
        <v>28</v>
      </c>
      <c r="D14" s="16">
        <v>90.0</v>
      </c>
      <c r="E14" s="17">
        <v>9.903020833333333</v>
      </c>
      <c r="F14" s="16">
        <v>0.0</v>
      </c>
    </row>
    <row r="15">
      <c r="A15" s="66"/>
      <c r="B15" s="21" t="s">
        <v>38</v>
      </c>
      <c r="C15" s="16" t="s">
        <v>28</v>
      </c>
      <c r="D15" s="16">
        <v>90.0</v>
      </c>
      <c r="E15" s="17">
        <v>0.9053240740740741</v>
      </c>
      <c r="F15" s="16">
        <v>0.0</v>
      </c>
    </row>
    <row r="16">
      <c r="A16" s="66"/>
      <c r="B16" s="23"/>
      <c r="C16" s="16" t="s">
        <v>28</v>
      </c>
      <c r="D16" s="16">
        <v>90.0</v>
      </c>
      <c r="E16" s="53">
        <v>103.10925925925926</v>
      </c>
      <c r="F16" s="24">
        <v>2.0</v>
      </c>
    </row>
    <row r="17">
      <c r="A17" s="66"/>
      <c r="B17" s="21" t="s">
        <v>39</v>
      </c>
      <c r="C17" s="16" t="s">
        <v>28</v>
      </c>
      <c r="D17" s="16">
        <v>90.0</v>
      </c>
      <c r="E17" s="17">
        <v>0.2816666666666667</v>
      </c>
      <c r="F17" s="16">
        <v>0.0</v>
      </c>
    </row>
    <row r="18">
      <c r="A18" s="66"/>
      <c r="B18" s="23"/>
      <c r="C18" s="16" t="s">
        <v>28</v>
      </c>
      <c r="D18" s="16">
        <v>90.0</v>
      </c>
      <c r="E18" s="17">
        <v>5.13818287037037</v>
      </c>
      <c r="F18" s="16">
        <v>0.0</v>
      </c>
    </row>
    <row r="19">
      <c r="A19" s="66"/>
      <c r="B19" s="21" t="s">
        <v>45</v>
      </c>
      <c r="C19" s="16" t="s">
        <v>28</v>
      </c>
      <c r="D19" s="16">
        <v>90.0</v>
      </c>
      <c r="E19" s="17">
        <v>0.1154513888888889</v>
      </c>
      <c r="F19" s="16">
        <v>0.0</v>
      </c>
    </row>
    <row r="20">
      <c r="A20" s="66"/>
      <c r="B20" s="23"/>
      <c r="C20" s="16" t="s">
        <v>28</v>
      </c>
      <c r="D20" s="16">
        <v>90.0</v>
      </c>
      <c r="E20" s="17">
        <v>0.15988425925925925</v>
      </c>
      <c r="F20" s="16">
        <v>0.0</v>
      </c>
    </row>
    <row r="21" ht="15.75" customHeight="1">
      <c r="A21" s="66"/>
      <c r="B21" s="21" t="s">
        <v>53</v>
      </c>
      <c r="C21" s="16" t="s">
        <v>28</v>
      </c>
      <c r="D21" s="16">
        <v>90.0</v>
      </c>
      <c r="E21" s="17">
        <v>0.4868287037037037</v>
      </c>
      <c r="F21" s="16">
        <v>0.0</v>
      </c>
    </row>
    <row r="22" ht="15.75" customHeight="1">
      <c r="A22" s="66"/>
      <c r="B22" s="23"/>
      <c r="C22" s="16" t="s">
        <v>28</v>
      </c>
      <c r="D22" s="16">
        <v>90.0</v>
      </c>
      <c r="E22" s="17">
        <v>1.386111111111111</v>
      </c>
      <c r="F22" s="16">
        <v>0.0</v>
      </c>
    </row>
    <row r="23" ht="15.75" customHeight="1">
      <c r="A23" s="66"/>
      <c r="B23" s="21" t="s">
        <v>46</v>
      </c>
      <c r="C23" s="16" t="s">
        <v>28</v>
      </c>
      <c r="D23" s="16">
        <v>90.0</v>
      </c>
      <c r="E23" s="54">
        <v>2.80337962962963</v>
      </c>
      <c r="F23" s="16">
        <v>0.0</v>
      </c>
    </row>
    <row r="24" ht="15.75" customHeight="1">
      <c r="A24" s="66"/>
      <c r="B24" s="23"/>
      <c r="C24" s="16" t="s">
        <v>28</v>
      </c>
      <c r="D24" s="16">
        <v>90.0</v>
      </c>
      <c r="E24" s="17">
        <v>11.123912037037037</v>
      </c>
      <c r="F24" s="16">
        <v>0.0</v>
      </c>
    </row>
    <row r="25" ht="15.75" customHeight="1">
      <c r="A25" s="66"/>
      <c r="B25" s="21" t="s">
        <v>52</v>
      </c>
      <c r="C25" s="16" t="s">
        <v>28</v>
      </c>
      <c r="D25" s="16">
        <v>90.0</v>
      </c>
      <c r="E25" s="67">
        <v>1.998738425925926</v>
      </c>
      <c r="F25" s="16">
        <v>0.0</v>
      </c>
    </row>
    <row r="26" ht="15.75" customHeight="1">
      <c r="A26" s="66"/>
      <c r="B26" s="23"/>
      <c r="C26" s="16" t="s">
        <v>28</v>
      </c>
      <c r="D26" s="16">
        <v>90.0</v>
      </c>
      <c r="E26" s="17">
        <v>30.76190972222222</v>
      </c>
      <c r="F26" s="16">
        <v>0.0</v>
      </c>
    </row>
    <row r="27" ht="15.75" customHeight="1">
      <c r="A27" s="66"/>
      <c r="B27" s="21" t="s">
        <v>40</v>
      </c>
      <c r="C27" s="16" t="s">
        <v>28</v>
      </c>
      <c r="D27" s="16">
        <v>90.0</v>
      </c>
      <c r="E27" s="17">
        <v>0.023032407407407408</v>
      </c>
      <c r="F27" s="16">
        <v>0.0</v>
      </c>
    </row>
    <row r="28" ht="15.75" customHeight="1">
      <c r="A28" s="66"/>
      <c r="B28" s="23"/>
      <c r="C28" s="16" t="s">
        <v>28</v>
      </c>
      <c r="D28" s="16">
        <v>90.0</v>
      </c>
      <c r="E28" s="17">
        <v>0.09046296296296297</v>
      </c>
      <c r="F28" s="16">
        <v>0.0</v>
      </c>
    </row>
    <row r="29" ht="15.75" customHeight="1">
      <c r="A29" s="66"/>
      <c r="B29" s="21" t="s">
        <v>43</v>
      </c>
      <c r="C29" s="16" t="s">
        <v>28</v>
      </c>
      <c r="D29" s="16">
        <v>90.0</v>
      </c>
      <c r="E29" s="17">
        <v>0.901261574074074</v>
      </c>
      <c r="F29" s="16">
        <v>0.0</v>
      </c>
    </row>
    <row r="30" ht="15.75" customHeight="1">
      <c r="A30" s="66"/>
      <c r="B30" s="23"/>
      <c r="C30" s="16" t="s">
        <v>28</v>
      </c>
      <c r="D30" s="16">
        <v>90.0</v>
      </c>
      <c r="E30" s="17">
        <v>10.173668981481482</v>
      </c>
      <c r="F30" s="16">
        <v>0.0</v>
      </c>
    </row>
    <row r="31" ht="15.75" customHeight="1">
      <c r="A31" s="66"/>
      <c r="B31" s="21" t="s">
        <v>54</v>
      </c>
      <c r="C31" s="16" t="s">
        <v>28</v>
      </c>
      <c r="D31" s="16">
        <v>90.0</v>
      </c>
      <c r="E31" s="17">
        <v>1.1880555555555556</v>
      </c>
      <c r="F31" s="16">
        <v>0.0</v>
      </c>
    </row>
    <row r="32" ht="15.75" customHeight="1">
      <c r="A32" s="66"/>
      <c r="B32" s="23"/>
      <c r="C32" s="16" t="s">
        <v>28</v>
      </c>
      <c r="D32" s="16">
        <v>90.0</v>
      </c>
      <c r="E32" s="17">
        <v>5.581296296296296</v>
      </c>
      <c r="F32" s="16">
        <v>0.0</v>
      </c>
    </row>
    <row r="33" ht="15.75" customHeight="1">
      <c r="A33" s="66"/>
      <c r="B33" s="21" t="s">
        <v>44</v>
      </c>
      <c r="C33" s="16" t="s">
        <v>28</v>
      </c>
      <c r="D33" s="16">
        <v>90.0</v>
      </c>
      <c r="E33" s="17">
        <v>0.0700462962962963</v>
      </c>
      <c r="F33" s="16">
        <v>0.0</v>
      </c>
    </row>
    <row r="34" ht="15.75" customHeight="1">
      <c r="A34" s="66"/>
      <c r="B34" s="23"/>
      <c r="C34" s="16" t="s">
        <v>28</v>
      </c>
      <c r="D34" s="16">
        <v>90.0</v>
      </c>
      <c r="E34" s="17">
        <v>5.269618055555555</v>
      </c>
      <c r="F34" s="16">
        <v>0.0</v>
      </c>
    </row>
    <row r="35" ht="15.75" customHeight="1">
      <c r="A35" s="66"/>
      <c r="B35" s="21" t="s">
        <v>41</v>
      </c>
      <c r="C35" s="16" t="s">
        <v>28</v>
      </c>
      <c r="D35" s="16">
        <v>90.0</v>
      </c>
      <c r="E35" s="17">
        <v>0.09864583333333334</v>
      </c>
      <c r="F35" s="16">
        <v>0.0</v>
      </c>
    </row>
    <row r="36" ht="15.75" customHeight="1">
      <c r="A36" s="68"/>
      <c r="B36" s="23"/>
      <c r="C36" s="16" t="s">
        <v>28</v>
      </c>
      <c r="D36" s="16">
        <v>90.0</v>
      </c>
      <c r="E36" s="17">
        <v>0.16591435185185185</v>
      </c>
      <c r="F36" s="16">
        <v>0.0</v>
      </c>
    </row>
    <row r="37" ht="15.75" customHeight="1">
      <c r="A37" s="65" t="s">
        <v>74</v>
      </c>
      <c r="B37" s="21" t="s">
        <v>43</v>
      </c>
      <c r="C37" s="16" t="s">
        <v>28</v>
      </c>
      <c r="D37" s="16">
        <v>90.0</v>
      </c>
      <c r="E37" s="17">
        <v>0.03099537037037037</v>
      </c>
      <c r="F37" s="16">
        <v>0.0</v>
      </c>
    </row>
    <row r="38" ht="15.75" customHeight="1">
      <c r="A38" s="66"/>
      <c r="B38" s="23"/>
      <c r="C38" s="16" t="s">
        <v>28</v>
      </c>
      <c r="D38" s="16">
        <v>90.0</v>
      </c>
      <c r="E38" s="17">
        <v>0.17542824074074073</v>
      </c>
      <c r="F38" s="16">
        <v>0.0</v>
      </c>
    </row>
    <row r="39" ht="15.75" customHeight="1">
      <c r="A39" s="66"/>
      <c r="B39" s="21" t="s">
        <v>54</v>
      </c>
      <c r="C39" s="16" t="s">
        <v>28</v>
      </c>
      <c r="D39" s="16">
        <v>90.0</v>
      </c>
      <c r="E39" s="17">
        <v>0.05047453703703704</v>
      </c>
      <c r="F39" s="16">
        <v>0.0</v>
      </c>
    </row>
    <row r="40" ht="15.75" customHeight="1">
      <c r="A40" s="66"/>
      <c r="B40" s="23"/>
      <c r="C40" s="16" t="s">
        <v>28</v>
      </c>
      <c r="D40" s="16">
        <v>90.0</v>
      </c>
      <c r="E40" s="17">
        <v>0.08085648148148149</v>
      </c>
      <c r="F40" s="16">
        <v>0.0</v>
      </c>
    </row>
    <row r="41" ht="15.75" customHeight="1">
      <c r="A41" s="66"/>
      <c r="B41" s="21" t="s">
        <v>53</v>
      </c>
      <c r="C41" s="16" t="s">
        <v>28</v>
      </c>
      <c r="D41" s="16">
        <v>90.0</v>
      </c>
      <c r="E41" s="17">
        <v>0.15421296296296297</v>
      </c>
      <c r="F41" s="16">
        <v>0.0</v>
      </c>
    </row>
    <row r="42" ht="15.75" customHeight="1">
      <c r="A42" s="66"/>
      <c r="B42" s="23"/>
      <c r="C42" s="16" t="s">
        <v>28</v>
      </c>
      <c r="D42" s="16">
        <v>90.0</v>
      </c>
      <c r="E42" s="17">
        <v>0.14444444444444443</v>
      </c>
      <c r="F42" s="16">
        <v>0.0</v>
      </c>
    </row>
    <row r="43" ht="15.75" customHeight="1">
      <c r="A43" s="66"/>
      <c r="B43" s="21" t="s">
        <v>48</v>
      </c>
      <c r="C43" s="16" t="s">
        <v>28</v>
      </c>
      <c r="D43" s="16">
        <v>90.0</v>
      </c>
      <c r="E43" s="17">
        <v>0.11123842592592592</v>
      </c>
      <c r="F43" s="16">
        <v>0.0</v>
      </c>
    </row>
    <row r="44" ht="15.75" customHeight="1">
      <c r="A44" s="66"/>
      <c r="B44" s="23"/>
      <c r="C44" s="16" t="s">
        <v>28</v>
      </c>
      <c r="D44" s="16">
        <v>90.0</v>
      </c>
      <c r="E44" s="17">
        <v>0.19697916666666668</v>
      </c>
      <c r="F44" s="16">
        <v>0.0</v>
      </c>
    </row>
    <row r="45" ht="15.75" customHeight="1">
      <c r="A45" s="66"/>
      <c r="B45" s="21" t="s">
        <v>52</v>
      </c>
      <c r="C45" s="16" t="s">
        <v>28</v>
      </c>
      <c r="D45" s="16">
        <v>90.0</v>
      </c>
      <c r="E45" s="17">
        <v>0.14177083333333335</v>
      </c>
      <c r="F45" s="16">
        <v>0.0</v>
      </c>
    </row>
    <row r="46" ht="15.75" customHeight="1">
      <c r="A46" s="66"/>
      <c r="B46" s="23"/>
      <c r="C46" s="16" t="s">
        <v>28</v>
      </c>
      <c r="D46" s="16">
        <v>90.0</v>
      </c>
      <c r="E46" s="17">
        <v>0.10481481481481482</v>
      </c>
      <c r="F46" s="16">
        <v>0.0</v>
      </c>
    </row>
    <row r="47" ht="15.75" customHeight="1">
      <c r="A47" s="66"/>
      <c r="B47" s="21" t="s">
        <v>50</v>
      </c>
      <c r="C47" s="16" t="s">
        <v>28</v>
      </c>
      <c r="D47" s="16">
        <v>90.0</v>
      </c>
      <c r="E47" s="17">
        <v>0.06608796296296296</v>
      </c>
      <c r="F47" s="16">
        <v>0.0</v>
      </c>
    </row>
    <row r="48" ht="15.75" customHeight="1">
      <c r="A48" s="66"/>
      <c r="B48" s="23"/>
      <c r="C48" s="16" t="s">
        <v>28</v>
      </c>
      <c r="D48" s="16">
        <v>90.0</v>
      </c>
      <c r="E48" s="17">
        <v>0.13208333333333333</v>
      </c>
      <c r="F48" s="16">
        <v>0.0</v>
      </c>
    </row>
    <row r="49" ht="15.75" customHeight="1">
      <c r="A49" s="66"/>
      <c r="B49" s="21" t="s">
        <v>39</v>
      </c>
      <c r="C49" s="16" t="s">
        <v>28</v>
      </c>
      <c r="D49" s="16">
        <v>90.0</v>
      </c>
      <c r="E49" s="17">
        <v>0.051145833333333335</v>
      </c>
      <c r="F49" s="16">
        <v>0.0</v>
      </c>
    </row>
    <row r="50" ht="15.75" customHeight="1">
      <c r="A50" s="66"/>
      <c r="B50" s="23"/>
      <c r="C50" s="16" t="s">
        <v>28</v>
      </c>
      <c r="D50" s="16">
        <v>90.0</v>
      </c>
      <c r="E50" s="17">
        <v>0.14923611111111112</v>
      </c>
      <c r="F50" s="16">
        <v>0.0</v>
      </c>
    </row>
    <row r="51" ht="15.75" customHeight="1">
      <c r="A51" s="66"/>
      <c r="B51" s="21" t="s">
        <v>49</v>
      </c>
      <c r="C51" s="16" t="s">
        <v>28</v>
      </c>
      <c r="D51" s="16">
        <v>90.0</v>
      </c>
      <c r="E51" s="17">
        <v>0.027766203703703703</v>
      </c>
      <c r="F51" s="16">
        <v>0.0</v>
      </c>
    </row>
    <row r="52" ht="15.75" customHeight="1">
      <c r="A52" s="66"/>
      <c r="B52" s="23"/>
      <c r="C52" s="16" t="s">
        <v>28</v>
      </c>
      <c r="D52" s="16">
        <v>90.0</v>
      </c>
      <c r="E52" s="17">
        <v>0.08046296296296296</v>
      </c>
      <c r="F52" s="16">
        <v>0.0</v>
      </c>
    </row>
    <row r="53" ht="15.75" customHeight="1">
      <c r="A53" s="66"/>
      <c r="B53" s="21" t="s">
        <v>46</v>
      </c>
      <c r="C53" s="16" t="s">
        <v>28</v>
      </c>
      <c r="D53" s="16">
        <v>90.0</v>
      </c>
      <c r="E53" s="17">
        <v>0.08027777777777778</v>
      </c>
      <c r="F53" s="16">
        <v>0.0</v>
      </c>
    </row>
    <row r="54" ht="15.75" customHeight="1">
      <c r="A54" s="66"/>
      <c r="B54" s="23"/>
      <c r="C54" s="16" t="s">
        <v>28</v>
      </c>
      <c r="D54" s="16">
        <v>90.0</v>
      </c>
      <c r="E54" s="17">
        <v>0.0856712962962963</v>
      </c>
      <c r="F54" s="16">
        <v>0.0</v>
      </c>
    </row>
    <row r="55" ht="15.75" customHeight="1">
      <c r="A55" s="66"/>
      <c r="B55" s="21" t="s">
        <v>40</v>
      </c>
      <c r="C55" s="16" t="s">
        <v>28</v>
      </c>
      <c r="D55" s="16">
        <v>90.0</v>
      </c>
      <c r="E55" s="17">
        <v>9.25925925925926E-4</v>
      </c>
      <c r="F55" s="16">
        <v>0.0</v>
      </c>
    </row>
    <row r="56" ht="15.75" customHeight="1">
      <c r="A56" s="66"/>
      <c r="B56" s="23"/>
      <c r="C56" s="16" t="s">
        <v>28</v>
      </c>
      <c r="D56" s="16">
        <v>90.0</v>
      </c>
      <c r="E56" s="17">
        <v>0.0050810185185185186</v>
      </c>
      <c r="F56" s="16">
        <v>0.0</v>
      </c>
    </row>
    <row r="57" ht="15.75" customHeight="1">
      <c r="A57" s="66"/>
      <c r="B57" s="21" t="s">
        <v>41</v>
      </c>
      <c r="C57" s="16" t="s">
        <v>28</v>
      </c>
      <c r="D57" s="16">
        <v>90.0</v>
      </c>
      <c r="E57" s="17">
        <v>0.009583333333333333</v>
      </c>
      <c r="F57" s="16">
        <v>0.0</v>
      </c>
    </row>
    <row r="58" ht="15.75" customHeight="1">
      <c r="A58" s="66"/>
      <c r="B58" s="23"/>
      <c r="C58" s="16" t="s">
        <v>28</v>
      </c>
      <c r="D58" s="16">
        <v>90.0</v>
      </c>
      <c r="E58" s="17">
        <v>0.058819444444444445</v>
      </c>
      <c r="F58" s="16">
        <v>0.0</v>
      </c>
    </row>
    <row r="59" ht="15.75" customHeight="1">
      <c r="A59" s="66"/>
      <c r="B59" s="21" t="s">
        <v>44</v>
      </c>
      <c r="C59" s="16" t="s">
        <v>28</v>
      </c>
      <c r="D59" s="16">
        <v>90.0</v>
      </c>
      <c r="E59" s="17">
        <v>0.015393518518518518</v>
      </c>
      <c r="F59" s="16">
        <v>0.0</v>
      </c>
    </row>
    <row r="60" ht="15.75" customHeight="1">
      <c r="A60" s="68"/>
      <c r="B60" s="23"/>
      <c r="C60" s="16" t="s">
        <v>28</v>
      </c>
      <c r="D60" s="16">
        <v>90.0</v>
      </c>
      <c r="E60" s="17">
        <v>0.03667824074074074</v>
      </c>
      <c r="F60" s="16">
        <v>0.0</v>
      </c>
    </row>
    <row r="61" ht="15.75" customHeight="1"/>
    <row r="62" ht="15.75" customHeight="1">
      <c r="A62" s="9" t="s">
        <v>55</v>
      </c>
      <c r="B62" s="35"/>
    </row>
    <row r="63" ht="15.75" customHeight="1">
      <c r="A63" s="36" t="s">
        <v>56</v>
      </c>
      <c r="B63" s="37"/>
    </row>
    <row r="64" ht="15.75" customHeight="1">
      <c r="A64" s="36" t="s">
        <v>57</v>
      </c>
      <c r="B64" s="12" t="s">
        <v>58</v>
      </c>
    </row>
    <row r="65" ht="15.75" customHeight="1">
      <c r="A65" s="38" t="s">
        <v>59</v>
      </c>
      <c r="B65" s="39" t="s">
        <v>59</v>
      </c>
    </row>
    <row r="66" ht="15.75" customHeight="1">
      <c r="A66" s="40" t="s">
        <v>60</v>
      </c>
      <c r="B66" s="41" t="s">
        <v>60</v>
      </c>
    </row>
    <row r="67" ht="15.75" customHeight="1">
      <c r="A67" s="42" t="s">
        <v>61</v>
      </c>
      <c r="B67" s="43" t="s">
        <v>61</v>
      </c>
    </row>
    <row r="68" ht="15.75" customHeight="1">
      <c r="A68" s="44" t="s">
        <v>62</v>
      </c>
      <c r="B68" s="45" t="s">
        <v>62</v>
      </c>
    </row>
    <row r="69" ht="15.75" customHeight="1">
      <c r="A69" s="46" t="s">
        <v>63</v>
      </c>
      <c r="B69" s="47" t="s">
        <v>63</v>
      </c>
    </row>
    <row r="70" ht="15.75" customHeight="1">
      <c r="A70" s="48" t="s">
        <v>64</v>
      </c>
      <c r="B70" s="14" t="s">
        <v>64</v>
      </c>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B57:B58"/>
    <mergeCell ref="B59:B60"/>
    <mergeCell ref="B33:B34"/>
    <mergeCell ref="B35:B36"/>
    <mergeCell ref="A37:A60"/>
    <mergeCell ref="B37:B38"/>
    <mergeCell ref="B39:B40"/>
    <mergeCell ref="B41:B42"/>
    <mergeCell ref="B43:B44"/>
    <mergeCell ref="A63:B63"/>
    <mergeCell ref="B21:B22"/>
    <mergeCell ref="B23:B24"/>
    <mergeCell ref="B25:B26"/>
    <mergeCell ref="B27:B28"/>
    <mergeCell ref="B29:B30"/>
    <mergeCell ref="B31:B32"/>
    <mergeCell ref="A7:F7"/>
    <mergeCell ref="A11:A36"/>
    <mergeCell ref="B11:B12"/>
    <mergeCell ref="B13:B14"/>
    <mergeCell ref="B15:B16"/>
    <mergeCell ref="B17:B18"/>
    <mergeCell ref="B19:B20"/>
    <mergeCell ref="B45:B46"/>
    <mergeCell ref="B47:B48"/>
    <mergeCell ref="B49:B50"/>
    <mergeCell ref="B51:B52"/>
    <mergeCell ref="B53:B54"/>
    <mergeCell ref="B55:B5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2013-09-04T15:20:55Z</dcterms:created>
  <dc:creator>Apache POI</dc:creator>
</cp:coreProperties>
</file>